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Gaming Projects\Gaming Projects\Gume\Recordings\"/>
    </mc:Choice>
  </mc:AlternateContent>
  <xr:revisionPtr revIDLastSave="0" documentId="8_{EDFF93BF-79AF-4431-A4EB-B472BDEA6A4F}" xr6:coauthVersionLast="47" xr6:coauthVersionMax="47" xr10:uidLastSave="{00000000-0000-0000-0000-000000000000}"/>
  <bookViews>
    <workbookView xWindow="-120" yWindow="-120" windowWidth="20730" windowHeight="11160" firstSheet="2" activeTab="2" xr2:uid="{38F49628-26D7-4A0B-AC81-EA79DF8D68D2}"/>
  </bookViews>
  <sheets>
    <sheet name="Gamma" sheetId="1" state="hidden" r:id="rId1"/>
    <sheet name="Gamma_Data only Examples" sheetId="3" state="hidden" r:id="rId2"/>
    <sheet name="Gamma_Data only Examples Gume" sheetId="9" r:id="rId3"/>
    <sheet name="Graphs" sheetId="6" r:id="rId4"/>
    <sheet name="Sheet6" sheetId="7" state="hidden" r:id="rId5"/>
    <sheet name="Sheet1" sheetId="2" state="hidden" r:id="rId6"/>
  </sheets>
  <externalReferences>
    <externalReference r:id="rId7"/>
  </externalReferences>
  <definedNames>
    <definedName name="_xlnm._FilterDatabase" localSheetId="1" hidden="1">'Gamma_Data only Examples'!$U$10:$AC$2116</definedName>
    <definedName name="_xlnm._FilterDatabase" localSheetId="2" hidden="1">'Gamma_Data only Examples Gume'!$U$10:$AC$2116</definedName>
    <definedName name="Profit_All">[1]Lookup!$B$2</definedName>
    <definedName name="Profit_Cereals">[1]Lookup!$B$6</definedName>
    <definedName name="Profit_Flakes">[1]Lookup!$B$3</definedName>
    <definedName name="Profit_Krispies">[1]Lookup!$B$5</definedName>
    <definedName name="Profit_Pringles">[1]Lookup!$B$4</definedName>
    <definedName name="Profit_Snacks">[1]Lookup!$B$7</definedName>
    <definedName name="ViewOptions">[1]Lookup!$K$2:$K$17</definedName>
  </definedNames>
  <calcPr calcId="191028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718" i="9" l="1"/>
  <c r="AC2717" i="9"/>
  <c r="AC2716" i="9"/>
  <c r="AC2715" i="9"/>
  <c r="AC2714" i="9"/>
  <c r="AC2713" i="9"/>
  <c r="AC2712" i="9"/>
  <c r="AC2711" i="9"/>
  <c r="AC2710" i="9"/>
  <c r="AC2709" i="9"/>
  <c r="AC2708" i="9"/>
  <c r="AC2707" i="9"/>
  <c r="AC2706" i="9"/>
  <c r="AC2705" i="9"/>
  <c r="AC2704" i="9"/>
  <c r="AC2703" i="9"/>
  <c r="AC2702" i="9"/>
  <c r="AC2701" i="9"/>
  <c r="AC2700" i="9"/>
  <c r="AC2699" i="9"/>
  <c r="AC2698" i="9"/>
  <c r="AC2697" i="9"/>
  <c r="AC2696" i="9"/>
  <c r="AC2695" i="9"/>
  <c r="AC2694" i="9"/>
  <c r="AC2693" i="9"/>
  <c r="AC2692" i="9"/>
  <c r="AC2691" i="9"/>
  <c r="AC2690" i="9"/>
  <c r="AC2689" i="9"/>
  <c r="AC2688" i="9"/>
  <c r="AC2687" i="9"/>
  <c r="AC2686" i="9"/>
  <c r="AC2685" i="9"/>
  <c r="AC2684" i="9"/>
  <c r="AC2683" i="9"/>
  <c r="AC2682" i="9"/>
  <c r="AC2681" i="9"/>
  <c r="AC2680" i="9"/>
  <c r="AC2679" i="9"/>
  <c r="AC2678" i="9"/>
  <c r="AC2677" i="9"/>
  <c r="AC2676" i="9"/>
  <c r="AC2675" i="9"/>
  <c r="AC2674" i="9"/>
  <c r="AC2673" i="9"/>
  <c r="AC2672" i="9"/>
  <c r="AC2671" i="9"/>
  <c r="AC2670" i="9"/>
  <c r="AC2669" i="9"/>
  <c r="AC2668" i="9"/>
  <c r="AC2667" i="9"/>
  <c r="AC2666" i="9"/>
  <c r="AC2665" i="9"/>
  <c r="AC2664" i="9"/>
  <c r="AC2663" i="9"/>
  <c r="AC2662" i="9"/>
  <c r="AC2661" i="9"/>
  <c r="AC2660" i="9"/>
  <c r="AC2659" i="9"/>
  <c r="AC2658" i="9"/>
  <c r="AC2657" i="9"/>
  <c r="AC2656" i="9"/>
  <c r="AC2655" i="9"/>
  <c r="AC2654" i="9"/>
  <c r="AC2653" i="9"/>
  <c r="AC2652" i="9"/>
  <c r="AC2651" i="9"/>
  <c r="AC2650" i="9"/>
  <c r="AC2649" i="9"/>
  <c r="AC2648" i="9"/>
  <c r="AC2647" i="9"/>
  <c r="AC2646" i="9"/>
  <c r="AC2645" i="9"/>
  <c r="AC2644" i="9"/>
  <c r="AC2643" i="9"/>
  <c r="AC2642" i="9"/>
  <c r="AC2641" i="9"/>
  <c r="AC2640" i="9"/>
  <c r="AC2639" i="9"/>
  <c r="AC2638" i="9"/>
  <c r="AC2637" i="9"/>
  <c r="AC2636" i="9"/>
  <c r="AC2635" i="9"/>
  <c r="AC2634" i="9"/>
  <c r="AC2633" i="9"/>
  <c r="AC2632" i="9"/>
  <c r="AC2631" i="9"/>
  <c r="AC2630" i="9"/>
  <c r="AC2629" i="9"/>
  <c r="AC2628" i="9"/>
  <c r="AC2627" i="9"/>
  <c r="AC2626" i="9"/>
  <c r="AC2625" i="9"/>
  <c r="AC2624" i="9"/>
  <c r="AC2623" i="9"/>
  <c r="AC2622" i="9"/>
  <c r="AC2621" i="9"/>
  <c r="AC2620" i="9"/>
  <c r="AC2619" i="9"/>
  <c r="AC2618" i="9"/>
  <c r="AC2617" i="9"/>
  <c r="AC2616" i="9"/>
  <c r="AC2615" i="9"/>
  <c r="AC2614" i="9"/>
  <c r="AC2613" i="9"/>
  <c r="AC2612" i="9"/>
  <c r="AC2611" i="9"/>
  <c r="AC2610" i="9"/>
  <c r="AC2609" i="9"/>
  <c r="AC2608" i="9"/>
  <c r="AC2607" i="9"/>
  <c r="AC2606" i="9"/>
  <c r="AC2605" i="9"/>
  <c r="AC2604" i="9"/>
  <c r="AC2603" i="9"/>
  <c r="AC2602" i="9"/>
  <c r="AC2601" i="9"/>
  <c r="AC2600" i="9"/>
  <c r="AC2599" i="9"/>
  <c r="AC2598" i="9"/>
  <c r="AC2597" i="9"/>
  <c r="AC2596" i="9"/>
  <c r="AC2595" i="9"/>
  <c r="AC2594" i="9"/>
  <c r="AC2593" i="9"/>
  <c r="AC2592" i="9"/>
  <c r="AC2591" i="9"/>
  <c r="AC2590" i="9"/>
  <c r="AC2589" i="9"/>
  <c r="AC2588" i="9"/>
  <c r="AC2587" i="9"/>
  <c r="AC2586" i="9"/>
  <c r="AC2585" i="9"/>
  <c r="AC2584" i="9"/>
  <c r="AC2583" i="9"/>
  <c r="AC2582" i="9"/>
  <c r="AC2581" i="9"/>
  <c r="AC2580" i="9"/>
  <c r="AC2579" i="9"/>
  <c r="AC2578" i="9"/>
  <c r="AC2577" i="9"/>
  <c r="AC2576" i="9"/>
  <c r="AC2575" i="9"/>
  <c r="AC2574" i="9"/>
  <c r="AC2573" i="9"/>
  <c r="AC2572" i="9"/>
  <c r="AC2571" i="9"/>
  <c r="AC2570" i="9"/>
  <c r="AC2569" i="9"/>
  <c r="AC2568" i="9"/>
  <c r="AC2567" i="9"/>
  <c r="AC2566" i="9"/>
  <c r="AC2565" i="9"/>
  <c r="AC2564" i="9"/>
  <c r="AC2563" i="9"/>
  <c r="AC2562" i="9"/>
  <c r="AC2561" i="9"/>
  <c r="AC2560" i="9"/>
  <c r="AC2559" i="9"/>
  <c r="AC2558" i="9"/>
  <c r="AC2557" i="9"/>
  <c r="AC2556" i="9"/>
  <c r="AC2555" i="9"/>
  <c r="AC2554" i="9"/>
  <c r="AC2553" i="9"/>
  <c r="AC2552" i="9"/>
  <c r="AC2551" i="9"/>
  <c r="AC2550" i="9"/>
  <c r="AC2549" i="9"/>
  <c r="AC2548" i="9"/>
  <c r="AC2547" i="9"/>
  <c r="AC2546" i="9"/>
  <c r="AC2545" i="9"/>
  <c r="AC2544" i="9"/>
  <c r="AC2543" i="9"/>
  <c r="AC2542" i="9"/>
  <c r="AC2541" i="9"/>
  <c r="AC2540" i="9"/>
  <c r="AC2539" i="9"/>
  <c r="AC2538" i="9"/>
  <c r="AC2537" i="9"/>
  <c r="AC2536" i="9"/>
  <c r="AC2535" i="9"/>
  <c r="AC2534" i="9"/>
  <c r="AC2533" i="9"/>
  <c r="AC2532" i="9"/>
  <c r="AC2531" i="9"/>
  <c r="AC2530" i="9"/>
  <c r="AC2529" i="9"/>
  <c r="AC2528" i="9"/>
  <c r="AC2527" i="9"/>
  <c r="AC2526" i="9"/>
  <c r="AC2525" i="9"/>
  <c r="AC2524" i="9"/>
  <c r="AC2523" i="9"/>
  <c r="AC2522" i="9"/>
  <c r="AC2521" i="9"/>
  <c r="AC2520" i="9"/>
  <c r="AC2519" i="9"/>
  <c r="AC2518" i="9"/>
  <c r="AC2517" i="9"/>
  <c r="AC2516" i="9"/>
  <c r="AC2515" i="9"/>
  <c r="AC2514" i="9"/>
  <c r="AC2513" i="9"/>
  <c r="AC2512" i="9"/>
  <c r="AC2511" i="9"/>
  <c r="AC2510" i="9"/>
  <c r="AC2509" i="9"/>
  <c r="AC2508" i="9"/>
  <c r="AC2507" i="9"/>
  <c r="AC2506" i="9"/>
  <c r="AC2505" i="9"/>
  <c r="AC2504" i="9"/>
  <c r="AC2503" i="9"/>
  <c r="AC2502" i="9"/>
  <c r="AC2501" i="9"/>
  <c r="AC2500" i="9"/>
  <c r="AC2499" i="9"/>
  <c r="AC2498" i="9"/>
  <c r="AC2497" i="9"/>
  <c r="AC2496" i="9"/>
  <c r="AC2495" i="9"/>
  <c r="AC2494" i="9"/>
  <c r="AC2493" i="9"/>
  <c r="AC2492" i="9"/>
  <c r="AC2491" i="9"/>
  <c r="AC2490" i="9"/>
  <c r="AC2489" i="9"/>
  <c r="AC2488" i="9"/>
  <c r="AC2487" i="9"/>
  <c r="AC2486" i="9"/>
  <c r="AC2485" i="9"/>
  <c r="AC2484" i="9"/>
  <c r="AC2483" i="9"/>
  <c r="AC2482" i="9"/>
  <c r="AC2481" i="9"/>
  <c r="AC2480" i="9"/>
  <c r="AC2479" i="9"/>
  <c r="AC2478" i="9"/>
  <c r="AC2477" i="9"/>
  <c r="AC2476" i="9"/>
  <c r="AC2475" i="9"/>
  <c r="AC2474" i="9"/>
  <c r="AC2473" i="9"/>
  <c r="AC2472" i="9"/>
  <c r="AC2471" i="9"/>
  <c r="AC2470" i="9"/>
  <c r="AC2469" i="9"/>
  <c r="AC2468" i="9"/>
  <c r="AC2467" i="9"/>
  <c r="AC2466" i="9"/>
  <c r="AC2465" i="9"/>
  <c r="AC2464" i="9"/>
  <c r="AC2463" i="9"/>
  <c r="AC2462" i="9"/>
  <c r="AC2461" i="9"/>
  <c r="AC2460" i="9"/>
  <c r="AC2459" i="9"/>
  <c r="AC2458" i="9"/>
  <c r="AC2457" i="9"/>
  <c r="AC2456" i="9"/>
  <c r="AC2455" i="9"/>
  <c r="AC2454" i="9"/>
  <c r="AC2453" i="9"/>
  <c r="AC2452" i="9"/>
  <c r="AC2451" i="9"/>
  <c r="AC2450" i="9"/>
  <c r="AC2449" i="9"/>
  <c r="AC2448" i="9"/>
  <c r="AC2447" i="9"/>
  <c r="AC2446" i="9"/>
  <c r="AC2445" i="9"/>
  <c r="AC2444" i="9"/>
  <c r="AC2443" i="9"/>
  <c r="AC2442" i="9"/>
  <c r="AC2441" i="9"/>
  <c r="AC2440" i="9"/>
  <c r="AC2439" i="9"/>
  <c r="AC2438" i="9"/>
  <c r="AC2437" i="9"/>
  <c r="AC2436" i="9"/>
  <c r="AC2435" i="9"/>
  <c r="AC2434" i="9"/>
  <c r="AC2433" i="9"/>
  <c r="AC2432" i="9"/>
  <c r="AC2431" i="9"/>
  <c r="AC2430" i="9"/>
  <c r="AC2429" i="9"/>
  <c r="AC2428" i="9"/>
  <c r="AC2427" i="9"/>
  <c r="AC2426" i="9"/>
  <c r="AC2425" i="9"/>
  <c r="AC2424" i="9"/>
  <c r="AC2423" i="9"/>
  <c r="AC2422" i="9"/>
  <c r="AC2421" i="9"/>
  <c r="AC2420" i="9"/>
  <c r="AC2419" i="9"/>
  <c r="AC2418" i="9"/>
  <c r="AC2417" i="9"/>
  <c r="AC2416" i="9"/>
  <c r="AC2415" i="9"/>
  <c r="AC2414" i="9"/>
  <c r="AC2413" i="9"/>
  <c r="AC2412" i="9"/>
  <c r="AC2411" i="9"/>
  <c r="AC2410" i="9"/>
  <c r="AC2409" i="9"/>
  <c r="AC2408" i="9"/>
  <c r="AC2407" i="9"/>
  <c r="AC2406" i="9"/>
  <c r="AC2405" i="9"/>
  <c r="AC2404" i="9"/>
  <c r="AC2403" i="9"/>
  <c r="AC2402" i="9"/>
  <c r="AC2401" i="9"/>
  <c r="AC2400" i="9"/>
  <c r="AC2399" i="9"/>
  <c r="AC2398" i="9"/>
  <c r="AC2397" i="9"/>
  <c r="AC2396" i="9"/>
  <c r="AC2395" i="9"/>
  <c r="AC2394" i="9"/>
  <c r="AC2393" i="9"/>
  <c r="AC2392" i="9"/>
  <c r="AC2391" i="9"/>
  <c r="AC2390" i="9"/>
  <c r="AC2389" i="9"/>
  <c r="AC2388" i="9"/>
  <c r="AC2387" i="9"/>
  <c r="AC2386" i="9"/>
  <c r="AC2385" i="9"/>
  <c r="AC2384" i="9"/>
  <c r="AC2383" i="9"/>
  <c r="AC2382" i="9"/>
  <c r="AC2381" i="9"/>
  <c r="AC2380" i="9"/>
  <c r="AC2379" i="9"/>
  <c r="AC2378" i="9"/>
  <c r="AC2377" i="9"/>
  <c r="AC2376" i="9"/>
  <c r="AC2375" i="9"/>
  <c r="AC2374" i="9"/>
  <c r="AC2373" i="9"/>
  <c r="AC2372" i="9"/>
  <c r="AC2371" i="9"/>
  <c r="AC2370" i="9"/>
  <c r="AC2369" i="9"/>
  <c r="AC2368" i="9"/>
  <c r="AC2367" i="9"/>
  <c r="AC2366" i="9"/>
  <c r="AC2365" i="9"/>
  <c r="AC2364" i="9"/>
  <c r="AC2363" i="9"/>
  <c r="AC2362" i="9"/>
  <c r="AC2361" i="9"/>
  <c r="AC2360" i="9"/>
  <c r="AC2359" i="9"/>
  <c r="AC2358" i="9"/>
  <c r="AC2357" i="9"/>
  <c r="AC2356" i="9"/>
  <c r="AC2355" i="9"/>
  <c r="AC2354" i="9"/>
  <c r="AC2353" i="9"/>
  <c r="AC2352" i="9"/>
  <c r="AC2351" i="9"/>
  <c r="AC2350" i="9"/>
  <c r="AC2349" i="9"/>
  <c r="AC2348" i="9"/>
  <c r="AC2347" i="9"/>
  <c r="AC2346" i="9"/>
  <c r="AC2345" i="9"/>
  <c r="AC2344" i="9"/>
  <c r="AC2343" i="9"/>
  <c r="AC2342" i="9"/>
  <c r="AC2341" i="9"/>
  <c r="AC2340" i="9"/>
  <c r="AC2339" i="9"/>
  <c r="AC2338" i="9"/>
  <c r="AC2337" i="9"/>
  <c r="AC2336" i="9"/>
  <c r="AC2335" i="9"/>
  <c r="AC2334" i="9"/>
  <c r="AC2333" i="9"/>
  <c r="AC2332" i="9"/>
  <c r="AC2331" i="9"/>
  <c r="AC2330" i="9"/>
  <c r="AC2329" i="9"/>
  <c r="AC2328" i="9"/>
  <c r="AC2327" i="9"/>
  <c r="AC2326" i="9"/>
  <c r="AC2325" i="9"/>
  <c r="AC2324" i="9"/>
  <c r="AC2323" i="9"/>
  <c r="AC2322" i="9"/>
  <c r="AC2321" i="9"/>
  <c r="AC2320" i="9"/>
  <c r="AC2319" i="9"/>
  <c r="AC2318" i="9"/>
  <c r="AC2317" i="9"/>
  <c r="AC2316" i="9"/>
  <c r="AC2315" i="9"/>
  <c r="AC2314" i="9"/>
  <c r="AC2313" i="9"/>
  <c r="AC2312" i="9"/>
  <c r="AC2311" i="9"/>
  <c r="AC2310" i="9"/>
  <c r="AC2309" i="9"/>
  <c r="AC2308" i="9"/>
  <c r="AC2307" i="9"/>
  <c r="AC2306" i="9"/>
  <c r="AC2305" i="9"/>
  <c r="AC2304" i="9"/>
  <c r="AC2303" i="9"/>
  <c r="AC2302" i="9"/>
  <c r="AC2301" i="9"/>
  <c r="AC2300" i="9"/>
  <c r="AC2299" i="9"/>
  <c r="AC2298" i="9"/>
  <c r="AC2297" i="9"/>
  <c r="AC2296" i="9"/>
  <c r="AC2295" i="9"/>
  <c r="AC2294" i="9"/>
  <c r="AC2293" i="9"/>
  <c r="AC2292" i="9"/>
  <c r="AC2291" i="9"/>
  <c r="AC2290" i="9"/>
  <c r="AC2289" i="9"/>
  <c r="AC2288" i="9"/>
  <c r="AC2287" i="9"/>
  <c r="AC2286" i="9"/>
  <c r="AC2285" i="9"/>
  <c r="AC2284" i="9"/>
  <c r="AC2283" i="9"/>
  <c r="AC2282" i="9"/>
  <c r="AC2281" i="9"/>
  <c r="AC2280" i="9"/>
  <c r="AC2279" i="9"/>
  <c r="AC2278" i="9"/>
  <c r="AC2277" i="9"/>
  <c r="AC2276" i="9"/>
  <c r="AC2275" i="9"/>
  <c r="AC2274" i="9"/>
  <c r="AC2273" i="9"/>
  <c r="AC2272" i="9"/>
  <c r="AC2271" i="9"/>
  <c r="AC2270" i="9"/>
  <c r="AC2269" i="9"/>
  <c r="AC2268" i="9"/>
  <c r="AC2267" i="9"/>
  <c r="AC2266" i="9"/>
  <c r="AC2265" i="9"/>
  <c r="AC2264" i="9"/>
  <c r="AC2263" i="9"/>
  <c r="AC2262" i="9"/>
  <c r="AC2261" i="9"/>
  <c r="AC2260" i="9"/>
  <c r="AC2259" i="9"/>
  <c r="AC2258" i="9"/>
  <c r="AC2257" i="9"/>
  <c r="AC2256" i="9"/>
  <c r="AC2255" i="9"/>
  <c r="AC2254" i="9"/>
  <c r="AC2253" i="9"/>
  <c r="AC2252" i="9"/>
  <c r="AC2251" i="9"/>
  <c r="AC2250" i="9"/>
  <c r="AC2249" i="9"/>
  <c r="AC2248" i="9"/>
  <c r="AC2247" i="9"/>
  <c r="AC2246" i="9"/>
  <c r="AC2245" i="9"/>
  <c r="AC2244" i="9"/>
  <c r="AC2243" i="9"/>
  <c r="AC2242" i="9"/>
  <c r="AC2241" i="9"/>
  <c r="AC2240" i="9"/>
  <c r="AC2239" i="9"/>
  <c r="AC2238" i="9"/>
  <c r="AC2237" i="9"/>
  <c r="AC2236" i="9"/>
  <c r="AC2235" i="9"/>
  <c r="AC2234" i="9"/>
  <c r="AC2233" i="9"/>
  <c r="AC2232" i="9"/>
  <c r="AC2231" i="9"/>
  <c r="AC2230" i="9"/>
  <c r="AC2229" i="9"/>
  <c r="AC2228" i="9"/>
  <c r="AC2227" i="9"/>
  <c r="AC2226" i="9"/>
  <c r="AC2225" i="9"/>
  <c r="AC2224" i="9"/>
  <c r="AC2223" i="9"/>
  <c r="AC2222" i="9"/>
  <c r="AC2221" i="9"/>
  <c r="AC2220" i="9"/>
  <c r="AC2219" i="9"/>
  <c r="AC2218" i="9"/>
  <c r="AC2217" i="9"/>
  <c r="AC2216" i="9"/>
  <c r="AC2215" i="9"/>
  <c r="AC2214" i="9"/>
  <c r="AC2213" i="9"/>
  <c r="AC2212" i="9"/>
  <c r="AC2211" i="9"/>
  <c r="AC2210" i="9"/>
  <c r="AC2209" i="9"/>
  <c r="AC2208" i="9"/>
  <c r="AC2207" i="9"/>
  <c r="AC2206" i="9"/>
  <c r="AC2205" i="9"/>
  <c r="AC2204" i="9"/>
  <c r="AC2203" i="9"/>
  <c r="AC2202" i="9"/>
  <c r="AC2201" i="9"/>
  <c r="AC2200" i="9"/>
  <c r="AC2199" i="9"/>
  <c r="AC2198" i="9"/>
  <c r="AC2197" i="9"/>
  <c r="AC2196" i="9"/>
  <c r="AC2195" i="9"/>
  <c r="AC2194" i="9"/>
  <c r="AC2193" i="9"/>
  <c r="AC2192" i="9"/>
  <c r="AC2191" i="9"/>
  <c r="AC2190" i="9"/>
  <c r="AC2189" i="9"/>
  <c r="AC2188" i="9"/>
  <c r="AC2187" i="9"/>
  <c r="AC2186" i="9"/>
  <c r="AC2185" i="9"/>
  <c r="AC2184" i="9"/>
  <c r="AC2183" i="9"/>
  <c r="AC2182" i="9"/>
  <c r="AC2181" i="9"/>
  <c r="AC2180" i="9"/>
  <c r="AC2179" i="9"/>
  <c r="AC2178" i="9"/>
  <c r="AC2177" i="9"/>
  <c r="AC2176" i="9"/>
  <c r="AC2175" i="9"/>
  <c r="AC2174" i="9"/>
  <c r="AC2173" i="9"/>
  <c r="AC2172" i="9"/>
  <c r="AC2171" i="9"/>
  <c r="AC2170" i="9"/>
  <c r="AC2169" i="9"/>
  <c r="AC2168" i="9"/>
  <c r="AC2167" i="9"/>
  <c r="AC2166" i="9"/>
  <c r="AC2165" i="9"/>
  <c r="AC2164" i="9"/>
  <c r="AC2163" i="9"/>
  <c r="AC2162" i="9"/>
  <c r="AC2161" i="9"/>
  <c r="AC2160" i="9"/>
  <c r="AC2159" i="9"/>
  <c r="AC2158" i="9"/>
  <c r="AC2157" i="9"/>
  <c r="AC2156" i="9"/>
  <c r="AC2155" i="9"/>
  <c r="AC2154" i="9"/>
  <c r="AC2153" i="9"/>
  <c r="AC2152" i="9"/>
  <c r="AC2151" i="9"/>
  <c r="AC2150" i="9"/>
  <c r="AC2149" i="9"/>
  <c r="AC2148" i="9"/>
  <c r="AC2147" i="9"/>
  <c r="AC2146" i="9"/>
  <c r="AC2145" i="9"/>
  <c r="AC2144" i="9"/>
  <c r="AC2143" i="9"/>
  <c r="AC2142" i="9"/>
  <c r="AC2141" i="9"/>
  <c r="AC2140" i="9"/>
  <c r="AC2139" i="9"/>
  <c r="AC2138" i="9"/>
  <c r="AC2137" i="9"/>
  <c r="AC2136" i="9"/>
  <c r="AC2135" i="9"/>
  <c r="AC2134" i="9"/>
  <c r="AC2133" i="9"/>
  <c r="AC2132" i="9"/>
  <c r="AC2131" i="9"/>
  <c r="AC2130" i="9"/>
  <c r="AC2129" i="9"/>
  <c r="AC2128" i="9"/>
  <c r="AC2127" i="9"/>
  <c r="AC2126" i="9"/>
  <c r="AC2125" i="9"/>
  <c r="AC2124" i="9"/>
  <c r="AC2123" i="9"/>
  <c r="AC2122" i="9"/>
  <c r="AC2121" i="9"/>
  <c r="AC2120" i="9"/>
  <c r="AC2119" i="9"/>
  <c r="AC2118" i="9"/>
  <c r="AC2117" i="9"/>
  <c r="AC2116" i="9"/>
  <c r="AC2115" i="9"/>
  <c r="AC2114" i="9"/>
  <c r="AC2113" i="9"/>
  <c r="AC2112" i="9"/>
  <c r="AC2111" i="9"/>
  <c r="AC2110" i="9"/>
  <c r="AC2109" i="9"/>
  <c r="AC2108" i="9"/>
  <c r="AC2107" i="9"/>
  <c r="AC2106" i="9"/>
  <c r="AC2105" i="9"/>
  <c r="AC2104" i="9"/>
  <c r="AC2103" i="9"/>
  <c r="AC2102" i="9"/>
  <c r="AC2101" i="9"/>
  <c r="AC2100" i="9"/>
  <c r="AC2099" i="9"/>
  <c r="AC2098" i="9"/>
  <c r="AC2097" i="9"/>
  <c r="AC2096" i="9"/>
  <c r="AC2095" i="9"/>
  <c r="AC2094" i="9"/>
  <c r="AC2093" i="9"/>
  <c r="AC2092" i="9"/>
  <c r="AC2091" i="9"/>
  <c r="AC2090" i="9"/>
  <c r="AC2089" i="9"/>
  <c r="AC2088" i="9"/>
  <c r="AC2087" i="9"/>
  <c r="AC2086" i="9"/>
  <c r="AC2085" i="9"/>
  <c r="AC2084" i="9"/>
  <c r="AC2083" i="9"/>
  <c r="AC2082" i="9"/>
  <c r="AC2081" i="9"/>
  <c r="AC2080" i="9"/>
  <c r="AC2079" i="9"/>
  <c r="AC2078" i="9"/>
  <c r="AC2077" i="9"/>
  <c r="AC2076" i="9"/>
  <c r="AC2075" i="9"/>
  <c r="AC2074" i="9"/>
  <c r="AC2073" i="9"/>
  <c r="AC2072" i="9"/>
  <c r="AC2071" i="9"/>
  <c r="AC2070" i="9"/>
  <c r="AC2069" i="9"/>
  <c r="AC2068" i="9"/>
  <c r="AC2067" i="9"/>
  <c r="AC2066" i="9"/>
  <c r="AC2065" i="9"/>
  <c r="AC2064" i="9"/>
  <c r="AC2063" i="9"/>
  <c r="AC2062" i="9"/>
  <c r="AC2061" i="9"/>
  <c r="AC2060" i="9"/>
  <c r="AC2059" i="9"/>
  <c r="AC2058" i="9"/>
  <c r="AC2057" i="9"/>
  <c r="AC2056" i="9"/>
  <c r="AC2055" i="9"/>
  <c r="AC2054" i="9"/>
  <c r="AC2053" i="9"/>
  <c r="AC2052" i="9"/>
  <c r="AC2051" i="9"/>
  <c r="AC2050" i="9"/>
  <c r="AC2049" i="9"/>
  <c r="AC2048" i="9"/>
  <c r="AC2047" i="9"/>
  <c r="AC2046" i="9"/>
  <c r="AC2045" i="9"/>
  <c r="AC2044" i="9"/>
  <c r="AC2043" i="9"/>
  <c r="AC2042" i="9"/>
  <c r="AC2041" i="9"/>
  <c r="AC2040" i="9"/>
  <c r="AC2039" i="9"/>
  <c r="AC2038" i="9"/>
  <c r="AC2037" i="9"/>
  <c r="AC2036" i="9"/>
  <c r="AC2035" i="9"/>
  <c r="AC2034" i="9"/>
  <c r="AC2033" i="9"/>
  <c r="AC2032" i="9"/>
  <c r="AC2031" i="9"/>
  <c r="AC2030" i="9"/>
  <c r="AC2029" i="9"/>
  <c r="AC2028" i="9"/>
  <c r="AC2027" i="9"/>
  <c r="AC2026" i="9"/>
  <c r="AC2025" i="9"/>
  <c r="AC2024" i="9"/>
  <c r="AC2023" i="9"/>
  <c r="AC2022" i="9"/>
  <c r="AC2021" i="9"/>
  <c r="AC2020" i="9"/>
  <c r="AC2019" i="9"/>
  <c r="AC2018" i="9"/>
  <c r="AC2017" i="9"/>
  <c r="AC2016" i="9"/>
  <c r="AC2015" i="9"/>
  <c r="AC2014" i="9"/>
  <c r="AC2013" i="9"/>
  <c r="AC2012" i="9"/>
  <c r="AC2011" i="9"/>
  <c r="AC2010" i="9"/>
  <c r="AC2009" i="9"/>
  <c r="AC2008" i="9"/>
  <c r="AC2007" i="9"/>
  <c r="AC2006" i="9"/>
  <c r="AC2005" i="9"/>
  <c r="AC2004" i="9"/>
  <c r="AC2003" i="9"/>
  <c r="AC2002" i="9"/>
  <c r="AC2001" i="9"/>
  <c r="AC2000" i="9"/>
  <c r="AC1999" i="9"/>
  <c r="AC1998" i="9"/>
  <c r="AC1997" i="9"/>
  <c r="AC1996" i="9"/>
  <c r="AC1995" i="9"/>
  <c r="AC1994" i="9"/>
  <c r="AC1993" i="9"/>
  <c r="AC1992" i="9"/>
  <c r="AC1991" i="9"/>
  <c r="AC1990" i="9"/>
  <c r="AC1989" i="9"/>
  <c r="AC1988" i="9"/>
  <c r="AC1987" i="9"/>
  <c r="AC1986" i="9"/>
  <c r="AC1985" i="9"/>
  <c r="AC1984" i="9"/>
  <c r="AC1983" i="9"/>
  <c r="AC1982" i="9"/>
  <c r="AC1981" i="9"/>
  <c r="AC1980" i="9"/>
  <c r="AC1979" i="9"/>
  <c r="AC1978" i="9"/>
  <c r="AC1977" i="9"/>
  <c r="AC1976" i="9"/>
  <c r="AC1975" i="9"/>
  <c r="AC1974" i="9"/>
  <c r="AC1973" i="9"/>
  <c r="AC1972" i="9"/>
  <c r="AC1971" i="9"/>
  <c r="AC1970" i="9"/>
  <c r="AC1969" i="9"/>
  <c r="AC1968" i="9"/>
  <c r="AC1967" i="9"/>
  <c r="AC1966" i="9"/>
  <c r="AC1965" i="9"/>
  <c r="AC1964" i="9"/>
  <c r="AC1963" i="9"/>
  <c r="AC1962" i="9"/>
  <c r="AC1961" i="9"/>
  <c r="AC1960" i="9"/>
  <c r="AC1959" i="9"/>
  <c r="AC1958" i="9"/>
  <c r="AC1957" i="9"/>
  <c r="AC1956" i="9"/>
  <c r="AC1955" i="9"/>
  <c r="AC1954" i="9"/>
  <c r="AC1953" i="9"/>
  <c r="AC1952" i="9"/>
  <c r="AC1951" i="9"/>
  <c r="AC1950" i="9"/>
  <c r="AC1949" i="9"/>
  <c r="AC1948" i="9"/>
  <c r="AC1947" i="9"/>
  <c r="AC1946" i="9"/>
  <c r="AC1945" i="9"/>
  <c r="AC1944" i="9"/>
  <c r="AC1943" i="9"/>
  <c r="AC1942" i="9"/>
  <c r="AC1941" i="9"/>
  <c r="AC1940" i="9"/>
  <c r="AC1939" i="9"/>
  <c r="AC1938" i="9"/>
  <c r="AC1937" i="9"/>
  <c r="AC1936" i="9"/>
  <c r="AC1935" i="9"/>
  <c r="AC1934" i="9"/>
  <c r="AC1933" i="9"/>
  <c r="AC1932" i="9"/>
  <c r="AC1931" i="9"/>
  <c r="AC1930" i="9"/>
  <c r="AC1929" i="9"/>
  <c r="AC1928" i="9"/>
  <c r="AC1927" i="9"/>
  <c r="AC1926" i="9"/>
  <c r="AC1925" i="9"/>
  <c r="AC1924" i="9"/>
  <c r="AC1923" i="9"/>
  <c r="AC1922" i="9"/>
  <c r="AC1921" i="9"/>
  <c r="AC1920" i="9"/>
  <c r="AC1919" i="9"/>
  <c r="AC1918" i="9"/>
  <c r="AC1917" i="9"/>
  <c r="AC1916" i="9"/>
  <c r="AC1915" i="9"/>
  <c r="AC1914" i="9"/>
  <c r="AC1913" i="9"/>
  <c r="AC1912" i="9"/>
  <c r="AC1911" i="9"/>
  <c r="AC1910" i="9"/>
  <c r="AC1909" i="9"/>
  <c r="AC1908" i="9"/>
  <c r="AC1907" i="9"/>
  <c r="AC1906" i="9"/>
  <c r="AC1905" i="9"/>
  <c r="AC1904" i="9"/>
  <c r="AC1903" i="9"/>
  <c r="AC1902" i="9"/>
  <c r="AC1901" i="9"/>
  <c r="AC1900" i="9"/>
  <c r="AC1899" i="9"/>
  <c r="AC1898" i="9"/>
  <c r="AC1897" i="9"/>
  <c r="AC1896" i="9"/>
  <c r="AC1895" i="9"/>
  <c r="AC1894" i="9"/>
  <c r="AC1893" i="9"/>
  <c r="AC1892" i="9"/>
  <c r="AC1891" i="9"/>
  <c r="AC1890" i="9"/>
  <c r="AC1889" i="9"/>
  <c r="AC1888" i="9"/>
  <c r="AC1887" i="9"/>
  <c r="AC1886" i="9"/>
  <c r="AC1885" i="9"/>
  <c r="AC1884" i="9"/>
  <c r="AC1883" i="9"/>
  <c r="AC1882" i="9"/>
  <c r="AC1881" i="9"/>
  <c r="AC1880" i="9"/>
  <c r="AC1879" i="9"/>
  <c r="AC1878" i="9"/>
  <c r="AC1877" i="9"/>
  <c r="AC1876" i="9"/>
  <c r="AC1875" i="9"/>
  <c r="AC1874" i="9"/>
  <c r="AC1873" i="9"/>
  <c r="AC1872" i="9"/>
  <c r="AC1871" i="9"/>
  <c r="AC1870" i="9"/>
  <c r="AC1869" i="9"/>
  <c r="AC1868" i="9"/>
  <c r="AC1867" i="9"/>
  <c r="AC1866" i="9"/>
  <c r="AC1865" i="9"/>
  <c r="AC1864" i="9"/>
  <c r="AC1863" i="9"/>
  <c r="AC1862" i="9"/>
  <c r="AC1861" i="9"/>
  <c r="AC1860" i="9"/>
  <c r="AC1859" i="9"/>
  <c r="AC1858" i="9"/>
  <c r="AC1857" i="9"/>
  <c r="AC1856" i="9"/>
  <c r="AC1855" i="9"/>
  <c r="AC1854" i="9"/>
  <c r="AC1853" i="9"/>
  <c r="AC1852" i="9"/>
  <c r="AC1851" i="9"/>
  <c r="AC1850" i="9"/>
  <c r="AC1849" i="9"/>
  <c r="AC1848" i="9"/>
  <c r="AC1847" i="9"/>
  <c r="AC1846" i="9"/>
  <c r="AC1845" i="9"/>
  <c r="AC1844" i="9"/>
  <c r="AC1843" i="9"/>
  <c r="AC1842" i="9"/>
  <c r="AC1841" i="9"/>
  <c r="AC1840" i="9"/>
  <c r="AC1839" i="9"/>
  <c r="AC1838" i="9"/>
  <c r="AC1837" i="9"/>
  <c r="AC1836" i="9"/>
  <c r="AC1835" i="9"/>
  <c r="AC1834" i="9"/>
  <c r="AC1833" i="9"/>
  <c r="AC1832" i="9"/>
  <c r="AC1831" i="9"/>
  <c r="AC1830" i="9"/>
  <c r="AC1829" i="9"/>
  <c r="AC1828" i="9"/>
  <c r="AC1827" i="9"/>
  <c r="AC1826" i="9"/>
  <c r="AC1825" i="9"/>
  <c r="AC1824" i="9"/>
  <c r="AC1823" i="9"/>
  <c r="AC1822" i="9"/>
  <c r="AC1821" i="9"/>
  <c r="AC1820" i="9"/>
  <c r="AC1819" i="9"/>
  <c r="AC1818" i="9"/>
  <c r="AC1817" i="9"/>
  <c r="AC1816" i="9"/>
  <c r="AC1815" i="9"/>
  <c r="AC1814" i="9"/>
  <c r="AC1813" i="9"/>
  <c r="AC1812" i="9"/>
  <c r="AC1811" i="9"/>
  <c r="AC1810" i="9"/>
  <c r="AC1809" i="9"/>
  <c r="AC1808" i="9"/>
  <c r="AC1807" i="9"/>
  <c r="AC1806" i="9"/>
  <c r="AC1805" i="9"/>
  <c r="AC1804" i="9"/>
  <c r="AC1803" i="9"/>
  <c r="AC1802" i="9"/>
  <c r="AC1801" i="9"/>
  <c r="AC1800" i="9"/>
  <c r="AC1799" i="9"/>
  <c r="AC1798" i="9"/>
  <c r="AC1797" i="9"/>
  <c r="AC1796" i="9"/>
  <c r="AC1795" i="9"/>
  <c r="AC1794" i="9"/>
  <c r="AC1793" i="9"/>
  <c r="AC1792" i="9"/>
  <c r="AC1791" i="9"/>
  <c r="AC1790" i="9"/>
  <c r="AC1789" i="9"/>
  <c r="AC1788" i="9"/>
  <c r="AC1787" i="9"/>
  <c r="AC1786" i="9"/>
  <c r="AC1785" i="9"/>
  <c r="AC1784" i="9"/>
  <c r="AC1783" i="9"/>
  <c r="AC1782" i="9"/>
  <c r="AC1781" i="9"/>
  <c r="AC1780" i="9"/>
  <c r="AC1779" i="9"/>
  <c r="AC1778" i="9"/>
  <c r="AC1777" i="9"/>
  <c r="AC1776" i="9"/>
  <c r="AC1775" i="9"/>
  <c r="AC1774" i="9"/>
  <c r="AC1773" i="9"/>
  <c r="AC1772" i="9"/>
  <c r="AC1771" i="9"/>
  <c r="AC1770" i="9"/>
  <c r="AC1769" i="9"/>
  <c r="AC1768" i="9"/>
  <c r="AC1767" i="9"/>
  <c r="AC1766" i="9"/>
  <c r="AC1765" i="9"/>
  <c r="AC1764" i="9"/>
  <c r="AC1763" i="9"/>
  <c r="AC1762" i="9"/>
  <c r="AC1761" i="9"/>
  <c r="AC1760" i="9"/>
  <c r="AC1759" i="9"/>
  <c r="AC1758" i="9"/>
  <c r="AC1757" i="9"/>
  <c r="AC1756" i="9"/>
  <c r="AC1755" i="9"/>
  <c r="AC1754" i="9"/>
  <c r="AC1753" i="9"/>
  <c r="AC1752" i="9"/>
  <c r="AC1751" i="9"/>
  <c r="AC1750" i="9"/>
  <c r="AC1749" i="9"/>
  <c r="AC1748" i="9"/>
  <c r="AC1747" i="9"/>
  <c r="AC1746" i="9"/>
  <c r="AC1745" i="9"/>
  <c r="AC1744" i="9"/>
  <c r="AC1743" i="9"/>
  <c r="AC1742" i="9"/>
  <c r="AC1741" i="9"/>
  <c r="AC1740" i="9"/>
  <c r="AC1739" i="9"/>
  <c r="AC1738" i="9"/>
  <c r="AC1737" i="9"/>
  <c r="AC1736" i="9"/>
  <c r="AC1735" i="9"/>
  <c r="AC1734" i="9"/>
  <c r="AC1733" i="9"/>
  <c r="AC1732" i="9"/>
  <c r="AC1731" i="9"/>
  <c r="AC1730" i="9"/>
  <c r="AC1729" i="9"/>
  <c r="AC1728" i="9"/>
  <c r="AC1727" i="9"/>
  <c r="AC1726" i="9"/>
  <c r="AC1725" i="9"/>
  <c r="AC1724" i="9"/>
  <c r="AC1723" i="9"/>
  <c r="AC1722" i="9"/>
  <c r="AC1721" i="9"/>
  <c r="AC1720" i="9"/>
  <c r="AC1719" i="9"/>
  <c r="AC1718" i="9"/>
  <c r="AC1717" i="9"/>
  <c r="AC1716" i="9"/>
  <c r="AC1715" i="9"/>
  <c r="AC1714" i="9"/>
  <c r="AC1713" i="9"/>
  <c r="AC1712" i="9"/>
  <c r="AC1711" i="9"/>
  <c r="AC1710" i="9"/>
  <c r="AC1709" i="9"/>
  <c r="AC1708" i="9"/>
  <c r="AC1707" i="9"/>
  <c r="AC1706" i="9"/>
  <c r="AC1705" i="9"/>
  <c r="AC1704" i="9"/>
  <c r="AC1703" i="9"/>
  <c r="AC1702" i="9"/>
  <c r="AC1701" i="9"/>
  <c r="AC1700" i="9"/>
  <c r="AC1699" i="9"/>
  <c r="AC1698" i="9"/>
  <c r="AC1697" i="9"/>
  <c r="AC1696" i="9"/>
  <c r="AC1695" i="9"/>
  <c r="AC1694" i="9"/>
  <c r="AC1693" i="9"/>
  <c r="AC1692" i="9"/>
  <c r="AC1691" i="9"/>
  <c r="AC1690" i="9"/>
  <c r="AC1689" i="9"/>
  <c r="AC1688" i="9"/>
  <c r="AC1687" i="9"/>
  <c r="AC1686" i="9"/>
  <c r="AC1685" i="9"/>
  <c r="AC1684" i="9"/>
  <c r="AC1683" i="9"/>
  <c r="AC1682" i="9"/>
  <c r="AC1681" i="9"/>
  <c r="AC1680" i="9"/>
  <c r="AC1679" i="9"/>
  <c r="AC1678" i="9"/>
  <c r="AC1677" i="9"/>
  <c r="AC1676" i="9"/>
  <c r="AC1675" i="9"/>
  <c r="AC1674" i="9"/>
  <c r="AC1673" i="9"/>
  <c r="AC1672" i="9"/>
  <c r="AC1671" i="9"/>
  <c r="AC1670" i="9"/>
  <c r="AC1669" i="9"/>
  <c r="AC1668" i="9"/>
  <c r="AC1667" i="9"/>
  <c r="AC1666" i="9"/>
  <c r="AC1665" i="9"/>
  <c r="AC1664" i="9"/>
  <c r="AC1663" i="9"/>
  <c r="AC1662" i="9"/>
  <c r="AC1661" i="9"/>
  <c r="AC1660" i="9"/>
  <c r="AC1659" i="9"/>
  <c r="AC1658" i="9"/>
  <c r="AC1657" i="9"/>
  <c r="AC1656" i="9"/>
  <c r="AC1655" i="9"/>
  <c r="AC1654" i="9"/>
  <c r="AC1653" i="9"/>
  <c r="AC1652" i="9"/>
  <c r="AC1651" i="9"/>
  <c r="AC1650" i="9"/>
  <c r="AC1649" i="9"/>
  <c r="AC1648" i="9"/>
  <c r="AC1647" i="9"/>
  <c r="AC1646" i="9"/>
  <c r="AC1645" i="9"/>
  <c r="AC1644" i="9"/>
  <c r="AC1643" i="9"/>
  <c r="AC1642" i="9"/>
  <c r="AC1641" i="9"/>
  <c r="AC1640" i="9"/>
  <c r="AC1639" i="9"/>
  <c r="AC1638" i="9"/>
  <c r="AC1637" i="9"/>
  <c r="AC1636" i="9"/>
  <c r="AC1635" i="9"/>
  <c r="AC1634" i="9"/>
  <c r="AC1633" i="9"/>
  <c r="AC1632" i="9"/>
  <c r="AC1631" i="9"/>
  <c r="AC1630" i="9"/>
  <c r="AC1629" i="9"/>
  <c r="AC1628" i="9"/>
  <c r="AC1627" i="9"/>
  <c r="AC1626" i="9"/>
  <c r="AC1625" i="9"/>
  <c r="AC1624" i="9"/>
  <c r="AC1623" i="9"/>
  <c r="AC1622" i="9"/>
  <c r="AC1621" i="9"/>
  <c r="AC1620" i="9"/>
  <c r="AC1619" i="9"/>
  <c r="AC1618" i="9"/>
  <c r="AC1617" i="9"/>
  <c r="AC1616" i="9"/>
  <c r="AC1615" i="9"/>
  <c r="AC1614" i="9"/>
  <c r="AC1613" i="9"/>
  <c r="AC1612" i="9"/>
  <c r="AC1611" i="9"/>
  <c r="AC1610" i="9"/>
  <c r="AC1609" i="9"/>
  <c r="AC1608" i="9"/>
  <c r="AC1607" i="9"/>
  <c r="AC1606" i="9"/>
  <c r="AC1605" i="9"/>
  <c r="AC1604" i="9"/>
  <c r="AC1603" i="9"/>
  <c r="AC1602" i="9"/>
  <c r="AC1601" i="9"/>
  <c r="AC1600" i="9"/>
  <c r="AC1599" i="9"/>
  <c r="AC1598" i="9"/>
  <c r="AC1597" i="9"/>
  <c r="AC1596" i="9"/>
  <c r="AC1595" i="9"/>
  <c r="AC1594" i="9"/>
  <c r="AC1593" i="9"/>
  <c r="AC1592" i="9"/>
  <c r="AC1591" i="9"/>
  <c r="AC1590" i="9"/>
  <c r="AC1589" i="9"/>
  <c r="AC1588" i="9"/>
  <c r="AC1587" i="9"/>
  <c r="AC1586" i="9"/>
  <c r="AC1585" i="9"/>
  <c r="AC1584" i="9"/>
  <c r="AC1583" i="9"/>
  <c r="AC1582" i="9"/>
  <c r="AC1581" i="9"/>
  <c r="AC1580" i="9"/>
  <c r="AC1579" i="9"/>
  <c r="AC1578" i="9"/>
  <c r="AC1577" i="9"/>
  <c r="AC1576" i="9"/>
  <c r="AC1575" i="9"/>
  <c r="AC1574" i="9"/>
  <c r="AC1573" i="9"/>
  <c r="AC1572" i="9"/>
  <c r="AC1571" i="9"/>
  <c r="AC1570" i="9"/>
  <c r="AC1569" i="9"/>
  <c r="AC1568" i="9"/>
  <c r="AC1567" i="9"/>
  <c r="AC1566" i="9"/>
  <c r="AC1565" i="9"/>
  <c r="AC1564" i="9"/>
  <c r="AC1563" i="9"/>
  <c r="AC1562" i="9"/>
  <c r="AC1561" i="9"/>
  <c r="AC1560" i="9"/>
  <c r="AC1559" i="9"/>
  <c r="AC1558" i="9"/>
  <c r="AC1557" i="9"/>
  <c r="AC1556" i="9"/>
  <c r="AC1555" i="9"/>
  <c r="AC1554" i="9"/>
  <c r="AC1553" i="9"/>
  <c r="AC1552" i="9"/>
  <c r="AC1551" i="9"/>
  <c r="AC1550" i="9"/>
  <c r="AC1549" i="9"/>
  <c r="AC1548" i="9"/>
  <c r="AC1547" i="9"/>
  <c r="AC1546" i="9"/>
  <c r="AC1545" i="9"/>
  <c r="AC1544" i="9"/>
  <c r="AC1543" i="9"/>
  <c r="AC1542" i="9"/>
  <c r="AC1541" i="9"/>
  <c r="AC1540" i="9"/>
  <c r="AC1539" i="9"/>
  <c r="AC1538" i="9"/>
  <c r="AC1537" i="9"/>
  <c r="AC1536" i="9"/>
  <c r="AC1535" i="9"/>
  <c r="AC1534" i="9"/>
  <c r="AC1533" i="9"/>
  <c r="AC1532" i="9"/>
  <c r="AC1531" i="9"/>
  <c r="AC1530" i="9"/>
  <c r="AC1529" i="9"/>
  <c r="AC1528" i="9"/>
  <c r="AC1527" i="9"/>
  <c r="AC1526" i="9"/>
  <c r="AC1525" i="9"/>
  <c r="AC1524" i="9"/>
  <c r="AC1523" i="9"/>
  <c r="AC1522" i="9"/>
  <c r="AC1521" i="9"/>
  <c r="AC1520" i="9"/>
  <c r="AC1519" i="9"/>
  <c r="AC1518" i="9"/>
  <c r="AC1517" i="9"/>
  <c r="AC1516" i="9"/>
  <c r="AC1515" i="9"/>
  <c r="AC1514" i="9"/>
  <c r="AC1513" i="9"/>
  <c r="AC1512" i="9"/>
  <c r="AC1511" i="9"/>
  <c r="AC1510" i="9"/>
  <c r="AC1509" i="9"/>
  <c r="AC1508" i="9"/>
  <c r="AC1507" i="9"/>
  <c r="AC1506" i="9"/>
  <c r="AC1505" i="9"/>
  <c r="AC1504" i="9"/>
  <c r="AC1503" i="9"/>
  <c r="AC1502" i="9"/>
  <c r="AC1501" i="9"/>
  <c r="AC1500" i="9"/>
  <c r="AC1499" i="9"/>
  <c r="AC1498" i="9"/>
  <c r="AC1497" i="9"/>
  <c r="AC1496" i="9"/>
  <c r="AC1495" i="9"/>
  <c r="AC1494" i="9"/>
  <c r="AC1493" i="9"/>
  <c r="AC1492" i="9"/>
  <c r="AC1491" i="9"/>
  <c r="AC1490" i="9"/>
  <c r="AC1489" i="9"/>
  <c r="AC1488" i="9"/>
  <c r="AC1487" i="9"/>
  <c r="AC1486" i="9"/>
  <c r="AC1485" i="9"/>
  <c r="AC1484" i="9"/>
  <c r="AC1483" i="9"/>
  <c r="AC1482" i="9"/>
  <c r="AC1481" i="9"/>
  <c r="AC1480" i="9"/>
  <c r="AC1479" i="9"/>
  <c r="AC1478" i="9"/>
  <c r="AC1477" i="9"/>
  <c r="AC1476" i="9"/>
  <c r="AC1475" i="9"/>
  <c r="AC1474" i="9"/>
  <c r="AC1473" i="9"/>
  <c r="AC1472" i="9"/>
  <c r="AC1471" i="9"/>
  <c r="AC1470" i="9"/>
  <c r="AC1469" i="9"/>
  <c r="AC1468" i="9"/>
  <c r="AC1467" i="9"/>
  <c r="AC1466" i="9"/>
  <c r="AC1465" i="9"/>
  <c r="AC1464" i="9"/>
  <c r="AC1463" i="9"/>
  <c r="AC1462" i="9"/>
  <c r="AC1461" i="9"/>
  <c r="AC1460" i="9"/>
  <c r="AC1459" i="9"/>
  <c r="AC1458" i="9"/>
  <c r="AC1457" i="9"/>
  <c r="AC1456" i="9"/>
  <c r="AC1455" i="9"/>
  <c r="AC1454" i="9"/>
  <c r="AC1453" i="9"/>
  <c r="AC1452" i="9"/>
  <c r="AC1451" i="9"/>
  <c r="AC1450" i="9"/>
  <c r="AC1449" i="9"/>
  <c r="AC1448" i="9"/>
  <c r="AC1447" i="9"/>
  <c r="AC1446" i="9"/>
  <c r="AC1445" i="9"/>
  <c r="AC1444" i="9"/>
  <c r="AC1443" i="9"/>
  <c r="AC1442" i="9"/>
  <c r="AC1441" i="9"/>
  <c r="AC1440" i="9"/>
  <c r="AC1439" i="9"/>
  <c r="AC1438" i="9"/>
  <c r="AC1437" i="9"/>
  <c r="AC1436" i="9"/>
  <c r="AC1435" i="9"/>
  <c r="AC1434" i="9"/>
  <c r="AC1433" i="9"/>
  <c r="AC1432" i="9"/>
  <c r="AC1431" i="9"/>
  <c r="AC1430" i="9"/>
  <c r="AC1429" i="9"/>
  <c r="AC1428" i="9"/>
  <c r="AC1427" i="9"/>
  <c r="AC1426" i="9"/>
  <c r="AC1425" i="9"/>
  <c r="AC1424" i="9"/>
  <c r="AC1423" i="9"/>
  <c r="AC1422" i="9"/>
  <c r="AC1421" i="9"/>
  <c r="AC1420" i="9"/>
  <c r="AC1419" i="9"/>
  <c r="AC1418" i="9"/>
  <c r="AC1417" i="9"/>
  <c r="AC1416" i="9"/>
  <c r="AC1415" i="9"/>
  <c r="AC1414" i="9"/>
  <c r="AC1413" i="9"/>
  <c r="AC1412" i="9"/>
  <c r="AC1411" i="9"/>
  <c r="AC1410" i="9"/>
  <c r="AC1409" i="9"/>
  <c r="AC1408" i="9"/>
  <c r="AC1407" i="9"/>
  <c r="AC1406" i="9"/>
  <c r="AC1405" i="9"/>
  <c r="AC1404" i="9"/>
  <c r="AC1403" i="9"/>
  <c r="AC1402" i="9"/>
  <c r="AC1401" i="9"/>
  <c r="AC1400" i="9"/>
  <c r="AC1399" i="9"/>
  <c r="AC1398" i="9"/>
  <c r="AC1397" i="9"/>
  <c r="AC1396" i="9"/>
  <c r="AC1395" i="9"/>
  <c r="AC1394" i="9"/>
  <c r="AC1393" i="9"/>
  <c r="AC1392" i="9"/>
  <c r="AC1391" i="9"/>
  <c r="AC1390" i="9"/>
  <c r="AC1389" i="9"/>
  <c r="AC1388" i="9"/>
  <c r="AC1387" i="9"/>
  <c r="AC1386" i="9"/>
  <c r="AC1385" i="9"/>
  <c r="AC1384" i="9"/>
  <c r="AC1383" i="9"/>
  <c r="AC1382" i="9"/>
  <c r="AC1381" i="9"/>
  <c r="AC1380" i="9"/>
  <c r="AC1379" i="9"/>
  <c r="AC1378" i="9"/>
  <c r="AC1377" i="9"/>
  <c r="AC1376" i="9"/>
  <c r="AC1375" i="9"/>
  <c r="AC1374" i="9"/>
  <c r="AC1373" i="9"/>
  <c r="AC1372" i="9"/>
  <c r="AC1371" i="9"/>
  <c r="AC1370" i="9"/>
  <c r="AC1369" i="9"/>
  <c r="AC1368" i="9"/>
  <c r="AC1367" i="9"/>
  <c r="AC1366" i="9"/>
  <c r="AC1365" i="9"/>
  <c r="AC1364" i="9"/>
  <c r="AC1363" i="9"/>
  <c r="AC1362" i="9"/>
  <c r="AC1361" i="9"/>
  <c r="AC1360" i="9"/>
  <c r="AC1359" i="9"/>
  <c r="AC1358" i="9"/>
  <c r="AC1357" i="9"/>
  <c r="AC1356" i="9"/>
  <c r="AC1355" i="9"/>
  <c r="AC1354" i="9"/>
  <c r="AC1353" i="9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M60" i="9"/>
  <c r="AC59" i="9"/>
  <c r="M59" i="9"/>
  <c r="AC58" i="9"/>
  <c r="M58" i="9"/>
  <c r="AC57" i="9"/>
  <c r="M57" i="9"/>
  <c r="AC56" i="9"/>
  <c r="M56" i="9"/>
  <c r="AC55" i="9"/>
  <c r="M55" i="9"/>
  <c r="AC54" i="9"/>
  <c r="M54" i="9"/>
  <c r="AC53" i="9"/>
  <c r="M53" i="9"/>
  <c r="AC52" i="9"/>
  <c r="M52" i="9"/>
  <c r="AC51" i="9"/>
  <c r="M51" i="9"/>
  <c r="AC50" i="9"/>
  <c r="M50" i="9"/>
  <c r="AC49" i="9"/>
  <c r="M49" i="9"/>
  <c r="AC48" i="9"/>
  <c r="M48" i="9"/>
  <c r="AC47" i="9"/>
  <c r="M47" i="9"/>
  <c r="AC46" i="9"/>
  <c r="M46" i="9"/>
  <c r="AC45" i="9"/>
  <c r="M45" i="9"/>
  <c r="AC44" i="9"/>
  <c r="M44" i="9"/>
  <c r="AC43" i="9"/>
  <c r="M43" i="9"/>
  <c r="AC42" i="9"/>
  <c r="M42" i="9"/>
  <c r="AC41" i="9"/>
  <c r="M41" i="9"/>
  <c r="AC40" i="9"/>
  <c r="M40" i="9"/>
  <c r="AC39" i="9"/>
  <c r="M39" i="9"/>
  <c r="AC38" i="9"/>
  <c r="M38" i="9"/>
  <c r="AC37" i="9"/>
  <c r="M37" i="9"/>
  <c r="AC36" i="9"/>
  <c r="M36" i="9"/>
  <c r="AC35" i="9"/>
  <c r="M35" i="9"/>
  <c r="AC34" i="9"/>
  <c r="M34" i="9"/>
  <c r="AC33" i="9"/>
  <c r="M33" i="9"/>
  <c r="AC32" i="9"/>
  <c r="M32" i="9"/>
  <c r="AC31" i="9"/>
  <c r="M31" i="9"/>
  <c r="AC30" i="9"/>
  <c r="M30" i="9"/>
  <c r="AC29" i="9"/>
  <c r="M29" i="9"/>
  <c r="AC28" i="9"/>
  <c r="M28" i="9"/>
  <c r="AC27" i="9"/>
  <c r="M27" i="9"/>
  <c r="AC26" i="9"/>
  <c r="M26" i="9"/>
  <c r="AC25" i="9"/>
  <c r="M25" i="9"/>
  <c r="AC24" i="9"/>
  <c r="M24" i="9"/>
  <c r="AC23" i="9"/>
  <c r="M23" i="9"/>
  <c r="AC22" i="9"/>
  <c r="M22" i="9"/>
  <c r="AC21" i="9"/>
  <c r="M21" i="9"/>
  <c r="AC20" i="9"/>
  <c r="M20" i="9"/>
  <c r="AC19" i="9"/>
  <c r="M19" i="9"/>
  <c r="AC18" i="9"/>
  <c r="M18" i="9"/>
  <c r="AC17" i="9"/>
  <c r="M17" i="9"/>
  <c r="AC16" i="9"/>
  <c r="M16" i="9"/>
  <c r="AC15" i="9"/>
  <c r="M15" i="9"/>
  <c r="AC14" i="9"/>
  <c r="M14" i="9"/>
  <c r="AC13" i="9"/>
  <c r="M13" i="9"/>
  <c r="AC12" i="9"/>
  <c r="M12" i="9"/>
  <c r="AC11" i="9"/>
  <c r="M11" i="9"/>
  <c r="AC10" i="9"/>
  <c r="M10" i="9"/>
  <c r="M9" i="9"/>
  <c r="L8" i="9"/>
  <c r="K8" i="9"/>
  <c r="J8" i="9"/>
  <c r="I8" i="9"/>
  <c r="H8" i="9"/>
  <c r="G8" i="9"/>
  <c r="F8" i="9"/>
  <c r="E8" i="9"/>
  <c r="D8" i="9"/>
  <c r="B7" i="9"/>
  <c r="B6" i="9"/>
  <c r="B5" i="9"/>
  <c r="B4" i="9"/>
  <c r="M7" i="9" l="1"/>
  <c r="D3" i="9"/>
  <c r="H3" i="9" s="1"/>
  <c r="H4" i="9" s="1"/>
  <c r="V2518" i="9"/>
  <c r="W2518" i="9" s="1"/>
  <c r="V2217" i="9"/>
  <c r="W2217" i="9" s="1"/>
  <c r="V1916" i="9"/>
  <c r="W1916" i="9" s="1"/>
  <c r="V1615" i="9"/>
  <c r="W1615" i="9" s="1"/>
  <c r="V1314" i="9"/>
  <c r="W1314" i="9" s="1"/>
  <c r="V1013" i="9"/>
  <c r="W1013" i="9" s="1"/>
  <c r="V712" i="9"/>
  <c r="W712" i="9" s="1"/>
  <c r="V411" i="9"/>
  <c r="W411" i="9" s="1"/>
  <c r="V110" i="9"/>
  <c r="D2" i="9"/>
  <c r="D4" i="9" l="1"/>
  <c r="F3" i="9"/>
  <c r="F4" i="9" s="1"/>
  <c r="X1314" i="9"/>
  <c r="D278" i="9"/>
  <c r="D270" i="9"/>
  <c r="D262" i="9"/>
  <c r="D282" i="9"/>
  <c r="D274" i="9"/>
  <c r="D283" i="9"/>
  <c r="D275" i="9"/>
  <c r="D267" i="9"/>
  <c r="D259" i="9"/>
  <c r="D254" i="9"/>
  <c r="D246" i="9"/>
  <c r="D238" i="9"/>
  <c r="D230" i="9"/>
  <c r="D222" i="9"/>
  <c r="D214" i="9"/>
  <c r="D206" i="9"/>
  <c r="D198" i="9"/>
  <c r="D190" i="9"/>
  <c r="D182" i="9"/>
  <c r="D174" i="9"/>
  <c r="D166" i="9"/>
  <c r="D260" i="9"/>
  <c r="D253" i="9"/>
  <c r="D245" i="9"/>
  <c r="D237" i="9"/>
  <c r="D229" i="9"/>
  <c r="D221" i="9"/>
  <c r="D213" i="9"/>
  <c r="D205" i="9"/>
  <c r="D197" i="9"/>
  <c r="D189" i="9"/>
  <c r="D181" i="9"/>
  <c r="D173" i="9"/>
  <c r="D165" i="9"/>
  <c r="D157" i="9"/>
  <c r="D281" i="9"/>
  <c r="D273" i="9"/>
  <c r="D261" i="9"/>
  <c r="D252" i="9"/>
  <c r="D244" i="9"/>
  <c r="D236" i="9"/>
  <c r="D228" i="9"/>
  <c r="D220" i="9"/>
  <c r="D212" i="9"/>
  <c r="D204" i="9"/>
  <c r="D196" i="9"/>
  <c r="D188" i="9"/>
  <c r="D284" i="9"/>
  <c r="D276" i="9"/>
  <c r="D268" i="9"/>
  <c r="D251" i="9"/>
  <c r="D243" i="9"/>
  <c r="D235" i="9"/>
  <c r="D227" i="9"/>
  <c r="D219" i="9"/>
  <c r="D211" i="9"/>
  <c r="D203" i="9"/>
  <c r="D195" i="9"/>
  <c r="D187" i="9"/>
  <c r="D179" i="9"/>
  <c r="D171" i="9"/>
  <c r="D163" i="9"/>
  <c r="D155" i="9"/>
  <c r="D279" i="9"/>
  <c r="D271" i="9"/>
  <c r="D263" i="9"/>
  <c r="D250" i="9"/>
  <c r="D242" i="9"/>
  <c r="D234" i="9"/>
  <c r="D226" i="9"/>
  <c r="D218" i="9"/>
  <c r="D210" i="9"/>
  <c r="D202" i="9"/>
  <c r="D194" i="9"/>
  <c r="D186" i="9"/>
  <c r="D178" i="9"/>
  <c r="D170" i="9"/>
  <c r="D264" i="9"/>
  <c r="D249" i="9"/>
  <c r="D241" i="9"/>
  <c r="D233" i="9"/>
  <c r="D225" i="9"/>
  <c r="D217" i="9"/>
  <c r="D209" i="9"/>
  <c r="D201" i="9"/>
  <c r="D193" i="9"/>
  <c r="D185" i="9"/>
  <c r="D177" i="9"/>
  <c r="D169" i="9"/>
  <c r="D161" i="9"/>
  <c r="D153" i="9"/>
  <c r="D145" i="9"/>
  <c r="D137" i="9"/>
  <c r="D129" i="9"/>
  <c r="D121" i="9"/>
  <c r="D113" i="9"/>
  <c r="D105" i="9"/>
  <c r="D97" i="9"/>
  <c r="D89" i="9"/>
  <c r="D81" i="9"/>
  <c r="D73" i="9"/>
  <c r="D277" i="9"/>
  <c r="D269" i="9"/>
  <c r="D265" i="9"/>
  <c r="D257" i="9"/>
  <c r="D256" i="9"/>
  <c r="D248" i="9"/>
  <c r="D240" i="9"/>
  <c r="D232" i="9"/>
  <c r="D224" i="9"/>
  <c r="D216" i="9"/>
  <c r="D208" i="9"/>
  <c r="D200" i="9"/>
  <c r="D192" i="9"/>
  <c r="D184" i="9"/>
  <c r="D176" i="9"/>
  <c r="D168" i="9"/>
  <c r="D280" i="9"/>
  <c r="D272" i="9"/>
  <c r="D266" i="9"/>
  <c r="D258" i="9"/>
  <c r="D255" i="9"/>
  <c r="D247" i="9"/>
  <c r="D239" i="9"/>
  <c r="D231" i="9"/>
  <c r="D223" i="9"/>
  <c r="D215" i="9"/>
  <c r="D207" i="9"/>
  <c r="D199" i="9"/>
  <c r="D191" i="9"/>
  <c r="D183" i="9"/>
  <c r="D175" i="9"/>
  <c r="D167" i="9"/>
  <c r="D159" i="9"/>
  <c r="D151" i="9"/>
  <c r="D143" i="9"/>
  <c r="D135" i="9"/>
  <c r="D127" i="9"/>
  <c r="D119" i="9"/>
  <c r="D111" i="9"/>
  <c r="D103" i="9"/>
  <c r="D95" i="9"/>
  <c r="D87" i="9"/>
  <c r="D79" i="9"/>
  <c r="D152" i="9"/>
  <c r="D144" i="9"/>
  <c r="D136" i="9"/>
  <c r="D128" i="9"/>
  <c r="D120" i="9"/>
  <c r="D112" i="9"/>
  <c r="D104" i="9"/>
  <c r="D96" i="9"/>
  <c r="D88" i="9"/>
  <c r="D80" i="9"/>
  <c r="D72" i="9"/>
  <c r="D68" i="9"/>
  <c r="D58" i="9"/>
  <c r="D50" i="9"/>
  <c r="D42" i="9"/>
  <c r="D34" i="9"/>
  <c r="D26" i="9"/>
  <c r="D18" i="9"/>
  <c r="D154" i="9"/>
  <c r="D147" i="9"/>
  <c r="D139" i="9"/>
  <c r="D131" i="9"/>
  <c r="D123" i="9"/>
  <c r="D115" i="9"/>
  <c r="D107" i="9"/>
  <c r="D99" i="9"/>
  <c r="D91" i="9"/>
  <c r="D83" i="9"/>
  <c r="D75" i="9"/>
  <c r="D67" i="9"/>
  <c r="D55" i="9"/>
  <c r="D47" i="9"/>
  <c r="D39" i="9"/>
  <c r="D31" i="9"/>
  <c r="D23" i="9"/>
  <c r="D15" i="9"/>
  <c r="D10" i="9"/>
  <c r="D150" i="9"/>
  <c r="D142" i="9"/>
  <c r="D134" i="9"/>
  <c r="D126" i="9"/>
  <c r="D118" i="9"/>
  <c r="D110" i="9"/>
  <c r="D102" i="9"/>
  <c r="D94" i="9"/>
  <c r="D86" i="9"/>
  <c r="D78" i="9"/>
  <c r="D66" i="9"/>
  <c r="D60" i="9"/>
  <c r="D52" i="9"/>
  <c r="D44" i="9"/>
  <c r="D36" i="9"/>
  <c r="D28" i="9"/>
  <c r="D20" i="9"/>
  <c r="D12" i="9"/>
  <c r="D160" i="9"/>
  <c r="D65" i="9"/>
  <c r="D57" i="9"/>
  <c r="D49" i="9"/>
  <c r="D41" i="9"/>
  <c r="D33" i="9"/>
  <c r="D25" i="9"/>
  <c r="D17" i="9"/>
  <c r="D180" i="9"/>
  <c r="D172" i="9"/>
  <c r="D164" i="9"/>
  <c r="D148" i="9"/>
  <c r="D140" i="9"/>
  <c r="D132" i="9"/>
  <c r="D124" i="9"/>
  <c r="D116" i="9"/>
  <c r="D108" i="9"/>
  <c r="D100" i="9"/>
  <c r="D92" i="9"/>
  <c r="D84" i="9"/>
  <c r="D76" i="9"/>
  <c r="D64" i="9"/>
  <c r="D54" i="9"/>
  <c r="D46" i="9"/>
  <c r="D38" i="9"/>
  <c r="D30" i="9"/>
  <c r="D22" i="9"/>
  <c r="D14" i="9"/>
  <c r="D9" i="9"/>
  <c r="K2" i="9"/>
  <c r="X2217" i="9" s="1"/>
  <c r="D158" i="9"/>
  <c r="D63" i="9"/>
  <c r="D59" i="9"/>
  <c r="D51" i="9"/>
  <c r="D43" i="9"/>
  <c r="D35" i="9"/>
  <c r="D27" i="9"/>
  <c r="D19" i="9"/>
  <c r="D11" i="9"/>
  <c r="I2" i="9"/>
  <c r="D162" i="9"/>
  <c r="D146" i="9"/>
  <c r="D138" i="9"/>
  <c r="D130" i="9"/>
  <c r="D122" i="9"/>
  <c r="D114" i="9"/>
  <c r="D106" i="9"/>
  <c r="D98" i="9"/>
  <c r="D90" i="9"/>
  <c r="D82" i="9"/>
  <c r="D74" i="9"/>
  <c r="D71" i="9"/>
  <c r="D70" i="9"/>
  <c r="D62" i="9"/>
  <c r="D56" i="9"/>
  <c r="D48" i="9"/>
  <c r="D40" i="9"/>
  <c r="D32" i="9"/>
  <c r="D24" i="9"/>
  <c r="D16" i="9"/>
  <c r="G2" i="9"/>
  <c r="D156" i="9"/>
  <c r="D149" i="9"/>
  <c r="D141" i="9"/>
  <c r="D133" i="9"/>
  <c r="D125" i="9"/>
  <c r="D117" i="9"/>
  <c r="D109" i="9"/>
  <c r="D101" i="9"/>
  <c r="D93" i="9"/>
  <c r="D85" i="9"/>
  <c r="D77" i="9"/>
  <c r="D69" i="9"/>
  <c r="D61" i="9"/>
  <c r="D53" i="9"/>
  <c r="D45" i="9"/>
  <c r="D37" i="9"/>
  <c r="D29" i="9"/>
  <c r="D21" i="9"/>
  <c r="D13" i="9"/>
  <c r="E2" i="9"/>
  <c r="V2716" i="9"/>
  <c r="V2708" i="9"/>
  <c r="V2700" i="9"/>
  <c r="V2692" i="9"/>
  <c r="V2680" i="9"/>
  <c r="V2672" i="9"/>
  <c r="V2718" i="9"/>
  <c r="V2710" i="9"/>
  <c r="V2715" i="9"/>
  <c r="V2712" i="9"/>
  <c r="V2704" i="9"/>
  <c r="V2696" i="9"/>
  <c r="V2688" i="9"/>
  <c r="V2684" i="9"/>
  <c r="V2676" i="9"/>
  <c r="V2668" i="9"/>
  <c r="V2660" i="9"/>
  <c r="V2656" i="9"/>
  <c r="V2652" i="9"/>
  <c r="V2648" i="9"/>
  <c r="V2641" i="9"/>
  <c r="V2717" i="9"/>
  <c r="V2709" i="9"/>
  <c r="V2701" i="9"/>
  <c r="V2693" i="9"/>
  <c r="V2679" i="9"/>
  <c r="V2671" i="9"/>
  <c r="V2714" i="9"/>
  <c r="V2706" i="9"/>
  <c r="V2698" i="9"/>
  <c r="V2690" i="9"/>
  <c r="V2682" i="9"/>
  <c r="V2674" i="9"/>
  <c r="V2666" i="9"/>
  <c r="V2657" i="9"/>
  <c r="V2653" i="9"/>
  <c r="V2649" i="9"/>
  <c r="V2711" i="9"/>
  <c r="V2703" i="9"/>
  <c r="V2695" i="9"/>
  <c r="V2687" i="9"/>
  <c r="V2685" i="9"/>
  <c r="V2677" i="9"/>
  <c r="V2669" i="9"/>
  <c r="V2661" i="9"/>
  <c r="V2644" i="9"/>
  <c r="V2636" i="9"/>
  <c r="V2702" i="9"/>
  <c r="V2697" i="9"/>
  <c r="V2678" i="9"/>
  <c r="V2659" i="9"/>
  <c r="V2655" i="9"/>
  <c r="V2651" i="9"/>
  <c r="V2647" i="9"/>
  <c r="V2645" i="9"/>
  <c r="V2642" i="9"/>
  <c r="V2705" i="9"/>
  <c r="V2663" i="9"/>
  <c r="V2691" i="9"/>
  <c r="V2683" i="9"/>
  <c r="V2665" i="9"/>
  <c r="V2658" i="9"/>
  <c r="V2654" i="9"/>
  <c r="V2650" i="9"/>
  <c r="V2640" i="9"/>
  <c r="V2637" i="9"/>
  <c r="V2594" i="9"/>
  <c r="V2686" i="9"/>
  <c r="V2670" i="9"/>
  <c r="V2667" i="9"/>
  <c r="V2646" i="9"/>
  <c r="V2634" i="9"/>
  <c r="V2630" i="9"/>
  <c r="V2626" i="9"/>
  <c r="V2622" i="9"/>
  <c r="V2618" i="9"/>
  <c r="V2614" i="9"/>
  <c r="V2610" i="9"/>
  <c r="V2606" i="9"/>
  <c r="V2602" i="9"/>
  <c r="V2595" i="9"/>
  <c r="V2699" i="9"/>
  <c r="V2673" i="9"/>
  <c r="V2694" i="9"/>
  <c r="V2689" i="9"/>
  <c r="V2664" i="9"/>
  <c r="V2662" i="9"/>
  <c r="V2638" i="9"/>
  <c r="V2635" i="9"/>
  <c r="V2631" i="9"/>
  <c r="V2627" i="9"/>
  <c r="V2623" i="9"/>
  <c r="V2619" i="9"/>
  <c r="V2615" i="9"/>
  <c r="V2611" i="9"/>
  <c r="V2607" i="9"/>
  <c r="V2603" i="9"/>
  <c r="V2597" i="9"/>
  <c r="V2596" i="9"/>
  <c r="V2593" i="9"/>
  <c r="V2588" i="9"/>
  <c r="V2582" i="9"/>
  <c r="V2578" i="9"/>
  <c r="V2574" i="9"/>
  <c r="V2570" i="9"/>
  <c r="V2566" i="9"/>
  <c r="V2562" i="9"/>
  <c r="V2558" i="9"/>
  <c r="V2633" i="9"/>
  <c r="V2629" i="9"/>
  <c r="V2625" i="9"/>
  <c r="V2621" i="9"/>
  <c r="V2617" i="9"/>
  <c r="V2613" i="9"/>
  <c r="V2609" i="9"/>
  <c r="V2605" i="9"/>
  <c r="V2601" i="9"/>
  <c r="V2586" i="9"/>
  <c r="V2583" i="9"/>
  <c r="V2579" i="9"/>
  <c r="V2575" i="9"/>
  <c r="V2571" i="9"/>
  <c r="V2567" i="9"/>
  <c r="V2563" i="9"/>
  <c r="V2559" i="9"/>
  <c r="V2599" i="9"/>
  <c r="V2681" i="9"/>
  <c r="V2675" i="9"/>
  <c r="V2584" i="9"/>
  <c r="V2580" i="9"/>
  <c r="V2576" i="9"/>
  <c r="V2572" i="9"/>
  <c r="V2568" i="9"/>
  <c r="V2564" i="9"/>
  <c r="V2560" i="9"/>
  <c r="V2707" i="9"/>
  <c r="V2639" i="9"/>
  <c r="V2592" i="9"/>
  <c r="V2587" i="9"/>
  <c r="V2713" i="9"/>
  <c r="V2632" i="9"/>
  <c r="V2628" i="9"/>
  <c r="V2624" i="9"/>
  <c r="V2620" i="9"/>
  <c r="V2616" i="9"/>
  <c r="V2612" i="9"/>
  <c r="V2608" i="9"/>
  <c r="V2604" i="9"/>
  <c r="V2590" i="9"/>
  <c r="V2581" i="9"/>
  <c r="V2577" i="9"/>
  <c r="V2573" i="9"/>
  <c r="V2569" i="9"/>
  <c r="V2565" i="9"/>
  <c r="V2561" i="9"/>
  <c r="V2643" i="9"/>
  <c r="V2598" i="9"/>
  <c r="V2589" i="9"/>
  <c r="V2557" i="9"/>
  <c r="V2555" i="9"/>
  <c r="V2553" i="9"/>
  <c r="V2551" i="9"/>
  <c r="V2549" i="9"/>
  <c r="V2547" i="9"/>
  <c r="V2545" i="9"/>
  <c r="V2543" i="9"/>
  <c r="V2534" i="9"/>
  <c r="V2526" i="9"/>
  <c r="V2600" i="9"/>
  <c r="V2585" i="9"/>
  <c r="V2541" i="9"/>
  <c r="V2536" i="9"/>
  <c r="V2528" i="9"/>
  <c r="V2520" i="9"/>
  <c r="V2591" i="9"/>
  <c r="V2537" i="9"/>
  <c r="V2529" i="9"/>
  <c r="V2521" i="9"/>
  <c r="V2535" i="9"/>
  <c r="V2525" i="9"/>
  <c r="V2510" i="9"/>
  <c r="V2502" i="9"/>
  <c r="V2494" i="9"/>
  <c r="V2488" i="9"/>
  <c r="V2484" i="9"/>
  <c r="V2480" i="9"/>
  <c r="V2476" i="9"/>
  <c r="V2472" i="9"/>
  <c r="V2468" i="9"/>
  <c r="V2548" i="9"/>
  <c r="V2542" i="9"/>
  <c r="V2540" i="9"/>
  <c r="V2538" i="9"/>
  <c r="V2523" i="9"/>
  <c r="V2513" i="9"/>
  <c r="V2505" i="9"/>
  <c r="V2497" i="9"/>
  <c r="V2554" i="9"/>
  <c r="V2533" i="9"/>
  <c r="V2508" i="9"/>
  <c r="V2500" i="9"/>
  <c r="V2492" i="9"/>
  <c r="V2489" i="9"/>
  <c r="V2544" i="9"/>
  <c r="V2531" i="9"/>
  <c r="V2516" i="9"/>
  <c r="V2511" i="9"/>
  <c r="V2503" i="9"/>
  <c r="V2495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550" i="9"/>
  <c r="V2519" i="9"/>
  <c r="V2514" i="9"/>
  <c r="V2506" i="9"/>
  <c r="V2498" i="9"/>
  <c r="V2490" i="9"/>
  <c r="V2486" i="9"/>
  <c r="V2482" i="9"/>
  <c r="V2478" i="9"/>
  <c r="V2474" i="9"/>
  <c r="V2470" i="9"/>
  <c r="V2466" i="9"/>
  <c r="V2556" i="9"/>
  <c r="V2539" i="9"/>
  <c r="V2524" i="9"/>
  <c r="V2522" i="9"/>
  <c r="V2509" i="9"/>
  <c r="V2501" i="9"/>
  <c r="V2493" i="9"/>
  <c r="V2546" i="9"/>
  <c r="V2527" i="9"/>
  <c r="V2517" i="9"/>
  <c r="V2512" i="9"/>
  <c r="V2504" i="9"/>
  <c r="V2496" i="9"/>
  <c r="V2487" i="9"/>
  <c r="V2483" i="9"/>
  <c r="V2479" i="9"/>
  <c r="V2475" i="9"/>
  <c r="V2471" i="9"/>
  <c r="V2467" i="9"/>
  <c r="V2530" i="9"/>
  <c r="V2415" i="9"/>
  <c r="V2411" i="9"/>
  <c r="V2407" i="9"/>
  <c r="V2403" i="9"/>
  <c r="V2399" i="9"/>
  <c r="V2395" i="9"/>
  <c r="V2391" i="9"/>
  <c r="V2387" i="9"/>
  <c r="V2383" i="9"/>
  <c r="V2379" i="9"/>
  <c r="V2375" i="9"/>
  <c r="V2371" i="9"/>
  <c r="V2367" i="9"/>
  <c r="V2359" i="9"/>
  <c r="V2507" i="9"/>
  <c r="V2491" i="9"/>
  <c r="V2481" i="9"/>
  <c r="V2552" i="9"/>
  <c r="V2469" i="9"/>
  <c r="V2416" i="9"/>
  <c r="V2412" i="9"/>
  <c r="V2408" i="9"/>
  <c r="V2404" i="9"/>
  <c r="V2400" i="9"/>
  <c r="V2396" i="9"/>
  <c r="V2392" i="9"/>
  <c r="V2388" i="9"/>
  <c r="V2384" i="9"/>
  <c r="V2380" i="9"/>
  <c r="V2376" i="9"/>
  <c r="V2372" i="9"/>
  <c r="V2368" i="9"/>
  <c r="V2361" i="9"/>
  <c r="V2353" i="9"/>
  <c r="V2345" i="9"/>
  <c r="V2477" i="9"/>
  <c r="V2417" i="9"/>
  <c r="V2413" i="9"/>
  <c r="V2409" i="9"/>
  <c r="V2405" i="9"/>
  <c r="V2401" i="9"/>
  <c r="V2397" i="9"/>
  <c r="V2393" i="9"/>
  <c r="V2389" i="9"/>
  <c r="V2385" i="9"/>
  <c r="V2381" i="9"/>
  <c r="V2377" i="9"/>
  <c r="V2373" i="9"/>
  <c r="V2369" i="9"/>
  <c r="V2363" i="9"/>
  <c r="V2355" i="9"/>
  <c r="V2347" i="9"/>
  <c r="V2532" i="9"/>
  <c r="V2515" i="9"/>
  <c r="V2499" i="9"/>
  <c r="V2364" i="9"/>
  <c r="V2356" i="9"/>
  <c r="V2348" i="9"/>
  <c r="V2485" i="9"/>
  <c r="V2414" i="9"/>
  <c r="V2410" i="9"/>
  <c r="V2406" i="9"/>
  <c r="V2402" i="9"/>
  <c r="V2398" i="9"/>
  <c r="V2394" i="9"/>
  <c r="V2390" i="9"/>
  <c r="V2386" i="9"/>
  <c r="V2382" i="9"/>
  <c r="V2378" i="9"/>
  <c r="V2374" i="9"/>
  <c r="V2370" i="9"/>
  <c r="V2365" i="9"/>
  <c r="V2357" i="9"/>
  <c r="V2349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358" i="9"/>
  <c r="V2351" i="9"/>
  <c r="V2343" i="9"/>
  <c r="V2360" i="9"/>
  <c r="V2473" i="9"/>
  <c r="V2350" i="9"/>
  <c r="V2342" i="9"/>
  <c r="V2362" i="9"/>
  <c r="V2352" i="9"/>
  <c r="V2346" i="9"/>
  <c r="V2344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259" i="9"/>
  <c r="V2366" i="9"/>
  <c r="V2354" i="9"/>
  <c r="V2260" i="9"/>
  <c r="V2261" i="9"/>
  <c r="V2263" i="9"/>
  <c r="V2265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262" i="9"/>
  <c r="V2264" i="9"/>
  <c r="V2164" i="9"/>
  <c r="V2156" i="9"/>
  <c r="V2148" i="9"/>
  <c r="V2140" i="9"/>
  <c r="V2132" i="9"/>
  <c r="V2124" i="9"/>
  <c r="V2098" i="9"/>
  <c r="V2090" i="9"/>
  <c r="V2082" i="9"/>
  <c r="V2074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167" i="9"/>
  <c r="V2159" i="9"/>
  <c r="V2151" i="9"/>
  <c r="V2143" i="9"/>
  <c r="V2135" i="9"/>
  <c r="V2127" i="9"/>
  <c r="V2119" i="9"/>
  <c r="V2093" i="9"/>
  <c r="V2085" i="9"/>
  <c r="V2077" i="9"/>
  <c r="V2069" i="9"/>
  <c r="V2168" i="9"/>
  <c r="V2155" i="9"/>
  <c r="V2152" i="9"/>
  <c r="V2139" i="9"/>
  <c r="V2165" i="9"/>
  <c r="V2149" i="9"/>
  <c r="V2133" i="9"/>
  <c r="V2088" i="9"/>
  <c r="V2072" i="9"/>
  <c r="V2169" i="9"/>
  <c r="V2166" i="9"/>
  <c r="V2163" i="9"/>
  <c r="V2160" i="9"/>
  <c r="V2147" i="9"/>
  <c r="V2144" i="9"/>
  <c r="V2131" i="9"/>
  <c r="V2128" i="9"/>
  <c r="V2099" i="9"/>
  <c r="V2083" i="9"/>
  <c r="V2067" i="9"/>
  <c r="V2157" i="9"/>
  <c r="V2141" i="9"/>
  <c r="V2125" i="9"/>
  <c r="V2154" i="9"/>
  <c r="V2138" i="9"/>
  <c r="V2122" i="9"/>
  <c r="V2100" i="9"/>
  <c r="V2087" i="9"/>
  <c r="V2084" i="9"/>
  <c r="V2071" i="9"/>
  <c r="V2068" i="9"/>
  <c r="V2161" i="9"/>
  <c r="V2158" i="9"/>
  <c r="V2145" i="9"/>
  <c r="V2142" i="9"/>
  <c r="V2129" i="9"/>
  <c r="V2126" i="9"/>
  <c r="V2097" i="9"/>
  <c r="V2094" i="9"/>
  <c r="V2081" i="9"/>
  <c r="V2078" i="9"/>
  <c r="V2130" i="9"/>
  <c r="V2123" i="9"/>
  <c r="V2095" i="9"/>
  <c r="V2092" i="9"/>
  <c r="V2162" i="9"/>
  <c r="V2150" i="9"/>
  <c r="V2146" i="9"/>
  <c r="V2120" i="9"/>
  <c r="V2118" i="9"/>
  <c r="V2080" i="9"/>
  <c r="V2070" i="9"/>
  <c r="V2153" i="9"/>
  <c r="V2091" i="9"/>
  <c r="V2089" i="9"/>
  <c r="V2137" i="9"/>
  <c r="V2079" i="9"/>
  <c r="V2076" i="9"/>
  <c r="V2134" i="9"/>
  <c r="V2096" i="9"/>
  <c r="V2086" i="9"/>
  <c r="V2136" i="9"/>
  <c r="V2121" i="9"/>
  <c r="V2075" i="9"/>
  <c r="V2073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2000" i="9"/>
  <c r="V1996" i="9"/>
  <c r="V1992" i="9"/>
  <c r="V1988" i="9"/>
  <c r="V1984" i="9"/>
  <c r="V1980" i="9"/>
  <c r="V1976" i="9"/>
  <c r="V1972" i="9"/>
  <c r="V1968" i="9"/>
  <c r="V1964" i="9"/>
  <c r="V1960" i="9"/>
  <c r="V1956" i="9"/>
  <c r="V1952" i="9"/>
  <c r="V1948" i="9"/>
  <c r="V1944" i="9"/>
  <c r="V1940" i="9"/>
  <c r="V1936" i="9"/>
  <c r="V1932" i="9"/>
  <c r="V1928" i="9"/>
  <c r="V1924" i="9"/>
  <c r="V1920" i="9"/>
  <c r="V1912" i="9"/>
  <c r="V1908" i="9"/>
  <c r="V1904" i="9"/>
  <c r="V1900" i="9"/>
  <c r="V1896" i="9"/>
  <c r="V1892" i="9"/>
  <c r="V1888" i="9"/>
  <c r="V1884" i="9"/>
  <c r="V1880" i="9"/>
  <c r="V1876" i="9"/>
  <c r="V2001" i="9"/>
  <c r="V1997" i="9"/>
  <c r="V1993" i="9"/>
  <c r="V1989" i="9"/>
  <c r="V1985" i="9"/>
  <c r="V1981" i="9"/>
  <c r="V1977" i="9"/>
  <c r="V1973" i="9"/>
  <c r="V1969" i="9"/>
  <c r="V1965" i="9"/>
  <c r="V1961" i="9"/>
  <c r="V1957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2002" i="9"/>
  <c r="V1998" i="9"/>
  <c r="V1994" i="9"/>
  <c r="V1990" i="9"/>
  <c r="V1986" i="9"/>
  <c r="V1982" i="9"/>
  <c r="V1978" i="9"/>
  <c r="V1974" i="9"/>
  <c r="V1970" i="9"/>
  <c r="V1966" i="9"/>
  <c r="V1962" i="9"/>
  <c r="V1958" i="9"/>
  <c r="V1954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5" i="9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8" i="9"/>
  <c r="V1812" i="9"/>
  <c r="V1808" i="9"/>
  <c r="V1804" i="9"/>
  <c r="V1800" i="9"/>
  <c r="V1796" i="9"/>
  <c r="V1792" i="9"/>
  <c r="V1788" i="9"/>
  <c r="V1784" i="9"/>
  <c r="V1780" i="9"/>
  <c r="V1776" i="9"/>
  <c r="V1772" i="9"/>
  <c r="V1768" i="9"/>
  <c r="V1764" i="9"/>
  <c r="V1760" i="9"/>
  <c r="V1756" i="9"/>
  <c r="V1752" i="9"/>
  <c r="V1748" i="9"/>
  <c r="V1744" i="9"/>
  <c r="V1740" i="9"/>
  <c r="V1736" i="9"/>
  <c r="V1732" i="9"/>
  <c r="V1728" i="9"/>
  <c r="V1724" i="9"/>
  <c r="V1720" i="9"/>
  <c r="V1716" i="9"/>
  <c r="V1712" i="9"/>
  <c r="V1708" i="9"/>
  <c r="V1704" i="9"/>
  <c r="V1700" i="9"/>
  <c r="V1696" i="9"/>
  <c r="V1692" i="9"/>
  <c r="V1688" i="9"/>
  <c r="V1684" i="9"/>
  <c r="V1680" i="9"/>
  <c r="V1676" i="9"/>
  <c r="V1672" i="9"/>
  <c r="V1668" i="9"/>
  <c r="V1664" i="9"/>
  <c r="V1660" i="9"/>
  <c r="V1656" i="9"/>
  <c r="V1652" i="9"/>
  <c r="V1648" i="9"/>
  <c r="V1644" i="9"/>
  <c r="V1640" i="9"/>
  <c r="V1632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633" i="9"/>
  <c r="V1813" i="9"/>
  <c r="V1809" i="9"/>
  <c r="V1805" i="9"/>
  <c r="V1801" i="9"/>
  <c r="V1797" i="9"/>
  <c r="V1793" i="9"/>
  <c r="V1789" i="9"/>
  <c r="V1785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4" i="9"/>
  <c r="V1814" i="9"/>
  <c r="V1810" i="9"/>
  <c r="V1806" i="9"/>
  <c r="V1802" i="9"/>
  <c r="V1798" i="9"/>
  <c r="V1794" i="9"/>
  <c r="V1790" i="9"/>
  <c r="V1786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6" i="9"/>
  <c r="V1639" i="9"/>
  <c r="V1577" i="9"/>
  <c r="V1569" i="9"/>
  <c r="V1561" i="9"/>
  <c r="V1553" i="9"/>
  <c r="V1545" i="9"/>
  <c r="V1537" i="9"/>
  <c r="V1529" i="9"/>
  <c r="V1521" i="9"/>
  <c r="V1511" i="9"/>
  <c r="V1503" i="9"/>
  <c r="V1495" i="9"/>
  <c r="V1487" i="9"/>
  <c r="V1479" i="9"/>
  <c r="V1471" i="9"/>
  <c r="V1463" i="9"/>
  <c r="V1455" i="9"/>
  <c r="V1578" i="9"/>
  <c r="V1570" i="9"/>
  <c r="V1562" i="9"/>
  <c r="V1554" i="9"/>
  <c r="V1546" i="9"/>
  <c r="V1538" i="9"/>
  <c r="V1530" i="9"/>
  <c r="V1522" i="9"/>
  <c r="V1512" i="9"/>
  <c r="V1504" i="9"/>
  <c r="V1496" i="9"/>
  <c r="V1488" i="9"/>
  <c r="V1480" i="9"/>
  <c r="V1472" i="9"/>
  <c r="V1464" i="9"/>
  <c r="V1456" i="9"/>
  <c r="V1448" i="9"/>
  <c r="V1440" i="9"/>
  <c r="V1579" i="9"/>
  <c r="V1571" i="9"/>
  <c r="V1563" i="9"/>
  <c r="V1555" i="9"/>
  <c r="V1547" i="9"/>
  <c r="V1539" i="9"/>
  <c r="V1531" i="9"/>
  <c r="V1523" i="9"/>
  <c r="V1513" i="9"/>
  <c r="V1505" i="9"/>
  <c r="V1497" i="9"/>
  <c r="V1489" i="9"/>
  <c r="V1481" i="9"/>
  <c r="V1580" i="9"/>
  <c r="V1572" i="9"/>
  <c r="V1564" i="9"/>
  <c r="V1556" i="9"/>
  <c r="V1548" i="9"/>
  <c r="V1540" i="9"/>
  <c r="V1532" i="9"/>
  <c r="V1524" i="9"/>
  <c r="V1516" i="9"/>
  <c r="V1514" i="9"/>
  <c r="V1506" i="9"/>
  <c r="V1498" i="9"/>
  <c r="V1490" i="9"/>
  <c r="V1482" i="9"/>
  <c r="V1474" i="9"/>
  <c r="V1466" i="9"/>
  <c r="V1635" i="9"/>
  <c r="V1581" i="9"/>
  <c r="V1573" i="9"/>
  <c r="V1565" i="9"/>
  <c r="V1557" i="9"/>
  <c r="V1549" i="9"/>
  <c r="V1541" i="9"/>
  <c r="V1533" i="9"/>
  <c r="V1525" i="9"/>
  <c r="V1517" i="9"/>
  <c r="V1507" i="9"/>
  <c r="V1499" i="9"/>
  <c r="V1491" i="9"/>
  <c r="V1483" i="9"/>
  <c r="V1475" i="9"/>
  <c r="V1467" i="9"/>
  <c r="V1459" i="9"/>
  <c r="V1451" i="9"/>
  <c r="V1443" i="9"/>
  <c r="V1574" i="9"/>
  <c r="V1566" i="9"/>
  <c r="V1558" i="9"/>
  <c r="V1550" i="9"/>
  <c r="V1542" i="9"/>
  <c r="V1534" i="9"/>
  <c r="V1526" i="9"/>
  <c r="V1518" i="9"/>
  <c r="V1508" i="9"/>
  <c r="V1500" i="9"/>
  <c r="V1492" i="9"/>
  <c r="V1484" i="9"/>
  <c r="V1476" i="9"/>
  <c r="V1468" i="9"/>
  <c r="V1460" i="9"/>
  <c r="V1452" i="9"/>
  <c r="V1444" i="9"/>
  <c r="V1637" i="9"/>
  <c r="V1575" i="9"/>
  <c r="V1567" i="9"/>
  <c r="V1559" i="9"/>
  <c r="V1551" i="9"/>
  <c r="V1543" i="9"/>
  <c r="V1535" i="9"/>
  <c r="V1527" i="9"/>
  <c r="V1519" i="9"/>
  <c r="V1509" i="9"/>
  <c r="V1501" i="9"/>
  <c r="V1493" i="9"/>
  <c r="V1485" i="9"/>
  <c r="V1477" i="9"/>
  <c r="V1576" i="9"/>
  <c r="V1568" i="9"/>
  <c r="V1560" i="9"/>
  <c r="V1552" i="9"/>
  <c r="V1544" i="9"/>
  <c r="V1536" i="9"/>
  <c r="V1528" i="9"/>
  <c r="V1520" i="9"/>
  <c r="V1510" i="9"/>
  <c r="V1502" i="9"/>
  <c r="V1494" i="9"/>
  <c r="V1486" i="9"/>
  <c r="V1478" i="9"/>
  <c r="V1470" i="9"/>
  <c r="V1462" i="9"/>
  <c r="V1454" i="9"/>
  <c r="V1446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6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1410" i="9"/>
  <c r="V1409" i="9"/>
  <c r="V1408" i="9"/>
  <c r="V1407" i="9"/>
  <c r="V1406" i="9"/>
  <c r="V1405" i="9"/>
  <c r="V1404" i="9"/>
  <c r="V1403" i="9"/>
  <c r="V1402" i="9"/>
  <c r="V1401" i="9"/>
  <c r="V1400" i="9"/>
  <c r="V1399" i="9"/>
  <c r="V1398" i="9"/>
  <c r="V1473" i="9"/>
  <c r="V1469" i="9"/>
  <c r="V1447" i="9"/>
  <c r="V1445" i="9"/>
  <c r="V1439" i="9"/>
  <c r="V1397" i="9"/>
  <c r="V1396" i="9"/>
  <c r="V1395" i="9"/>
  <c r="V1394" i="9"/>
  <c r="V1393" i="9"/>
  <c r="V1392" i="9"/>
  <c r="V1391" i="9"/>
  <c r="V1390" i="9"/>
  <c r="V1389" i="9"/>
  <c r="V1388" i="9"/>
  <c r="V1387" i="9"/>
  <c r="V1386" i="9"/>
  <c r="V1385" i="9"/>
  <c r="V1384" i="9"/>
  <c r="V1383" i="9"/>
  <c r="V1382" i="9"/>
  <c r="V1381" i="9"/>
  <c r="V1380" i="9"/>
  <c r="V1379" i="9"/>
  <c r="V1378" i="9"/>
  <c r="V1377" i="9"/>
  <c r="V1376" i="9"/>
  <c r="V1375" i="9"/>
  <c r="V1374" i="9"/>
  <c r="V1373" i="9"/>
  <c r="V1372" i="9"/>
  <c r="V1371" i="9"/>
  <c r="V1370" i="9"/>
  <c r="V1369" i="9"/>
  <c r="V1368" i="9"/>
  <c r="V1367" i="9"/>
  <c r="V1366" i="9"/>
  <c r="V1365" i="9"/>
  <c r="V1364" i="9"/>
  <c r="V1363" i="9"/>
  <c r="V1362" i="9"/>
  <c r="V1361" i="9"/>
  <c r="V1360" i="9"/>
  <c r="V1359" i="9"/>
  <c r="V1358" i="9"/>
  <c r="V1357" i="9"/>
  <c r="V1356" i="9"/>
  <c r="V1355" i="9"/>
  <c r="V1354" i="9"/>
  <c r="V1353" i="9"/>
  <c r="V1352" i="9"/>
  <c r="V1351" i="9"/>
  <c r="V1350" i="9"/>
  <c r="V1349" i="9"/>
  <c r="V1348" i="9"/>
  <c r="V1347" i="9"/>
  <c r="V1346" i="9"/>
  <c r="V1345" i="9"/>
  <c r="V1344" i="9"/>
  <c r="V1343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1321" i="9"/>
  <c r="V1320" i="9"/>
  <c r="V1319" i="9"/>
  <c r="V1318" i="9"/>
  <c r="V1317" i="9"/>
  <c r="V1316" i="9"/>
  <c r="V1315" i="9"/>
  <c r="V1313" i="9"/>
  <c r="V1312" i="9"/>
  <c r="V1458" i="9"/>
  <c r="V1453" i="9"/>
  <c r="V1449" i="9"/>
  <c r="V1441" i="9"/>
  <c r="V1465" i="9"/>
  <c r="V1457" i="9"/>
  <c r="V1450" i="9"/>
  <c r="V1442" i="9"/>
  <c r="V1461" i="9"/>
  <c r="V1308" i="9"/>
  <c r="V1301" i="9"/>
  <c r="V1211" i="9"/>
  <c r="V1207" i="9"/>
  <c r="V1203" i="9"/>
  <c r="V1199" i="9"/>
  <c r="V1195" i="9"/>
  <c r="V1191" i="9"/>
  <c r="V1187" i="9"/>
  <c r="V1183" i="9"/>
  <c r="V1179" i="9"/>
  <c r="V1175" i="9"/>
  <c r="V1171" i="9"/>
  <c r="V1167" i="9"/>
  <c r="V1163" i="9"/>
  <c r="V1159" i="9"/>
  <c r="V1155" i="9"/>
  <c r="V1151" i="9"/>
  <c r="V1147" i="9"/>
  <c r="V1143" i="9"/>
  <c r="V1139" i="9"/>
  <c r="V1135" i="9"/>
  <c r="V1131" i="9"/>
  <c r="V1127" i="9"/>
  <c r="V1123" i="9"/>
  <c r="V1305" i="9"/>
  <c r="V1296" i="9"/>
  <c r="V1293" i="9"/>
  <c r="V1289" i="9"/>
  <c r="V1285" i="9"/>
  <c r="V1281" i="9"/>
  <c r="V1277" i="9"/>
  <c r="V1273" i="9"/>
  <c r="V1269" i="9"/>
  <c r="V1265" i="9"/>
  <c r="V1261" i="9"/>
  <c r="V1257" i="9"/>
  <c r="V1253" i="9"/>
  <c r="V1249" i="9"/>
  <c r="V1245" i="9"/>
  <c r="V1241" i="9"/>
  <c r="V1237" i="9"/>
  <c r="V1233" i="9"/>
  <c r="V1229" i="9"/>
  <c r="V1225" i="9"/>
  <c r="V1221" i="9"/>
  <c r="V1217" i="9"/>
  <c r="V1310" i="9"/>
  <c r="V1299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148" i="9"/>
  <c r="V1144" i="9"/>
  <c r="V1140" i="9"/>
  <c r="V1136" i="9"/>
  <c r="V1132" i="9"/>
  <c r="V1128" i="9"/>
  <c r="V1124" i="9"/>
  <c r="V1307" i="9"/>
  <c r="V1302" i="9"/>
  <c r="V1294" i="9"/>
  <c r="V1290" i="9"/>
  <c r="V1286" i="9"/>
  <c r="V1282" i="9"/>
  <c r="V1278" i="9"/>
  <c r="V1274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304" i="9"/>
  <c r="V1297" i="9"/>
  <c r="V1213" i="9"/>
  <c r="V1209" i="9"/>
  <c r="V1205" i="9"/>
  <c r="V1201" i="9"/>
  <c r="V1197" i="9"/>
  <c r="V1193" i="9"/>
  <c r="V1189" i="9"/>
  <c r="V1185" i="9"/>
  <c r="V1181" i="9"/>
  <c r="V1177" i="9"/>
  <c r="V1173" i="9"/>
  <c r="V1169" i="9"/>
  <c r="V1165" i="9"/>
  <c r="V1161" i="9"/>
  <c r="V1157" i="9"/>
  <c r="V1153" i="9"/>
  <c r="V1149" i="9"/>
  <c r="V1145" i="9"/>
  <c r="V1141" i="9"/>
  <c r="V1137" i="9"/>
  <c r="V1133" i="9"/>
  <c r="V1129" i="9"/>
  <c r="V1125" i="9"/>
  <c r="V1121" i="9"/>
  <c r="V1309" i="9"/>
  <c r="V1300" i="9"/>
  <c r="V1291" i="9"/>
  <c r="V1287" i="9"/>
  <c r="V1283" i="9"/>
  <c r="V1279" i="9"/>
  <c r="V1275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089" i="9"/>
  <c r="V1088" i="9"/>
  <c r="V1087" i="9"/>
  <c r="V1086" i="9"/>
  <c r="V1085" i="9"/>
  <c r="V1084" i="9"/>
  <c r="V1083" i="9"/>
  <c r="V1082" i="9"/>
  <c r="V1081" i="9"/>
  <c r="V1080" i="9"/>
  <c r="V1079" i="9"/>
  <c r="V1078" i="9"/>
  <c r="V1077" i="9"/>
  <c r="V1076" i="9"/>
  <c r="V1075" i="9"/>
  <c r="V1074" i="9"/>
  <c r="V1073" i="9"/>
  <c r="V1072" i="9"/>
  <c r="V1071" i="9"/>
  <c r="V1070" i="9"/>
  <c r="V1069" i="9"/>
  <c r="V1068" i="9"/>
  <c r="V1067" i="9"/>
  <c r="V1066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1033" i="9"/>
  <c r="V1032" i="9"/>
  <c r="V1031" i="9"/>
  <c r="V1030" i="9"/>
  <c r="V1029" i="9"/>
  <c r="V1028" i="9"/>
  <c r="V1027" i="9"/>
  <c r="V1026" i="9"/>
  <c r="V1025" i="9"/>
  <c r="V1024" i="9"/>
  <c r="V1023" i="9"/>
  <c r="V1022" i="9"/>
  <c r="V1021" i="9"/>
  <c r="V1020" i="9"/>
  <c r="V1019" i="9"/>
  <c r="V1018" i="9"/>
  <c r="V1017" i="9"/>
  <c r="V1016" i="9"/>
  <c r="V1015" i="9"/>
  <c r="V1014" i="9"/>
  <c r="V1012" i="9"/>
  <c r="V1011" i="9"/>
  <c r="V1010" i="9"/>
  <c r="V1009" i="9"/>
  <c r="V1008" i="9"/>
  <c r="V1007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982" i="9"/>
  <c r="V981" i="9"/>
  <c r="V980" i="9"/>
  <c r="V979" i="9"/>
  <c r="V978" i="9"/>
  <c r="V977" i="9"/>
  <c r="V976" i="9"/>
  <c r="V975" i="9"/>
  <c r="V974" i="9"/>
  <c r="V973" i="9"/>
  <c r="V972" i="9"/>
  <c r="V971" i="9"/>
  <c r="V970" i="9"/>
  <c r="V969" i="9"/>
  <c r="V968" i="9"/>
  <c r="V967" i="9"/>
  <c r="V966" i="9"/>
  <c r="V965" i="9"/>
  <c r="V964" i="9"/>
  <c r="V963" i="9"/>
  <c r="V962" i="9"/>
  <c r="V961" i="9"/>
  <c r="V960" i="9"/>
  <c r="V959" i="9"/>
  <c r="V958" i="9"/>
  <c r="V957" i="9"/>
  <c r="V956" i="9"/>
  <c r="V955" i="9"/>
  <c r="V954" i="9"/>
  <c r="V953" i="9"/>
  <c r="V952" i="9"/>
  <c r="V951" i="9"/>
  <c r="V950" i="9"/>
  <c r="V949" i="9"/>
  <c r="V948" i="9"/>
  <c r="V947" i="9"/>
  <c r="V946" i="9"/>
  <c r="V945" i="9"/>
  <c r="V944" i="9"/>
  <c r="V943" i="9"/>
  <c r="V942" i="9"/>
  <c r="V941" i="9"/>
  <c r="V940" i="9"/>
  <c r="V939" i="9"/>
  <c r="V938" i="9"/>
  <c r="V937" i="9"/>
  <c r="V936" i="9"/>
  <c r="V935" i="9"/>
  <c r="V934" i="9"/>
  <c r="V933" i="9"/>
  <c r="V932" i="9"/>
  <c r="V931" i="9"/>
  <c r="V930" i="9"/>
  <c r="V929" i="9"/>
  <c r="V928" i="9"/>
  <c r="V927" i="9"/>
  <c r="V926" i="9"/>
  <c r="V925" i="9"/>
  <c r="V924" i="9"/>
  <c r="V923" i="9"/>
  <c r="V922" i="9"/>
  <c r="V921" i="9"/>
  <c r="V920" i="9"/>
  <c r="V919" i="9"/>
  <c r="V918" i="9"/>
  <c r="V917" i="9"/>
  <c r="V916" i="9"/>
  <c r="V915" i="9"/>
  <c r="V914" i="9"/>
  <c r="V1306" i="9"/>
  <c r="V1295" i="9"/>
  <c r="V1210" i="9"/>
  <c r="V1206" i="9"/>
  <c r="V1202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6" i="9"/>
  <c r="V1142" i="9"/>
  <c r="V1138" i="9"/>
  <c r="V1134" i="9"/>
  <c r="V1130" i="9"/>
  <c r="V1126" i="9"/>
  <c r="V1122" i="9"/>
  <c r="V1311" i="9"/>
  <c r="V1303" i="9"/>
  <c r="V1298" i="9"/>
  <c r="V1292" i="9"/>
  <c r="V1288" i="9"/>
  <c r="V1284" i="9"/>
  <c r="V1280" i="9"/>
  <c r="V1276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120" i="9"/>
  <c r="V906" i="9"/>
  <c r="V898" i="9"/>
  <c r="V890" i="9"/>
  <c r="V882" i="9"/>
  <c r="V1109" i="9"/>
  <c r="V1101" i="9"/>
  <c r="V1093" i="9"/>
  <c r="V907" i="9"/>
  <c r="V899" i="9"/>
  <c r="V891" i="9"/>
  <c r="V883" i="9"/>
  <c r="V1112" i="9"/>
  <c r="V1107" i="9"/>
  <c r="V1104" i="9"/>
  <c r="V1099" i="9"/>
  <c r="V1096" i="9"/>
  <c r="V1091" i="9"/>
  <c r="V908" i="9"/>
  <c r="V900" i="9"/>
  <c r="V892" i="9"/>
  <c r="V884" i="9"/>
  <c r="V876" i="9"/>
  <c r="V875" i="9"/>
  <c r="V874" i="9"/>
  <c r="V873" i="9"/>
  <c r="V872" i="9"/>
  <c r="V871" i="9"/>
  <c r="V870" i="9"/>
  <c r="V869" i="9"/>
  <c r="V868" i="9"/>
  <c r="V867" i="9"/>
  <c r="V866" i="9"/>
  <c r="V865" i="9"/>
  <c r="V864" i="9"/>
  <c r="V863" i="9"/>
  <c r="V862" i="9"/>
  <c r="V861" i="9"/>
  <c r="V860" i="9"/>
  <c r="V859" i="9"/>
  <c r="V858" i="9"/>
  <c r="V857" i="9"/>
  <c r="V856" i="9"/>
  <c r="V855" i="9"/>
  <c r="V854" i="9"/>
  <c r="V853" i="9"/>
  <c r="V852" i="9"/>
  <c r="V851" i="9"/>
  <c r="V850" i="9"/>
  <c r="V849" i="9"/>
  <c r="V848" i="9"/>
  <c r="V847" i="9"/>
  <c r="V846" i="9"/>
  <c r="V845" i="9"/>
  <c r="V844" i="9"/>
  <c r="V1119" i="9"/>
  <c r="V1117" i="9"/>
  <c r="V1115" i="9"/>
  <c r="V1110" i="9"/>
  <c r="V1102" i="9"/>
  <c r="V1094" i="9"/>
  <c r="V909" i="9"/>
  <c r="V901" i="9"/>
  <c r="V893" i="9"/>
  <c r="V885" i="9"/>
  <c r="V877" i="9"/>
  <c r="V910" i="9"/>
  <c r="V902" i="9"/>
  <c r="V894" i="9"/>
  <c r="V886" i="9"/>
  <c r="V878" i="9"/>
  <c r="V1113" i="9"/>
  <c r="V1105" i="9"/>
  <c r="V1097" i="9"/>
  <c r="V911" i="9"/>
  <c r="V903" i="9"/>
  <c r="V895" i="9"/>
  <c r="V887" i="9"/>
  <c r="V879" i="9"/>
  <c r="V1111" i="9"/>
  <c r="V1108" i="9"/>
  <c r="V1103" i="9"/>
  <c r="V1100" i="9"/>
  <c r="V1095" i="9"/>
  <c r="V1092" i="9"/>
  <c r="V912" i="9"/>
  <c r="V904" i="9"/>
  <c r="V896" i="9"/>
  <c r="V888" i="9"/>
  <c r="V880" i="9"/>
  <c r="V1118" i="9"/>
  <c r="V1116" i="9"/>
  <c r="V1114" i="9"/>
  <c r="V1106" i="9"/>
  <c r="V1098" i="9"/>
  <c r="V1090" i="9"/>
  <c r="V905" i="9"/>
  <c r="V897" i="9"/>
  <c r="V889" i="9"/>
  <c r="V881" i="9"/>
  <c r="V839" i="9"/>
  <c r="V837" i="9"/>
  <c r="V835" i="9"/>
  <c r="V833" i="9"/>
  <c r="V831" i="9"/>
  <c r="V829" i="9"/>
  <c r="V827" i="9"/>
  <c r="V825" i="9"/>
  <c r="V817" i="9"/>
  <c r="V809" i="9"/>
  <c r="V801" i="9"/>
  <c r="V793" i="9"/>
  <c r="V785" i="9"/>
  <c r="V777" i="9"/>
  <c r="V769" i="9"/>
  <c r="V766" i="9"/>
  <c r="V761" i="9"/>
  <c r="V753" i="9"/>
  <c r="V745" i="9"/>
  <c r="V737" i="9"/>
  <c r="V729" i="9"/>
  <c r="V721" i="9"/>
  <c r="V713" i="9"/>
  <c r="V705" i="9"/>
  <c r="V697" i="9"/>
  <c r="V689" i="9"/>
  <c r="V681" i="9"/>
  <c r="V673" i="9"/>
  <c r="V665" i="9"/>
  <c r="V657" i="9"/>
  <c r="V649" i="9"/>
  <c r="V641" i="9"/>
  <c r="V633" i="9"/>
  <c r="V841" i="9"/>
  <c r="V820" i="9"/>
  <c r="V812" i="9"/>
  <c r="V804" i="9"/>
  <c r="V796" i="9"/>
  <c r="V788" i="9"/>
  <c r="V780" i="9"/>
  <c r="V772" i="9"/>
  <c r="V762" i="9"/>
  <c r="V754" i="9"/>
  <c r="V746" i="9"/>
  <c r="V738" i="9"/>
  <c r="V730" i="9"/>
  <c r="V722" i="9"/>
  <c r="V714" i="9"/>
  <c r="V706" i="9"/>
  <c r="V698" i="9"/>
  <c r="V690" i="9"/>
  <c r="V682" i="9"/>
  <c r="V674" i="9"/>
  <c r="V666" i="9"/>
  <c r="V658" i="9"/>
  <c r="V650" i="9"/>
  <c r="V642" i="9"/>
  <c r="V634" i="9"/>
  <c r="V626" i="9"/>
  <c r="V618" i="9"/>
  <c r="V823" i="9"/>
  <c r="V815" i="9"/>
  <c r="V807" i="9"/>
  <c r="V799" i="9"/>
  <c r="V791" i="9"/>
  <c r="V783" i="9"/>
  <c r="V775" i="9"/>
  <c r="V767" i="9"/>
  <c r="V763" i="9"/>
  <c r="V755" i="9"/>
  <c r="V747" i="9"/>
  <c r="V739" i="9"/>
  <c r="V731" i="9"/>
  <c r="V723" i="9"/>
  <c r="V715" i="9"/>
  <c r="V707" i="9"/>
  <c r="V699" i="9"/>
  <c r="V691" i="9"/>
  <c r="V683" i="9"/>
  <c r="V675" i="9"/>
  <c r="V667" i="9"/>
  <c r="V659" i="9"/>
  <c r="V651" i="9"/>
  <c r="V643" i="9"/>
  <c r="V635" i="9"/>
  <c r="V627" i="9"/>
  <c r="V619" i="9"/>
  <c r="V609" i="9"/>
  <c r="V843" i="9"/>
  <c r="V818" i="9"/>
  <c r="V810" i="9"/>
  <c r="V802" i="9"/>
  <c r="V794" i="9"/>
  <c r="V786" i="9"/>
  <c r="V778" i="9"/>
  <c r="V770" i="9"/>
  <c r="V756" i="9"/>
  <c r="V748" i="9"/>
  <c r="V740" i="9"/>
  <c r="V732" i="9"/>
  <c r="V724" i="9"/>
  <c r="V716" i="9"/>
  <c r="V708" i="9"/>
  <c r="V700" i="9"/>
  <c r="V692" i="9"/>
  <c r="V684" i="9"/>
  <c r="V676" i="9"/>
  <c r="V668" i="9"/>
  <c r="V660" i="9"/>
  <c r="V652" i="9"/>
  <c r="V644" i="9"/>
  <c r="V636" i="9"/>
  <c r="V628" i="9"/>
  <c r="V620" i="9"/>
  <c r="V610" i="9"/>
  <c r="V602" i="9"/>
  <c r="V594" i="9"/>
  <c r="V840" i="9"/>
  <c r="V838" i="9"/>
  <c r="V836" i="9"/>
  <c r="V834" i="9"/>
  <c r="V832" i="9"/>
  <c r="V830" i="9"/>
  <c r="V828" i="9"/>
  <c r="V826" i="9"/>
  <c r="V821" i="9"/>
  <c r="V813" i="9"/>
  <c r="V805" i="9"/>
  <c r="V797" i="9"/>
  <c r="V789" i="9"/>
  <c r="V781" i="9"/>
  <c r="V773" i="9"/>
  <c r="V764" i="9"/>
  <c r="V757" i="9"/>
  <c r="V749" i="9"/>
  <c r="V741" i="9"/>
  <c r="V733" i="9"/>
  <c r="V725" i="9"/>
  <c r="V717" i="9"/>
  <c r="V709" i="9"/>
  <c r="V701" i="9"/>
  <c r="V693" i="9"/>
  <c r="V685" i="9"/>
  <c r="V677" i="9"/>
  <c r="V669" i="9"/>
  <c r="V661" i="9"/>
  <c r="V653" i="9"/>
  <c r="V645" i="9"/>
  <c r="V637" i="9"/>
  <c r="V629" i="9"/>
  <c r="V621" i="9"/>
  <c r="V613" i="9"/>
  <c r="V611" i="9"/>
  <c r="V824" i="9"/>
  <c r="V816" i="9"/>
  <c r="V808" i="9"/>
  <c r="V800" i="9"/>
  <c r="V792" i="9"/>
  <c r="V784" i="9"/>
  <c r="V776" i="9"/>
  <c r="V768" i="9"/>
  <c r="V758" i="9"/>
  <c r="V750" i="9"/>
  <c r="V742" i="9"/>
  <c r="V734" i="9"/>
  <c r="V726" i="9"/>
  <c r="V718" i="9"/>
  <c r="V710" i="9"/>
  <c r="V702" i="9"/>
  <c r="V694" i="9"/>
  <c r="V686" i="9"/>
  <c r="V678" i="9"/>
  <c r="V670" i="9"/>
  <c r="V662" i="9"/>
  <c r="V654" i="9"/>
  <c r="V646" i="9"/>
  <c r="V638" i="9"/>
  <c r="V630" i="9"/>
  <c r="V622" i="9"/>
  <c r="V614" i="9"/>
  <c r="V842" i="9"/>
  <c r="V819" i="9"/>
  <c r="V811" i="9"/>
  <c r="V803" i="9"/>
  <c r="V795" i="9"/>
  <c r="V787" i="9"/>
  <c r="V779" i="9"/>
  <c r="V771" i="9"/>
  <c r="V765" i="9"/>
  <c r="V759" i="9"/>
  <c r="V751" i="9"/>
  <c r="V743" i="9"/>
  <c r="V735" i="9"/>
  <c r="V727" i="9"/>
  <c r="V719" i="9"/>
  <c r="V711" i="9"/>
  <c r="V703" i="9"/>
  <c r="V695" i="9"/>
  <c r="V687" i="9"/>
  <c r="V679" i="9"/>
  <c r="V671" i="9"/>
  <c r="V663" i="9"/>
  <c r="V655" i="9"/>
  <c r="V647" i="9"/>
  <c r="V639" i="9"/>
  <c r="V631" i="9"/>
  <c r="V623" i="9"/>
  <c r="V615" i="9"/>
  <c r="V822" i="9"/>
  <c r="V814" i="9"/>
  <c r="V806" i="9"/>
  <c r="V798" i="9"/>
  <c r="V790" i="9"/>
  <c r="V782" i="9"/>
  <c r="V774" i="9"/>
  <c r="V760" i="9"/>
  <c r="V752" i="9"/>
  <c r="V744" i="9"/>
  <c r="V736" i="9"/>
  <c r="V728" i="9"/>
  <c r="V720" i="9"/>
  <c r="V704" i="9"/>
  <c r="V696" i="9"/>
  <c r="V688" i="9"/>
  <c r="V680" i="9"/>
  <c r="V672" i="9"/>
  <c r="V664" i="9"/>
  <c r="V656" i="9"/>
  <c r="V648" i="9"/>
  <c r="V640" i="9"/>
  <c r="V632" i="9"/>
  <c r="V624" i="9"/>
  <c r="V616" i="9"/>
  <c r="V606" i="9"/>
  <c r="V598" i="9"/>
  <c r="V590" i="9"/>
  <c r="V625" i="9"/>
  <c r="V604" i="9"/>
  <c r="V601" i="9"/>
  <c r="V588" i="9"/>
  <c r="V584" i="9"/>
  <c r="V580" i="9"/>
  <c r="V576" i="9"/>
  <c r="V572" i="9"/>
  <c r="V568" i="9"/>
  <c r="V564" i="9"/>
  <c r="V560" i="9"/>
  <c r="V556" i="9"/>
  <c r="V552" i="9"/>
  <c r="V548" i="9"/>
  <c r="V544" i="9"/>
  <c r="V540" i="9"/>
  <c r="V536" i="9"/>
  <c r="V532" i="9"/>
  <c r="V528" i="9"/>
  <c r="V524" i="9"/>
  <c r="V520" i="9"/>
  <c r="V516" i="9"/>
  <c r="V512" i="9"/>
  <c r="V508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444" i="9"/>
  <c r="V440" i="9"/>
  <c r="V595" i="9"/>
  <c r="V608" i="9"/>
  <c r="V605" i="9"/>
  <c r="V592" i="9"/>
  <c r="V589" i="9"/>
  <c r="V585" i="9"/>
  <c r="V581" i="9"/>
  <c r="V577" i="9"/>
  <c r="V573" i="9"/>
  <c r="V569" i="9"/>
  <c r="V565" i="9"/>
  <c r="V561" i="9"/>
  <c r="V557" i="9"/>
  <c r="V553" i="9"/>
  <c r="V549" i="9"/>
  <c r="V545" i="9"/>
  <c r="V541" i="9"/>
  <c r="V537" i="9"/>
  <c r="V533" i="9"/>
  <c r="V529" i="9"/>
  <c r="V525" i="9"/>
  <c r="V521" i="9"/>
  <c r="V517" i="9"/>
  <c r="V513" i="9"/>
  <c r="V509" i="9"/>
  <c r="V505" i="9"/>
  <c r="V501" i="9"/>
  <c r="V497" i="9"/>
  <c r="V493" i="9"/>
  <c r="V489" i="9"/>
  <c r="V485" i="9"/>
  <c r="V481" i="9"/>
  <c r="V477" i="9"/>
  <c r="V473" i="9"/>
  <c r="V469" i="9"/>
  <c r="V465" i="9"/>
  <c r="V461" i="9"/>
  <c r="V457" i="9"/>
  <c r="V453" i="9"/>
  <c r="V449" i="9"/>
  <c r="V445" i="9"/>
  <c r="V441" i="9"/>
  <c r="V437" i="9"/>
  <c r="V433" i="9"/>
  <c r="V429" i="9"/>
  <c r="V425" i="9"/>
  <c r="V421" i="9"/>
  <c r="V599" i="9"/>
  <c r="V417" i="9"/>
  <c r="V416" i="9"/>
  <c r="V415" i="9"/>
  <c r="V414" i="9"/>
  <c r="V413" i="9"/>
  <c r="V412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277" i="9"/>
  <c r="V269" i="9"/>
  <c r="V261" i="9"/>
  <c r="V596" i="9"/>
  <c r="V593" i="9"/>
  <c r="V586" i="9"/>
  <c r="V582" i="9"/>
  <c r="V578" i="9"/>
  <c r="V574" i="9"/>
  <c r="V570" i="9"/>
  <c r="V566" i="9"/>
  <c r="V562" i="9"/>
  <c r="V558" i="9"/>
  <c r="V554" i="9"/>
  <c r="V550" i="9"/>
  <c r="V546" i="9"/>
  <c r="V542" i="9"/>
  <c r="V538" i="9"/>
  <c r="V534" i="9"/>
  <c r="V530" i="9"/>
  <c r="V526" i="9"/>
  <c r="V522" i="9"/>
  <c r="V518" i="9"/>
  <c r="V514" i="9"/>
  <c r="V510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458" i="9"/>
  <c r="V454" i="9"/>
  <c r="V450" i="9"/>
  <c r="V446" i="9"/>
  <c r="V442" i="9"/>
  <c r="V438" i="9"/>
  <c r="V434" i="9"/>
  <c r="V430" i="9"/>
  <c r="V426" i="9"/>
  <c r="V422" i="9"/>
  <c r="V418" i="9"/>
  <c r="V603" i="9"/>
  <c r="V617" i="9"/>
  <c r="V600" i="9"/>
  <c r="V597" i="9"/>
  <c r="V587" i="9"/>
  <c r="V583" i="9"/>
  <c r="V579" i="9"/>
  <c r="V575" i="9"/>
  <c r="V571" i="9"/>
  <c r="V567" i="9"/>
  <c r="V563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607" i="9"/>
  <c r="V591" i="9"/>
  <c r="V281" i="9"/>
  <c r="V273" i="9"/>
  <c r="V310" i="9"/>
  <c r="V306" i="9"/>
  <c r="V302" i="9"/>
  <c r="V298" i="9"/>
  <c r="V294" i="9"/>
  <c r="V290" i="9"/>
  <c r="V286" i="9"/>
  <c r="V280" i="9"/>
  <c r="V272" i="9"/>
  <c r="V259" i="9"/>
  <c r="V253" i="9"/>
  <c r="V245" i="9"/>
  <c r="V237" i="9"/>
  <c r="V229" i="9"/>
  <c r="V221" i="9"/>
  <c r="V213" i="9"/>
  <c r="V205" i="9"/>
  <c r="V197" i="9"/>
  <c r="V189" i="9"/>
  <c r="V181" i="9"/>
  <c r="V173" i="9"/>
  <c r="V165" i="9"/>
  <c r="V283" i="9"/>
  <c r="V275" i="9"/>
  <c r="V267" i="9"/>
  <c r="V260" i="9"/>
  <c r="V252" i="9"/>
  <c r="V244" i="9"/>
  <c r="V236" i="9"/>
  <c r="V228" i="9"/>
  <c r="V220" i="9"/>
  <c r="V212" i="9"/>
  <c r="V204" i="9"/>
  <c r="V196" i="9"/>
  <c r="V188" i="9"/>
  <c r="V180" i="9"/>
  <c r="V172" i="9"/>
  <c r="V164" i="9"/>
  <c r="V156" i="9"/>
  <c r="V432" i="9"/>
  <c r="V420" i="9"/>
  <c r="V307" i="9"/>
  <c r="V303" i="9"/>
  <c r="V299" i="9"/>
  <c r="V295" i="9"/>
  <c r="V291" i="9"/>
  <c r="V287" i="9"/>
  <c r="V251" i="9"/>
  <c r="V243" i="9"/>
  <c r="V235" i="9"/>
  <c r="V227" i="9"/>
  <c r="V219" i="9"/>
  <c r="V211" i="9"/>
  <c r="V203" i="9"/>
  <c r="V195" i="9"/>
  <c r="V187" i="9"/>
  <c r="V436" i="9"/>
  <c r="V278" i="9"/>
  <c r="V270" i="9"/>
  <c r="V250" i="9"/>
  <c r="V242" i="9"/>
  <c r="V234" i="9"/>
  <c r="V226" i="9"/>
  <c r="V218" i="9"/>
  <c r="V210" i="9"/>
  <c r="V202" i="9"/>
  <c r="V194" i="9"/>
  <c r="V186" i="9"/>
  <c r="V178" i="9"/>
  <c r="V170" i="9"/>
  <c r="V162" i="9"/>
  <c r="V154" i="9"/>
  <c r="V428" i="9"/>
  <c r="V308" i="9"/>
  <c r="V304" i="9"/>
  <c r="V300" i="9"/>
  <c r="V296" i="9"/>
  <c r="V292" i="9"/>
  <c r="V288" i="9"/>
  <c r="V284" i="9"/>
  <c r="V276" i="9"/>
  <c r="V268" i="9"/>
  <c r="V263" i="9"/>
  <c r="V262" i="9"/>
  <c r="V249" i="9"/>
  <c r="V241" i="9"/>
  <c r="V233" i="9"/>
  <c r="V225" i="9"/>
  <c r="V217" i="9"/>
  <c r="V209" i="9"/>
  <c r="V201" i="9"/>
  <c r="V193" i="9"/>
  <c r="V185" i="9"/>
  <c r="V177" i="9"/>
  <c r="V169" i="9"/>
  <c r="V279" i="9"/>
  <c r="V271" i="9"/>
  <c r="V264" i="9"/>
  <c r="V256" i="9"/>
  <c r="V248" i="9"/>
  <c r="V240" i="9"/>
  <c r="V232" i="9"/>
  <c r="V224" i="9"/>
  <c r="V216" i="9"/>
  <c r="V208" i="9"/>
  <c r="V200" i="9"/>
  <c r="V192" i="9"/>
  <c r="V184" i="9"/>
  <c r="V176" i="9"/>
  <c r="V168" i="9"/>
  <c r="V160" i="9"/>
  <c r="V152" i="9"/>
  <c r="V144" i="9"/>
  <c r="V136" i="9"/>
  <c r="V128" i="9"/>
  <c r="V120" i="9"/>
  <c r="V112" i="9"/>
  <c r="V104" i="9"/>
  <c r="V96" i="9"/>
  <c r="V88" i="9"/>
  <c r="V80" i="9"/>
  <c r="V72" i="9"/>
  <c r="V309" i="9"/>
  <c r="V305" i="9"/>
  <c r="V301" i="9"/>
  <c r="V297" i="9"/>
  <c r="V293" i="9"/>
  <c r="V289" i="9"/>
  <c r="V285" i="9"/>
  <c r="V265" i="9"/>
  <c r="V257" i="9"/>
  <c r="V255" i="9"/>
  <c r="V247" i="9"/>
  <c r="V239" i="9"/>
  <c r="V231" i="9"/>
  <c r="V223" i="9"/>
  <c r="V215" i="9"/>
  <c r="V207" i="9"/>
  <c r="V199" i="9"/>
  <c r="V191" i="9"/>
  <c r="V183" i="9"/>
  <c r="V175" i="9"/>
  <c r="V167" i="9"/>
  <c r="V424" i="9"/>
  <c r="V282" i="9"/>
  <c r="V274" i="9"/>
  <c r="V266" i="9"/>
  <c r="V258" i="9"/>
  <c r="V254" i="9"/>
  <c r="V246" i="9"/>
  <c r="V238" i="9"/>
  <c r="V230" i="9"/>
  <c r="V222" i="9"/>
  <c r="V214" i="9"/>
  <c r="V206" i="9"/>
  <c r="V198" i="9"/>
  <c r="V190" i="9"/>
  <c r="V182" i="9"/>
  <c r="V174" i="9"/>
  <c r="V166" i="9"/>
  <c r="V158" i="9"/>
  <c r="V150" i="9"/>
  <c r="V142" i="9"/>
  <c r="V134" i="9"/>
  <c r="V126" i="9"/>
  <c r="V118" i="9"/>
  <c r="V102" i="9"/>
  <c r="V94" i="9"/>
  <c r="V86" i="9"/>
  <c r="V78" i="9"/>
  <c r="V159" i="9"/>
  <c r="V149" i="9"/>
  <c r="V141" i="9"/>
  <c r="V133" i="9"/>
  <c r="V125" i="9"/>
  <c r="V117" i="9"/>
  <c r="V109" i="9"/>
  <c r="V101" i="9"/>
  <c r="V93" i="9"/>
  <c r="V85" i="9"/>
  <c r="V77" i="9"/>
  <c r="V67" i="9"/>
  <c r="V57" i="9"/>
  <c r="V49" i="9"/>
  <c r="V41" i="9"/>
  <c r="V33" i="9"/>
  <c r="V25" i="9"/>
  <c r="V17" i="9"/>
  <c r="V161" i="9"/>
  <c r="V66" i="9"/>
  <c r="V54" i="9"/>
  <c r="V46" i="9"/>
  <c r="V38" i="9"/>
  <c r="V30" i="9"/>
  <c r="V22" i="9"/>
  <c r="V14" i="9"/>
  <c r="V157" i="9"/>
  <c r="V147" i="9"/>
  <c r="V139" i="9"/>
  <c r="V131" i="9"/>
  <c r="V123" i="9"/>
  <c r="V115" i="9"/>
  <c r="V107" i="9"/>
  <c r="V99" i="9"/>
  <c r="V91" i="9"/>
  <c r="V83" i="9"/>
  <c r="V75" i="9"/>
  <c r="V65" i="9"/>
  <c r="V59" i="9"/>
  <c r="V51" i="9"/>
  <c r="V43" i="9"/>
  <c r="V35" i="9"/>
  <c r="V27" i="9"/>
  <c r="V19" i="9"/>
  <c r="V11" i="9"/>
  <c r="W110" i="9"/>
  <c r="V64" i="9"/>
  <c r="V56" i="9"/>
  <c r="V48" i="9"/>
  <c r="V40" i="9"/>
  <c r="V32" i="9"/>
  <c r="V24" i="9"/>
  <c r="V16" i="9"/>
  <c r="V155" i="9"/>
  <c r="V63" i="9"/>
  <c r="V53" i="9"/>
  <c r="V45" i="9"/>
  <c r="V37" i="9"/>
  <c r="V29" i="9"/>
  <c r="V21" i="9"/>
  <c r="V13" i="9"/>
  <c r="V148" i="9"/>
  <c r="V145" i="9"/>
  <c r="V140" i="9"/>
  <c r="V137" i="9"/>
  <c r="V132" i="9"/>
  <c r="V129" i="9"/>
  <c r="V124" i="9"/>
  <c r="V121" i="9"/>
  <c r="V116" i="9"/>
  <c r="V113" i="9"/>
  <c r="V108" i="9"/>
  <c r="V105" i="9"/>
  <c r="V100" i="9"/>
  <c r="V97" i="9"/>
  <c r="V92" i="9"/>
  <c r="V89" i="9"/>
  <c r="V84" i="9"/>
  <c r="V81" i="9"/>
  <c r="V76" i="9"/>
  <c r="V73" i="9"/>
  <c r="V70" i="9"/>
  <c r="V62" i="9"/>
  <c r="V58" i="9"/>
  <c r="V50" i="9"/>
  <c r="V42" i="9"/>
  <c r="V34" i="9"/>
  <c r="V26" i="9"/>
  <c r="V18" i="9"/>
  <c r="V179" i="9"/>
  <c r="V171" i="9"/>
  <c r="V153" i="9"/>
  <c r="V69" i="9"/>
  <c r="V61" i="9"/>
  <c r="V55" i="9"/>
  <c r="V47" i="9"/>
  <c r="V39" i="9"/>
  <c r="V31" i="9"/>
  <c r="V23" i="9"/>
  <c r="V15" i="9"/>
  <c r="V163" i="9"/>
  <c r="V151" i="9"/>
  <c r="V146" i="9"/>
  <c r="V143" i="9"/>
  <c r="V138" i="9"/>
  <c r="V135" i="9"/>
  <c r="V130" i="9"/>
  <c r="V127" i="9"/>
  <c r="V122" i="9"/>
  <c r="V119" i="9"/>
  <c r="V114" i="9"/>
  <c r="V111" i="9"/>
  <c r="V106" i="9"/>
  <c r="V103" i="9"/>
  <c r="V98" i="9"/>
  <c r="V95" i="9"/>
  <c r="V90" i="9"/>
  <c r="V87" i="9"/>
  <c r="V82" i="9"/>
  <c r="V79" i="9"/>
  <c r="V74" i="9"/>
  <c r="V71" i="9"/>
  <c r="V68" i="9"/>
  <c r="V60" i="9"/>
  <c r="V52" i="9"/>
  <c r="V44" i="9"/>
  <c r="V36" i="9"/>
  <c r="V28" i="9"/>
  <c r="V20" i="9"/>
  <c r="V12" i="9"/>
  <c r="X411" i="9"/>
  <c r="F284" i="9"/>
  <c r="F276" i="9"/>
  <c r="F268" i="9"/>
  <c r="F260" i="9"/>
  <c r="F280" i="9"/>
  <c r="F272" i="9"/>
  <c r="F278" i="9"/>
  <c r="F270" i="9"/>
  <c r="F252" i="9"/>
  <c r="F244" i="9"/>
  <c r="F236" i="9"/>
  <c r="F228" i="9"/>
  <c r="F220" i="9"/>
  <c r="F212" i="9"/>
  <c r="F204" i="9"/>
  <c r="F196" i="9"/>
  <c r="F188" i="9"/>
  <c r="F180" i="9"/>
  <c r="F172" i="9"/>
  <c r="F164" i="9"/>
  <c r="F281" i="9"/>
  <c r="F273" i="9"/>
  <c r="F261" i="9"/>
  <c r="F251" i="9"/>
  <c r="F243" i="9"/>
  <c r="F235" i="9"/>
  <c r="F227" i="9"/>
  <c r="F219" i="9"/>
  <c r="F211" i="9"/>
  <c r="F203" i="9"/>
  <c r="F195" i="9"/>
  <c r="F187" i="9"/>
  <c r="F179" i="9"/>
  <c r="F171" i="9"/>
  <c r="F163" i="9"/>
  <c r="F155" i="9"/>
  <c r="F279" i="9"/>
  <c r="F271" i="9"/>
  <c r="F263" i="9"/>
  <c r="F262" i="9"/>
  <c r="F250" i="9"/>
  <c r="F242" i="9"/>
  <c r="F234" i="9"/>
  <c r="F226" i="9"/>
  <c r="F218" i="9"/>
  <c r="F210" i="9"/>
  <c r="F202" i="9"/>
  <c r="F194" i="9"/>
  <c r="F186" i="9"/>
  <c r="F264" i="9"/>
  <c r="F249" i="9"/>
  <c r="F241" i="9"/>
  <c r="F233" i="9"/>
  <c r="F225" i="9"/>
  <c r="F217" i="9"/>
  <c r="F209" i="9"/>
  <c r="F201" i="9"/>
  <c r="F193" i="9"/>
  <c r="F185" i="9"/>
  <c r="F177" i="9"/>
  <c r="F169" i="9"/>
  <c r="F161" i="9"/>
  <c r="F153" i="9"/>
  <c r="F282" i="9"/>
  <c r="F274" i="9"/>
  <c r="F265" i="9"/>
  <c r="F257" i="9"/>
  <c r="F256" i="9"/>
  <c r="F248" i="9"/>
  <c r="F240" i="9"/>
  <c r="F232" i="9"/>
  <c r="F224" i="9"/>
  <c r="F216" i="9"/>
  <c r="F208" i="9"/>
  <c r="F200" i="9"/>
  <c r="F192" i="9"/>
  <c r="F184" i="9"/>
  <c r="F176" i="9"/>
  <c r="F168" i="9"/>
  <c r="F277" i="9"/>
  <c r="F269" i="9"/>
  <c r="F266" i="9"/>
  <c r="F258" i="9"/>
  <c r="F255" i="9"/>
  <c r="F247" i="9"/>
  <c r="F239" i="9"/>
  <c r="F231" i="9"/>
  <c r="F223" i="9"/>
  <c r="F215" i="9"/>
  <c r="F207" i="9"/>
  <c r="F199" i="9"/>
  <c r="F191" i="9"/>
  <c r="F183" i="9"/>
  <c r="F175" i="9"/>
  <c r="F167" i="9"/>
  <c r="F159" i="9"/>
  <c r="F151" i="9"/>
  <c r="F143" i="9"/>
  <c r="F135" i="9"/>
  <c r="F127" i="9"/>
  <c r="F119" i="9"/>
  <c r="F111" i="9"/>
  <c r="F103" i="9"/>
  <c r="F95" i="9"/>
  <c r="F87" i="9"/>
  <c r="F79" i="9"/>
  <c r="F71" i="9"/>
  <c r="F283" i="9"/>
  <c r="F275" i="9"/>
  <c r="F267" i="9"/>
  <c r="F259" i="9"/>
  <c r="F254" i="9"/>
  <c r="F246" i="9"/>
  <c r="F238" i="9"/>
  <c r="F230" i="9"/>
  <c r="F222" i="9"/>
  <c r="F214" i="9"/>
  <c r="F206" i="9"/>
  <c r="F198" i="9"/>
  <c r="F190" i="9"/>
  <c r="F182" i="9"/>
  <c r="F174" i="9"/>
  <c r="F166" i="9"/>
  <c r="F253" i="9"/>
  <c r="F245" i="9"/>
  <c r="F237" i="9"/>
  <c r="F229" i="9"/>
  <c r="F221" i="9"/>
  <c r="F213" i="9"/>
  <c r="F205" i="9"/>
  <c r="F197" i="9"/>
  <c r="F189" i="9"/>
  <c r="F181" i="9"/>
  <c r="F173" i="9"/>
  <c r="F165" i="9"/>
  <c r="F157" i="9"/>
  <c r="F149" i="9"/>
  <c r="F141" i="9"/>
  <c r="F133" i="9"/>
  <c r="F125" i="9"/>
  <c r="F117" i="9"/>
  <c r="F109" i="9"/>
  <c r="F101" i="9"/>
  <c r="F93" i="9"/>
  <c r="F85" i="9"/>
  <c r="F77" i="9"/>
  <c r="F154" i="9"/>
  <c r="F66" i="9"/>
  <c r="F60" i="9"/>
  <c r="F52" i="9"/>
  <c r="F44" i="9"/>
  <c r="F36" i="9"/>
  <c r="F28" i="9"/>
  <c r="F20" i="9"/>
  <c r="F12" i="9"/>
  <c r="J3" i="9"/>
  <c r="F150" i="9"/>
  <c r="F142" i="9"/>
  <c r="F134" i="9"/>
  <c r="F126" i="9"/>
  <c r="F118" i="9"/>
  <c r="F110" i="9"/>
  <c r="F102" i="9"/>
  <c r="F94" i="9"/>
  <c r="F86" i="9"/>
  <c r="F78" i="9"/>
  <c r="F65" i="9"/>
  <c r="F57" i="9"/>
  <c r="F49" i="9"/>
  <c r="F41" i="9"/>
  <c r="F33" i="9"/>
  <c r="F25" i="9"/>
  <c r="F17" i="9"/>
  <c r="F178" i="9"/>
  <c r="F170" i="9"/>
  <c r="F160" i="9"/>
  <c r="F148" i="9"/>
  <c r="F145" i="9"/>
  <c r="F140" i="9"/>
  <c r="F137" i="9"/>
  <c r="F132" i="9"/>
  <c r="F129" i="9"/>
  <c r="F124" i="9"/>
  <c r="F121" i="9"/>
  <c r="F116" i="9"/>
  <c r="F113" i="9"/>
  <c r="F108" i="9"/>
  <c r="F105" i="9"/>
  <c r="F100" i="9"/>
  <c r="F97" i="9"/>
  <c r="F92" i="9"/>
  <c r="F89" i="9"/>
  <c r="F84" i="9"/>
  <c r="F81" i="9"/>
  <c r="F76" i="9"/>
  <c r="F73" i="9"/>
  <c r="F64" i="9"/>
  <c r="F54" i="9"/>
  <c r="F46" i="9"/>
  <c r="F38" i="9"/>
  <c r="F30" i="9"/>
  <c r="F22" i="9"/>
  <c r="F14" i="9"/>
  <c r="F9" i="9"/>
  <c r="F63" i="9"/>
  <c r="F59" i="9"/>
  <c r="F51" i="9"/>
  <c r="F43" i="9"/>
  <c r="F35" i="9"/>
  <c r="F27" i="9"/>
  <c r="F19" i="9"/>
  <c r="F11" i="9"/>
  <c r="F158" i="9"/>
  <c r="F146" i="9"/>
  <c r="F138" i="9"/>
  <c r="F130" i="9"/>
  <c r="F122" i="9"/>
  <c r="F114" i="9"/>
  <c r="F106" i="9"/>
  <c r="F98" i="9"/>
  <c r="F90" i="9"/>
  <c r="F82" i="9"/>
  <c r="F74" i="9"/>
  <c r="F70" i="9"/>
  <c r="F62" i="9"/>
  <c r="F56" i="9"/>
  <c r="F48" i="9"/>
  <c r="F40" i="9"/>
  <c r="F32" i="9"/>
  <c r="F24" i="9"/>
  <c r="F16" i="9"/>
  <c r="F162" i="9"/>
  <c r="F69" i="9"/>
  <c r="F61" i="9"/>
  <c r="F53" i="9"/>
  <c r="F45" i="9"/>
  <c r="F37" i="9"/>
  <c r="F29" i="9"/>
  <c r="F21" i="9"/>
  <c r="F13" i="9"/>
  <c r="F156" i="9"/>
  <c r="F68" i="9"/>
  <c r="F58" i="9"/>
  <c r="F50" i="9"/>
  <c r="F42" i="9"/>
  <c r="F34" i="9"/>
  <c r="F26" i="9"/>
  <c r="F18" i="9"/>
  <c r="F152" i="9"/>
  <c r="F147" i="9"/>
  <c r="F144" i="9"/>
  <c r="F139" i="9"/>
  <c r="F136" i="9"/>
  <c r="F131" i="9"/>
  <c r="F128" i="9"/>
  <c r="F123" i="9"/>
  <c r="F120" i="9"/>
  <c r="F115" i="9"/>
  <c r="F112" i="9"/>
  <c r="F107" i="9"/>
  <c r="F104" i="9"/>
  <c r="F99" i="9"/>
  <c r="F96" i="9"/>
  <c r="F91" i="9"/>
  <c r="F88" i="9"/>
  <c r="F83" i="9"/>
  <c r="F80" i="9"/>
  <c r="F75" i="9"/>
  <c r="F72" i="9"/>
  <c r="F67" i="9"/>
  <c r="F55" i="9"/>
  <c r="F47" i="9"/>
  <c r="F39" i="9"/>
  <c r="F31" i="9"/>
  <c r="F23" i="9"/>
  <c r="F15" i="9"/>
  <c r="F10" i="9"/>
  <c r="H282" i="9"/>
  <c r="H274" i="9"/>
  <c r="H266" i="9"/>
  <c r="H258" i="9"/>
  <c r="H278" i="9"/>
  <c r="H270" i="9"/>
  <c r="H284" i="9"/>
  <c r="H276" i="9"/>
  <c r="H268" i="9"/>
  <c r="H263" i="9"/>
  <c r="H262" i="9"/>
  <c r="H250" i="9"/>
  <c r="H242" i="9"/>
  <c r="H234" i="9"/>
  <c r="H226" i="9"/>
  <c r="H218" i="9"/>
  <c r="H210" i="9"/>
  <c r="H202" i="9"/>
  <c r="H194" i="9"/>
  <c r="H186" i="9"/>
  <c r="H178" i="9"/>
  <c r="H170" i="9"/>
  <c r="H162" i="9"/>
  <c r="H279" i="9"/>
  <c r="H271" i="9"/>
  <c r="H264" i="9"/>
  <c r="H249" i="9"/>
  <c r="H241" i="9"/>
  <c r="H233" i="9"/>
  <c r="H225" i="9"/>
  <c r="H217" i="9"/>
  <c r="H209" i="9"/>
  <c r="H201" i="9"/>
  <c r="H193" i="9"/>
  <c r="H185" i="9"/>
  <c r="H177" i="9"/>
  <c r="H169" i="9"/>
  <c r="H161" i="9"/>
  <c r="H265" i="9"/>
  <c r="H257" i="9"/>
  <c r="H256" i="9"/>
  <c r="H248" i="9"/>
  <c r="H240" i="9"/>
  <c r="H232" i="9"/>
  <c r="H224" i="9"/>
  <c r="H216" i="9"/>
  <c r="H208" i="9"/>
  <c r="H200" i="9"/>
  <c r="H192" i="9"/>
  <c r="H184" i="9"/>
  <c r="H277" i="9"/>
  <c r="H269" i="9"/>
  <c r="H255" i="9"/>
  <c r="H247" i="9"/>
  <c r="H239" i="9"/>
  <c r="H231" i="9"/>
  <c r="H223" i="9"/>
  <c r="H215" i="9"/>
  <c r="H207" i="9"/>
  <c r="H199" i="9"/>
  <c r="H191" i="9"/>
  <c r="H183" i="9"/>
  <c r="H175" i="9"/>
  <c r="H167" i="9"/>
  <c r="H159" i="9"/>
  <c r="H280" i="9"/>
  <c r="H272" i="9"/>
  <c r="H254" i="9"/>
  <c r="H246" i="9"/>
  <c r="H238" i="9"/>
  <c r="H230" i="9"/>
  <c r="H222" i="9"/>
  <c r="H214" i="9"/>
  <c r="H206" i="9"/>
  <c r="H198" i="9"/>
  <c r="H190" i="9"/>
  <c r="H182" i="9"/>
  <c r="H174" i="9"/>
  <c r="H283" i="9"/>
  <c r="H275" i="9"/>
  <c r="H267" i="9"/>
  <c r="H259" i="9"/>
  <c r="H253" i="9"/>
  <c r="H245" i="9"/>
  <c r="H237" i="9"/>
  <c r="H229" i="9"/>
  <c r="H221" i="9"/>
  <c r="H213" i="9"/>
  <c r="H205" i="9"/>
  <c r="H197" i="9"/>
  <c r="H189" i="9"/>
  <c r="H181" i="9"/>
  <c r="H173" i="9"/>
  <c r="H165" i="9"/>
  <c r="H157" i="9"/>
  <c r="H149" i="9"/>
  <c r="H141" i="9"/>
  <c r="H133" i="9"/>
  <c r="H125" i="9"/>
  <c r="H117" i="9"/>
  <c r="H109" i="9"/>
  <c r="H101" i="9"/>
  <c r="H93" i="9"/>
  <c r="H85" i="9"/>
  <c r="H77" i="9"/>
  <c r="H260" i="9"/>
  <c r="H252" i="9"/>
  <c r="H244" i="9"/>
  <c r="H236" i="9"/>
  <c r="H228" i="9"/>
  <c r="H220" i="9"/>
  <c r="H212" i="9"/>
  <c r="H204" i="9"/>
  <c r="H196" i="9"/>
  <c r="H188" i="9"/>
  <c r="H180" i="9"/>
  <c r="H172" i="9"/>
  <c r="H164" i="9"/>
  <c r="H281" i="9"/>
  <c r="H273" i="9"/>
  <c r="H261" i="9"/>
  <c r="H251" i="9"/>
  <c r="H243" i="9"/>
  <c r="H235" i="9"/>
  <c r="H227" i="9"/>
  <c r="H219" i="9"/>
  <c r="H211" i="9"/>
  <c r="H203" i="9"/>
  <c r="H195" i="9"/>
  <c r="H187" i="9"/>
  <c r="H179" i="9"/>
  <c r="H171" i="9"/>
  <c r="H163" i="9"/>
  <c r="H155" i="9"/>
  <c r="H147" i="9"/>
  <c r="H139" i="9"/>
  <c r="H131" i="9"/>
  <c r="H123" i="9"/>
  <c r="H115" i="9"/>
  <c r="H107" i="9"/>
  <c r="H99" i="9"/>
  <c r="H91" i="9"/>
  <c r="H83" i="9"/>
  <c r="H75" i="9"/>
  <c r="H176" i="9"/>
  <c r="H168" i="9"/>
  <c r="H150" i="9"/>
  <c r="H145" i="9"/>
  <c r="H142" i="9"/>
  <c r="H137" i="9"/>
  <c r="H134" i="9"/>
  <c r="H129" i="9"/>
  <c r="H126" i="9"/>
  <c r="H121" i="9"/>
  <c r="H118" i="9"/>
  <c r="H113" i="9"/>
  <c r="H110" i="9"/>
  <c r="H105" i="9"/>
  <c r="H102" i="9"/>
  <c r="H97" i="9"/>
  <c r="H94" i="9"/>
  <c r="H89" i="9"/>
  <c r="H86" i="9"/>
  <c r="H81" i="9"/>
  <c r="H78" i="9"/>
  <c r="H73" i="9"/>
  <c r="H64" i="9"/>
  <c r="H54" i="9"/>
  <c r="H46" i="9"/>
  <c r="H38" i="9"/>
  <c r="H30" i="9"/>
  <c r="H22" i="9"/>
  <c r="H14" i="9"/>
  <c r="H9" i="9"/>
  <c r="H160" i="9"/>
  <c r="H153" i="9"/>
  <c r="H148" i="9"/>
  <c r="H140" i="9"/>
  <c r="H132" i="9"/>
  <c r="H124" i="9"/>
  <c r="H116" i="9"/>
  <c r="H108" i="9"/>
  <c r="H100" i="9"/>
  <c r="H92" i="9"/>
  <c r="H84" i="9"/>
  <c r="H76" i="9"/>
  <c r="H63" i="9"/>
  <c r="H59" i="9"/>
  <c r="H51" i="9"/>
  <c r="H43" i="9"/>
  <c r="H35" i="9"/>
  <c r="H27" i="9"/>
  <c r="H19" i="9"/>
  <c r="H11" i="9"/>
  <c r="H166" i="9"/>
  <c r="H146" i="9"/>
  <c r="H138" i="9"/>
  <c r="H130" i="9"/>
  <c r="H122" i="9"/>
  <c r="H114" i="9"/>
  <c r="H106" i="9"/>
  <c r="H98" i="9"/>
  <c r="H90" i="9"/>
  <c r="H82" i="9"/>
  <c r="H74" i="9"/>
  <c r="H70" i="9"/>
  <c r="H62" i="9"/>
  <c r="H56" i="9"/>
  <c r="H48" i="9"/>
  <c r="H40" i="9"/>
  <c r="H32" i="9"/>
  <c r="H24" i="9"/>
  <c r="H16" i="9"/>
  <c r="H158" i="9"/>
  <c r="H151" i="9"/>
  <c r="H143" i="9"/>
  <c r="H135" i="9"/>
  <c r="H127" i="9"/>
  <c r="H119" i="9"/>
  <c r="H111" i="9"/>
  <c r="H103" i="9"/>
  <c r="H95" i="9"/>
  <c r="H87" i="9"/>
  <c r="H79" i="9"/>
  <c r="H71" i="9"/>
  <c r="H69" i="9"/>
  <c r="H61" i="9"/>
  <c r="H53" i="9"/>
  <c r="H45" i="9"/>
  <c r="H37" i="9"/>
  <c r="H29" i="9"/>
  <c r="H21" i="9"/>
  <c r="H13" i="9"/>
  <c r="H68" i="9"/>
  <c r="H58" i="9"/>
  <c r="H50" i="9"/>
  <c r="H42" i="9"/>
  <c r="H34" i="9"/>
  <c r="H26" i="9"/>
  <c r="H18" i="9"/>
  <c r="H156" i="9"/>
  <c r="H152" i="9"/>
  <c r="H144" i="9"/>
  <c r="H136" i="9"/>
  <c r="H128" i="9"/>
  <c r="H120" i="9"/>
  <c r="H112" i="9"/>
  <c r="H104" i="9"/>
  <c r="H96" i="9"/>
  <c r="H88" i="9"/>
  <c r="H80" i="9"/>
  <c r="H72" i="9"/>
  <c r="H67" i="9"/>
  <c r="H55" i="9"/>
  <c r="H47" i="9"/>
  <c r="H39" i="9"/>
  <c r="H31" i="9"/>
  <c r="H23" i="9"/>
  <c r="H15" i="9"/>
  <c r="H10" i="9"/>
  <c r="H66" i="9"/>
  <c r="H60" i="9"/>
  <c r="H52" i="9"/>
  <c r="H44" i="9"/>
  <c r="H36" i="9"/>
  <c r="H28" i="9"/>
  <c r="H20" i="9"/>
  <c r="H12" i="9"/>
  <c r="H154" i="9"/>
  <c r="H65" i="9"/>
  <c r="H57" i="9"/>
  <c r="H49" i="9"/>
  <c r="H41" i="9"/>
  <c r="H33" i="9"/>
  <c r="H25" i="9"/>
  <c r="H17" i="9"/>
  <c r="L3" i="9"/>
  <c r="X712" i="9" l="1"/>
  <c r="K279" i="9"/>
  <c r="K271" i="9"/>
  <c r="K263" i="9"/>
  <c r="K283" i="9"/>
  <c r="K275" i="9"/>
  <c r="K267" i="9"/>
  <c r="K282" i="9"/>
  <c r="K274" i="9"/>
  <c r="K265" i="9"/>
  <c r="K257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277" i="9"/>
  <c r="K269" i="9"/>
  <c r="K266" i="9"/>
  <c r="K258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280" i="9"/>
  <c r="K272" i="9"/>
  <c r="K259" i="9"/>
  <c r="K253" i="9"/>
  <c r="K245" i="9"/>
  <c r="K237" i="9"/>
  <c r="K229" i="9"/>
  <c r="K221" i="9"/>
  <c r="K213" i="9"/>
  <c r="K205" i="9"/>
  <c r="K197" i="9"/>
  <c r="K189" i="9"/>
  <c r="K181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278" i="9"/>
  <c r="K270" i="9"/>
  <c r="K261" i="9"/>
  <c r="K251" i="9"/>
  <c r="K243" i="9"/>
  <c r="K235" i="9"/>
  <c r="K227" i="9"/>
  <c r="K219" i="9"/>
  <c r="K211" i="9"/>
  <c r="K203" i="9"/>
  <c r="K195" i="9"/>
  <c r="K187" i="9"/>
  <c r="K179" i="9"/>
  <c r="K171" i="9"/>
  <c r="K281" i="9"/>
  <c r="K273" i="9"/>
  <c r="K262" i="9"/>
  <c r="K250" i="9"/>
  <c r="K242" i="9"/>
  <c r="K234" i="9"/>
  <c r="K226" i="9"/>
  <c r="K218" i="9"/>
  <c r="K210" i="9"/>
  <c r="K202" i="9"/>
  <c r="K194" i="9"/>
  <c r="K186" i="9"/>
  <c r="K178" i="9"/>
  <c r="K170" i="9"/>
  <c r="K162" i="9"/>
  <c r="K154" i="9"/>
  <c r="K146" i="9"/>
  <c r="K138" i="9"/>
  <c r="K130" i="9"/>
  <c r="K122" i="9"/>
  <c r="K114" i="9"/>
  <c r="K106" i="9"/>
  <c r="K98" i="9"/>
  <c r="K90" i="9"/>
  <c r="K82" i="9"/>
  <c r="K74" i="9"/>
  <c r="K284" i="9"/>
  <c r="K276" i="9"/>
  <c r="K268" i="9"/>
  <c r="K249" i="9"/>
  <c r="K241" i="9"/>
  <c r="K233" i="9"/>
  <c r="K225" i="9"/>
  <c r="K217" i="9"/>
  <c r="K209" i="9"/>
  <c r="K201" i="9"/>
  <c r="K193" i="9"/>
  <c r="K185" i="9"/>
  <c r="K177" i="9"/>
  <c r="K169" i="9"/>
  <c r="K161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K72" i="9"/>
  <c r="K163" i="9"/>
  <c r="K151" i="9"/>
  <c r="K143" i="9"/>
  <c r="K135" i="9"/>
  <c r="K127" i="9"/>
  <c r="K119" i="9"/>
  <c r="K111" i="9"/>
  <c r="K103" i="9"/>
  <c r="K95" i="9"/>
  <c r="K87" i="9"/>
  <c r="K79" i="9"/>
  <c r="K71" i="9"/>
  <c r="K69" i="9"/>
  <c r="K61" i="9"/>
  <c r="K53" i="9"/>
  <c r="K45" i="9"/>
  <c r="K37" i="9"/>
  <c r="K29" i="9"/>
  <c r="K21" i="9"/>
  <c r="K13" i="9"/>
  <c r="K173" i="9"/>
  <c r="K159" i="9"/>
  <c r="K68" i="9"/>
  <c r="K58" i="9"/>
  <c r="K50" i="9"/>
  <c r="K42" i="9"/>
  <c r="K34" i="9"/>
  <c r="K26" i="9"/>
  <c r="K18" i="9"/>
  <c r="K149" i="9"/>
  <c r="K141" i="9"/>
  <c r="K133" i="9"/>
  <c r="K125" i="9"/>
  <c r="K117" i="9"/>
  <c r="K109" i="9"/>
  <c r="K101" i="9"/>
  <c r="K93" i="9"/>
  <c r="K85" i="9"/>
  <c r="K77" i="9"/>
  <c r="K67" i="9"/>
  <c r="K55" i="9"/>
  <c r="K47" i="9"/>
  <c r="K39" i="9"/>
  <c r="K31" i="9"/>
  <c r="K23" i="9"/>
  <c r="K15" i="9"/>
  <c r="K10" i="9"/>
  <c r="K157" i="9"/>
  <c r="K66" i="9"/>
  <c r="K60" i="9"/>
  <c r="K52" i="9"/>
  <c r="K44" i="9"/>
  <c r="K36" i="9"/>
  <c r="K28" i="9"/>
  <c r="K20" i="9"/>
  <c r="K12" i="9"/>
  <c r="K147" i="9"/>
  <c r="K139" i="9"/>
  <c r="K131" i="9"/>
  <c r="K123" i="9"/>
  <c r="K115" i="9"/>
  <c r="K107" i="9"/>
  <c r="K99" i="9"/>
  <c r="K91" i="9"/>
  <c r="K83" i="9"/>
  <c r="K75" i="9"/>
  <c r="K65" i="9"/>
  <c r="K57" i="9"/>
  <c r="K49" i="9"/>
  <c r="K41" i="9"/>
  <c r="K33" i="9"/>
  <c r="K25" i="9"/>
  <c r="K17" i="9"/>
  <c r="K155" i="9"/>
  <c r="K150" i="9"/>
  <c r="K142" i="9"/>
  <c r="K134" i="9"/>
  <c r="K126" i="9"/>
  <c r="K118" i="9"/>
  <c r="K110" i="9"/>
  <c r="K102" i="9"/>
  <c r="K94" i="9"/>
  <c r="K86" i="9"/>
  <c r="K78" i="9"/>
  <c r="K64" i="9"/>
  <c r="K54" i="9"/>
  <c r="K46" i="9"/>
  <c r="K38" i="9"/>
  <c r="K30" i="9"/>
  <c r="K22" i="9"/>
  <c r="K14" i="9"/>
  <c r="K9" i="9"/>
  <c r="K165" i="9"/>
  <c r="K145" i="9"/>
  <c r="K137" i="9"/>
  <c r="K129" i="9"/>
  <c r="K121" i="9"/>
  <c r="K113" i="9"/>
  <c r="K105" i="9"/>
  <c r="K97" i="9"/>
  <c r="K89" i="9"/>
  <c r="K81" i="9"/>
  <c r="K73" i="9"/>
  <c r="K63" i="9"/>
  <c r="K59" i="9"/>
  <c r="K51" i="9"/>
  <c r="K43" i="9"/>
  <c r="K35" i="9"/>
  <c r="K27" i="9"/>
  <c r="K19" i="9"/>
  <c r="K11" i="9"/>
  <c r="K153" i="9"/>
  <c r="K148" i="9"/>
  <c r="K140" i="9"/>
  <c r="K132" i="9"/>
  <c r="K124" i="9"/>
  <c r="K116" i="9"/>
  <c r="K108" i="9"/>
  <c r="K100" i="9"/>
  <c r="K92" i="9"/>
  <c r="K84" i="9"/>
  <c r="K76" i="9"/>
  <c r="K70" i="9"/>
  <c r="K62" i="9"/>
  <c r="K56" i="9"/>
  <c r="K48" i="9"/>
  <c r="K40" i="9"/>
  <c r="K32" i="9"/>
  <c r="K24" i="9"/>
  <c r="K16" i="9"/>
  <c r="K4" i="9"/>
  <c r="G283" i="9"/>
  <c r="G275" i="9"/>
  <c r="G267" i="9"/>
  <c r="G259" i="9"/>
  <c r="G279" i="9"/>
  <c r="G271" i="9"/>
  <c r="G281" i="9"/>
  <c r="G273" i="9"/>
  <c r="G261" i="9"/>
  <c r="G251" i="9"/>
  <c r="G243" i="9"/>
  <c r="G235" i="9"/>
  <c r="G227" i="9"/>
  <c r="G219" i="9"/>
  <c r="G211" i="9"/>
  <c r="G203" i="9"/>
  <c r="G195" i="9"/>
  <c r="G187" i="9"/>
  <c r="G179" i="9"/>
  <c r="G171" i="9"/>
  <c r="G163" i="9"/>
  <c r="G284" i="9"/>
  <c r="G276" i="9"/>
  <c r="G268" i="9"/>
  <c r="G263" i="9"/>
  <c r="G262" i="9"/>
  <c r="G250" i="9"/>
  <c r="G242" i="9"/>
  <c r="G234" i="9"/>
  <c r="G226" i="9"/>
  <c r="G218" i="9"/>
  <c r="G210" i="9"/>
  <c r="G202" i="9"/>
  <c r="G194" i="9"/>
  <c r="G186" i="9"/>
  <c r="G178" i="9"/>
  <c r="G170" i="9"/>
  <c r="G162" i="9"/>
  <c r="G154" i="9"/>
  <c r="G264" i="9"/>
  <c r="G249" i="9"/>
  <c r="G241" i="9"/>
  <c r="G233" i="9"/>
  <c r="G225" i="9"/>
  <c r="G217" i="9"/>
  <c r="G209" i="9"/>
  <c r="G201" i="9"/>
  <c r="G193" i="9"/>
  <c r="G185" i="9"/>
  <c r="G282" i="9"/>
  <c r="G274" i="9"/>
  <c r="G265" i="9"/>
  <c r="G257" i="9"/>
  <c r="G256" i="9"/>
  <c r="G248" i="9"/>
  <c r="G240" i="9"/>
  <c r="G232" i="9"/>
  <c r="G224" i="9"/>
  <c r="G216" i="9"/>
  <c r="G208" i="9"/>
  <c r="G200" i="9"/>
  <c r="G192" i="9"/>
  <c r="G184" i="9"/>
  <c r="G176" i="9"/>
  <c r="G168" i="9"/>
  <c r="G160" i="9"/>
  <c r="G277" i="9"/>
  <c r="G269" i="9"/>
  <c r="G266" i="9"/>
  <c r="G258" i="9"/>
  <c r="G255" i="9"/>
  <c r="G247" i="9"/>
  <c r="G239" i="9"/>
  <c r="G231" i="9"/>
  <c r="G223" i="9"/>
  <c r="G215" i="9"/>
  <c r="G207" i="9"/>
  <c r="G199" i="9"/>
  <c r="G191" i="9"/>
  <c r="G183" i="9"/>
  <c r="G175" i="9"/>
  <c r="G280" i="9"/>
  <c r="G272" i="9"/>
  <c r="G254" i="9"/>
  <c r="G246" i="9"/>
  <c r="G238" i="9"/>
  <c r="G230" i="9"/>
  <c r="G222" i="9"/>
  <c r="G214" i="9"/>
  <c r="G206" i="9"/>
  <c r="G198" i="9"/>
  <c r="G190" i="9"/>
  <c r="G182" i="9"/>
  <c r="G174" i="9"/>
  <c r="G166" i="9"/>
  <c r="G158" i="9"/>
  <c r="G150" i="9"/>
  <c r="G142" i="9"/>
  <c r="G134" i="9"/>
  <c r="G126" i="9"/>
  <c r="G118" i="9"/>
  <c r="G110" i="9"/>
  <c r="G102" i="9"/>
  <c r="G94" i="9"/>
  <c r="G86" i="9"/>
  <c r="G78" i="9"/>
  <c r="G253" i="9"/>
  <c r="G245" i="9"/>
  <c r="G237" i="9"/>
  <c r="G229" i="9"/>
  <c r="G221" i="9"/>
  <c r="G213" i="9"/>
  <c r="G205" i="9"/>
  <c r="G197" i="9"/>
  <c r="G189" i="9"/>
  <c r="G181" i="9"/>
  <c r="G173" i="9"/>
  <c r="G165" i="9"/>
  <c r="G278" i="9"/>
  <c r="G270" i="9"/>
  <c r="G260" i="9"/>
  <c r="G252" i="9"/>
  <c r="G244" i="9"/>
  <c r="G236" i="9"/>
  <c r="G228" i="9"/>
  <c r="G220" i="9"/>
  <c r="G212" i="9"/>
  <c r="G204" i="9"/>
  <c r="G196" i="9"/>
  <c r="G188" i="9"/>
  <c r="G180" i="9"/>
  <c r="G172" i="9"/>
  <c r="G164" i="9"/>
  <c r="G156" i="9"/>
  <c r="G148" i="9"/>
  <c r="G140" i="9"/>
  <c r="G132" i="9"/>
  <c r="G124" i="9"/>
  <c r="G116" i="9"/>
  <c r="G108" i="9"/>
  <c r="G100" i="9"/>
  <c r="G92" i="9"/>
  <c r="G84" i="9"/>
  <c r="G76" i="9"/>
  <c r="G65" i="9"/>
  <c r="G57" i="9"/>
  <c r="G49" i="9"/>
  <c r="G41" i="9"/>
  <c r="G33" i="9"/>
  <c r="G25" i="9"/>
  <c r="G17" i="9"/>
  <c r="G145" i="9"/>
  <c r="G137" i="9"/>
  <c r="G129" i="9"/>
  <c r="G121" i="9"/>
  <c r="G113" i="9"/>
  <c r="G105" i="9"/>
  <c r="G97" i="9"/>
  <c r="G89" i="9"/>
  <c r="G81" i="9"/>
  <c r="G73" i="9"/>
  <c r="G64" i="9"/>
  <c r="G54" i="9"/>
  <c r="G46" i="9"/>
  <c r="G38" i="9"/>
  <c r="G30" i="9"/>
  <c r="G22" i="9"/>
  <c r="G14" i="9"/>
  <c r="G9" i="9"/>
  <c r="G161" i="9"/>
  <c r="G153" i="9"/>
  <c r="G63" i="9"/>
  <c r="G59" i="9"/>
  <c r="G51" i="9"/>
  <c r="G43" i="9"/>
  <c r="G35" i="9"/>
  <c r="G27" i="9"/>
  <c r="G19" i="9"/>
  <c r="G11" i="9"/>
  <c r="G159" i="9"/>
  <c r="G146" i="9"/>
  <c r="G138" i="9"/>
  <c r="G130" i="9"/>
  <c r="G122" i="9"/>
  <c r="G114" i="9"/>
  <c r="G106" i="9"/>
  <c r="G98" i="9"/>
  <c r="G90" i="9"/>
  <c r="G82" i="9"/>
  <c r="G74" i="9"/>
  <c r="G70" i="9"/>
  <c r="G62" i="9"/>
  <c r="G56" i="9"/>
  <c r="G48" i="9"/>
  <c r="G40" i="9"/>
  <c r="G32" i="9"/>
  <c r="G24" i="9"/>
  <c r="G16" i="9"/>
  <c r="G151" i="9"/>
  <c r="G143" i="9"/>
  <c r="G135" i="9"/>
  <c r="G127" i="9"/>
  <c r="G119" i="9"/>
  <c r="G111" i="9"/>
  <c r="G103" i="9"/>
  <c r="G95" i="9"/>
  <c r="G87" i="9"/>
  <c r="G79" i="9"/>
  <c r="G71" i="9"/>
  <c r="G69" i="9"/>
  <c r="G61" i="9"/>
  <c r="G53" i="9"/>
  <c r="G45" i="9"/>
  <c r="G37" i="9"/>
  <c r="G29" i="9"/>
  <c r="G21" i="9"/>
  <c r="G13" i="9"/>
  <c r="G177" i="9"/>
  <c r="G169" i="9"/>
  <c r="G167" i="9"/>
  <c r="G157" i="9"/>
  <c r="G149" i="9"/>
  <c r="G141" i="9"/>
  <c r="G133" i="9"/>
  <c r="G125" i="9"/>
  <c r="G117" i="9"/>
  <c r="G109" i="9"/>
  <c r="G101" i="9"/>
  <c r="G93" i="9"/>
  <c r="G85" i="9"/>
  <c r="G77" i="9"/>
  <c r="G68" i="9"/>
  <c r="G58" i="9"/>
  <c r="G50" i="9"/>
  <c r="G42" i="9"/>
  <c r="G34" i="9"/>
  <c r="G26" i="9"/>
  <c r="G18" i="9"/>
  <c r="G152" i="9"/>
  <c r="G147" i="9"/>
  <c r="G144" i="9"/>
  <c r="G139" i="9"/>
  <c r="G136" i="9"/>
  <c r="G131" i="9"/>
  <c r="G128" i="9"/>
  <c r="G123" i="9"/>
  <c r="G120" i="9"/>
  <c r="G115" i="9"/>
  <c r="G112" i="9"/>
  <c r="G107" i="9"/>
  <c r="G104" i="9"/>
  <c r="G99" i="9"/>
  <c r="G96" i="9"/>
  <c r="G91" i="9"/>
  <c r="G88" i="9"/>
  <c r="G83" i="9"/>
  <c r="G80" i="9"/>
  <c r="G75" i="9"/>
  <c r="G72" i="9"/>
  <c r="G67" i="9"/>
  <c r="G55" i="9"/>
  <c r="G47" i="9"/>
  <c r="G39" i="9"/>
  <c r="G31" i="9"/>
  <c r="G23" i="9"/>
  <c r="G15" i="9"/>
  <c r="G10" i="9"/>
  <c r="G155" i="9"/>
  <c r="G66" i="9"/>
  <c r="G60" i="9"/>
  <c r="G52" i="9"/>
  <c r="G44" i="9"/>
  <c r="G36" i="9"/>
  <c r="G28" i="9"/>
  <c r="G20" i="9"/>
  <c r="G12" i="9"/>
  <c r="G4" i="9"/>
  <c r="D7" i="9"/>
  <c r="N6" i="9" s="1"/>
  <c r="N37" i="9" s="1"/>
  <c r="H7" i="9"/>
  <c r="F7" i="9"/>
  <c r="J280" i="9"/>
  <c r="J272" i="9"/>
  <c r="J264" i="9"/>
  <c r="J284" i="9"/>
  <c r="J276" i="9"/>
  <c r="J268" i="9"/>
  <c r="J256" i="9"/>
  <c r="J248" i="9"/>
  <c r="J240" i="9"/>
  <c r="J232" i="9"/>
  <c r="J224" i="9"/>
  <c r="J216" i="9"/>
  <c r="J208" i="9"/>
  <c r="J200" i="9"/>
  <c r="J192" i="9"/>
  <c r="J184" i="9"/>
  <c r="J176" i="9"/>
  <c r="J168" i="9"/>
  <c r="J282" i="9"/>
  <c r="J274" i="9"/>
  <c r="J265" i="9"/>
  <c r="J257" i="9"/>
  <c r="J255" i="9"/>
  <c r="J247" i="9"/>
  <c r="J239" i="9"/>
  <c r="J231" i="9"/>
  <c r="J223" i="9"/>
  <c r="J215" i="9"/>
  <c r="J207" i="9"/>
  <c r="J199" i="9"/>
  <c r="J191" i="9"/>
  <c r="J183" i="9"/>
  <c r="J175" i="9"/>
  <c r="J167" i="9"/>
  <c r="J159" i="9"/>
  <c r="J277" i="9"/>
  <c r="J269" i="9"/>
  <c r="J266" i="9"/>
  <c r="J258" i="9"/>
  <c r="J254" i="9"/>
  <c r="J246" i="9"/>
  <c r="J238" i="9"/>
  <c r="J230" i="9"/>
  <c r="J222" i="9"/>
  <c r="J214" i="9"/>
  <c r="J206" i="9"/>
  <c r="J198" i="9"/>
  <c r="J190" i="9"/>
  <c r="J182" i="9"/>
  <c r="J283" i="9"/>
  <c r="J275" i="9"/>
  <c r="J267" i="9"/>
  <c r="J259" i="9"/>
  <c r="J253" i="9"/>
  <c r="J245" i="9"/>
  <c r="J237" i="9"/>
  <c r="J229" i="9"/>
  <c r="J221" i="9"/>
  <c r="J213" i="9"/>
  <c r="J205" i="9"/>
  <c r="J197" i="9"/>
  <c r="J189" i="9"/>
  <c r="J181" i="9"/>
  <c r="J173" i="9"/>
  <c r="J165" i="9"/>
  <c r="J157" i="9"/>
  <c r="J260" i="9"/>
  <c r="J252" i="9"/>
  <c r="J244" i="9"/>
  <c r="J236" i="9"/>
  <c r="J228" i="9"/>
  <c r="J220" i="9"/>
  <c r="J212" i="9"/>
  <c r="J204" i="9"/>
  <c r="J196" i="9"/>
  <c r="J188" i="9"/>
  <c r="J180" i="9"/>
  <c r="J172" i="9"/>
  <c r="J278" i="9"/>
  <c r="J270" i="9"/>
  <c r="J261" i="9"/>
  <c r="J251" i="9"/>
  <c r="J243" i="9"/>
  <c r="J235" i="9"/>
  <c r="J227" i="9"/>
  <c r="J219" i="9"/>
  <c r="J211" i="9"/>
  <c r="J203" i="9"/>
  <c r="J195" i="9"/>
  <c r="J187" i="9"/>
  <c r="J179" i="9"/>
  <c r="J171" i="9"/>
  <c r="J163" i="9"/>
  <c r="J155" i="9"/>
  <c r="J147" i="9"/>
  <c r="J139" i="9"/>
  <c r="J131" i="9"/>
  <c r="J123" i="9"/>
  <c r="J115" i="9"/>
  <c r="J107" i="9"/>
  <c r="J99" i="9"/>
  <c r="J91" i="9"/>
  <c r="J83" i="9"/>
  <c r="J75" i="9"/>
  <c r="J281" i="9"/>
  <c r="J273" i="9"/>
  <c r="J263" i="9"/>
  <c r="J262" i="9"/>
  <c r="J250" i="9"/>
  <c r="J242" i="9"/>
  <c r="J234" i="9"/>
  <c r="J226" i="9"/>
  <c r="J218" i="9"/>
  <c r="J210" i="9"/>
  <c r="J202" i="9"/>
  <c r="J194" i="9"/>
  <c r="J186" i="9"/>
  <c r="J178" i="9"/>
  <c r="J170" i="9"/>
  <c r="J162" i="9"/>
  <c r="J279" i="9"/>
  <c r="J271" i="9"/>
  <c r="J249" i="9"/>
  <c r="J241" i="9"/>
  <c r="J233" i="9"/>
  <c r="J225" i="9"/>
  <c r="J217" i="9"/>
  <c r="J209" i="9"/>
  <c r="J201" i="9"/>
  <c r="J193" i="9"/>
  <c r="J185" i="9"/>
  <c r="J177" i="9"/>
  <c r="J169" i="9"/>
  <c r="J161" i="9"/>
  <c r="J153" i="9"/>
  <c r="J145" i="9"/>
  <c r="J137" i="9"/>
  <c r="J129" i="9"/>
  <c r="J121" i="9"/>
  <c r="J113" i="9"/>
  <c r="J105" i="9"/>
  <c r="J97" i="9"/>
  <c r="J89" i="9"/>
  <c r="J81" i="9"/>
  <c r="J73" i="9"/>
  <c r="J160" i="9"/>
  <c r="J148" i="9"/>
  <c r="J140" i="9"/>
  <c r="J132" i="9"/>
  <c r="J124" i="9"/>
  <c r="J116" i="9"/>
  <c r="J108" i="9"/>
  <c r="J100" i="9"/>
  <c r="J92" i="9"/>
  <c r="J84" i="9"/>
  <c r="J76" i="9"/>
  <c r="J70" i="9"/>
  <c r="J62" i="9"/>
  <c r="J56" i="9"/>
  <c r="J48" i="9"/>
  <c r="J40" i="9"/>
  <c r="J32" i="9"/>
  <c r="J24" i="9"/>
  <c r="J16" i="9"/>
  <c r="J166" i="9"/>
  <c r="J151" i="9"/>
  <c r="J146" i="9"/>
  <c r="J143" i="9"/>
  <c r="J138" i="9"/>
  <c r="J135" i="9"/>
  <c r="J130" i="9"/>
  <c r="J127" i="9"/>
  <c r="J122" i="9"/>
  <c r="J119" i="9"/>
  <c r="J114" i="9"/>
  <c r="J111" i="9"/>
  <c r="J106" i="9"/>
  <c r="J103" i="9"/>
  <c r="J98" i="9"/>
  <c r="J95" i="9"/>
  <c r="J90" i="9"/>
  <c r="J87" i="9"/>
  <c r="J82" i="9"/>
  <c r="J79" i="9"/>
  <c r="J74" i="9"/>
  <c r="J71" i="9"/>
  <c r="J69" i="9"/>
  <c r="J61" i="9"/>
  <c r="J53" i="9"/>
  <c r="J45" i="9"/>
  <c r="J37" i="9"/>
  <c r="J29" i="9"/>
  <c r="J21" i="9"/>
  <c r="J13" i="9"/>
  <c r="J158" i="9"/>
  <c r="J68" i="9"/>
  <c r="J58" i="9"/>
  <c r="J50" i="9"/>
  <c r="J42" i="9"/>
  <c r="J34" i="9"/>
  <c r="J26" i="9"/>
  <c r="J18" i="9"/>
  <c r="J164" i="9"/>
  <c r="J152" i="9"/>
  <c r="J149" i="9"/>
  <c r="J144" i="9"/>
  <c r="J141" i="9"/>
  <c r="J136" i="9"/>
  <c r="J133" i="9"/>
  <c r="J128" i="9"/>
  <c r="J125" i="9"/>
  <c r="J120" i="9"/>
  <c r="J117" i="9"/>
  <c r="J112" i="9"/>
  <c r="J109" i="9"/>
  <c r="J104" i="9"/>
  <c r="J101" i="9"/>
  <c r="J96" i="9"/>
  <c r="J93" i="9"/>
  <c r="J88" i="9"/>
  <c r="J85" i="9"/>
  <c r="J80" i="9"/>
  <c r="J77" i="9"/>
  <c r="J72" i="9"/>
  <c r="J67" i="9"/>
  <c r="J55" i="9"/>
  <c r="J47" i="9"/>
  <c r="J39" i="9"/>
  <c r="J31" i="9"/>
  <c r="J23" i="9"/>
  <c r="J15" i="9"/>
  <c r="J10" i="9"/>
  <c r="J156" i="9"/>
  <c r="J66" i="9"/>
  <c r="J60" i="9"/>
  <c r="J52" i="9"/>
  <c r="J44" i="9"/>
  <c r="J36" i="9"/>
  <c r="J28" i="9"/>
  <c r="J20" i="9"/>
  <c r="J12" i="9"/>
  <c r="J65" i="9"/>
  <c r="J57" i="9"/>
  <c r="J49" i="9"/>
  <c r="J41" i="9"/>
  <c r="J33" i="9"/>
  <c r="J25" i="9"/>
  <c r="J17" i="9"/>
  <c r="J174" i="9"/>
  <c r="J154" i="9"/>
  <c r="J150" i="9"/>
  <c r="J142" i="9"/>
  <c r="J134" i="9"/>
  <c r="J126" i="9"/>
  <c r="J118" i="9"/>
  <c r="J110" i="9"/>
  <c r="J102" i="9"/>
  <c r="J94" i="9"/>
  <c r="J86" i="9"/>
  <c r="J78" i="9"/>
  <c r="J64" i="9"/>
  <c r="J54" i="9"/>
  <c r="J46" i="9"/>
  <c r="J38" i="9"/>
  <c r="J30" i="9"/>
  <c r="J22" i="9"/>
  <c r="J14" i="9"/>
  <c r="J9" i="9"/>
  <c r="J63" i="9"/>
  <c r="J59" i="9"/>
  <c r="J51" i="9"/>
  <c r="J43" i="9"/>
  <c r="J35" i="9"/>
  <c r="J27" i="9"/>
  <c r="J19" i="9"/>
  <c r="J11" i="9"/>
  <c r="J4" i="9"/>
  <c r="N16" i="9"/>
  <c r="N35" i="9"/>
  <c r="N14" i="9"/>
  <c r="N49" i="9"/>
  <c r="L278" i="9"/>
  <c r="L270" i="9"/>
  <c r="L262" i="9"/>
  <c r="L282" i="9"/>
  <c r="L274" i="9"/>
  <c r="L277" i="9"/>
  <c r="L269" i="9"/>
  <c r="L266" i="9"/>
  <c r="L258" i="9"/>
  <c r="L254" i="9"/>
  <c r="L246" i="9"/>
  <c r="L238" i="9"/>
  <c r="L230" i="9"/>
  <c r="L222" i="9"/>
  <c r="L214" i="9"/>
  <c r="L206" i="9"/>
  <c r="L198" i="9"/>
  <c r="L190" i="9"/>
  <c r="L182" i="9"/>
  <c r="L174" i="9"/>
  <c r="L166" i="9"/>
  <c r="L280" i="9"/>
  <c r="L272" i="9"/>
  <c r="L259" i="9"/>
  <c r="L253" i="9"/>
  <c r="L245" i="9"/>
  <c r="L237" i="9"/>
  <c r="L229" i="9"/>
  <c r="L221" i="9"/>
  <c r="L213" i="9"/>
  <c r="L205" i="9"/>
  <c r="L197" i="9"/>
  <c r="L189" i="9"/>
  <c r="L181" i="9"/>
  <c r="L173" i="9"/>
  <c r="L165" i="9"/>
  <c r="L157" i="9"/>
  <c r="L283" i="9"/>
  <c r="L275" i="9"/>
  <c r="L267" i="9"/>
  <c r="L260" i="9"/>
  <c r="L252" i="9"/>
  <c r="L244" i="9"/>
  <c r="L236" i="9"/>
  <c r="L228" i="9"/>
  <c r="L220" i="9"/>
  <c r="L212" i="9"/>
  <c r="L204" i="9"/>
  <c r="L196" i="9"/>
  <c r="L188" i="9"/>
  <c r="L261" i="9"/>
  <c r="L251" i="9"/>
  <c r="L243" i="9"/>
  <c r="L235" i="9"/>
  <c r="L227" i="9"/>
  <c r="L219" i="9"/>
  <c r="L211" i="9"/>
  <c r="L203" i="9"/>
  <c r="L195" i="9"/>
  <c r="L187" i="9"/>
  <c r="L179" i="9"/>
  <c r="L171" i="9"/>
  <c r="L163" i="9"/>
  <c r="L155" i="9"/>
  <c r="L281" i="9"/>
  <c r="L273" i="9"/>
  <c r="L250" i="9"/>
  <c r="L242" i="9"/>
  <c r="L234" i="9"/>
  <c r="L226" i="9"/>
  <c r="L218" i="9"/>
  <c r="L210" i="9"/>
  <c r="L202" i="9"/>
  <c r="L194" i="9"/>
  <c r="L186" i="9"/>
  <c r="L178" i="9"/>
  <c r="L170" i="9"/>
  <c r="L284" i="9"/>
  <c r="L276" i="9"/>
  <c r="L268" i="9"/>
  <c r="L263" i="9"/>
  <c r="L249" i="9"/>
  <c r="L241" i="9"/>
  <c r="L233" i="9"/>
  <c r="L225" i="9"/>
  <c r="L217" i="9"/>
  <c r="L209" i="9"/>
  <c r="L201" i="9"/>
  <c r="L193" i="9"/>
  <c r="L185" i="9"/>
  <c r="L177" i="9"/>
  <c r="L169" i="9"/>
  <c r="L161" i="9"/>
  <c r="L153" i="9"/>
  <c r="L145" i="9"/>
  <c r="L137" i="9"/>
  <c r="L129" i="9"/>
  <c r="L121" i="9"/>
  <c r="L113" i="9"/>
  <c r="L105" i="9"/>
  <c r="L97" i="9"/>
  <c r="L89" i="9"/>
  <c r="L81" i="9"/>
  <c r="L73" i="9"/>
  <c r="L279" i="9"/>
  <c r="L271" i="9"/>
  <c r="L264" i="9"/>
  <c r="L256" i="9"/>
  <c r="L248" i="9"/>
  <c r="L240" i="9"/>
  <c r="L232" i="9"/>
  <c r="L224" i="9"/>
  <c r="L216" i="9"/>
  <c r="L208" i="9"/>
  <c r="L200" i="9"/>
  <c r="L192" i="9"/>
  <c r="L184" i="9"/>
  <c r="L176" i="9"/>
  <c r="L168" i="9"/>
  <c r="L265" i="9"/>
  <c r="L257" i="9"/>
  <c r="L255" i="9"/>
  <c r="L247" i="9"/>
  <c r="L239" i="9"/>
  <c r="L231" i="9"/>
  <c r="L223" i="9"/>
  <c r="L215" i="9"/>
  <c r="L207" i="9"/>
  <c r="L199" i="9"/>
  <c r="L191" i="9"/>
  <c r="L183" i="9"/>
  <c r="L175" i="9"/>
  <c r="L167" i="9"/>
  <c r="L159" i="9"/>
  <c r="L151" i="9"/>
  <c r="L143" i="9"/>
  <c r="L135" i="9"/>
  <c r="L127" i="9"/>
  <c r="L119" i="9"/>
  <c r="L111" i="9"/>
  <c r="L103" i="9"/>
  <c r="L95" i="9"/>
  <c r="L87" i="9"/>
  <c r="L79" i="9"/>
  <c r="L71" i="9"/>
  <c r="L146" i="9"/>
  <c r="L138" i="9"/>
  <c r="L130" i="9"/>
  <c r="L122" i="9"/>
  <c r="L114" i="9"/>
  <c r="L106" i="9"/>
  <c r="L98" i="9"/>
  <c r="L90" i="9"/>
  <c r="L82" i="9"/>
  <c r="L74" i="9"/>
  <c r="L68" i="9"/>
  <c r="L58" i="9"/>
  <c r="L50" i="9"/>
  <c r="L42" i="9"/>
  <c r="L34" i="9"/>
  <c r="L26" i="9"/>
  <c r="L18" i="9"/>
  <c r="L158" i="9"/>
  <c r="L149" i="9"/>
  <c r="L141" i="9"/>
  <c r="L133" i="9"/>
  <c r="L125" i="9"/>
  <c r="L117" i="9"/>
  <c r="L109" i="9"/>
  <c r="L101" i="9"/>
  <c r="L93" i="9"/>
  <c r="L85" i="9"/>
  <c r="L77" i="9"/>
  <c r="L67" i="9"/>
  <c r="L55" i="9"/>
  <c r="L47" i="9"/>
  <c r="L39" i="9"/>
  <c r="L31" i="9"/>
  <c r="L23" i="9"/>
  <c r="L15" i="9"/>
  <c r="L10" i="9"/>
  <c r="L164" i="9"/>
  <c r="L152" i="9"/>
  <c r="L144" i="9"/>
  <c r="L136" i="9"/>
  <c r="L128" i="9"/>
  <c r="L120" i="9"/>
  <c r="L112" i="9"/>
  <c r="L104" i="9"/>
  <c r="L96" i="9"/>
  <c r="L88" i="9"/>
  <c r="L80" i="9"/>
  <c r="L72" i="9"/>
  <c r="L66" i="9"/>
  <c r="L60" i="9"/>
  <c r="L52" i="9"/>
  <c r="L44" i="9"/>
  <c r="L36" i="9"/>
  <c r="L28" i="9"/>
  <c r="L20" i="9"/>
  <c r="L12" i="9"/>
  <c r="L180" i="9"/>
  <c r="L172" i="9"/>
  <c r="L156" i="9"/>
  <c r="L147" i="9"/>
  <c r="L139" i="9"/>
  <c r="L131" i="9"/>
  <c r="L123" i="9"/>
  <c r="L115" i="9"/>
  <c r="L107" i="9"/>
  <c r="L99" i="9"/>
  <c r="L91" i="9"/>
  <c r="L83" i="9"/>
  <c r="L75" i="9"/>
  <c r="L65" i="9"/>
  <c r="L57" i="9"/>
  <c r="L49" i="9"/>
  <c r="L41" i="9"/>
  <c r="L33" i="9"/>
  <c r="L25" i="9"/>
  <c r="L17" i="9"/>
  <c r="L162" i="9"/>
  <c r="L150" i="9"/>
  <c r="L142" i="9"/>
  <c r="L134" i="9"/>
  <c r="L126" i="9"/>
  <c r="L118" i="9"/>
  <c r="L110" i="9"/>
  <c r="L102" i="9"/>
  <c r="L94" i="9"/>
  <c r="L86" i="9"/>
  <c r="L78" i="9"/>
  <c r="L64" i="9"/>
  <c r="L54" i="9"/>
  <c r="L46" i="9"/>
  <c r="L38" i="9"/>
  <c r="L30" i="9"/>
  <c r="L22" i="9"/>
  <c r="L14" i="9"/>
  <c r="L9" i="9"/>
  <c r="L154" i="9"/>
  <c r="L63" i="9"/>
  <c r="L59" i="9"/>
  <c r="L51" i="9"/>
  <c r="L43" i="9"/>
  <c r="L35" i="9"/>
  <c r="L27" i="9"/>
  <c r="L19" i="9"/>
  <c r="L11" i="9"/>
  <c r="L148" i="9"/>
  <c r="L140" i="9"/>
  <c r="L132" i="9"/>
  <c r="L124" i="9"/>
  <c r="L116" i="9"/>
  <c r="L108" i="9"/>
  <c r="L100" i="9"/>
  <c r="L92" i="9"/>
  <c r="L84" i="9"/>
  <c r="L76" i="9"/>
  <c r="L70" i="9"/>
  <c r="L62" i="9"/>
  <c r="L56" i="9"/>
  <c r="L48" i="9"/>
  <c r="L40" i="9"/>
  <c r="L32" i="9"/>
  <c r="L24" i="9"/>
  <c r="L16" i="9"/>
  <c r="L160" i="9"/>
  <c r="L69" i="9"/>
  <c r="L61" i="9"/>
  <c r="L53" i="9"/>
  <c r="L45" i="9"/>
  <c r="L37" i="9"/>
  <c r="L29" i="9"/>
  <c r="L21" i="9"/>
  <c r="L13" i="9"/>
  <c r="L4" i="9"/>
  <c r="N53" i="9"/>
  <c r="N24" i="9"/>
  <c r="N43" i="9"/>
  <c r="N22" i="9"/>
  <c r="N57" i="9"/>
  <c r="N52" i="9"/>
  <c r="N31" i="9"/>
  <c r="N18" i="9"/>
  <c r="W2713" i="9"/>
  <c r="X2713" i="9" s="1"/>
  <c r="Y2713" i="9" s="1"/>
  <c r="Z2713" i="9" s="1"/>
  <c r="W2705" i="9"/>
  <c r="X2705" i="9" s="1"/>
  <c r="Y2705" i="9" s="1"/>
  <c r="Z2705" i="9" s="1"/>
  <c r="W2697" i="9"/>
  <c r="X2697" i="9" s="1"/>
  <c r="Y2697" i="9" s="1"/>
  <c r="Z2697" i="9" s="1"/>
  <c r="W2689" i="9"/>
  <c r="X2689" i="9" s="1"/>
  <c r="Y2689" i="9" s="1"/>
  <c r="Z2689" i="9" s="1"/>
  <c r="W2683" i="9"/>
  <c r="X2683" i="9" s="1"/>
  <c r="Y2683" i="9" s="1"/>
  <c r="Z2683" i="9" s="1"/>
  <c r="W2675" i="9"/>
  <c r="X2675" i="9" s="1"/>
  <c r="Y2675" i="9" s="1"/>
  <c r="Z2675" i="9" s="1"/>
  <c r="W2715" i="9"/>
  <c r="X2715" i="9" s="1"/>
  <c r="Y2715" i="9" s="1"/>
  <c r="Z2715" i="9" s="1"/>
  <c r="W2707" i="9"/>
  <c r="X2707" i="9" s="1"/>
  <c r="Y2707" i="9" s="1"/>
  <c r="Z2707" i="9" s="1"/>
  <c r="W2712" i="9"/>
  <c r="X2712" i="9" s="1"/>
  <c r="Y2712" i="9" s="1"/>
  <c r="Z2712" i="9" s="1"/>
  <c r="W2717" i="9"/>
  <c r="X2717" i="9" s="1"/>
  <c r="Y2717" i="9" s="1"/>
  <c r="Z2717" i="9" s="1"/>
  <c r="W2709" i="9"/>
  <c r="X2709" i="9" s="1"/>
  <c r="Y2709" i="9" s="1"/>
  <c r="Z2709" i="9" s="1"/>
  <c r="W2701" i="9"/>
  <c r="X2701" i="9" s="1"/>
  <c r="Y2701" i="9" s="1"/>
  <c r="Z2701" i="9" s="1"/>
  <c r="W2693" i="9"/>
  <c r="X2693" i="9" s="1"/>
  <c r="Y2693" i="9" s="1"/>
  <c r="Z2693" i="9" s="1"/>
  <c r="W2679" i="9"/>
  <c r="X2679" i="9" s="1"/>
  <c r="Y2679" i="9" s="1"/>
  <c r="Z2679" i="9" s="1"/>
  <c r="W2671" i="9"/>
  <c r="X2671" i="9" s="1"/>
  <c r="Y2671" i="9" s="1"/>
  <c r="Z2671" i="9" s="1"/>
  <c r="W2663" i="9"/>
  <c r="X2663" i="9" s="1"/>
  <c r="Y2663" i="9" s="1"/>
  <c r="Z2663" i="9" s="1"/>
  <c r="W2642" i="9"/>
  <c r="X2642" i="9" s="1"/>
  <c r="Y2642" i="9" s="1"/>
  <c r="Z2642" i="9" s="1"/>
  <c r="W2634" i="9"/>
  <c r="X2634" i="9" s="1"/>
  <c r="Y2634" i="9" s="1"/>
  <c r="Z2634" i="9" s="1"/>
  <c r="W2633" i="9"/>
  <c r="X2633" i="9" s="1"/>
  <c r="Y2633" i="9" s="1"/>
  <c r="Z2633" i="9" s="1"/>
  <c r="W2632" i="9"/>
  <c r="X2632" i="9" s="1"/>
  <c r="Y2632" i="9" s="1"/>
  <c r="Z2632" i="9" s="1"/>
  <c r="W2631" i="9"/>
  <c r="X2631" i="9" s="1"/>
  <c r="Y2631" i="9" s="1"/>
  <c r="Z2631" i="9" s="1"/>
  <c r="W2630" i="9"/>
  <c r="X2630" i="9" s="1"/>
  <c r="Y2630" i="9" s="1"/>
  <c r="Z2630" i="9" s="1"/>
  <c r="W2629" i="9"/>
  <c r="X2629" i="9" s="1"/>
  <c r="Y2629" i="9" s="1"/>
  <c r="Z2629" i="9" s="1"/>
  <c r="W2628" i="9"/>
  <c r="X2628" i="9" s="1"/>
  <c r="Y2628" i="9" s="1"/>
  <c r="Z2628" i="9" s="1"/>
  <c r="W2627" i="9"/>
  <c r="X2627" i="9" s="1"/>
  <c r="Y2627" i="9" s="1"/>
  <c r="Z2627" i="9" s="1"/>
  <c r="W2626" i="9"/>
  <c r="X2626" i="9" s="1"/>
  <c r="Y2626" i="9" s="1"/>
  <c r="Z2626" i="9" s="1"/>
  <c r="W2625" i="9"/>
  <c r="X2625" i="9" s="1"/>
  <c r="Y2625" i="9" s="1"/>
  <c r="Z2625" i="9" s="1"/>
  <c r="W2624" i="9"/>
  <c r="X2624" i="9" s="1"/>
  <c r="Y2624" i="9" s="1"/>
  <c r="Z2624" i="9" s="1"/>
  <c r="W2623" i="9"/>
  <c r="X2623" i="9" s="1"/>
  <c r="Y2623" i="9" s="1"/>
  <c r="Z2623" i="9" s="1"/>
  <c r="W2622" i="9"/>
  <c r="X2622" i="9" s="1"/>
  <c r="Y2622" i="9" s="1"/>
  <c r="Z2622" i="9" s="1"/>
  <c r="W2621" i="9"/>
  <c r="X2621" i="9" s="1"/>
  <c r="Y2621" i="9" s="1"/>
  <c r="Z2621" i="9" s="1"/>
  <c r="W2620" i="9"/>
  <c r="X2620" i="9" s="1"/>
  <c r="Y2620" i="9" s="1"/>
  <c r="Z2620" i="9" s="1"/>
  <c r="W2619" i="9"/>
  <c r="X2619" i="9" s="1"/>
  <c r="Y2619" i="9" s="1"/>
  <c r="Z2619" i="9" s="1"/>
  <c r="W2618" i="9"/>
  <c r="X2618" i="9" s="1"/>
  <c r="Y2618" i="9" s="1"/>
  <c r="Z2618" i="9" s="1"/>
  <c r="W2617" i="9"/>
  <c r="X2617" i="9" s="1"/>
  <c r="Y2617" i="9" s="1"/>
  <c r="Z2617" i="9" s="1"/>
  <c r="W2616" i="9"/>
  <c r="X2616" i="9" s="1"/>
  <c r="Y2616" i="9" s="1"/>
  <c r="Z2616" i="9" s="1"/>
  <c r="W2615" i="9"/>
  <c r="X2615" i="9" s="1"/>
  <c r="Y2615" i="9" s="1"/>
  <c r="Z2615" i="9" s="1"/>
  <c r="W2614" i="9"/>
  <c r="X2614" i="9" s="1"/>
  <c r="Y2614" i="9" s="1"/>
  <c r="Z2614" i="9" s="1"/>
  <c r="W2613" i="9"/>
  <c r="X2613" i="9" s="1"/>
  <c r="Y2613" i="9" s="1"/>
  <c r="Z2613" i="9" s="1"/>
  <c r="W2612" i="9"/>
  <c r="X2612" i="9" s="1"/>
  <c r="Y2612" i="9" s="1"/>
  <c r="Z2612" i="9" s="1"/>
  <c r="W2611" i="9"/>
  <c r="X2611" i="9" s="1"/>
  <c r="Y2611" i="9" s="1"/>
  <c r="Z2611" i="9" s="1"/>
  <c r="W2610" i="9"/>
  <c r="X2610" i="9" s="1"/>
  <c r="Y2610" i="9" s="1"/>
  <c r="Z2610" i="9" s="1"/>
  <c r="W2609" i="9"/>
  <c r="X2609" i="9" s="1"/>
  <c r="Y2609" i="9" s="1"/>
  <c r="Z2609" i="9" s="1"/>
  <c r="W2608" i="9"/>
  <c r="X2608" i="9" s="1"/>
  <c r="Y2608" i="9" s="1"/>
  <c r="Z2608" i="9" s="1"/>
  <c r="W2607" i="9"/>
  <c r="X2607" i="9" s="1"/>
  <c r="Y2607" i="9" s="1"/>
  <c r="Z2607" i="9" s="1"/>
  <c r="W2606" i="9"/>
  <c r="X2606" i="9" s="1"/>
  <c r="Y2606" i="9" s="1"/>
  <c r="Z2606" i="9" s="1"/>
  <c r="W2605" i="9"/>
  <c r="X2605" i="9" s="1"/>
  <c r="Y2605" i="9" s="1"/>
  <c r="Z2605" i="9" s="1"/>
  <c r="W2604" i="9"/>
  <c r="X2604" i="9" s="1"/>
  <c r="Y2604" i="9" s="1"/>
  <c r="Z2604" i="9" s="1"/>
  <c r="W2603" i="9"/>
  <c r="X2603" i="9" s="1"/>
  <c r="Y2603" i="9" s="1"/>
  <c r="Z2603" i="9" s="1"/>
  <c r="W2602" i="9"/>
  <c r="X2602" i="9" s="1"/>
  <c r="Y2602" i="9" s="1"/>
  <c r="Z2602" i="9" s="1"/>
  <c r="W2601" i="9"/>
  <c r="X2601" i="9" s="1"/>
  <c r="Y2601" i="9" s="1"/>
  <c r="Z2601" i="9" s="1"/>
  <c r="W2600" i="9"/>
  <c r="X2600" i="9" s="1"/>
  <c r="Y2600" i="9" s="1"/>
  <c r="Z2600" i="9" s="1"/>
  <c r="W2599" i="9"/>
  <c r="X2599" i="9" s="1"/>
  <c r="Y2599" i="9" s="1"/>
  <c r="Z2599" i="9" s="1"/>
  <c r="W2598" i="9"/>
  <c r="X2598" i="9" s="1"/>
  <c r="Y2598" i="9" s="1"/>
  <c r="Z2598" i="9" s="1"/>
  <c r="W2597" i="9"/>
  <c r="X2597" i="9" s="1"/>
  <c r="Y2597" i="9" s="1"/>
  <c r="Z2597" i="9" s="1"/>
  <c r="W2596" i="9"/>
  <c r="X2596" i="9" s="1"/>
  <c r="Y2596" i="9" s="1"/>
  <c r="Z2596" i="9" s="1"/>
  <c r="W2595" i="9"/>
  <c r="X2595" i="9" s="1"/>
  <c r="Y2595" i="9" s="1"/>
  <c r="Z2595" i="9" s="1"/>
  <c r="W2594" i="9"/>
  <c r="X2594" i="9" s="1"/>
  <c r="Y2594" i="9" s="1"/>
  <c r="Z2594" i="9" s="1"/>
  <c r="W2593" i="9"/>
  <c r="X2593" i="9" s="1"/>
  <c r="Y2593" i="9" s="1"/>
  <c r="Z2593" i="9" s="1"/>
  <c r="W2592" i="9"/>
  <c r="X2592" i="9" s="1"/>
  <c r="Y2592" i="9" s="1"/>
  <c r="Z2592" i="9" s="1"/>
  <c r="W2591" i="9"/>
  <c r="X2591" i="9" s="1"/>
  <c r="Y2591" i="9" s="1"/>
  <c r="Z2591" i="9" s="1"/>
  <c r="W2714" i="9"/>
  <c r="X2714" i="9" s="1"/>
  <c r="Y2714" i="9" s="1"/>
  <c r="Z2714" i="9" s="1"/>
  <c r="W2706" i="9"/>
  <c r="X2706" i="9" s="1"/>
  <c r="Y2706" i="9" s="1"/>
  <c r="Z2706" i="9" s="1"/>
  <c r="W2698" i="9"/>
  <c r="X2698" i="9" s="1"/>
  <c r="Y2698" i="9" s="1"/>
  <c r="Z2698" i="9" s="1"/>
  <c r="W2690" i="9"/>
  <c r="X2690" i="9" s="1"/>
  <c r="Y2690" i="9" s="1"/>
  <c r="Z2690" i="9" s="1"/>
  <c r="W2682" i="9"/>
  <c r="X2682" i="9" s="1"/>
  <c r="Y2682" i="9" s="1"/>
  <c r="Z2682" i="9" s="1"/>
  <c r="W2674" i="9"/>
  <c r="X2674" i="9" s="1"/>
  <c r="Y2674" i="9" s="1"/>
  <c r="Z2674" i="9" s="1"/>
  <c r="W2666" i="9"/>
  <c r="X2666" i="9" s="1"/>
  <c r="Y2666" i="9" s="1"/>
  <c r="Z2666" i="9" s="1"/>
  <c r="W2711" i="9"/>
  <c r="X2711" i="9" s="1"/>
  <c r="Y2711" i="9" s="1"/>
  <c r="Z2711" i="9" s="1"/>
  <c r="W2703" i="9"/>
  <c r="X2703" i="9" s="1"/>
  <c r="Y2703" i="9" s="1"/>
  <c r="Z2703" i="9" s="1"/>
  <c r="W2695" i="9"/>
  <c r="X2695" i="9" s="1"/>
  <c r="Y2695" i="9" s="1"/>
  <c r="Z2695" i="9" s="1"/>
  <c r="W2687" i="9"/>
  <c r="X2687" i="9" s="1"/>
  <c r="Y2687" i="9" s="1"/>
  <c r="Z2687" i="9" s="1"/>
  <c r="W2685" i="9"/>
  <c r="X2685" i="9" s="1"/>
  <c r="Y2685" i="9" s="1"/>
  <c r="Z2685" i="9" s="1"/>
  <c r="W2677" i="9"/>
  <c r="X2677" i="9" s="1"/>
  <c r="Y2677" i="9" s="1"/>
  <c r="Z2677" i="9" s="1"/>
  <c r="W2669" i="9"/>
  <c r="X2669" i="9" s="1"/>
  <c r="Y2669" i="9" s="1"/>
  <c r="Z2669" i="9" s="1"/>
  <c r="W2661" i="9"/>
  <c r="X2661" i="9" s="1"/>
  <c r="Y2661" i="9" s="1"/>
  <c r="Z2661" i="9" s="1"/>
  <c r="W2644" i="9"/>
  <c r="X2644" i="9" s="1"/>
  <c r="Y2644" i="9" s="1"/>
  <c r="Z2644" i="9" s="1"/>
  <c r="W2716" i="9"/>
  <c r="X2716" i="9" s="1"/>
  <c r="Y2716" i="9" s="1"/>
  <c r="Z2716" i="9" s="1"/>
  <c r="W2708" i="9"/>
  <c r="X2708" i="9" s="1"/>
  <c r="Y2708" i="9" s="1"/>
  <c r="Z2708" i="9" s="1"/>
  <c r="W2700" i="9"/>
  <c r="X2700" i="9" s="1"/>
  <c r="Y2700" i="9" s="1"/>
  <c r="Z2700" i="9" s="1"/>
  <c r="W2692" i="9"/>
  <c r="X2692" i="9" s="1"/>
  <c r="Y2692" i="9" s="1"/>
  <c r="Z2692" i="9" s="1"/>
  <c r="W2680" i="9"/>
  <c r="X2680" i="9" s="1"/>
  <c r="Y2680" i="9" s="1"/>
  <c r="Z2680" i="9" s="1"/>
  <c r="W2672" i="9"/>
  <c r="X2672" i="9" s="1"/>
  <c r="Y2672" i="9" s="1"/>
  <c r="Z2672" i="9" s="1"/>
  <c r="W2664" i="9"/>
  <c r="X2664" i="9" s="1"/>
  <c r="Y2664" i="9" s="1"/>
  <c r="Z2664" i="9" s="1"/>
  <c r="W2658" i="9"/>
  <c r="X2658" i="9" s="1"/>
  <c r="Y2658" i="9" s="1"/>
  <c r="Z2658" i="9" s="1"/>
  <c r="W2654" i="9"/>
  <c r="X2654" i="9" s="1"/>
  <c r="Y2654" i="9" s="1"/>
  <c r="Z2654" i="9" s="1"/>
  <c r="W2650" i="9"/>
  <c r="X2650" i="9" s="1"/>
  <c r="Y2650" i="9" s="1"/>
  <c r="Z2650" i="9" s="1"/>
  <c r="W2645" i="9"/>
  <c r="X2645" i="9" s="1"/>
  <c r="Y2645" i="9" s="1"/>
  <c r="Z2645" i="9" s="1"/>
  <c r="W2637" i="9"/>
  <c r="X2637" i="9" s="1"/>
  <c r="Y2637" i="9" s="1"/>
  <c r="Z2637" i="9" s="1"/>
  <c r="W2688" i="9"/>
  <c r="X2688" i="9" s="1"/>
  <c r="Y2688" i="9" s="1"/>
  <c r="Z2688" i="9" s="1"/>
  <c r="W2681" i="9"/>
  <c r="X2681" i="9" s="1"/>
  <c r="Y2681" i="9" s="1"/>
  <c r="Z2681" i="9" s="1"/>
  <c r="W2639" i="9"/>
  <c r="X2639" i="9" s="1"/>
  <c r="Y2639" i="9" s="1"/>
  <c r="Z2639" i="9" s="1"/>
  <c r="W2718" i="9"/>
  <c r="X2718" i="9" s="1"/>
  <c r="Y2718" i="9" s="1"/>
  <c r="Z2718" i="9" s="1"/>
  <c r="W2696" i="9"/>
  <c r="X2696" i="9" s="1"/>
  <c r="Y2696" i="9" s="1"/>
  <c r="Z2696" i="9" s="1"/>
  <c r="W2691" i="9"/>
  <c r="X2691" i="9" s="1"/>
  <c r="Y2691" i="9" s="1"/>
  <c r="Z2691" i="9" s="1"/>
  <c r="W2665" i="9"/>
  <c r="X2665" i="9" s="1"/>
  <c r="Y2665" i="9" s="1"/>
  <c r="Z2665" i="9" s="1"/>
  <c r="W2710" i="9"/>
  <c r="X2710" i="9" s="1"/>
  <c r="Y2710" i="9" s="1"/>
  <c r="Z2710" i="9" s="1"/>
  <c r="W2686" i="9"/>
  <c r="X2686" i="9" s="1"/>
  <c r="Y2686" i="9" s="1"/>
  <c r="Z2686" i="9" s="1"/>
  <c r="W2670" i="9"/>
  <c r="X2670" i="9" s="1"/>
  <c r="Y2670" i="9" s="1"/>
  <c r="Z2670" i="9" s="1"/>
  <c r="W2667" i="9"/>
  <c r="X2667" i="9" s="1"/>
  <c r="Y2667" i="9" s="1"/>
  <c r="Z2667" i="9" s="1"/>
  <c r="W2646" i="9"/>
  <c r="X2646" i="9" s="1"/>
  <c r="Y2646" i="9" s="1"/>
  <c r="Z2646" i="9" s="1"/>
  <c r="W2704" i="9"/>
  <c r="X2704" i="9" s="1"/>
  <c r="Y2704" i="9" s="1"/>
  <c r="Z2704" i="9" s="1"/>
  <c r="W2699" i="9"/>
  <c r="X2699" i="9" s="1"/>
  <c r="Y2699" i="9" s="1"/>
  <c r="Z2699" i="9" s="1"/>
  <c r="W2673" i="9"/>
  <c r="X2673" i="9" s="1"/>
  <c r="Y2673" i="9" s="1"/>
  <c r="Z2673" i="9" s="1"/>
  <c r="W2660" i="9"/>
  <c r="X2660" i="9" s="1"/>
  <c r="Y2660" i="9" s="1"/>
  <c r="Z2660" i="9" s="1"/>
  <c r="W2656" i="9"/>
  <c r="X2656" i="9" s="1"/>
  <c r="Y2656" i="9" s="1"/>
  <c r="Z2656" i="9" s="1"/>
  <c r="W2652" i="9"/>
  <c r="X2652" i="9" s="1"/>
  <c r="Y2652" i="9" s="1"/>
  <c r="Z2652" i="9" s="1"/>
  <c r="W2648" i="9"/>
  <c r="X2648" i="9" s="1"/>
  <c r="Y2648" i="9" s="1"/>
  <c r="Z2648" i="9" s="1"/>
  <c r="W2694" i="9"/>
  <c r="X2694" i="9" s="1"/>
  <c r="Y2694" i="9" s="1"/>
  <c r="Z2694" i="9" s="1"/>
  <c r="W2676" i="9"/>
  <c r="X2676" i="9" s="1"/>
  <c r="Y2676" i="9" s="1"/>
  <c r="Z2676" i="9" s="1"/>
  <c r="W2662" i="9"/>
  <c r="X2662" i="9" s="1"/>
  <c r="Y2662" i="9" s="1"/>
  <c r="Z2662" i="9" s="1"/>
  <c r="W2678" i="9"/>
  <c r="X2678" i="9" s="1"/>
  <c r="Y2678" i="9" s="1"/>
  <c r="Z2678" i="9" s="1"/>
  <c r="W2649" i="9"/>
  <c r="X2649" i="9" s="1"/>
  <c r="Y2649" i="9" s="1"/>
  <c r="Z2649" i="9" s="1"/>
  <c r="W2640" i="9"/>
  <c r="X2640" i="9" s="1"/>
  <c r="Y2640" i="9" s="1"/>
  <c r="Z2640" i="9" s="1"/>
  <c r="W2635" i="9"/>
  <c r="X2635" i="9" s="1"/>
  <c r="Y2635" i="9" s="1"/>
  <c r="Z2635" i="9" s="1"/>
  <c r="W2589" i="9"/>
  <c r="X2589" i="9" s="1"/>
  <c r="Y2589" i="9" s="1"/>
  <c r="Z2589" i="9" s="1"/>
  <c r="W2702" i="9"/>
  <c r="X2702" i="9" s="1"/>
  <c r="Y2702" i="9" s="1"/>
  <c r="Z2702" i="9" s="1"/>
  <c r="W2659" i="9"/>
  <c r="X2659" i="9" s="1"/>
  <c r="Y2659" i="9" s="1"/>
  <c r="Z2659" i="9" s="1"/>
  <c r="W2655" i="9"/>
  <c r="X2655" i="9" s="1"/>
  <c r="Y2655" i="9" s="1"/>
  <c r="Z2655" i="9" s="1"/>
  <c r="W2651" i="9"/>
  <c r="X2651" i="9" s="1"/>
  <c r="Y2651" i="9" s="1"/>
  <c r="Z2651" i="9" s="1"/>
  <c r="W2587" i="9"/>
  <c r="X2587" i="9" s="1"/>
  <c r="Y2587" i="9" s="1"/>
  <c r="Z2587" i="9" s="1"/>
  <c r="W2647" i="9"/>
  <c r="X2647" i="9" s="1"/>
  <c r="Y2647" i="9" s="1"/>
  <c r="Z2647" i="9" s="1"/>
  <c r="W2641" i="9"/>
  <c r="X2641" i="9" s="1"/>
  <c r="Y2641" i="9" s="1"/>
  <c r="Z2641" i="9" s="1"/>
  <c r="W2590" i="9"/>
  <c r="X2590" i="9" s="1"/>
  <c r="Y2590" i="9" s="1"/>
  <c r="Z2590" i="9" s="1"/>
  <c r="W2581" i="9"/>
  <c r="X2581" i="9" s="1"/>
  <c r="Y2581" i="9" s="1"/>
  <c r="Z2581" i="9" s="1"/>
  <c r="W2577" i="9"/>
  <c r="X2577" i="9" s="1"/>
  <c r="Y2577" i="9" s="1"/>
  <c r="Z2577" i="9" s="1"/>
  <c r="W2573" i="9"/>
  <c r="X2573" i="9" s="1"/>
  <c r="Y2573" i="9" s="1"/>
  <c r="Z2573" i="9" s="1"/>
  <c r="W2569" i="9"/>
  <c r="X2569" i="9" s="1"/>
  <c r="Y2569" i="9" s="1"/>
  <c r="Z2569" i="9" s="1"/>
  <c r="W2565" i="9"/>
  <c r="X2565" i="9" s="1"/>
  <c r="Y2565" i="9" s="1"/>
  <c r="Z2565" i="9" s="1"/>
  <c r="W2561" i="9"/>
  <c r="X2561" i="9" s="1"/>
  <c r="Y2561" i="9" s="1"/>
  <c r="Z2561" i="9" s="1"/>
  <c r="W2657" i="9"/>
  <c r="X2657" i="9" s="1"/>
  <c r="Y2657" i="9" s="1"/>
  <c r="Z2657" i="9" s="1"/>
  <c r="W2643" i="9"/>
  <c r="X2643" i="9" s="1"/>
  <c r="Y2643" i="9" s="1"/>
  <c r="Z2643" i="9" s="1"/>
  <c r="W2636" i="9"/>
  <c r="X2636" i="9" s="1"/>
  <c r="Y2636" i="9" s="1"/>
  <c r="Z2636" i="9" s="1"/>
  <c r="W2585" i="9"/>
  <c r="X2585" i="9" s="1"/>
  <c r="Y2585" i="9" s="1"/>
  <c r="Z2585" i="9" s="1"/>
  <c r="W2557" i="9"/>
  <c r="X2557" i="9" s="1"/>
  <c r="Y2557" i="9" s="1"/>
  <c r="Z2557" i="9" s="1"/>
  <c r="W2556" i="9"/>
  <c r="X2556" i="9" s="1"/>
  <c r="Y2556" i="9" s="1"/>
  <c r="Z2556" i="9" s="1"/>
  <c r="W2555" i="9"/>
  <c r="X2555" i="9" s="1"/>
  <c r="Y2555" i="9" s="1"/>
  <c r="Z2555" i="9" s="1"/>
  <c r="W2554" i="9"/>
  <c r="X2554" i="9" s="1"/>
  <c r="Y2554" i="9" s="1"/>
  <c r="Z2554" i="9" s="1"/>
  <c r="W2553" i="9"/>
  <c r="X2553" i="9" s="1"/>
  <c r="Y2553" i="9" s="1"/>
  <c r="Z2553" i="9" s="1"/>
  <c r="W2552" i="9"/>
  <c r="X2552" i="9" s="1"/>
  <c r="Y2552" i="9" s="1"/>
  <c r="Z2552" i="9" s="1"/>
  <c r="W2551" i="9"/>
  <c r="X2551" i="9" s="1"/>
  <c r="Y2551" i="9" s="1"/>
  <c r="Z2551" i="9" s="1"/>
  <c r="W2550" i="9"/>
  <c r="X2550" i="9" s="1"/>
  <c r="Y2550" i="9" s="1"/>
  <c r="Z2550" i="9" s="1"/>
  <c r="W2549" i="9"/>
  <c r="X2549" i="9" s="1"/>
  <c r="Y2549" i="9" s="1"/>
  <c r="Z2549" i="9" s="1"/>
  <c r="W2548" i="9"/>
  <c r="X2548" i="9" s="1"/>
  <c r="Y2548" i="9" s="1"/>
  <c r="Z2548" i="9" s="1"/>
  <c r="W2547" i="9"/>
  <c r="X2547" i="9" s="1"/>
  <c r="Y2547" i="9" s="1"/>
  <c r="Z2547" i="9" s="1"/>
  <c r="W2546" i="9"/>
  <c r="X2546" i="9" s="1"/>
  <c r="Y2546" i="9" s="1"/>
  <c r="Z2546" i="9" s="1"/>
  <c r="W2545" i="9"/>
  <c r="X2545" i="9" s="1"/>
  <c r="Y2545" i="9" s="1"/>
  <c r="Z2545" i="9" s="1"/>
  <c r="W2544" i="9"/>
  <c r="X2544" i="9" s="1"/>
  <c r="Y2544" i="9" s="1"/>
  <c r="Z2544" i="9" s="1"/>
  <c r="W2543" i="9"/>
  <c r="X2543" i="9" s="1"/>
  <c r="Y2543" i="9" s="1"/>
  <c r="Z2543" i="9" s="1"/>
  <c r="W2574" i="9"/>
  <c r="X2574" i="9" s="1"/>
  <c r="Y2574" i="9" s="1"/>
  <c r="Z2574" i="9" s="1"/>
  <c r="W2571" i="9"/>
  <c r="X2571" i="9" s="1"/>
  <c r="Y2571" i="9" s="1"/>
  <c r="Z2571" i="9" s="1"/>
  <c r="W2684" i="9"/>
  <c r="X2684" i="9" s="1"/>
  <c r="Y2684" i="9" s="1"/>
  <c r="Z2684" i="9" s="1"/>
  <c r="W2576" i="9"/>
  <c r="X2576" i="9" s="1"/>
  <c r="Y2576" i="9" s="1"/>
  <c r="Z2576" i="9" s="1"/>
  <c r="W2560" i="9"/>
  <c r="X2560" i="9" s="1"/>
  <c r="Y2560" i="9" s="1"/>
  <c r="Z2560" i="9" s="1"/>
  <c r="W2535" i="9"/>
  <c r="X2535" i="9" s="1"/>
  <c r="Y2535" i="9" s="1"/>
  <c r="Z2535" i="9" s="1"/>
  <c r="W2527" i="9"/>
  <c r="X2527" i="9" s="1"/>
  <c r="Y2527" i="9" s="1"/>
  <c r="Z2527" i="9" s="1"/>
  <c r="W2519" i="9"/>
  <c r="X2519" i="9" s="1"/>
  <c r="Y2519" i="9" s="1"/>
  <c r="Z2519" i="9" s="1"/>
  <c r="W2668" i="9"/>
  <c r="X2668" i="9" s="1"/>
  <c r="Y2668" i="9" s="1"/>
  <c r="Z2668" i="9" s="1"/>
  <c r="W2653" i="9"/>
  <c r="X2653" i="9" s="1"/>
  <c r="Y2653" i="9" s="1"/>
  <c r="Z2653" i="9" s="1"/>
  <c r="W2582" i="9"/>
  <c r="X2582" i="9" s="1"/>
  <c r="Y2582" i="9" s="1"/>
  <c r="Z2582" i="9" s="1"/>
  <c r="W2579" i="9"/>
  <c r="X2579" i="9" s="1"/>
  <c r="Y2579" i="9" s="1"/>
  <c r="Z2579" i="9" s="1"/>
  <c r="W2588" i="9"/>
  <c r="X2588" i="9" s="1"/>
  <c r="Y2588" i="9" s="1"/>
  <c r="Z2588" i="9" s="1"/>
  <c r="W2572" i="9"/>
  <c r="X2572" i="9" s="1"/>
  <c r="Y2572" i="9" s="1"/>
  <c r="Z2572" i="9" s="1"/>
  <c r="W2537" i="9"/>
  <c r="X2537" i="9" s="1"/>
  <c r="Y2537" i="9" s="1"/>
  <c r="Z2537" i="9" s="1"/>
  <c r="W2529" i="9"/>
  <c r="X2529" i="9" s="1"/>
  <c r="Y2529" i="9" s="1"/>
  <c r="Z2529" i="9" s="1"/>
  <c r="W2521" i="9"/>
  <c r="X2521" i="9" s="1"/>
  <c r="Y2521" i="9" s="1"/>
  <c r="Z2521" i="9" s="1"/>
  <c r="W2578" i="9"/>
  <c r="X2578" i="9" s="1"/>
  <c r="Y2578" i="9" s="1"/>
  <c r="Z2578" i="9" s="1"/>
  <c r="W2575" i="9"/>
  <c r="X2575" i="9" s="1"/>
  <c r="Y2575" i="9" s="1"/>
  <c r="Z2575" i="9" s="1"/>
  <c r="W2562" i="9"/>
  <c r="X2562" i="9" s="1"/>
  <c r="Y2562" i="9" s="1"/>
  <c r="Z2562" i="9" s="1"/>
  <c r="W2559" i="9"/>
  <c r="X2559" i="9" s="1"/>
  <c r="Y2559" i="9" s="1"/>
  <c r="Z2559" i="9" s="1"/>
  <c r="W2538" i="9"/>
  <c r="X2538" i="9" s="1"/>
  <c r="Y2538" i="9" s="1"/>
  <c r="Z2538" i="9" s="1"/>
  <c r="W2530" i="9"/>
  <c r="X2530" i="9" s="1"/>
  <c r="Y2530" i="9" s="1"/>
  <c r="Z2530" i="9" s="1"/>
  <c r="W2522" i="9"/>
  <c r="X2522" i="9" s="1"/>
  <c r="Y2522" i="9" s="1"/>
  <c r="Z2522" i="9" s="1"/>
  <c r="W2542" i="9"/>
  <c r="X2542" i="9" s="1"/>
  <c r="Y2542" i="9" s="1"/>
  <c r="Z2542" i="9" s="1"/>
  <c r="W2540" i="9"/>
  <c r="X2540" i="9" s="1"/>
  <c r="Y2540" i="9" s="1"/>
  <c r="Z2540" i="9" s="1"/>
  <c r="W2528" i="9"/>
  <c r="X2528" i="9" s="1"/>
  <c r="Y2528" i="9" s="1"/>
  <c r="Z2528" i="9" s="1"/>
  <c r="W2523" i="9"/>
  <c r="X2523" i="9" s="1"/>
  <c r="Y2523" i="9" s="1"/>
  <c r="Z2523" i="9" s="1"/>
  <c r="W2513" i="9"/>
  <c r="X2513" i="9" s="1"/>
  <c r="Y2513" i="9" s="1"/>
  <c r="Z2513" i="9" s="1"/>
  <c r="W2505" i="9"/>
  <c r="X2505" i="9" s="1"/>
  <c r="Y2505" i="9" s="1"/>
  <c r="Z2505" i="9" s="1"/>
  <c r="W2497" i="9"/>
  <c r="X2497" i="9" s="1"/>
  <c r="Y2497" i="9" s="1"/>
  <c r="Z2497" i="9" s="1"/>
  <c r="W2638" i="9"/>
  <c r="X2638" i="9" s="1"/>
  <c r="Y2638" i="9" s="1"/>
  <c r="Z2638" i="9" s="1"/>
  <c r="W2583" i="9"/>
  <c r="X2583" i="9" s="1"/>
  <c r="Y2583" i="9" s="1"/>
  <c r="Z2583" i="9" s="1"/>
  <c r="W2567" i="9"/>
  <c r="X2567" i="9" s="1"/>
  <c r="Y2567" i="9" s="1"/>
  <c r="Z2567" i="9" s="1"/>
  <c r="W2563" i="9"/>
  <c r="X2563" i="9" s="1"/>
  <c r="Y2563" i="9" s="1"/>
  <c r="Z2563" i="9" s="1"/>
  <c r="W2558" i="9"/>
  <c r="X2558" i="9" s="1"/>
  <c r="Y2558" i="9" s="1"/>
  <c r="Z2558" i="9" s="1"/>
  <c r="W2533" i="9"/>
  <c r="X2533" i="9" s="1"/>
  <c r="Y2533" i="9" s="1"/>
  <c r="Z2533" i="9" s="1"/>
  <c r="W2508" i="9"/>
  <c r="X2508" i="9" s="1"/>
  <c r="Y2508" i="9" s="1"/>
  <c r="Z2508" i="9" s="1"/>
  <c r="W2500" i="9"/>
  <c r="X2500" i="9" s="1"/>
  <c r="Y2500" i="9" s="1"/>
  <c r="Z2500" i="9" s="1"/>
  <c r="W2492" i="9"/>
  <c r="X2492" i="9" s="1"/>
  <c r="Y2492" i="9" s="1"/>
  <c r="Z2492" i="9" s="1"/>
  <c r="W2489" i="9"/>
  <c r="X2489" i="9" s="1"/>
  <c r="Y2489" i="9" s="1"/>
  <c r="Z2489" i="9" s="1"/>
  <c r="W2536" i="9"/>
  <c r="X2536" i="9" s="1"/>
  <c r="Y2536" i="9" s="1"/>
  <c r="Z2536" i="9" s="1"/>
  <c r="W2531" i="9"/>
  <c r="X2531" i="9" s="1"/>
  <c r="Y2531" i="9" s="1"/>
  <c r="Z2531" i="9" s="1"/>
  <c r="W2516" i="9"/>
  <c r="X2516" i="9" s="1"/>
  <c r="Y2516" i="9" s="1"/>
  <c r="Z2516" i="9" s="1"/>
  <c r="W2511" i="9"/>
  <c r="X2511" i="9" s="1"/>
  <c r="Y2511" i="9" s="1"/>
  <c r="Z2511" i="9" s="1"/>
  <c r="W2503" i="9"/>
  <c r="X2503" i="9" s="1"/>
  <c r="Y2503" i="9" s="1"/>
  <c r="Z2503" i="9" s="1"/>
  <c r="W2495" i="9"/>
  <c r="X2495" i="9" s="1"/>
  <c r="Y2495" i="9" s="1"/>
  <c r="Z2495" i="9" s="1"/>
  <c r="W2586" i="9"/>
  <c r="X2586" i="9" s="1"/>
  <c r="Y2586" i="9" s="1"/>
  <c r="Z2586" i="9" s="1"/>
  <c r="W2570" i="9"/>
  <c r="X2570" i="9" s="1"/>
  <c r="Y2570" i="9" s="1"/>
  <c r="Z2570" i="9" s="1"/>
  <c r="W2566" i="9"/>
  <c r="X2566" i="9" s="1"/>
  <c r="Y2566" i="9" s="1"/>
  <c r="Z2566" i="9" s="1"/>
  <c r="W2526" i="9"/>
  <c r="X2526" i="9" s="1"/>
  <c r="Y2526" i="9" s="1"/>
  <c r="Z2526" i="9" s="1"/>
  <c r="W2514" i="9"/>
  <c r="X2514" i="9" s="1"/>
  <c r="Y2514" i="9" s="1"/>
  <c r="Z2514" i="9" s="1"/>
  <c r="W2506" i="9"/>
  <c r="X2506" i="9" s="1"/>
  <c r="Y2506" i="9" s="1"/>
  <c r="Z2506" i="9" s="1"/>
  <c r="W2498" i="9"/>
  <c r="X2498" i="9" s="1"/>
  <c r="Y2498" i="9" s="1"/>
  <c r="Z2498" i="9" s="1"/>
  <c r="W2490" i="9"/>
  <c r="X2490" i="9" s="1"/>
  <c r="Y2490" i="9" s="1"/>
  <c r="Z2490" i="9" s="1"/>
  <c r="W2486" i="9"/>
  <c r="X2486" i="9" s="1"/>
  <c r="Y2486" i="9" s="1"/>
  <c r="Z2486" i="9" s="1"/>
  <c r="W2482" i="9"/>
  <c r="X2482" i="9" s="1"/>
  <c r="Y2482" i="9" s="1"/>
  <c r="Z2482" i="9" s="1"/>
  <c r="W2478" i="9"/>
  <c r="X2478" i="9" s="1"/>
  <c r="Y2478" i="9" s="1"/>
  <c r="Z2478" i="9" s="1"/>
  <c r="W2474" i="9"/>
  <c r="X2474" i="9" s="1"/>
  <c r="Y2474" i="9" s="1"/>
  <c r="Z2474" i="9" s="1"/>
  <c r="W2470" i="9"/>
  <c r="X2470" i="9" s="1"/>
  <c r="Y2470" i="9" s="1"/>
  <c r="Z2470" i="9" s="1"/>
  <c r="W2466" i="9"/>
  <c r="X2466" i="9" s="1"/>
  <c r="Y2466" i="9" s="1"/>
  <c r="Z2466" i="9" s="1"/>
  <c r="W2417" i="9"/>
  <c r="X2417" i="9" s="1"/>
  <c r="Y2417" i="9" s="1"/>
  <c r="Z2417" i="9" s="1"/>
  <c r="W2416" i="9"/>
  <c r="X2416" i="9" s="1"/>
  <c r="Y2416" i="9" s="1"/>
  <c r="Z2416" i="9" s="1"/>
  <c r="W2415" i="9"/>
  <c r="X2415" i="9" s="1"/>
  <c r="Y2415" i="9" s="1"/>
  <c r="Z2415" i="9" s="1"/>
  <c r="W2414" i="9"/>
  <c r="X2414" i="9" s="1"/>
  <c r="Y2414" i="9" s="1"/>
  <c r="Z2414" i="9" s="1"/>
  <c r="W2413" i="9"/>
  <c r="X2413" i="9" s="1"/>
  <c r="Y2413" i="9" s="1"/>
  <c r="Z2413" i="9" s="1"/>
  <c r="W2412" i="9"/>
  <c r="X2412" i="9" s="1"/>
  <c r="Y2412" i="9" s="1"/>
  <c r="Z2412" i="9" s="1"/>
  <c r="W2411" i="9"/>
  <c r="X2411" i="9" s="1"/>
  <c r="Y2411" i="9" s="1"/>
  <c r="Z2411" i="9" s="1"/>
  <c r="W2410" i="9"/>
  <c r="X2410" i="9" s="1"/>
  <c r="Y2410" i="9" s="1"/>
  <c r="Z2410" i="9" s="1"/>
  <c r="W2409" i="9"/>
  <c r="X2409" i="9" s="1"/>
  <c r="Y2409" i="9" s="1"/>
  <c r="Z2409" i="9" s="1"/>
  <c r="W2408" i="9"/>
  <c r="X2408" i="9" s="1"/>
  <c r="Y2408" i="9" s="1"/>
  <c r="Z2408" i="9" s="1"/>
  <c r="W2407" i="9"/>
  <c r="X2407" i="9" s="1"/>
  <c r="Y2407" i="9" s="1"/>
  <c r="Z2407" i="9" s="1"/>
  <c r="W2406" i="9"/>
  <c r="X2406" i="9" s="1"/>
  <c r="Y2406" i="9" s="1"/>
  <c r="Z2406" i="9" s="1"/>
  <c r="W2405" i="9"/>
  <c r="X2405" i="9" s="1"/>
  <c r="Y2405" i="9" s="1"/>
  <c r="Z2405" i="9" s="1"/>
  <c r="W2404" i="9"/>
  <c r="X2404" i="9" s="1"/>
  <c r="Y2404" i="9" s="1"/>
  <c r="Z2404" i="9" s="1"/>
  <c r="W2403" i="9"/>
  <c r="X2403" i="9" s="1"/>
  <c r="Y2403" i="9" s="1"/>
  <c r="Z2403" i="9" s="1"/>
  <c r="W2402" i="9"/>
  <c r="X2402" i="9" s="1"/>
  <c r="Y2402" i="9" s="1"/>
  <c r="Z2402" i="9" s="1"/>
  <c r="W2401" i="9"/>
  <c r="X2401" i="9" s="1"/>
  <c r="Y2401" i="9" s="1"/>
  <c r="Z2401" i="9" s="1"/>
  <c r="W2400" i="9"/>
  <c r="X2400" i="9" s="1"/>
  <c r="Y2400" i="9" s="1"/>
  <c r="Z2400" i="9" s="1"/>
  <c r="W2399" i="9"/>
  <c r="X2399" i="9" s="1"/>
  <c r="Y2399" i="9" s="1"/>
  <c r="Z2399" i="9" s="1"/>
  <c r="W2398" i="9"/>
  <c r="X2398" i="9" s="1"/>
  <c r="Y2398" i="9" s="1"/>
  <c r="Z2398" i="9" s="1"/>
  <c r="W2397" i="9"/>
  <c r="X2397" i="9" s="1"/>
  <c r="Y2397" i="9" s="1"/>
  <c r="Z2397" i="9" s="1"/>
  <c r="W2396" i="9"/>
  <c r="X2396" i="9" s="1"/>
  <c r="Y2396" i="9" s="1"/>
  <c r="Z2396" i="9" s="1"/>
  <c r="W2395" i="9"/>
  <c r="X2395" i="9" s="1"/>
  <c r="Y2395" i="9" s="1"/>
  <c r="Z2395" i="9" s="1"/>
  <c r="W2394" i="9"/>
  <c r="X2394" i="9" s="1"/>
  <c r="Y2394" i="9" s="1"/>
  <c r="Z2394" i="9" s="1"/>
  <c r="W2393" i="9"/>
  <c r="X2393" i="9" s="1"/>
  <c r="Y2393" i="9" s="1"/>
  <c r="Z2393" i="9" s="1"/>
  <c r="W2392" i="9"/>
  <c r="X2392" i="9" s="1"/>
  <c r="Y2392" i="9" s="1"/>
  <c r="Z2392" i="9" s="1"/>
  <c r="W2391" i="9"/>
  <c r="X2391" i="9" s="1"/>
  <c r="Y2391" i="9" s="1"/>
  <c r="Z2391" i="9" s="1"/>
  <c r="W2390" i="9"/>
  <c r="X2390" i="9" s="1"/>
  <c r="Y2390" i="9" s="1"/>
  <c r="Z2390" i="9" s="1"/>
  <c r="W2389" i="9"/>
  <c r="X2389" i="9" s="1"/>
  <c r="Y2389" i="9" s="1"/>
  <c r="Z2389" i="9" s="1"/>
  <c r="W2388" i="9"/>
  <c r="X2388" i="9" s="1"/>
  <c r="Y2388" i="9" s="1"/>
  <c r="Z2388" i="9" s="1"/>
  <c r="W2387" i="9"/>
  <c r="X2387" i="9" s="1"/>
  <c r="Y2387" i="9" s="1"/>
  <c r="Z2387" i="9" s="1"/>
  <c r="W2386" i="9"/>
  <c r="X2386" i="9" s="1"/>
  <c r="Y2386" i="9" s="1"/>
  <c r="Z2386" i="9" s="1"/>
  <c r="W2385" i="9"/>
  <c r="X2385" i="9" s="1"/>
  <c r="Y2385" i="9" s="1"/>
  <c r="Z2385" i="9" s="1"/>
  <c r="W2384" i="9"/>
  <c r="X2384" i="9" s="1"/>
  <c r="Y2384" i="9" s="1"/>
  <c r="Z2384" i="9" s="1"/>
  <c r="W2383" i="9"/>
  <c r="X2383" i="9" s="1"/>
  <c r="Y2383" i="9" s="1"/>
  <c r="Z2383" i="9" s="1"/>
  <c r="W2382" i="9"/>
  <c r="X2382" i="9" s="1"/>
  <c r="Y2382" i="9" s="1"/>
  <c r="Z2382" i="9" s="1"/>
  <c r="W2381" i="9"/>
  <c r="X2381" i="9" s="1"/>
  <c r="Y2381" i="9" s="1"/>
  <c r="Z2381" i="9" s="1"/>
  <c r="W2380" i="9"/>
  <c r="X2380" i="9" s="1"/>
  <c r="Y2380" i="9" s="1"/>
  <c r="Z2380" i="9" s="1"/>
  <c r="W2379" i="9"/>
  <c r="X2379" i="9" s="1"/>
  <c r="Y2379" i="9" s="1"/>
  <c r="Z2379" i="9" s="1"/>
  <c r="W2378" i="9"/>
  <c r="X2378" i="9" s="1"/>
  <c r="Y2378" i="9" s="1"/>
  <c r="Z2378" i="9" s="1"/>
  <c r="W2377" i="9"/>
  <c r="X2377" i="9" s="1"/>
  <c r="Y2377" i="9" s="1"/>
  <c r="Z2377" i="9" s="1"/>
  <c r="W2376" i="9"/>
  <c r="X2376" i="9" s="1"/>
  <c r="Y2376" i="9" s="1"/>
  <c r="Z2376" i="9" s="1"/>
  <c r="W2375" i="9"/>
  <c r="X2375" i="9" s="1"/>
  <c r="Y2375" i="9" s="1"/>
  <c r="Z2375" i="9" s="1"/>
  <c r="W2374" i="9"/>
  <c r="X2374" i="9" s="1"/>
  <c r="Y2374" i="9" s="1"/>
  <c r="Z2374" i="9" s="1"/>
  <c r="W2373" i="9"/>
  <c r="X2373" i="9" s="1"/>
  <c r="Y2373" i="9" s="1"/>
  <c r="Z2373" i="9" s="1"/>
  <c r="W2372" i="9"/>
  <c r="X2372" i="9" s="1"/>
  <c r="Y2372" i="9" s="1"/>
  <c r="Z2372" i="9" s="1"/>
  <c r="W2371" i="9"/>
  <c r="X2371" i="9" s="1"/>
  <c r="Y2371" i="9" s="1"/>
  <c r="Z2371" i="9" s="1"/>
  <c r="W2370" i="9"/>
  <c r="X2370" i="9" s="1"/>
  <c r="Y2370" i="9" s="1"/>
  <c r="Z2370" i="9" s="1"/>
  <c r="W2369" i="9"/>
  <c r="X2369" i="9" s="1"/>
  <c r="Y2369" i="9" s="1"/>
  <c r="Z2369" i="9" s="1"/>
  <c r="W2368" i="9"/>
  <c r="X2368" i="9" s="1"/>
  <c r="Y2368" i="9" s="1"/>
  <c r="Z2368" i="9" s="1"/>
  <c r="W2367" i="9"/>
  <c r="X2367" i="9" s="1"/>
  <c r="Y2367" i="9" s="1"/>
  <c r="Z2367" i="9" s="1"/>
  <c r="W2366" i="9"/>
  <c r="X2366" i="9" s="1"/>
  <c r="Y2366" i="9" s="1"/>
  <c r="Z2366" i="9" s="1"/>
  <c r="W2365" i="9"/>
  <c r="X2365" i="9" s="1"/>
  <c r="Y2365" i="9" s="1"/>
  <c r="Z2365" i="9" s="1"/>
  <c r="W2364" i="9"/>
  <c r="X2364" i="9" s="1"/>
  <c r="Y2364" i="9" s="1"/>
  <c r="Z2364" i="9" s="1"/>
  <c r="W2363" i="9"/>
  <c r="X2363" i="9" s="1"/>
  <c r="Y2363" i="9" s="1"/>
  <c r="Z2363" i="9" s="1"/>
  <c r="W2362" i="9"/>
  <c r="X2362" i="9" s="1"/>
  <c r="Y2362" i="9" s="1"/>
  <c r="Z2362" i="9" s="1"/>
  <c r="W2361" i="9"/>
  <c r="X2361" i="9" s="1"/>
  <c r="Y2361" i="9" s="1"/>
  <c r="Z2361" i="9" s="1"/>
  <c r="W2360" i="9"/>
  <c r="X2360" i="9" s="1"/>
  <c r="Y2360" i="9" s="1"/>
  <c r="Z2360" i="9" s="1"/>
  <c r="W2359" i="9"/>
  <c r="X2359" i="9" s="1"/>
  <c r="Y2359" i="9" s="1"/>
  <c r="Z2359" i="9" s="1"/>
  <c r="W2358" i="9"/>
  <c r="X2358" i="9" s="1"/>
  <c r="Y2358" i="9" s="1"/>
  <c r="Z2358" i="9" s="1"/>
  <c r="W2357" i="9"/>
  <c r="X2357" i="9" s="1"/>
  <c r="Y2357" i="9" s="1"/>
  <c r="Z2357" i="9" s="1"/>
  <c r="W2356" i="9"/>
  <c r="X2356" i="9" s="1"/>
  <c r="Y2356" i="9" s="1"/>
  <c r="Z2356" i="9" s="1"/>
  <c r="W2355" i="9"/>
  <c r="X2355" i="9" s="1"/>
  <c r="Y2355" i="9" s="1"/>
  <c r="Z2355" i="9" s="1"/>
  <c r="W2354" i="9"/>
  <c r="X2354" i="9" s="1"/>
  <c r="Y2354" i="9" s="1"/>
  <c r="Z2354" i="9" s="1"/>
  <c r="W2353" i="9"/>
  <c r="X2353" i="9" s="1"/>
  <c r="Y2353" i="9" s="1"/>
  <c r="Z2353" i="9" s="1"/>
  <c r="W2352" i="9"/>
  <c r="X2352" i="9" s="1"/>
  <c r="Y2352" i="9" s="1"/>
  <c r="Z2352" i="9" s="1"/>
  <c r="W2351" i="9"/>
  <c r="X2351" i="9" s="1"/>
  <c r="Y2351" i="9" s="1"/>
  <c r="Z2351" i="9" s="1"/>
  <c r="W2350" i="9"/>
  <c r="X2350" i="9" s="1"/>
  <c r="Y2350" i="9" s="1"/>
  <c r="Z2350" i="9" s="1"/>
  <c r="W2349" i="9"/>
  <c r="X2349" i="9" s="1"/>
  <c r="Y2349" i="9" s="1"/>
  <c r="Z2349" i="9" s="1"/>
  <c r="W2348" i="9"/>
  <c r="X2348" i="9" s="1"/>
  <c r="Y2348" i="9" s="1"/>
  <c r="Z2348" i="9" s="1"/>
  <c r="W2347" i="9"/>
  <c r="X2347" i="9" s="1"/>
  <c r="Y2347" i="9" s="1"/>
  <c r="Z2347" i="9" s="1"/>
  <c r="W2346" i="9"/>
  <c r="X2346" i="9" s="1"/>
  <c r="Y2346" i="9" s="1"/>
  <c r="Z2346" i="9" s="1"/>
  <c r="W2345" i="9"/>
  <c r="X2345" i="9" s="1"/>
  <c r="Y2345" i="9" s="1"/>
  <c r="Z2345" i="9" s="1"/>
  <c r="W2344" i="9"/>
  <c r="X2344" i="9" s="1"/>
  <c r="Y2344" i="9" s="1"/>
  <c r="Z2344" i="9" s="1"/>
  <c r="W2343" i="9"/>
  <c r="X2343" i="9" s="1"/>
  <c r="Y2343" i="9" s="1"/>
  <c r="Z2343" i="9" s="1"/>
  <c r="W2342" i="9"/>
  <c r="X2342" i="9" s="1"/>
  <c r="Y2342" i="9" s="1"/>
  <c r="Z2342" i="9" s="1"/>
  <c r="W2341" i="9"/>
  <c r="X2341" i="9" s="1"/>
  <c r="Y2341" i="9" s="1"/>
  <c r="Z2341" i="9" s="1"/>
  <c r="W2541" i="9"/>
  <c r="X2541" i="9" s="1"/>
  <c r="Y2541" i="9" s="1"/>
  <c r="Z2541" i="9" s="1"/>
  <c r="W2539" i="9"/>
  <c r="X2539" i="9" s="1"/>
  <c r="Y2539" i="9" s="1"/>
  <c r="Z2539" i="9" s="1"/>
  <c r="W2524" i="9"/>
  <c r="X2524" i="9" s="1"/>
  <c r="Y2524" i="9" s="1"/>
  <c r="Z2524" i="9" s="1"/>
  <c r="W2509" i="9"/>
  <c r="X2509" i="9" s="1"/>
  <c r="Y2509" i="9" s="1"/>
  <c r="Z2509" i="9" s="1"/>
  <c r="W2501" i="9"/>
  <c r="X2501" i="9" s="1"/>
  <c r="Y2501" i="9" s="1"/>
  <c r="Z2501" i="9" s="1"/>
  <c r="W2493" i="9"/>
  <c r="X2493" i="9" s="1"/>
  <c r="Y2493" i="9" s="1"/>
  <c r="Z2493" i="9" s="1"/>
  <c r="W2580" i="9"/>
  <c r="X2580" i="9" s="1"/>
  <c r="Y2580" i="9" s="1"/>
  <c r="Z2580" i="9" s="1"/>
  <c r="W2534" i="9"/>
  <c r="X2534" i="9" s="1"/>
  <c r="Y2534" i="9" s="1"/>
  <c r="Z2534" i="9" s="1"/>
  <c r="W2517" i="9"/>
  <c r="X2517" i="9" s="1"/>
  <c r="Y2517" i="9" s="1"/>
  <c r="Z2517" i="9" s="1"/>
  <c r="W2512" i="9"/>
  <c r="X2512" i="9" s="1"/>
  <c r="Y2512" i="9" s="1"/>
  <c r="Z2512" i="9" s="1"/>
  <c r="W2504" i="9"/>
  <c r="X2504" i="9" s="1"/>
  <c r="Y2504" i="9" s="1"/>
  <c r="Z2504" i="9" s="1"/>
  <c r="W2496" i="9"/>
  <c r="X2496" i="9" s="1"/>
  <c r="Y2496" i="9" s="1"/>
  <c r="Z2496" i="9" s="1"/>
  <c r="W2487" i="9"/>
  <c r="X2487" i="9" s="1"/>
  <c r="Y2487" i="9" s="1"/>
  <c r="Z2487" i="9" s="1"/>
  <c r="W2483" i="9"/>
  <c r="X2483" i="9" s="1"/>
  <c r="Y2483" i="9" s="1"/>
  <c r="Z2483" i="9" s="1"/>
  <c r="W2479" i="9"/>
  <c r="X2479" i="9" s="1"/>
  <c r="Y2479" i="9" s="1"/>
  <c r="Z2479" i="9" s="1"/>
  <c r="W2475" i="9"/>
  <c r="X2475" i="9" s="1"/>
  <c r="Y2475" i="9" s="1"/>
  <c r="Z2475" i="9" s="1"/>
  <c r="W2471" i="9"/>
  <c r="X2471" i="9" s="1"/>
  <c r="Y2471" i="9" s="1"/>
  <c r="Z2471" i="9" s="1"/>
  <c r="W2467" i="9"/>
  <c r="X2467" i="9" s="1"/>
  <c r="Y2467" i="9" s="1"/>
  <c r="Z2467" i="9" s="1"/>
  <c r="W2584" i="9"/>
  <c r="X2584" i="9" s="1"/>
  <c r="Y2584" i="9" s="1"/>
  <c r="Z2584" i="9" s="1"/>
  <c r="W2568" i="9"/>
  <c r="X2568" i="9" s="1"/>
  <c r="Y2568" i="9" s="1"/>
  <c r="Z2568" i="9" s="1"/>
  <c r="W2532" i="9"/>
  <c r="X2532" i="9" s="1"/>
  <c r="Y2532" i="9" s="1"/>
  <c r="Z2532" i="9" s="1"/>
  <c r="W2520" i="9"/>
  <c r="X2520" i="9" s="1"/>
  <c r="Y2520" i="9" s="1"/>
  <c r="Z2520" i="9" s="1"/>
  <c r="W2515" i="9"/>
  <c r="X2515" i="9" s="1"/>
  <c r="Y2515" i="9" s="1"/>
  <c r="Z2515" i="9" s="1"/>
  <c r="W2507" i="9"/>
  <c r="X2507" i="9" s="1"/>
  <c r="Y2507" i="9" s="1"/>
  <c r="Z2507" i="9" s="1"/>
  <c r="W2499" i="9"/>
  <c r="X2499" i="9" s="1"/>
  <c r="Y2499" i="9" s="1"/>
  <c r="Z2499" i="9" s="1"/>
  <c r="W2491" i="9"/>
  <c r="X2491" i="9" s="1"/>
  <c r="Y2491" i="9" s="1"/>
  <c r="Z2491" i="9" s="1"/>
  <c r="W2502" i="9"/>
  <c r="X2502" i="9" s="1"/>
  <c r="Y2502" i="9" s="1"/>
  <c r="Z2502" i="9" s="1"/>
  <c r="W2484" i="9"/>
  <c r="X2484" i="9" s="1"/>
  <c r="Y2484" i="9" s="1"/>
  <c r="Z2484" i="9" s="1"/>
  <c r="W2481" i="9"/>
  <c r="X2481" i="9" s="1"/>
  <c r="Y2481" i="9" s="1"/>
  <c r="Z2481" i="9" s="1"/>
  <c r="W2452" i="9"/>
  <c r="X2452" i="9" s="1"/>
  <c r="Y2452" i="9" s="1"/>
  <c r="Z2452" i="9" s="1"/>
  <c r="W2444" i="9"/>
  <c r="X2444" i="9" s="1"/>
  <c r="Y2444" i="9" s="1"/>
  <c r="Z2444" i="9" s="1"/>
  <c r="W2436" i="9"/>
  <c r="X2436" i="9" s="1"/>
  <c r="Y2436" i="9" s="1"/>
  <c r="Z2436" i="9" s="1"/>
  <c r="W2428" i="9"/>
  <c r="X2428" i="9" s="1"/>
  <c r="Y2428" i="9" s="1"/>
  <c r="Z2428" i="9" s="1"/>
  <c r="W2420" i="9"/>
  <c r="X2420" i="9" s="1"/>
  <c r="Y2420" i="9" s="1"/>
  <c r="Z2420" i="9" s="1"/>
  <c r="W2472" i="9"/>
  <c r="X2472" i="9" s="1"/>
  <c r="Y2472" i="9" s="1"/>
  <c r="Z2472" i="9" s="1"/>
  <c r="W2469" i="9"/>
  <c r="X2469" i="9" s="1"/>
  <c r="Y2469" i="9" s="1"/>
  <c r="Z2469" i="9" s="1"/>
  <c r="W2464" i="9"/>
  <c r="X2464" i="9" s="1"/>
  <c r="Y2464" i="9" s="1"/>
  <c r="Z2464" i="9" s="1"/>
  <c r="W2462" i="9"/>
  <c r="X2462" i="9" s="1"/>
  <c r="Y2462" i="9" s="1"/>
  <c r="Z2462" i="9" s="1"/>
  <c r="W2460" i="9"/>
  <c r="X2460" i="9" s="1"/>
  <c r="Y2460" i="9" s="1"/>
  <c r="Z2460" i="9" s="1"/>
  <c r="W2455" i="9"/>
  <c r="X2455" i="9" s="1"/>
  <c r="Y2455" i="9" s="1"/>
  <c r="Z2455" i="9" s="1"/>
  <c r="W2447" i="9"/>
  <c r="X2447" i="9" s="1"/>
  <c r="Y2447" i="9" s="1"/>
  <c r="Z2447" i="9" s="1"/>
  <c r="W2439" i="9"/>
  <c r="X2439" i="9" s="1"/>
  <c r="Y2439" i="9" s="1"/>
  <c r="Z2439" i="9" s="1"/>
  <c r="W2431" i="9"/>
  <c r="X2431" i="9" s="1"/>
  <c r="Y2431" i="9" s="1"/>
  <c r="Z2431" i="9" s="1"/>
  <c r="W2423" i="9"/>
  <c r="X2423" i="9" s="1"/>
  <c r="Y2423" i="9" s="1"/>
  <c r="Z2423" i="9" s="1"/>
  <c r="W2458" i="9"/>
  <c r="X2458" i="9" s="1"/>
  <c r="Y2458" i="9" s="1"/>
  <c r="Z2458" i="9" s="1"/>
  <c r="W2450" i="9"/>
  <c r="X2450" i="9" s="1"/>
  <c r="Y2450" i="9" s="1"/>
  <c r="Z2450" i="9" s="1"/>
  <c r="W2442" i="9"/>
  <c r="X2442" i="9" s="1"/>
  <c r="Y2442" i="9" s="1"/>
  <c r="Z2442" i="9" s="1"/>
  <c r="W2434" i="9"/>
  <c r="X2434" i="9" s="1"/>
  <c r="Y2434" i="9" s="1"/>
  <c r="Z2434" i="9" s="1"/>
  <c r="W2426" i="9"/>
  <c r="X2426" i="9" s="1"/>
  <c r="Y2426" i="9" s="1"/>
  <c r="Z2426" i="9" s="1"/>
  <c r="W2480" i="9"/>
  <c r="X2480" i="9" s="1"/>
  <c r="Y2480" i="9" s="1"/>
  <c r="Z2480" i="9" s="1"/>
  <c r="W2477" i="9"/>
  <c r="X2477" i="9" s="1"/>
  <c r="Y2477" i="9" s="1"/>
  <c r="Z2477" i="9" s="1"/>
  <c r="W2453" i="9"/>
  <c r="X2453" i="9" s="1"/>
  <c r="Y2453" i="9" s="1"/>
  <c r="Z2453" i="9" s="1"/>
  <c r="W2445" i="9"/>
  <c r="X2445" i="9" s="1"/>
  <c r="Y2445" i="9" s="1"/>
  <c r="Z2445" i="9" s="1"/>
  <c r="W2437" i="9"/>
  <c r="X2437" i="9" s="1"/>
  <c r="Y2437" i="9" s="1"/>
  <c r="Z2437" i="9" s="1"/>
  <c r="W2429" i="9"/>
  <c r="X2429" i="9" s="1"/>
  <c r="Y2429" i="9" s="1"/>
  <c r="Z2429" i="9" s="1"/>
  <c r="W2421" i="9"/>
  <c r="X2421" i="9" s="1"/>
  <c r="Y2421" i="9" s="1"/>
  <c r="Z2421" i="9" s="1"/>
  <c r="W2564" i="9"/>
  <c r="X2564" i="9" s="1"/>
  <c r="Y2564" i="9" s="1"/>
  <c r="Z2564" i="9" s="1"/>
  <c r="W2510" i="9"/>
  <c r="X2510" i="9" s="1"/>
  <c r="Y2510" i="9" s="1"/>
  <c r="Z2510" i="9" s="1"/>
  <c r="W2494" i="9"/>
  <c r="X2494" i="9" s="1"/>
  <c r="Y2494" i="9" s="1"/>
  <c r="Z2494" i="9" s="1"/>
  <c r="W2468" i="9"/>
  <c r="X2468" i="9" s="1"/>
  <c r="Y2468" i="9" s="1"/>
  <c r="Z2468" i="9" s="1"/>
  <c r="W2456" i="9"/>
  <c r="X2456" i="9" s="1"/>
  <c r="Y2456" i="9" s="1"/>
  <c r="Z2456" i="9" s="1"/>
  <c r="W2448" i="9"/>
  <c r="X2448" i="9" s="1"/>
  <c r="Y2448" i="9" s="1"/>
  <c r="Z2448" i="9" s="1"/>
  <c r="W2440" i="9"/>
  <c r="X2440" i="9" s="1"/>
  <c r="Y2440" i="9" s="1"/>
  <c r="Z2440" i="9" s="1"/>
  <c r="W2432" i="9"/>
  <c r="X2432" i="9" s="1"/>
  <c r="Y2432" i="9" s="1"/>
  <c r="Z2432" i="9" s="1"/>
  <c r="W2424" i="9"/>
  <c r="X2424" i="9" s="1"/>
  <c r="Y2424" i="9" s="1"/>
  <c r="Z2424" i="9" s="1"/>
  <c r="W2485" i="9"/>
  <c r="X2485" i="9" s="1"/>
  <c r="Y2485" i="9" s="1"/>
  <c r="Z2485" i="9" s="1"/>
  <c r="W2465" i="9"/>
  <c r="X2465" i="9" s="1"/>
  <c r="Y2465" i="9" s="1"/>
  <c r="Z2465" i="9" s="1"/>
  <c r="W2463" i="9"/>
  <c r="X2463" i="9" s="1"/>
  <c r="Y2463" i="9" s="1"/>
  <c r="Z2463" i="9" s="1"/>
  <c r="W2461" i="9"/>
  <c r="X2461" i="9" s="1"/>
  <c r="Y2461" i="9" s="1"/>
  <c r="Z2461" i="9" s="1"/>
  <c r="W2459" i="9"/>
  <c r="X2459" i="9" s="1"/>
  <c r="Y2459" i="9" s="1"/>
  <c r="Z2459" i="9" s="1"/>
  <c r="W2451" i="9"/>
  <c r="X2451" i="9" s="1"/>
  <c r="Y2451" i="9" s="1"/>
  <c r="Z2451" i="9" s="1"/>
  <c r="W2443" i="9"/>
  <c r="X2443" i="9" s="1"/>
  <c r="Y2443" i="9" s="1"/>
  <c r="Z2443" i="9" s="1"/>
  <c r="W2435" i="9"/>
  <c r="X2435" i="9" s="1"/>
  <c r="Y2435" i="9" s="1"/>
  <c r="Z2435" i="9" s="1"/>
  <c r="W2427" i="9"/>
  <c r="X2427" i="9" s="1"/>
  <c r="Y2427" i="9" s="1"/>
  <c r="Z2427" i="9" s="1"/>
  <c r="W2419" i="9"/>
  <c r="X2419" i="9" s="1"/>
  <c r="Y2419" i="9" s="1"/>
  <c r="Z2419" i="9" s="1"/>
  <c r="W2340" i="9"/>
  <c r="X2340" i="9" s="1"/>
  <c r="Y2340" i="9" s="1"/>
  <c r="Z2340" i="9" s="1"/>
  <c r="W2339" i="9"/>
  <c r="X2339" i="9" s="1"/>
  <c r="Y2339" i="9" s="1"/>
  <c r="Z2339" i="9" s="1"/>
  <c r="W2338" i="9"/>
  <c r="X2338" i="9" s="1"/>
  <c r="Y2338" i="9" s="1"/>
  <c r="Z2338" i="9" s="1"/>
  <c r="W2337" i="9"/>
  <c r="X2337" i="9" s="1"/>
  <c r="Y2337" i="9" s="1"/>
  <c r="Z2337" i="9" s="1"/>
  <c r="W2336" i="9"/>
  <c r="X2336" i="9" s="1"/>
  <c r="Y2336" i="9" s="1"/>
  <c r="Z2336" i="9" s="1"/>
  <c r="W2335" i="9"/>
  <c r="X2335" i="9" s="1"/>
  <c r="Y2335" i="9" s="1"/>
  <c r="Z2335" i="9" s="1"/>
  <c r="W2334" i="9"/>
  <c r="X2334" i="9" s="1"/>
  <c r="Y2334" i="9" s="1"/>
  <c r="Z2334" i="9" s="1"/>
  <c r="W2333" i="9"/>
  <c r="X2333" i="9" s="1"/>
  <c r="Y2333" i="9" s="1"/>
  <c r="Z2333" i="9" s="1"/>
  <c r="W2332" i="9"/>
  <c r="X2332" i="9" s="1"/>
  <c r="Y2332" i="9" s="1"/>
  <c r="Z2332" i="9" s="1"/>
  <c r="W2331" i="9"/>
  <c r="X2331" i="9" s="1"/>
  <c r="Y2331" i="9" s="1"/>
  <c r="Z2331" i="9" s="1"/>
  <c r="W2330" i="9"/>
  <c r="X2330" i="9" s="1"/>
  <c r="Y2330" i="9" s="1"/>
  <c r="Z2330" i="9" s="1"/>
  <c r="W2329" i="9"/>
  <c r="X2329" i="9" s="1"/>
  <c r="Y2329" i="9" s="1"/>
  <c r="Z2329" i="9" s="1"/>
  <c r="W2328" i="9"/>
  <c r="X2328" i="9" s="1"/>
  <c r="Y2328" i="9" s="1"/>
  <c r="Z2328" i="9" s="1"/>
  <c r="W2327" i="9"/>
  <c r="X2327" i="9" s="1"/>
  <c r="Y2327" i="9" s="1"/>
  <c r="Z2327" i="9" s="1"/>
  <c r="W2326" i="9"/>
  <c r="X2326" i="9" s="1"/>
  <c r="Y2326" i="9" s="1"/>
  <c r="Z2326" i="9" s="1"/>
  <c r="W2325" i="9"/>
  <c r="X2325" i="9" s="1"/>
  <c r="Y2325" i="9" s="1"/>
  <c r="Z2325" i="9" s="1"/>
  <c r="W2324" i="9"/>
  <c r="X2324" i="9" s="1"/>
  <c r="Y2324" i="9" s="1"/>
  <c r="Z2324" i="9" s="1"/>
  <c r="W2323" i="9"/>
  <c r="X2323" i="9" s="1"/>
  <c r="Y2323" i="9" s="1"/>
  <c r="Z2323" i="9" s="1"/>
  <c r="W2322" i="9"/>
  <c r="X2322" i="9" s="1"/>
  <c r="Y2322" i="9" s="1"/>
  <c r="Z2322" i="9" s="1"/>
  <c r="W2321" i="9"/>
  <c r="X2321" i="9" s="1"/>
  <c r="Y2321" i="9" s="1"/>
  <c r="Z2321" i="9" s="1"/>
  <c r="W2320" i="9"/>
  <c r="X2320" i="9" s="1"/>
  <c r="Y2320" i="9" s="1"/>
  <c r="Z2320" i="9" s="1"/>
  <c r="W2319" i="9"/>
  <c r="X2319" i="9" s="1"/>
  <c r="Y2319" i="9" s="1"/>
  <c r="Z2319" i="9" s="1"/>
  <c r="W2318" i="9"/>
  <c r="X2318" i="9" s="1"/>
  <c r="Y2318" i="9" s="1"/>
  <c r="Z2318" i="9" s="1"/>
  <c r="W2317" i="9"/>
  <c r="X2317" i="9" s="1"/>
  <c r="Y2317" i="9" s="1"/>
  <c r="Z2317" i="9" s="1"/>
  <c r="W2316" i="9"/>
  <c r="X2316" i="9" s="1"/>
  <c r="Y2316" i="9" s="1"/>
  <c r="Z2316" i="9" s="1"/>
  <c r="W2315" i="9"/>
  <c r="X2315" i="9" s="1"/>
  <c r="Y2315" i="9" s="1"/>
  <c r="Z2315" i="9" s="1"/>
  <c r="W2314" i="9"/>
  <c r="X2314" i="9" s="1"/>
  <c r="Y2314" i="9" s="1"/>
  <c r="Z2314" i="9" s="1"/>
  <c r="W2313" i="9"/>
  <c r="X2313" i="9" s="1"/>
  <c r="Y2313" i="9" s="1"/>
  <c r="Z2313" i="9" s="1"/>
  <c r="W2312" i="9"/>
  <c r="X2312" i="9" s="1"/>
  <c r="Y2312" i="9" s="1"/>
  <c r="Z2312" i="9" s="1"/>
  <c r="W2311" i="9"/>
  <c r="X2311" i="9" s="1"/>
  <c r="Y2311" i="9" s="1"/>
  <c r="Z2311" i="9" s="1"/>
  <c r="W2310" i="9"/>
  <c r="X2310" i="9" s="1"/>
  <c r="Y2310" i="9" s="1"/>
  <c r="Z2310" i="9" s="1"/>
  <c r="W2309" i="9"/>
  <c r="X2309" i="9" s="1"/>
  <c r="Y2309" i="9" s="1"/>
  <c r="Z2309" i="9" s="1"/>
  <c r="W2308" i="9"/>
  <c r="X2308" i="9" s="1"/>
  <c r="Y2308" i="9" s="1"/>
  <c r="Z2308" i="9" s="1"/>
  <c r="W2307" i="9"/>
  <c r="X2307" i="9" s="1"/>
  <c r="Y2307" i="9" s="1"/>
  <c r="Z2307" i="9" s="1"/>
  <c r="W2306" i="9"/>
  <c r="X2306" i="9" s="1"/>
  <c r="Y2306" i="9" s="1"/>
  <c r="Z2306" i="9" s="1"/>
  <c r="W2488" i="9"/>
  <c r="X2488" i="9" s="1"/>
  <c r="Y2488" i="9" s="1"/>
  <c r="Z2488" i="9" s="1"/>
  <c r="W2476" i="9"/>
  <c r="X2476" i="9" s="1"/>
  <c r="Y2476" i="9" s="1"/>
  <c r="Z2476" i="9" s="1"/>
  <c r="W2473" i="9"/>
  <c r="X2473" i="9" s="1"/>
  <c r="Y2473" i="9" s="1"/>
  <c r="Z2473" i="9" s="1"/>
  <c r="W2454" i="9"/>
  <c r="X2454" i="9" s="1"/>
  <c r="Y2454" i="9" s="1"/>
  <c r="Z2454" i="9" s="1"/>
  <c r="W2446" i="9"/>
  <c r="X2446" i="9" s="1"/>
  <c r="Y2446" i="9" s="1"/>
  <c r="Z2446" i="9" s="1"/>
  <c r="W2438" i="9"/>
  <c r="X2438" i="9" s="1"/>
  <c r="Y2438" i="9" s="1"/>
  <c r="Z2438" i="9" s="1"/>
  <c r="W2430" i="9"/>
  <c r="X2430" i="9" s="1"/>
  <c r="Y2430" i="9" s="1"/>
  <c r="Z2430" i="9" s="1"/>
  <c r="W2422" i="9"/>
  <c r="X2422" i="9" s="1"/>
  <c r="Y2422" i="9" s="1"/>
  <c r="Z2422" i="9" s="1"/>
  <c r="W2457" i="9"/>
  <c r="X2457" i="9" s="1"/>
  <c r="Y2457" i="9" s="1"/>
  <c r="Z2457" i="9" s="1"/>
  <c r="W2441" i="9"/>
  <c r="X2441" i="9" s="1"/>
  <c r="Y2441" i="9" s="1"/>
  <c r="Z2441" i="9" s="1"/>
  <c r="W2425" i="9"/>
  <c r="X2425" i="9" s="1"/>
  <c r="Y2425" i="9" s="1"/>
  <c r="Z2425" i="9" s="1"/>
  <c r="W2304" i="9"/>
  <c r="X2304" i="9" s="1"/>
  <c r="Y2304" i="9" s="1"/>
  <c r="Z2304" i="9" s="1"/>
  <c r="W2300" i="9"/>
  <c r="X2300" i="9" s="1"/>
  <c r="Y2300" i="9" s="1"/>
  <c r="Z2300" i="9" s="1"/>
  <c r="W2296" i="9"/>
  <c r="X2296" i="9" s="1"/>
  <c r="Y2296" i="9" s="1"/>
  <c r="Z2296" i="9" s="1"/>
  <c r="W2292" i="9"/>
  <c r="X2292" i="9" s="1"/>
  <c r="Y2292" i="9" s="1"/>
  <c r="Z2292" i="9" s="1"/>
  <c r="W2288" i="9"/>
  <c r="X2288" i="9" s="1"/>
  <c r="Y2288" i="9" s="1"/>
  <c r="Z2288" i="9" s="1"/>
  <c r="W2284" i="9"/>
  <c r="X2284" i="9" s="1"/>
  <c r="Y2284" i="9" s="1"/>
  <c r="Z2284" i="9" s="1"/>
  <c r="W2525" i="9"/>
  <c r="X2525" i="9" s="1"/>
  <c r="Y2525" i="9" s="1"/>
  <c r="Z2525" i="9" s="1"/>
  <c r="W2305" i="9"/>
  <c r="X2305" i="9" s="1"/>
  <c r="Y2305" i="9" s="1"/>
  <c r="Z2305" i="9" s="1"/>
  <c r="W2301" i="9"/>
  <c r="X2301" i="9" s="1"/>
  <c r="Y2301" i="9" s="1"/>
  <c r="Z2301" i="9" s="1"/>
  <c r="W2297" i="9"/>
  <c r="X2297" i="9" s="1"/>
  <c r="Y2297" i="9" s="1"/>
  <c r="Z2297" i="9" s="1"/>
  <c r="W2293" i="9"/>
  <c r="X2293" i="9" s="1"/>
  <c r="Y2293" i="9" s="1"/>
  <c r="Z2293" i="9" s="1"/>
  <c r="W2289" i="9"/>
  <c r="X2289" i="9" s="1"/>
  <c r="Y2289" i="9" s="1"/>
  <c r="Z2289" i="9" s="1"/>
  <c r="W2285" i="9"/>
  <c r="X2285" i="9" s="1"/>
  <c r="Y2285" i="9" s="1"/>
  <c r="Z2285" i="9" s="1"/>
  <c r="W2281" i="9"/>
  <c r="X2281" i="9" s="1"/>
  <c r="Y2281" i="9" s="1"/>
  <c r="Z2281" i="9" s="1"/>
  <c r="W2449" i="9"/>
  <c r="X2449" i="9" s="1"/>
  <c r="Y2449" i="9" s="1"/>
  <c r="Z2449" i="9" s="1"/>
  <c r="W2433" i="9"/>
  <c r="X2433" i="9" s="1"/>
  <c r="Y2433" i="9" s="1"/>
  <c r="Z2433" i="9" s="1"/>
  <c r="W2302" i="9"/>
  <c r="X2302" i="9" s="1"/>
  <c r="Y2302" i="9" s="1"/>
  <c r="Z2302" i="9" s="1"/>
  <c r="W2298" i="9"/>
  <c r="X2298" i="9" s="1"/>
  <c r="Y2298" i="9" s="1"/>
  <c r="Z2298" i="9" s="1"/>
  <c r="W2294" i="9"/>
  <c r="X2294" i="9" s="1"/>
  <c r="Y2294" i="9" s="1"/>
  <c r="Z2294" i="9" s="1"/>
  <c r="W2290" i="9"/>
  <c r="X2290" i="9" s="1"/>
  <c r="Y2290" i="9" s="1"/>
  <c r="Z2290" i="9" s="1"/>
  <c r="W2286" i="9"/>
  <c r="X2286" i="9" s="1"/>
  <c r="Y2286" i="9" s="1"/>
  <c r="Z2286" i="9" s="1"/>
  <c r="W2282" i="9"/>
  <c r="X2282" i="9" s="1"/>
  <c r="Y2282" i="9" s="1"/>
  <c r="Z2282" i="9" s="1"/>
  <c r="W2278" i="9"/>
  <c r="X2278" i="9" s="1"/>
  <c r="Y2278" i="9" s="1"/>
  <c r="Z2278" i="9" s="1"/>
  <c r="W2274" i="9"/>
  <c r="X2274" i="9" s="1"/>
  <c r="Y2274" i="9" s="1"/>
  <c r="Z2274" i="9" s="1"/>
  <c r="W2270" i="9"/>
  <c r="X2270" i="9" s="1"/>
  <c r="Y2270" i="9" s="1"/>
  <c r="Z2270" i="9" s="1"/>
  <c r="W2266" i="9"/>
  <c r="X2266" i="9" s="1"/>
  <c r="Y2266" i="9" s="1"/>
  <c r="Z2266" i="9" s="1"/>
  <c r="W2259" i="9"/>
  <c r="X2259" i="9" s="1"/>
  <c r="Y2259" i="9" s="1"/>
  <c r="Z2259" i="9" s="1"/>
  <c r="W2260" i="9"/>
  <c r="X2260" i="9" s="1"/>
  <c r="Y2260" i="9" s="1"/>
  <c r="Z2260" i="9" s="1"/>
  <c r="W2303" i="9"/>
  <c r="X2303" i="9" s="1"/>
  <c r="Y2303" i="9" s="1"/>
  <c r="Z2303" i="9" s="1"/>
  <c r="W2299" i="9"/>
  <c r="X2299" i="9" s="1"/>
  <c r="Y2299" i="9" s="1"/>
  <c r="Z2299" i="9" s="1"/>
  <c r="W2295" i="9"/>
  <c r="X2295" i="9" s="1"/>
  <c r="Y2295" i="9" s="1"/>
  <c r="Z2295" i="9" s="1"/>
  <c r="W2291" i="9"/>
  <c r="X2291" i="9" s="1"/>
  <c r="Y2291" i="9" s="1"/>
  <c r="Z2291" i="9" s="1"/>
  <c r="W2287" i="9"/>
  <c r="X2287" i="9" s="1"/>
  <c r="Y2287" i="9" s="1"/>
  <c r="Z2287" i="9" s="1"/>
  <c r="W2283" i="9"/>
  <c r="X2283" i="9" s="1"/>
  <c r="Y2283" i="9" s="1"/>
  <c r="Z2283" i="9" s="1"/>
  <c r="W2279" i="9"/>
  <c r="X2279" i="9" s="1"/>
  <c r="Y2279" i="9" s="1"/>
  <c r="Z2279" i="9" s="1"/>
  <c r="W2275" i="9"/>
  <c r="X2275" i="9" s="1"/>
  <c r="Y2275" i="9" s="1"/>
  <c r="Z2275" i="9" s="1"/>
  <c r="W2271" i="9"/>
  <c r="X2271" i="9" s="1"/>
  <c r="Y2271" i="9" s="1"/>
  <c r="Z2271" i="9" s="1"/>
  <c r="W2267" i="9"/>
  <c r="X2267" i="9" s="1"/>
  <c r="Y2267" i="9" s="1"/>
  <c r="Z2267" i="9" s="1"/>
  <c r="W2261" i="9"/>
  <c r="X2261" i="9" s="1"/>
  <c r="Y2261" i="9" s="1"/>
  <c r="Z2261" i="9" s="1"/>
  <c r="W2262" i="9"/>
  <c r="X2262" i="9" s="1"/>
  <c r="Y2262" i="9" s="1"/>
  <c r="Z2262" i="9" s="1"/>
  <c r="W2277" i="9"/>
  <c r="X2277" i="9" s="1"/>
  <c r="Y2277" i="9" s="1"/>
  <c r="Z2277" i="9" s="1"/>
  <c r="W2272" i="9"/>
  <c r="X2272" i="9" s="1"/>
  <c r="Y2272" i="9" s="1"/>
  <c r="Z2272" i="9" s="1"/>
  <c r="W2256" i="9"/>
  <c r="X2256" i="9" s="1"/>
  <c r="Y2256" i="9" s="1"/>
  <c r="Z2256" i="9" s="1"/>
  <c r="W2248" i="9"/>
  <c r="X2248" i="9" s="1"/>
  <c r="Y2248" i="9" s="1"/>
  <c r="Z2248" i="9" s="1"/>
  <c r="W2240" i="9"/>
  <c r="X2240" i="9" s="1"/>
  <c r="Y2240" i="9" s="1"/>
  <c r="Z2240" i="9" s="1"/>
  <c r="W2232" i="9"/>
  <c r="X2232" i="9" s="1"/>
  <c r="Y2232" i="9" s="1"/>
  <c r="Z2232" i="9" s="1"/>
  <c r="W2263" i="9"/>
  <c r="X2263" i="9" s="1"/>
  <c r="Y2263" i="9" s="1"/>
  <c r="Z2263" i="9" s="1"/>
  <c r="W2251" i="9"/>
  <c r="X2251" i="9" s="1"/>
  <c r="Y2251" i="9" s="1"/>
  <c r="Z2251" i="9" s="1"/>
  <c r="W2276" i="9"/>
  <c r="X2276" i="9" s="1"/>
  <c r="Y2276" i="9" s="1"/>
  <c r="Z2276" i="9" s="1"/>
  <c r="W2265" i="9"/>
  <c r="X2265" i="9" s="1"/>
  <c r="Y2265" i="9" s="1"/>
  <c r="Z2265" i="9" s="1"/>
  <c r="W2254" i="9"/>
  <c r="X2254" i="9" s="1"/>
  <c r="Y2254" i="9" s="1"/>
  <c r="Z2254" i="9" s="1"/>
  <c r="W2246" i="9"/>
  <c r="X2246" i="9" s="1"/>
  <c r="Y2246" i="9" s="1"/>
  <c r="Z2246" i="9" s="1"/>
  <c r="W2257" i="9"/>
  <c r="X2257" i="9" s="1"/>
  <c r="Y2257" i="9" s="1"/>
  <c r="Z2257" i="9" s="1"/>
  <c r="W2249" i="9"/>
  <c r="X2249" i="9" s="1"/>
  <c r="Y2249" i="9" s="1"/>
  <c r="Z2249" i="9" s="1"/>
  <c r="W2241" i="9"/>
  <c r="X2241" i="9" s="1"/>
  <c r="Y2241" i="9" s="1"/>
  <c r="Z2241" i="9" s="1"/>
  <c r="W2233" i="9"/>
  <c r="X2233" i="9" s="1"/>
  <c r="Y2233" i="9" s="1"/>
  <c r="Z2233" i="9" s="1"/>
  <c r="W2280" i="9"/>
  <c r="X2280" i="9" s="1"/>
  <c r="Y2280" i="9" s="1"/>
  <c r="Z2280" i="9" s="1"/>
  <c r="W2269" i="9"/>
  <c r="X2269" i="9" s="1"/>
  <c r="Y2269" i="9" s="1"/>
  <c r="Z2269" i="9" s="1"/>
  <c r="W2252" i="9"/>
  <c r="X2252" i="9" s="1"/>
  <c r="Y2252" i="9" s="1"/>
  <c r="Z2252" i="9" s="1"/>
  <c r="W2244" i="9"/>
  <c r="X2244" i="9" s="1"/>
  <c r="Y2244" i="9" s="1"/>
  <c r="Z2244" i="9" s="1"/>
  <c r="W2236" i="9"/>
  <c r="X2236" i="9" s="1"/>
  <c r="Y2236" i="9" s="1"/>
  <c r="Z2236" i="9" s="1"/>
  <c r="W2187" i="9"/>
  <c r="X2187" i="9" s="1"/>
  <c r="Y2187" i="9" s="1"/>
  <c r="Z2187" i="9" s="1"/>
  <c r="W2179" i="9"/>
  <c r="X2179" i="9" s="1"/>
  <c r="Y2179" i="9" s="1"/>
  <c r="Z2179" i="9" s="1"/>
  <c r="W2171" i="9"/>
  <c r="X2171" i="9" s="1"/>
  <c r="Y2171" i="9" s="1"/>
  <c r="Z2171" i="9" s="1"/>
  <c r="W2255" i="9"/>
  <c r="X2255" i="9" s="1"/>
  <c r="Y2255" i="9" s="1"/>
  <c r="Z2255" i="9" s="1"/>
  <c r="W2247" i="9"/>
  <c r="X2247" i="9" s="1"/>
  <c r="Y2247" i="9" s="1"/>
  <c r="Z2247" i="9" s="1"/>
  <c r="W2239" i="9"/>
  <c r="X2239" i="9" s="1"/>
  <c r="Y2239" i="9" s="1"/>
  <c r="Z2239" i="9" s="1"/>
  <c r="W2231" i="9"/>
  <c r="X2231" i="9" s="1"/>
  <c r="Y2231" i="9" s="1"/>
  <c r="Z2231" i="9" s="1"/>
  <c r="W2227" i="9"/>
  <c r="X2227" i="9" s="1"/>
  <c r="Y2227" i="9" s="1"/>
  <c r="Z2227" i="9" s="1"/>
  <c r="W2223" i="9"/>
  <c r="X2223" i="9" s="1"/>
  <c r="Y2223" i="9" s="1"/>
  <c r="Z2223" i="9" s="1"/>
  <c r="W2273" i="9"/>
  <c r="X2273" i="9" s="1"/>
  <c r="Y2273" i="9" s="1"/>
  <c r="Z2273" i="9" s="1"/>
  <c r="W2268" i="9"/>
  <c r="X2268" i="9" s="1"/>
  <c r="Y2268" i="9" s="1"/>
  <c r="Z2268" i="9" s="1"/>
  <c r="W2264" i="9"/>
  <c r="X2264" i="9" s="1"/>
  <c r="Y2264" i="9" s="1"/>
  <c r="Z2264" i="9" s="1"/>
  <c r="W2258" i="9"/>
  <c r="X2258" i="9" s="1"/>
  <c r="Y2258" i="9" s="1"/>
  <c r="Z2258" i="9" s="1"/>
  <c r="W2250" i="9"/>
  <c r="X2250" i="9" s="1"/>
  <c r="Y2250" i="9" s="1"/>
  <c r="Z2250" i="9" s="1"/>
  <c r="W2242" i="9"/>
  <c r="X2242" i="9" s="1"/>
  <c r="Y2242" i="9" s="1"/>
  <c r="Z2242" i="9" s="1"/>
  <c r="W2253" i="9"/>
  <c r="X2253" i="9" s="1"/>
  <c r="Y2253" i="9" s="1"/>
  <c r="Z2253" i="9" s="1"/>
  <c r="W2245" i="9"/>
  <c r="X2245" i="9" s="1"/>
  <c r="Y2245" i="9" s="1"/>
  <c r="Z2245" i="9" s="1"/>
  <c r="W2237" i="9"/>
  <c r="X2237" i="9" s="1"/>
  <c r="Y2237" i="9" s="1"/>
  <c r="Z2237" i="9" s="1"/>
  <c r="W2228" i="9"/>
  <c r="X2228" i="9" s="1"/>
  <c r="Y2228" i="9" s="1"/>
  <c r="Z2228" i="9" s="1"/>
  <c r="W2224" i="9"/>
  <c r="X2224" i="9" s="1"/>
  <c r="Y2224" i="9" s="1"/>
  <c r="Z2224" i="9" s="1"/>
  <c r="W2220" i="9"/>
  <c r="X2220" i="9" s="1"/>
  <c r="Y2220" i="9" s="1"/>
  <c r="Z2220" i="9" s="1"/>
  <c r="W2216" i="9"/>
  <c r="X2216" i="9" s="1"/>
  <c r="Y2216" i="9" s="1"/>
  <c r="Z2216" i="9" s="1"/>
  <c r="W2212" i="9"/>
  <c r="X2212" i="9" s="1"/>
  <c r="Y2212" i="9" s="1"/>
  <c r="Z2212" i="9" s="1"/>
  <c r="W2208" i="9"/>
  <c r="X2208" i="9" s="1"/>
  <c r="Y2208" i="9" s="1"/>
  <c r="Z2208" i="9" s="1"/>
  <c r="W2204" i="9"/>
  <c r="X2204" i="9" s="1"/>
  <c r="Y2204" i="9" s="1"/>
  <c r="Z2204" i="9" s="1"/>
  <c r="W2200" i="9"/>
  <c r="X2200" i="9" s="1"/>
  <c r="Y2200" i="9" s="1"/>
  <c r="Z2200" i="9" s="1"/>
  <c r="W2196" i="9"/>
  <c r="X2196" i="9" s="1"/>
  <c r="Y2196" i="9" s="1"/>
  <c r="Z2196" i="9" s="1"/>
  <c r="W2190" i="9"/>
  <c r="X2190" i="9" s="1"/>
  <c r="Y2190" i="9" s="1"/>
  <c r="Z2190" i="9" s="1"/>
  <c r="W2182" i="9"/>
  <c r="X2182" i="9" s="1"/>
  <c r="Y2182" i="9" s="1"/>
  <c r="Z2182" i="9" s="1"/>
  <c r="W2174" i="9"/>
  <c r="X2174" i="9" s="1"/>
  <c r="Y2174" i="9" s="1"/>
  <c r="Z2174" i="9" s="1"/>
  <c r="W2235" i="9"/>
  <c r="X2235" i="9" s="1"/>
  <c r="Y2235" i="9" s="1"/>
  <c r="Z2235" i="9" s="1"/>
  <c r="W2207" i="9"/>
  <c r="X2207" i="9" s="1"/>
  <c r="Y2207" i="9" s="1"/>
  <c r="Z2207" i="9" s="1"/>
  <c r="W2202" i="9"/>
  <c r="X2202" i="9" s="1"/>
  <c r="Y2202" i="9" s="1"/>
  <c r="Z2202" i="9" s="1"/>
  <c r="W2197" i="9"/>
  <c r="X2197" i="9" s="1"/>
  <c r="Y2197" i="9" s="1"/>
  <c r="Z2197" i="9" s="1"/>
  <c r="W2185" i="9"/>
  <c r="X2185" i="9" s="1"/>
  <c r="Y2185" i="9" s="1"/>
  <c r="Z2185" i="9" s="1"/>
  <c r="W2238" i="9"/>
  <c r="X2238" i="9" s="1"/>
  <c r="Y2238" i="9" s="1"/>
  <c r="Z2238" i="9" s="1"/>
  <c r="W2229" i="9"/>
  <c r="X2229" i="9" s="1"/>
  <c r="Y2229" i="9" s="1"/>
  <c r="Z2229" i="9" s="1"/>
  <c r="W2195" i="9"/>
  <c r="X2195" i="9" s="1"/>
  <c r="Y2195" i="9" s="1"/>
  <c r="Z2195" i="9" s="1"/>
  <c r="W2192" i="9"/>
  <c r="X2192" i="9" s="1"/>
  <c r="Y2192" i="9" s="1"/>
  <c r="Z2192" i="9" s="1"/>
  <c r="W2189" i="9"/>
  <c r="X2189" i="9" s="1"/>
  <c r="Y2189" i="9" s="1"/>
  <c r="Z2189" i="9" s="1"/>
  <c r="W2234" i="9"/>
  <c r="X2234" i="9" s="1"/>
  <c r="Y2234" i="9" s="1"/>
  <c r="Z2234" i="9" s="1"/>
  <c r="W2215" i="9"/>
  <c r="X2215" i="9" s="1"/>
  <c r="Y2215" i="9" s="1"/>
  <c r="Z2215" i="9" s="1"/>
  <c r="W2210" i="9"/>
  <c r="X2210" i="9" s="1"/>
  <c r="Y2210" i="9" s="1"/>
  <c r="Z2210" i="9" s="1"/>
  <c r="W2205" i="9"/>
  <c r="X2205" i="9" s="1"/>
  <c r="Y2205" i="9" s="1"/>
  <c r="Z2205" i="9" s="1"/>
  <c r="W2186" i="9"/>
  <c r="X2186" i="9" s="1"/>
  <c r="Y2186" i="9" s="1"/>
  <c r="Z2186" i="9" s="1"/>
  <c r="W2222" i="9"/>
  <c r="X2222" i="9" s="1"/>
  <c r="Y2222" i="9" s="1"/>
  <c r="Z2222" i="9" s="1"/>
  <c r="W2203" i="9"/>
  <c r="X2203" i="9" s="1"/>
  <c r="Y2203" i="9" s="1"/>
  <c r="Z2203" i="9" s="1"/>
  <c r="W2198" i="9"/>
  <c r="X2198" i="9" s="1"/>
  <c r="Y2198" i="9" s="1"/>
  <c r="Z2198" i="9" s="1"/>
  <c r="W2226" i="9"/>
  <c r="X2226" i="9" s="1"/>
  <c r="Y2226" i="9" s="1"/>
  <c r="Z2226" i="9" s="1"/>
  <c r="W2218" i="9"/>
  <c r="X2218" i="9" s="1"/>
  <c r="Y2218" i="9" s="1"/>
  <c r="Z2218" i="9" s="1"/>
  <c r="W2213" i="9"/>
  <c r="X2213" i="9" s="1"/>
  <c r="Y2213" i="9" s="1"/>
  <c r="Z2213" i="9" s="1"/>
  <c r="W2193" i="9"/>
  <c r="X2193" i="9" s="1"/>
  <c r="Y2193" i="9" s="1"/>
  <c r="Z2193" i="9" s="1"/>
  <c r="W2177" i="9"/>
  <c r="X2177" i="9" s="1"/>
  <c r="Y2177" i="9" s="1"/>
  <c r="Z2177" i="9" s="1"/>
  <c r="W2165" i="9"/>
  <c r="X2165" i="9" s="1"/>
  <c r="Y2165" i="9" s="1"/>
  <c r="Z2165" i="9" s="1"/>
  <c r="W2157" i="9"/>
  <c r="X2157" i="9" s="1"/>
  <c r="Y2157" i="9" s="1"/>
  <c r="Z2157" i="9" s="1"/>
  <c r="W2149" i="9"/>
  <c r="X2149" i="9" s="1"/>
  <c r="Y2149" i="9" s="1"/>
  <c r="Z2149" i="9" s="1"/>
  <c r="W2141" i="9"/>
  <c r="X2141" i="9" s="1"/>
  <c r="Y2141" i="9" s="1"/>
  <c r="Z2141" i="9" s="1"/>
  <c r="W2133" i="9"/>
  <c r="X2133" i="9" s="1"/>
  <c r="Y2133" i="9" s="1"/>
  <c r="Z2133" i="9" s="1"/>
  <c r="W2125" i="9"/>
  <c r="X2125" i="9" s="1"/>
  <c r="Y2125" i="9" s="1"/>
  <c r="Z2125" i="9" s="1"/>
  <c r="W2099" i="9"/>
  <c r="X2099" i="9" s="1"/>
  <c r="Y2099" i="9" s="1"/>
  <c r="Z2099" i="9" s="1"/>
  <c r="W2091" i="9"/>
  <c r="X2091" i="9" s="1"/>
  <c r="Y2091" i="9" s="1"/>
  <c r="Z2091" i="9" s="1"/>
  <c r="W2083" i="9"/>
  <c r="X2083" i="9" s="1"/>
  <c r="Y2083" i="9" s="1"/>
  <c r="Z2083" i="9" s="1"/>
  <c r="W2075" i="9"/>
  <c r="X2075" i="9" s="1"/>
  <c r="Y2075" i="9" s="1"/>
  <c r="Z2075" i="9" s="1"/>
  <c r="W2067" i="9"/>
  <c r="X2067" i="9" s="1"/>
  <c r="Y2067" i="9" s="1"/>
  <c r="Z2067" i="9" s="1"/>
  <c r="W2211" i="9"/>
  <c r="X2211" i="9" s="1"/>
  <c r="Y2211" i="9" s="1"/>
  <c r="Z2211" i="9" s="1"/>
  <c r="W2206" i="9"/>
  <c r="X2206" i="9" s="1"/>
  <c r="Y2206" i="9" s="1"/>
  <c r="Z2206" i="9" s="1"/>
  <c r="W2201" i="9"/>
  <c r="X2201" i="9" s="1"/>
  <c r="Y2201" i="9" s="1"/>
  <c r="Z2201" i="9" s="1"/>
  <c r="W2184" i="9"/>
  <c r="X2184" i="9" s="1"/>
  <c r="Y2184" i="9" s="1"/>
  <c r="Z2184" i="9" s="1"/>
  <c r="W2181" i="9"/>
  <c r="X2181" i="9" s="1"/>
  <c r="Y2181" i="9" s="1"/>
  <c r="Z2181" i="9" s="1"/>
  <c r="W2230" i="9"/>
  <c r="X2230" i="9" s="1"/>
  <c r="Y2230" i="9" s="1"/>
  <c r="Z2230" i="9" s="1"/>
  <c r="W2199" i="9"/>
  <c r="X2199" i="9" s="1"/>
  <c r="Y2199" i="9" s="1"/>
  <c r="Z2199" i="9" s="1"/>
  <c r="W2194" i="9"/>
  <c r="X2194" i="9" s="1"/>
  <c r="Y2194" i="9" s="1"/>
  <c r="Z2194" i="9" s="1"/>
  <c r="W2191" i="9"/>
  <c r="X2191" i="9" s="1"/>
  <c r="Y2191" i="9" s="1"/>
  <c r="Z2191" i="9" s="1"/>
  <c r="W2243" i="9"/>
  <c r="X2243" i="9" s="1"/>
  <c r="Y2243" i="9" s="1"/>
  <c r="Z2243" i="9" s="1"/>
  <c r="W2225" i="9"/>
  <c r="X2225" i="9" s="1"/>
  <c r="Y2225" i="9" s="1"/>
  <c r="Z2225" i="9" s="1"/>
  <c r="W2221" i="9"/>
  <c r="X2221" i="9" s="1"/>
  <c r="Y2221" i="9" s="1"/>
  <c r="Z2221" i="9" s="1"/>
  <c r="W2219" i="9"/>
  <c r="X2219" i="9" s="1"/>
  <c r="Y2219" i="9" s="1"/>
  <c r="Z2219" i="9" s="1"/>
  <c r="W2214" i="9"/>
  <c r="X2214" i="9" s="1"/>
  <c r="Y2214" i="9" s="1"/>
  <c r="Z2214" i="9" s="1"/>
  <c r="W2209" i="9"/>
  <c r="X2209" i="9" s="1"/>
  <c r="Y2209" i="9" s="1"/>
  <c r="Z2209" i="9" s="1"/>
  <c r="W2188" i="9"/>
  <c r="X2188" i="9" s="1"/>
  <c r="Y2188" i="9" s="1"/>
  <c r="Z2188" i="9" s="1"/>
  <c r="W2172" i="9"/>
  <c r="X2172" i="9" s="1"/>
  <c r="Y2172" i="9" s="1"/>
  <c r="Z2172" i="9" s="1"/>
  <c r="W2168" i="9"/>
  <c r="X2168" i="9" s="1"/>
  <c r="Y2168" i="9" s="1"/>
  <c r="Z2168" i="9" s="1"/>
  <c r="W2160" i="9"/>
  <c r="X2160" i="9" s="1"/>
  <c r="Y2160" i="9" s="1"/>
  <c r="Z2160" i="9" s="1"/>
  <c r="W2152" i="9"/>
  <c r="X2152" i="9" s="1"/>
  <c r="Y2152" i="9" s="1"/>
  <c r="Z2152" i="9" s="1"/>
  <c r="W2144" i="9"/>
  <c r="X2144" i="9" s="1"/>
  <c r="Y2144" i="9" s="1"/>
  <c r="Z2144" i="9" s="1"/>
  <c r="W2136" i="9"/>
  <c r="X2136" i="9" s="1"/>
  <c r="Y2136" i="9" s="1"/>
  <c r="Z2136" i="9" s="1"/>
  <c r="W2128" i="9"/>
  <c r="X2128" i="9" s="1"/>
  <c r="Y2128" i="9" s="1"/>
  <c r="Z2128" i="9" s="1"/>
  <c r="W2120" i="9"/>
  <c r="X2120" i="9" s="1"/>
  <c r="Y2120" i="9" s="1"/>
  <c r="Z2120" i="9" s="1"/>
  <c r="W2113" i="9"/>
  <c r="X2113" i="9" s="1"/>
  <c r="Y2113" i="9" s="1"/>
  <c r="Z2113" i="9" s="1"/>
  <c r="W2109" i="9"/>
  <c r="X2109" i="9" s="1"/>
  <c r="Y2109" i="9" s="1"/>
  <c r="Z2109" i="9" s="1"/>
  <c r="W2105" i="9"/>
  <c r="X2105" i="9" s="1"/>
  <c r="Y2105" i="9" s="1"/>
  <c r="Z2105" i="9" s="1"/>
  <c r="W2101" i="9"/>
  <c r="X2101" i="9" s="1"/>
  <c r="Y2101" i="9" s="1"/>
  <c r="Z2101" i="9" s="1"/>
  <c r="W2094" i="9"/>
  <c r="X2094" i="9" s="1"/>
  <c r="Y2094" i="9" s="1"/>
  <c r="Z2094" i="9" s="1"/>
  <c r="W2086" i="9"/>
  <c r="X2086" i="9" s="1"/>
  <c r="Y2086" i="9" s="1"/>
  <c r="Z2086" i="9" s="1"/>
  <c r="W2078" i="9"/>
  <c r="X2078" i="9" s="1"/>
  <c r="Y2078" i="9" s="1"/>
  <c r="Z2078" i="9" s="1"/>
  <c r="W2070" i="9"/>
  <c r="X2070" i="9" s="1"/>
  <c r="Y2070" i="9" s="1"/>
  <c r="Z2070" i="9" s="1"/>
  <c r="W2173" i="9"/>
  <c r="X2173" i="9" s="1"/>
  <c r="Y2173" i="9" s="1"/>
  <c r="Z2173" i="9" s="1"/>
  <c r="W2162" i="9"/>
  <c r="X2162" i="9" s="1"/>
  <c r="Y2162" i="9" s="1"/>
  <c r="Z2162" i="9" s="1"/>
  <c r="W2159" i="9"/>
  <c r="X2159" i="9" s="1"/>
  <c r="Y2159" i="9" s="1"/>
  <c r="Z2159" i="9" s="1"/>
  <c r="W2146" i="9"/>
  <c r="X2146" i="9" s="1"/>
  <c r="Y2146" i="9" s="1"/>
  <c r="Z2146" i="9" s="1"/>
  <c r="W2143" i="9"/>
  <c r="X2143" i="9" s="1"/>
  <c r="Y2143" i="9" s="1"/>
  <c r="Z2143" i="9" s="1"/>
  <c r="W2130" i="9"/>
  <c r="X2130" i="9" s="1"/>
  <c r="Y2130" i="9" s="1"/>
  <c r="Z2130" i="9" s="1"/>
  <c r="W2127" i="9"/>
  <c r="X2127" i="9" s="1"/>
  <c r="Y2127" i="9" s="1"/>
  <c r="Z2127" i="9" s="1"/>
  <c r="W2116" i="9"/>
  <c r="X2116" i="9" s="1"/>
  <c r="Y2116" i="9" s="1"/>
  <c r="Z2116" i="9" s="1"/>
  <c r="W2111" i="9"/>
  <c r="X2111" i="9" s="1"/>
  <c r="Y2111" i="9" s="1"/>
  <c r="Z2111" i="9" s="1"/>
  <c r="W2106" i="9"/>
  <c r="X2106" i="9" s="1"/>
  <c r="Y2106" i="9" s="1"/>
  <c r="Z2106" i="9" s="1"/>
  <c r="W2098" i="9"/>
  <c r="X2098" i="9" s="1"/>
  <c r="Y2098" i="9" s="1"/>
  <c r="Z2098" i="9" s="1"/>
  <c r="W2095" i="9"/>
  <c r="X2095" i="9" s="1"/>
  <c r="Y2095" i="9" s="1"/>
  <c r="Z2095" i="9" s="1"/>
  <c r="W2092" i="9"/>
  <c r="X2092" i="9" s="1"/>
  <c r="Y2092" i="9" s="1"/>
  <c r="Z2092" i="9" s="1"/>
  <c r="W2082" i="9"/>
  <c r="X2082" i="9" s="1"/>
  <c r="Y2082" i="9" s="1"/>
  <c r="Z2082" i="9" s="1"/>
  <c r="W2079" i="9"/>
  <c r="X2079" i="9" s="1"/>
  <c r="Y2079" i="9" s="1"/>
  <c r="Z2079" i="9" s="1"/>
  <c r="W2076" i="9"/>
  <c r="X2076" i="9" s="1"/>
  <c r="Y2076" i="9" s="1"/>
  <c r="Z2076" i="9" s="1"/>
  <c r="W2066" i="9"/>
  <c r="X2066" i="9" s="1"/>
  <c r="Y2066" i="9" s="1"/>
  <c r="Z2066" i="9" s="1"/>
  <c r="W2062" i="9"/>
  <c r="X2062" i="9" s="1"/>
  <c r="Y2062" i="9" s="1"/>
  <c r="Z2062" i="9" s="1"/>
  <c r="W2058" i="9"/>
  <c r="X2058" i="9" s="1"/>
  <c r="Y2058" i="9" s="1"/>
  <c r="Z2058" i="9" s="1"/>
  <c r="W2054" i="9"/>
  <c r="X2054" i="9" s="1"/>
  <c r="Y2054" i="9" s="1"/>
  <c r="Z2054" i="9" s="1"/>
  <c r="W2050" i="9"/>
  <c r="X2050" i="9" s="1"/>
  <c r="Y2050" i="9" s="1"/>
  <c r="Z2050" i="9" s="1"/>
  <c r="W2046" i="9"/>
  <c r="X2046" i="9" s="1"/>
  <c r="Y2046" i="9" s="1"/>
  <c r="Z2046" i="9" s="1"/>
  <c r="W2042" i="9"/>
  <c r="X2042" i="9" s="1"/>
  <c r="Y2042" i="9" s="1"/>
  <c r="Z2042" i="9" s="1"/>
  <c r="W2038" i="9"/>
  <c r="X2038" i="9" s="1"/>
  <c r="Y2038" i="9" s="1"/>
  <c r="Z2038" i="9" s="1"/>
  <c r="W2183" i="9"/>
  <c r="X2183" i="9" s="1"/>
  <c r="Y2183" i="9" s="1"/>
  <c r="Z2183" i="9" s="1"/>
  <c r="W2178" i="9"/>
  <c r="X2178" i="9" s="1"/>
  <c r="Y2178" i="9" s="1"/>
  <c r="Z2178" i="9" s="1"/>
  <c r="W2176" i="9"/>
  <c r="X2176" i="9" s="1"/>
  <c r="Y2176" i="9" s="1"/>
  <c r="Z2176" i="9" s="1"/>
  <c r="W2163" i="9"/>
  <c r="X2163" i="9" s="1"/>
  <c r="Y2163" i="9" s="1"/>
  <c r="Z2163" i="9" s="1"/>
  <c r="W2112" i="9"/>
  <c r="X2112" i="9" s="1"/>
  <c r="Y2112" i="9" s="1"/>
  <c r="Z2112" i="9" s="1"/>
  <c r="W2107" i="9"/>
  <c r="X2107" i="9" s="1"/>
  <c r="Y2107" i="9" s="1"/>
  <c r="Z2107" i="9" s="1"/>
  <c r="W2102" i="9"/>
  <c r="X2102" i="9" s="1"/>
  <c r="Y2102" i="9" s="1"/>
  <c r="Z2102" i="9" s="1"/>
  <c r="W2096" i="9"/>
  <c r="X2096" i="9" s="1"/>
  <c r="Y2096" i="9" s="1"/>
  <c r="Z2096" i="9" s="1"/>
  <c r="W2093" i="9"/>
  <c r="X2093" i="9" s="1"/>
  <c r="Y2093" i="9" s="1"/>
  <c r="Z2093" i="9" s="1"/>
  <c r="W2080" i="9"/>
  <c r="X2080" i="9" s="1"/>
  <c r="Y2080" i="9" s="1"/>
  <c r="Z2080" i="9" s="1"/>
  <c r="W2077" i="9"/>
  <c r="X2077" i="9" s="1"/>
  <c r="Y2077" i="9" s="1"/>
  <c r="Z2077" i="9" s="1"/>
  <c r="W2180" i="9"/>
  <c r="X2180" i="9" s="1"/>
  <c r="Y2180" i="9" s="1"/>
  <c r="Z2180" i="9" s="1"/>
  <c r="W2167" i="9"/>
  <c r="X2167" i="9" s="1"/>
  <c r="Y2167" i="9" s="1"/>
  <c r="Z2167" i="9" s="1"/>
  <c r="W2154" i="9"/>
  <c r="X2154" i="9" s="1"/>
  <c r="Y2154" i="9" s="1"/>
  <c r="Z2154" i="9" s="1"/>
  <c r="W2151" i="9"/>
  <c r="X2151" i="9" s="1"/>
  <c r="Y2151" i="9" s="1"/>
  <c r="Z2151" i="9" s="1"/>
  <c r="W2138" i="9"/>
  <c r="X2138" i="9" s="1"/>
  <c r="Y2138" i="9" s="1"/>
  <c r="Z2138" i="9" s="1"/>
  <c r="W2135" i="9"/>
  <c r="X2135" i="9" s="1"/>
  <c r="Y2135" i="9" s="1"/>
  <c r="Z2135" i="9" s="1"/>
  <c r="W2122" i="9"/>
  <c r="X2122" i="9" s="1"/>
  <c r="Y2122" i="9" s="1"/>
  <c r="Z2122" i="9" s="1"/>
  <c r="W2170" i="9"/>
  <c r="X2170" i="9" s="1"/>
  <c r="Y2170" i="9" s="1"/>
  <c r="Z2170" i="9" s="1"/>
  <c r="W2164" i="9"/>
  <c r="X2164" i="9" s="1"/>
  <c r="Y2164" i="9" s="1"/>
  <c r="Z2164" i="9" s="1"/>
  <c r="W2161" i="9"/>
  <c r="X2161" i="9" s="1"/>
  <c r="Y2161" i="9" s="1"/>
  <c r="Z2161" i="9" s="1"/>
  <c r="W2158" i="9"/>
  <c r="X2158" i="9" s="1"/>
  <c r="Y2158" i="9" s="1"/>
  <c r="Z2158" i="9" s="1"/>
  <c r="W2148" i="9"/>
  <c r="X2148" i="9" s="1"/>
  <c r="Y2148" i="9" s="1"/>
  <c r="Z2148" i="9" s="1"/>
  <c r="W2145" i="9"/>
  <c r="X2145" i="9" s="1"/>
  <c r="Y2145" i="9" s="1"/>
  <c r="Z2145" i="9" s="1"/>
  <c r="W2142" i="9"/>
  <c r="X2142" i="9" s="1"/>
  <c r="Y2142" i="9" s="1"/>
  <c r="Z2142" i="9" s="1"/>
  <c r="W2132" i="9"/>
  <c r="X2132" i="9" s="1"/>
  <c r="Y2132" i="9" s="1"/>
  <c r="Z2132" i="9" s="1"/>
  <c r="W2129" i="9"/>
  <c r="X2129" i="9" s="1"/>
  <c r="Y2129" i="9" s="1"/>
  <c r="Z2129" i="9" s="1"/>
  <c r="W2126" i="9"/>
  <c r="X2126" i="9" s="1"/>
  <c r="Y2126" i="9" s="1"/>
  <c r="Z2126" i="9" s="1"/>
  <c r="W2115" i="9"/>
  <c r="X2115" i="9" s="1"/>
  <c r="Y2115" i="9" s="1"/>
  <c r="Z2115" i="9" s="1"/>
  <c r="W2110" i="9"/>
  <c r="X2110" i="9" s="1"/>
  <c r="Y2110" i="9" s="1"/>
  <c r="Z2110" i="9" s="1"/>
  <c r="W2097" i="9"/>
  <c r="X2097" i="9" s="1"/>
  <c r="Y2097" i="9" s="1"/>
  <c r="Z2097" i="9" s="1"/>
  <c r="W2081" i="9"/>
  <c r="X2081" i="9" s="1"/>
  <c r="Y2081" i="9" s="1"/>
  <c r="Z2081" i="9" s="1"/>
  <c r="W2175" i="9"/>
  <c r="X2175" i="9" s="1"/>
  <c r="Y2175" i="9" s="1"/>
  <c r="Z2175" i="9" s="1"/>
  <c r="W2155" i="9"/>
  <c r="X2155" i="9" s="1"/>
  <c r="Y2155" i="9" s="1"/>
  <c r="Z2155" i="9" s="1"/>
  <c r="W2139" i="9"/>
  <c r="X2139" i="9" s="1"/>
  <c r="Y2139" i="9" s="1"/>
  <c r="Z2139" i="9" s="1"/>
  <c r="W2123" i="9"/>
  <c r="X2123" i="9" s="1"/>
  <c r="Y2123" i="9" s="1"/>
  <c r="Z2123" i="9" s="1"/>
  <c r="W2108" i="9"/>
  <c r="X2108" i="9" s="1"/>
  <c r="Y2108" i="9" s="1"/>
  <c r="Z2108" i="9" s="1"/>
  <c r="W2103" i="9"/>
  <c r="X2103" i="9" s="1"/>
  <c r="Y2103" i="9" s="1"/>
  <c r="Z2103" i="9" s="1"/>
  <c r="W2065" i="9"/>
  <c r="X2065" i="9" s="1"/>
  <c r="Y2065" i="9" s="1"/>
  <c r="Z2065" i="9" s="1"/>
  <c r="W2061" i="9"/>
  <c r="X2061" i="9" s="1"/>
  <c r="Y2061" i="9" s="1"/>
  <c r="Z2061" i="9" s="1"/>
  <c r="W2057" i="9"/>
  <c r="X2057" i="9" s="1"/>
  <c r="Y2057" i="9" s="1"/>
  <c r="Z2057" i="9" s="1"/>
  <c r="W2053" i="9"/>
  <c r="X2053" i="9" s="1"/>
  <c r="Y2053" i="9" s="1"/>
  <c r="Z2053" i="9" s="1"/>
  <c r="W2049" i="9"/>
  <c r="X2049" i="9" s="1"/>
  <c r="Y2049" i="9" s="1"/>
  <c r="Z2049" i="9" s="1"/>
  <c r="W2045" i="9"/>
  <c r="X2045" i="9" s="1"/>
  <c r="Y2045" i="9" s="1"/>
  <c r="Z2045" i="9" s="1"/>
  <c r="W2041" i="9"/>
  <c r="X2041" i="9" s="1"/>
  <c r="Y2041" i="9" s="1"/>
  <c r="Z2041" i="9" s="1"/>
  <c r="W2037" i="9"/>
  <c r="X2037" i="9" s="1"/>
  <c r="Y2037" i="9" s="1"/>
  <c r="Z2037" i="9" s="1"/>
  <c r="W2033" i="9"/>
  <c r="X2033" i="9" s="1"/>
  <c r="Y2033" i="9" s="1"/>
  <c r="Z2033" i="9" s="1"/>
  <c r="W2029" i="9"/>
  <c r="X2029" i="9" s="1"/>
  <c r="Y2029" i="9" s="1"/>
  <c r="Z2029" i="9" s="1"/>
  <c r="W2025" i="9"/>
  <c r="X2025" i="9" s="1"/>
  <c r="Y2025" i="9" s="1"/>
  <c r="Z2025" i="9" s="1"/>
  <c r="W2021" i="9"/>
  <c r="X2021" i="9" s="1"/>
  <c r="Y2021" i="9" s="1"/>
  <c r="Z2021" i="9" s="1"/>
  <c r="W2150" i="9"/>
  <c r="X2150" i="9" s="1"/>
  <c r="Y2150" i="9" s="1"/>
  <c r="Z2150" i="9" s="1"/>
  <c r="W2118" i="9"/>
  <c r="X2118" i="9" s="1"/>
  <c r="Y2118" i="9" s="1"/>
  <c r="Z2118" i="9" s="1"/>
  <c r="W2100" i="9"/>
  <c r="X2100" i="9" s="1"/>
  <c r="Y2100" i="9" s="1"/>
  <c r="Z2100" i="9" s="1"/>
  <c r="W2085" i="9"/>
  <c r="X2085" i="9" s="1"/>
  <c r="Y2085" i="9" s="1"/>
  <c r="Z2085" i="9" s="1"/>
  <c r="W2068" i="9"/>
  <c r="X2068" i="9" s="1"/>
  <c r="Y2068" i="9" s="1"/>
  <c r="Z2068" i="9" s="1"/>
  <c r="W2030" i="9"/>
  <c r="X2030" i="9" s="1"/>
  <c r="Y2030" i="9" s="1"/>
  <c r="Z2030" i="9" s="1"/>
  <c r="W2027" i="9"/>
  <c r="X2027" i="9" s="1"/>
  <c r="Y2027" i="9" s="1"/>
  <c r="Z2027" i="9" s="1"/>
  <c r="W2024" i="9"/>
  <c r="X2024" i="9" s="1"/>
  <c r="Y2024" i="9" s="1"/>
  <c r="Z2024" i="9" s="1"/>
  <c r="W2153" i="9"/>
  <c r="X2153" i="9" s="1"/>
  <c r="Y2153" i="9" s="1"/>
  <c r="Z2153" i="9" s="1"/>
  <c r="W2087" i="9"/>
  <c r="X2087" i="9" s="1"/>
  <c r="Y2087" i="9" s="1"/>
  <c r="Z2087" i="9" s="1"/>
  <c r="W2063" i="9"/>
  <c r="X2063" i="9" s="1"/>
  <c r="Y2063" i="9" s="1"/>
  <c r="Z2063" i="9" s="1"/>
  <c r="W2056" i="9"/>
  <c r="X2056" i="9" s="1"/>
  <c r="Y2056" i="9" s="1"/>
  <c r="Z2056" i="9" s="1"/>
  <c r="W2047" i="9"/>
  <c r="X2047" i="9" s="1"/>
  <c r="Y2047" i="9" s="1"/>
  <c r="Z2047" i="9" s="1"/>
  <c r="W2040" i="9"/>
  <c r="X2040" i="9" s="1"/>
  <c r="Y2040" i="9" s="1"/>
  <c r="Z2040" i="9" s="1"/>
  <c r="W2089" i="9"/>
  <c r="X2089" i="9" s="1"/>
  <c r="Y2089" i="9" s="1"/>
  <c r="Z2089" i="9" s="1"/>
  <c r="W2072" i="9"/>
  <c r="X2072" i="9" s="1"/>
  <c r="Y2072" i="9" s="1"/>
  <c r="Z2072" i="9" s="1"/>
  <c r="W2036" i="9"/>
  <c r="X2036" i="9" s="1"/>
  <c r="Y2036" i="9" s="1"/>
  <c r="Z2036" i="9" s="1"/>
  <c r="W2022" i="9"/>
  <c r="X2022" i="9" s="1"/>
  <c r="Y2022" i="9" s="1"/>
  <c r="Z2022" i="9" s="1"/>
  <c r="W2166" i="9"/>
  <c r="X2166" i="9" s="1"/>
  <c r="Y2166" i="9" s="1"/>
  <c r="Z2166" i="9" s="1"/>
  <c r="W2156" i="9"/>
  <c r="X2156" i="9" s="1"/>
  <c r="Y2156" i="9" s="1"/>
  <c r="Z2156" i="9" s="1"/>
  <c r="W2137" i="9"/>
  <c r="X2137" i="9" s="1"/>
  <c r="Y2137" i="9" s="1"/>
  <c r="Z2137" i="9" s="1"/>
  <c r="W2114" i="9"/>
  <c r="X2114" i="9" s="1"/>
  <c r="Y2114" i="9" s="1"/>
  <c r="Z2114" i="9" s="1"/>
  <c r="W2074" i="9"/>
  <c r="X2074" i="9" s="1"/>
  <c r="Y2074" i="9" s="1"/>
  <c r="Z2074" i="9" s="1"/>
  <c r="W2060" i="9"/>
  <c r="X2060" i="9" s="1"/>
  <c r="Y2060" i="9" s="1"/>
  <c r="Z2060" i="9" s="1"/>
  <c r="W2051" i="9"/>
  <c r="X2051" i="9" s="1"/>
  <c r="Y2051" i="9" s="1"/>
  <c r="Z2051" i="9" s="1"/>
  <c r="W2044" i="9"/>
  <c r="X2044" i="9" s="1"/>
  <c r="Y2044" i="9" s="1"/>
  <c r="Z2044" i="9" s="1"/>
  <c r="W2031" i="9"/>
  <c r="X2031" i="9" s="1"/>
  <c r="Y2031" i="9" s="1"/>
  <c r="Z2031" i="9" s="1"/>
  <c r="W2134" i="9"/>
  <c r="X2134" i="9" s="1"/>
  <c r="Y2134" i="9" s="1"/>
  <c r="Z2134" i="9" s="1"/>
  <c r="W2084" i="9"/>
  <c r="X2084" i="9" s="1"/>
  <c r="Y2084" i="9" s="1"/>
  <c r="Z2084" i="9" s="1"/>
  <c r="W2069" i="9"/>
  <c r="X2069" i="9" s="1"/>
  <c r="Y2069" i="9" s="1"/>
  <c r="Z2069" i="9" s="1"/>
  <c r="W2034" i="9"/>
  <c r="X2034" i="9" s="1"/>
  <c r="Y2034" i="9" s="1"/>
  <c r="Z2034" i="9" s="1"/>
  <c r="W2140" i="9"/>
  <c r="X2140" i="9" s="1"/>
  <c r="Y2140" i="9" s="1"/>
  <c r="Z2140" i="9" s="1"/>
  <c r="W2131" i="9"/>
  <c r="X2131" i="9" s="1"/>
  <c r="Y2131" i="9" s="1"/>
  <c r="Z2131" i="9" s="1"/>
  <c r="W2119" i="9"/>
  <c r="X2119" i="9" s="1"/>
  <c r="Y2119" i="9" s="1"/>
  <c r="Z2119" i="9" s="1"/>
  <c r="W2104" i="9"/>
  <c r="X2104" i="9" s="1"/>
  <c r="Y2104" i="9" s="1"/>
  <c r="Z2104" i="9" s="1"/>
  <c r="W2071" i="9"/>
  <c r="X2071" i="9" s="1"/>
  <c r="Y2071" i="9" s="1"/>
  <c r="Z2071" i="9" s="1"/>
  <c r="W2064" i="9"/>
  <c r="X2064" i="9" s="1"/>
  <c r="Y2064" i="9" s="1"/>
  <c r="Z2064" i="9" s="1"/>
  <c r="W2055" i="9"/>
  <c r="X2055" i="9" s="1"/>
  <c r="Y2055" i="9" s="1"/>
  <c r="Z2055" i="9" s="1"/>
  <c r="W2048" i="9"/>
  <c r="X2048" i="9" s="1"/>
  <c r="Y2048" i="9" s="1"/>
  <c r="Z2048" i="9" s="1"/>
  <c r="W2039" i="9"/>
  <c r="X2039" i="9" s="1"/>
  <c r="Y2039" i="9" s="1"/>
  <c r="Z2039" i="9" s="1"/>
  <c r="W2169" i="9"/>
  <c r="X2169" i="9" s="1"/>
  <c r="Y2169" i="9" s="1"/>
  <c r="Z2169" i="9" s="1"/>
  <c r="W2124" i="9"/>
  <c r="X2124" i="9" s="1"/>
  <c r="Y2124" i="9" s="1"/>
  <c r="Z2124" i="9" s="1"/>
  <c r="W2121" i="9"/>
  <c r="X2121" i="9" s="1"/>
  <c r="Y2121" i="9" s="1"/>
  <c r="Z2121" i="9" s="1"/>
  <c r="W2088" i="9"/>
  <c r="X2088" i="9" s="1"/>
  <c r="Y2088" i="9" s="1"/>
  <c r="Z2088" i="9" s="1"/>
  <c r="W2073" i="9"/>
  <c r="X2073" i="9" s="1"/>
  <c r="Y2073" i="9" s="1"/>
  <c r="Z2073" i="9" s="1"/>
  <c r="W2032" i="9"/>
  <c r="X2032" i="9" s="1"/>
  <c r="Y2032" i="9" s="1"/>
  <c r="Z2032" i="9" s="1"/>
  <c r="W2006" i="9"/>
  <c r="X2006" i="9" s="1"/>
  <c r="Y2006" i="9" s="1"/>
  <c r="Z2006" i="9" s="1"/>
  <c r="W2147" i="9"/>
  <c r="X2147" i="9" s="1"/>
  <c r="Y2147" i="9" s="1"/>
  <c r="Z2147" i="9" s="1"/>
  <c r="W2090" i="9"/>
  <c r="X2090" i="9" s="1"/>
  <c r="Y2090" i="9" s="1"/>
  <c r="Z2090" i="9" s="1"/>
  <c r="W2059" i="9"/>
  <c r="X2059" i="9" s="1"/>
  <c r="Y2059" i="9" s="1"/>
  <c r="Z2059" i="9" s="1"/>
  <c r="W2052" i="9"/>
  <c r="X2052" i="9" s="1"/>
  <c r="Y2052" i="9" s="1"/>
  <c r="Z2052" i="9" s="1"/>
  <c r="W2043" i="9"/>
  <c r="X2043" i="9" s="1"/>
  <c r="Y2043" i="9" s="1"/>
  <c r="Z2043" i="9" s="1"/>
  <c r="W2035" i="9"/>
  <c r="X2035" i="9" s="1"/>
  <c r="Y2035" i="9" s="1"/>
  <c r="Z2035" i="9" s="1"/>
  <c r="W2017" i="9"/>
  <c r="X2017" i="9" s="1"/>
  <c r="Y2017" i="9" s="1"/>
  <c r="Z2017" i="9" s="1"/>
  <c r="W2013" i="9"/>
  <c r="X2013" i="9" s="1"/>
  <c r="Y2013" i="9" s="1"/>
  <c r="Z2013" i="9" s="1"/>
  <c r="W2007" i="9"/>
  <c r="X2007" i="9" s="1"/>
  <c r="Y2007" i="9" s="1"/>
  <c r="Z2007" i="9" s="1"/>
  <c r="W2003" i="9"/>
  <c r="X2003" i="9" s="1"/>
  <c r="Y2003" i="9" s="1"/>
  <c r="Z2003" i="9" s="1"/>
  <c r="W2028" i="9"/>
  <c r="X2028" i="9" s="1"/>
  <c r="Y2028" i="9" s="1"/>
  <c r="Z2028" i="9" s="1"/>
  <c r="W2010" i="9"/>
  <c r="X2010" i="9" s="1"/>
  <c r="Y2010" i="9" s="1"/>
  <c r="Z2010" i="9" s="1"/>
  <c r="W2000" i="9"/>
  <c r="X2000" i="9" s="1"/>
  <c r="Y2000" i="9" s="1"/>
  <c r="Z2000" i="9" s="1"/>
  <c r="W1996" i="9"/>
  <c r="X1996" i="9" s="1"/>
  <c r="Y1996" i="9" s="1"/>
  <c r="Z1996" i="9" s="1"/>
  <c r="W1992" i="9"/>
  <c r="X1992" i="9" s="1"/>
  <c r="Y1992" i="9" s="1"/>
  <c r="Z1992" i="9" s="1"/>
  <c r="W1988" i="9"/>
  <c r="X1988" i="9" s="1"/>
  <c r="Y1988" i="9" s="1"/>
  <c r="Z1988" i="9" s="1"/>
  <c r="W1984" i="9"/>
  <c r="X1984" i="9" s="1"/>
  <c r="Y1984" i="9" s="1"/>
  <c r="Z1984" i="9" s="1"/>
  <c r="W1980" i="9"/>
  <c r="X1980" i="9" s="1"/>
  <c r="Y1980" i="9" s="1"/>
  <c r="Z1980" i="9" s="1"/>
  <c r="W1976" i="9"/>
  <c r="X1976" i="9" s="1"/>
  <c r="Y1976" i="9" s="1"/>
  <c r="Z1976" i="9" s="1"/>
  <c r="W1972" i="9"/>
  <c r="X1972" i="9" s="1"/>
  <c r="Y1972" i="9" s="1"/>
  <c r="Z1972" i="9" s="1"/>
  <c r="W1968" i="9"/>
  <c r="X1968" i="9" s="1"/>
  <c r="Y1968" i="9" s="1"/>
  <c r="Z1968" i="9" s="1"/>
  <c r="W1964" i="9"/>
  <c r="X1964" i="9" s="1"/>
  <c r="Y1964" i="9" s="1"/>
  <c r="Z1964" i="9" s="1"/>
  <c r="W1960" i="9"/>
  <c r="X1960" i="9" s="1"/>
  <c r="Y1960" i="9" s="1"/>
  <c r="Z1960" i="9" s="1"/>
  <c r="W1956" i="9"/>
  <c r="X1956" i="9" s="1"/>
  <c r="Y1956" i="9" s="1"/>
  <c r="Z1956" i="9" s="1"/>
  <c r="W1952" i="9"/>
  <c r="X1952" i="9" s="1"/>
  <c r="Y1952" i="9" s="1"/>
  <c r="Z1952" i="9" s="1"/>
  <c r="W1948" i="9"/>
  <c r="X1948" i="9" s="1"/>
  <c r="Y1948" i="9" s="1"/>
  <c r="Z1948" i="9" s="1"/>
  <c r="W1944" i="9"/>
  <c r="X1944" i="9" s="1"/>
  <c r="Y1944" i="9" s="1"/>
  <c r="Z1944" i="9" s="1"/>
  <c r="W1940" i="9"/>
  <c r="X1940" i="9" s="1"/>
  <c r="Y1940" i="9" s="1"/>
  <c r="Z1940" i="9" s="1"/>
  <c r="W1936" i="9"/>
  <c r="X1936" i="9" s="1"/>
  <c r="Y1936" i="9" s="1"/>
  <c r="Z1936" i="9" s="1"/>
  <c r="W1932" i="9"/>
  <c r="X1932" i="9" s="1"/>
  <c r="Y1932" i="9" s="1"/>
  <c r="Z1932" i="9" s="1"/>
  <c r="W1928" i="9"/>
  <c r="X1928" i="9" s="1"/>
  <c r="Y1928" i="9" s="1"/>
  <c r="Z1928" i="9" s="1"/>
  <c r="W1924" i="9"/>
  <c r="X1924" i="9" s="1"/>
  <c r="Y1924" i="9" s="1"/>
  <c r="Z1924" i="9" s="1"/>
  <c r="W1920" i="9"/>
  <c r="X1920" i="9" s="1"/>
  <c r="Y1920" i="9" s="1"/>
  <c r="Z1920" i="9" s="1"/>
  <c r="W1912" i="9"/>
  <c r="X1912" i="9" s="1"/>
  <c r="Y1912" i="9" s="1"/>
  <c r="Z1912" i="9" s="1"/>
  <c r="W1908" i="9"/>
  <c r="X1908" i="9" s="1"/>
  <c r="Y1908" i="9" s="1"/>
  <c r="Z1908" i="9" s="1"/>
  <c r="W1904" i="9"/>
  <c r="X1904" i="9" s="1"/>
  <c r="Y1904" i="9" s="1"/>
  <c r="Z1904" i="9" s="1"/>
  <c r="W1900" i="9"/>
  <c r="X1900" i="9" s="1"/>
  <c r="Y1900" i="9" s="1"/>
  <c r="Z1900" i="9" s="1"/>
  <c r="W1896" i="9"/>
  <c r="X1896" i="9" s="1"/>
  <c r="Y1896" i="9" s="1"/>
  <c r="Z1896" i="9" s="1"/>
  <c r="W1892" i="9"/>
  <c r="X1892" i="9" s="1"/>
  <c r="Y1892" i="9" s="1"/>
  <c r="Z1892" i="9" s="1"/>
  <c r="W1888" i="9"/>
  <c r="X1888" i="9" s="1"/>
  <c r="Y1888" i="9" s="1"/>
  <c r="Z1888" i="9" s="1"/>
  <c r="W1884" i="9"/>
  <c r="X1884" i="9" s="1"/>
  <c r="Y1884" i="9" s="1"/>
  <c r="Z1884" i="9" s="1"/>
  <c r="W1880" i="9"/>
  <c r="X1880" i="9" s="1"/>
  <c r="Y1880" i="9" s="1"/>
  <c r="Z1880" i="9" s="1"/>
  <c r="W1876" i="9"/>
  <c r="X1876" i="9" s="1"/>
  <c r="Y1876" i="9" s="1"/>
  <c r="Z1876" i="9" s="1"/>
  <c r="W2019" i="9"/>
  <c r="X2019" i="9" s="1"/>
  <c r="Y2019" i="9" s="1"/>
  <c r="Z2019" i="9" s="1"/>
  <c r="W2015" i="9"/>
  <c r="X2015" i="9" s="1"/>
  <c r="Y2015" i="9" s="1"/>
  <c r="Z2015" i="9" s="1"/>
  <c r="W2008" i="9"/>
  <c r="X2008" i="9" s="1"/>
  <c r="Y2008" i="9" s="1"/>
  <c r="Z2008" i="9" s="1"/>
  <c r="W2004" i="9"/>
  <c r="X2004" i="9" s="1"/>
  <c r="Y2004" i="9" s="1"/>
  <c r="Z2004" i="9" s="1"/>
  <c r="W2001" i="9"/>
  <c r="X2001" i="9" s="1"/>
  <c r="Y2001" i="9" s="1"/>
  <c r="Z2001" i="9" s="1"/>
  <c r="W1997" i="9"/>
  <c r="X1997" i="9" s="1"/>
  <c r="Y1997" i="9" s="1"/>
  <c r="Z1997" i="9" s="1"/>
  <c r="W1993" i="9"/>
  <c r="X1993" i="9" s="1"/>
  <c r="Y1993" i="9" s="1"/>
  <c r="Z1993" i="9" s="1"/>
  <c r="W1989" i="9"/>
  <c r="X1989" i="9" s="1"/>
  <c r="Y1989" i="9" s="1"/>
  <c r="Z1989" i="9" s="1"/>
  <c r="W1985" i="9"/>
  <c r="X1985" i="9" s="1"/>
  <c r="Y1985" i="9" s="1"/>
  <c r="Z1985" i="9" s="1"/>
  <c r="W1981" i="9"/>
  <c r="X1981" i="9" s="1"/>
  <c r="Y1981" i="9" s="1"/>
  <c r="Z1981" i="9" s="1"/>
  <c r="W1977" i="9"/>
  <c r="X1977" i="9" s="1"/>
  <c r="Y1977" i="9" s="1"/>
  <c r="Z1977" i="9" s="1"/>
  <c r="W1973" i="9"/>
  <c r="X1973" i="9" s="1"/>
  <c r="Y1973" i="9" s="1"/>
  <c r="Z1973" i="9" s="1"/>
  <c r="W1969" i="9"/>
  <c r="X1969" i="9" s="1"/>
  <c r="Y1969" i="9" s="1"/>
  <c r="Z1969" i="9" s="1"/>
  <c r="W1965" i="9"/>
  <c r="X1965" i="9" s="1"/>
  <c r="Y1965" i="9" s="1"/>
  <c r="Z1965" i="9" s="1"/>
  <c r="W1961" i="9"/>
  <c r="X1961" i="9" s="1"/>
  <c r="Y1961" i="9" s="1"/>
  <c r="Z1961" i="9" s="1"/>
  <c r="W1957" i="9"/>
  <c r="X1957" i="9" s="1"/>
  <c r="Y1957" i="9" s="1"/>
  <c r="Z1957" i="9" s="1"/>
  <c r="W1953" i="9"/>
  <c r="X1953" i="9" s="1"/>
  <c r="Y1953" i="9" s="1"/>
  <c r="Z1953" i="9" s="1"/>
  <c r="W1949" i="9"/>
  <c r="X1949" i="9" s="1"/>
  <c r="Y1949" i="9" s="1"/>
  <c r="Z1949" i="9" s="1"/>
  <c r="W1945" i="9"/>
  <c r="X1945" i="9" s="1"/>
  <c r="Y1945" i="9" s="1"/>
  <c r="Z1945" i="9" s="1"/>
  <c r="W1941" i="9"/>
  <c r="X1941" i="9" s="1"/>
  <c r="Y1941" i="9" s="1"/>
  <c r="Z1941" i="9" s="1"/>
  <c r="W1937" i="9"/>
  <c r="X1937" i="9" s="1"/>
  <c r="Y1937" i="9" s="1"/>
  <c r="Z1937" i="9" s="1"/>
  <c r="W1933" i="9"/>
  <c r="X1933" i="9" s="1"/>
  <c r="Y1933" i="9" s="1"/>
  <c r="Z1933" i="9" s="1"/>
  <c r="W1929" i="9"/>
  <c r="X1929" i="9" s="1"/>
  <c r="Y1929" i="9" s="1"/>
  <c r="Z1929" i="9" s="1"/>
  <c r="W1925" i="9"/>
  <c r="X1925" i="9" s="1"/>
  <c r="Y1925" i="9" s="1"/>
  <c r="Z1925" i="9" s="1"/>
  <c r="W1921" i="9"/>
  <c r="X1921" i="9" s="1"/>
  <c r="Y1921" i="9" s="1"/>
  <c r="Z1921" i="9" s="1"/>
  <c r="W1917" i="9"/>
  <c r="X1917" i="9" s="1"/>
  <c r="Y1917" i="9" s="1"/>
  <c r="Z1917" i="9" s="1"/>
  <c r="W1913" i="9"/>
  <c r="X1913" i="9" s="1"/>
  <c r="Y1913" i="9" s="1"/>
  <c r="Z1913" i="9" s="1"/>
  <c r="W1909" i="9"/>
  <c r="X1909" i="9" s="1"/>
  <c r="Y1909" i="9" s="1"/>
  <c r="Z1909" i="9" s="1"/>
  <c r="W1905" i="9"/>
  <c r="X1905" i="9" s="1"/>
  <c r="Y1905" i="9" s="1"/>
  <c r="Z1905" i="9" s="1"/>
  <c r="W1901" i="9"/>
  <c r="X1901" i="9" s="1"/>
  <c r="Y1901" i="9" s="1"/>
  <c r="Z1901" i="9" s="1"/>
  <c r="W1897" i="9"/>
  <c r="X1897" i="9" s="1"/>
  <c r="Y1897" i="9" s="1"/>
  <c r="Z1897" i="9" s="1"/>
  <c r="W1893" i="9"/>
  <c r="X1893" i="9" s="1"/>
  <c r="Y1893" i="9" s="1"/>
  <c r="Z1893" i="9" s="1"/>
  <c r="W1889" i="9"/>
  <c r="X1889" i="9" s="1"/>
  <c r="Y1889" i="9" s="1"/>
  <c r="Z1889" i="9" s="1"/>
  <c r="W1885" i="9"/>
  <c r="X1885" i="9" s="1"/>
  <c r="Y1885" i="9" s="1"/>
  <c r="Z1885" i="9" s="1"/>
  <c r="W1881" i="9"/>
  <c r="X1881" i="9" s="1"/>
  <c r="Y1881" i="9" s="1"/>
  <c r="Z1881" i="9" s="1"/>
  <c r="W1877" i="9"/>
  <c r="X1877" i="9" s="1"/>
  <c r="Y1877" i="9" s="1"/>
  <c r="Z1877" i="9" s="1"/>
  <c r="W2011" i="9"/>
  <c r="X2011" i="9" s="1"/>
  <c r="Y2011" i="9" s="1"/>
  <c r="Z2011" i="9" s="1"/>
  <c r="W2023" i="9"/>
  <c r="X2023" i="9" s="1"/>
  <c r="Y2023" i="9" s="1"/>
  <c r="Z2023" i="9" s="1"/>
  <c r="W2018" i="9"/>
  <c r="X2018" i="9" s="1"/>
  <c r="Y2018" i="9" s="1"/>
  <c r="Z2018" i="9" s="1"/>
  <c r="W2016" i="9"/>
  <c r="X2016" i="9" s="1"/>
  <c r="Y2016" i="9" s="1"/>
  <c r="Z2016" i="9" s="1"/>
  <c r="W2005" i="9"/>
  <c r="X2005" i="9" s="1"/>
  <c r="Y2005" i="9" s="1"/>
  <c r="Z2005" i="9" s="1"/>
  <c r="W2002" i="9"/>
  <c r="X2002" i="9" s="1"/>
  <c r="Y2002" i="9" s="1"/>
  <c r="Z2002" i="9" s="1"/>
  <c r="W1998" i="9"/>
  <c r="X1998" i="9" s="1"/>
  <c r="Y1998" i="9" s="1"/>
  <c r="Z1998" i="9" s="1"/>
  <c r="W1994" i="9"/>
  <c r="X1994" i="9" s="1"/>
  <c r="Y1994" i="9" s="1"/>
  <c r="Z1994" i="9" s="1"/>
  <c r="W1990" i="9"/>
  <c r="X1990" i="9" s="1"/>
  <c r="Y1990" i="9" s="1"/>
  <c r="Z1990" i="9" s="1"/>
  <c r="W1986" i="9"/>
  <c r="X1986" i="9" s="1"/>
  <c r="Y1986" i="9" s="1"/>
  <c r="Z1986" i="9" s="1"/>
  <c r="W1982" i="9"/>
  <c r="X1982" i="9" s="1"/>
  <c r="Y1982" i="9" s="1"/>
  <c r="Z1982" i="9" s="1"/>
  <c r="W1978" i="9"/>
  <c r="X1978" i="9" s="1"/>
  <c r="Y1978" i="9" s="1"/>
  <c r="Z1978" i="9" s="1"/>
  <c r="W1974" i="9"/>
  <c r="X1974" i="9" s="1"/>
  <c r="Y1974" i="9" s="1"/>
  <c r="Z1974" i="9" s="1"/>
  <c r="W1970" i="9"/>
  <c r="X1970" i="9" s="1"/>
  <c r="Y1970" i="9" s="1"/>
  <c r="Z1970" i="9" s="1"/>
  <c r="W1966" i="9"/>
  <c r="X1966" i="9" s="1"/>
  <c r="Y1966" i="9" s="1"/>
  <c r="Z1966" i="9" s="1"/>
  <c r="W1962" i="9"/>
  <c r="X1962" i="9" s="1"/>
  <c r="Y1962" i="9" s="1"/>
  <c r="Z1962" i="9" s="1"/>
  <c r="W1958" i="9"/>
  <c r="X1958" i="9" s="1"/>
  <c r="Y1958" i="9" s="1"/>
  <c r="Z1958" i="9" s="1"/>
  <c r="W1954" i="9"/>
  <c r="X1954" i="9" s="1"/>
  <c r="Y1954" i="9" s="1"/>
  <c r="Z1954" i="9" s="1"/>
  <c r="W1950" i="9"/>
  <c r="X1950" i="9" s="1"/>
  <c r="Y1950" i="9" s="1"/>
  <c r="Z1950" i="9" s="1"/>
  <c r="W1946" i="9"/>
  <c r="X1946" i="9" s="1"/>
  <c r="Y1946" i="9" s="1"/>
  <c r="Z1946" i="9" s="1"/>
  <c r="W1942" i="9"/>
  <c r="X1942" i="9" s="1"/>
  <c r="Y1942" i="9" s="1"/>
  <c r="Z1942" i="9" s="1"/>
  <c r="W1938" i="9"/>
  <c r="X1938" i="9" s="1"/>
  <c r="Y1938" i="9" s="1"/>
  <c r="Z1938" i="9" s="1"/>
  <c r="W1934" i="9"/>
  <c r="X1934" i="9" s="1"/>
  <c r="Y1934" i="9" s="1"/>
  <c r="Z1934" i="9" s="1"/>
  <c r="W1930" i="9"/>
  <c r="X1930" i="9" s="1"/>
  <c r="Y1930" i="9" s="1"/>
  <c r="Z1930" i="9" s="1"/>
  <c r="W1926" i="9"/>
  <c r="X1926" i="9" s="1"/>
  <c r="Y1926" i="9" s="1"/>
  <c r="Z1926" i="9" s="1"/>
  <c r="W1922" i="9"/>
  <c r="X1922" i="9" s="1"/>
  <c r="Y1922" i="9" s="1"/>
  <c r="Z1922" i="9" s="1"/>
  <c r="W1918" i="9"/>
  <c r="X1918" i="9" s="1"/>
  <c r="Y1918" i="9" s="1"/>
  <c r="Z1918" i="9" s="1"/>
  <c r="W1914" i="9"/>
  <c r="X1914" i="9" s="1"/>
  <c r="Y1914" i="9" s="1"/>
  <c r="Z1914" i="9" s="1"/>
  <c r="W1910" i="9"/>
  <c r="X1910" i="9" s="1"/>
  <c r="Y1910" i="9" s="1"/>
  <c r="Z1910" i="9" s="1"/>
  <c r="W1906" i="9"/>
  <c r="X1906" i="9" s="1"/>
  <c r="Y1906" i="9" s="1"/>
  <c r="Z1906" i="9" s="1"/>
  <c r="W1902" i="9"/>
  <c r="X1902" i="9" s="1"/>
  <c r="Y1902" i="9" s="1"/>
  <c r="Z1902" i="9" s="1"/>
  <c r="W1898" i="9"/>
  <c r="X1898" i="9" s="1"/>
  <c r="Y1898" i="9" s="1"/>
  <c r="Z1898" i="9" s="1"/>
  <c r="W1894" i="9"/>
  <c r="X1894" i="9" s="1"/>
  <c r="Y1894" i="9" s="1"/>
  <c r="Z1894" i="9" s="1"/>
  <c r="W1890" i="9"/>
  <c r="X1890" i="9" s="1"/>
  <c r="Y1890" i="9" s="1"/>
  <c r="Z1890" i="9" s="1"/>
  <c r="W1886" i="9"/>
  <c r="X1886" i="9" s="1"/>
  <c r="Y1886" i="9" s="1"/>
  <c r="Z1886" i="9" s="1"/>
  <c r="W1882" i="9"/>
  <c r="X1882" i="9" s="1"/>
  <c r="Y1882" i="9" s="1"/>
  <c r="Z1882" i="9" s="1"/>
  <c r="W1878" i="9"/>
  <c r="X1878" i="9" s="1"/>
  <c r="Y1878" i="9" s="1"/>
  <c r="Z1878" i="9" s="1"/>
  <c r="W2026" i="9"/>
  <c r="X2026" i="9" s="1"/>
  <c r="Y2026" i="9" s="1"/>
  <c r="Z2026" i="9" s="1"/>
  <c r="W2020" i="9"/>
  <c r="X2020" i="9" s="1"/>
  <c r="Y2020" i="9" s="1"/>
  <c r="Z2020" i="9" s="1"/>
  <c r="W2014" i="9"/>
  <c r="X2014" i="9" s="1"/>
  <c r="Y2014" i="9" s="1"/>
  <c r="Z2014" i="9" s="1"/>
  <c r="W2009" i="9"/>
  <c r="X2009" i="9" s="1"/>
  <c r="Y2009" i="9" s="1"/>
  <c r="Z2009" i="9" s="1"/>
  <c r="W1874" i="9"/>
  <c r="X1874" i="9" s="1"/>
  <c r="Y1874" i="9" s="1"/>
  <c r="Z1874" i="9" s="1"/>
  <c r="W1873" i="9"/>
  <c r="X1873" i="9" s="1"/>
  <c r="Y1873" i="9" s="1"/>
  <c r="Z1873" i="9" s="1"/>
  <c r="W1872" i="9"/>
  <c r="X1872" i="9" s="1"/>
  <c r="Y1872" i="9" s="1"/>
  <c r="Z1872" i="9" s="1"/>
  <c r="W1871" i="9"/>
  <c r="X1871" i="9" s="1"/>
  <c r="Y1871" i="9" s="1"/>
  <c r="Z1871" i="9" s="1"/>
  <c r="W1870" i="9"/>
  <c r="X1870" i="9" s="1"/>
  <c r="Y1870" i="9" s="1"/>
  <c r="Z1870" i="9" s="1"/>
  <c r="W1869" i="9"/>
  <c r="X1869" i="9" s="1"/>
  <c r="Y1869" i="9" s="1"/>
  <c r="Z1869" i="9" s="1"/>
  <c r="W1868" i="9"/>
  <c r="X1868" i="9" s="1"/>
  <c r="Y1868" i="9" s="1"/>
  <c r="Z1868" i="9" s="1"/>
  <c r="W1867" i="9"/>
  <c r="X1867" i="9" s="1"/>
  <c r="Y1867" i="9" s="1"/>
  <c r="Z1867" i="9" s="1"/>
  <c r="W1866" i="9"/>
  <c r="X1866" i="9" s="1"/>
  <c r="Y1866" i="9" s="1"/>
  <c r="Z1866" i="9" s="1"/>
  <c r="W1865" i="9"/>
  <c r="X1865" i="9" s="1"/>
  <c r="Y1865" i="9" s="1"/>
  <c r="Z1865" i="9" s="1"/>
  <c r="W1864" i="9"/>
  <c r="X1864" i="9" s="1"/>
  <c r="Y1864" i="9" s="1"/>
  <c r="Z1864" i="9" s="1"/>
  <c r="W1863" i="9"/>
  <c r="X1863" i="9" s="1"/>
  <c r="Y1863" i="9" s="1"/>
  <c r="Z1863" i="9" s="1"/>
  <c r="W1862" i="9"/>
  <c r="X1862" i="9" s="1"/>
  <c r="Y1862" i="9" s="1"/>
  <c r="Z1862" i="9" s="1"/>
  <c r="W1861" i="9"/>
  <c r="X1861" i="9" s="1"/>
  <c r="Y1861" i="9" s="1"/>
  <c r="Z1861" i="9" s="1"/>
  <c r="W1860" i="9"/>
  <c r="X1860" i="9" s="1"/>
  <c r="Y1860" i="9" s="1"/>
  <c r="Z1860" i="9" s="1"/>
  <c r="W1859" i="9"/>
  <c r="X1859" i="9" s="1"/>
  <c r="Y1859" i="9" s="1"/>
  <c r="Z1859" i="9" s="1"/>
  <c r="W1858" i="9"/>
  <c r="X1858" i="9" s="1"/>
  <c r="Y1858" i="9" s="1"/>
  <c r="Z1858" i="9" s="1"/>
  <c r="W1857" i="9"/>
  <c r="X1857" i="9" s="1"/>
  <c r="Y1857" i="9" s="1"/>
  <c r="Z1857" i="9" s="1"/>
  <c r="W1856" i="9"/>
  <c r="X1856" i="9" s="1"/>
  <c r="Y1856" i="9" s="1"/>
  <c r="Z1856" i="9" s="1"/>
  <c r="W1855" i="9"/>
  <c r="X1855" i="9" s="1"/>
  <c r="Y1855" i="9" s="1"/>
  <c r="Z1855" i="9" s="1"/>
  <c r="W1854" i="9"/>
  <c r="X1854" i="9" s="1"/>
  <c r="Y1854" i="9" s="1"/>
  <c r="Z1854" i="9" s="1"/>
  <c r="W1853" i="9"/>
  <c r="X1853" i="9" s="1"/>
  <c r="Y1853" i="9" s="1"/>
  <c r="Z1853" i="9" s="1"/>
  <c r="W1852" i="9"/>
  <c r="X1852" i="9" s="1"/>
  <c r="Y1852" i="9" s="1"/>
  <c r="Z1852" i="9" s="1"/>
  <c r="W1851" i="9"/>
  <c r="X1851" i="9" s="1"/>
  <c r="Y1851" i="9" s="1"/>
  <c r="Z1851" i="9" s="1"/>
  <c r="W1850" i="9"/>
  <c r="X1850" i="9" s="1"/>
  <c r="Y1850" i="9" s="1"/>
  <c r="Z1850" i="9" s="1"/>
  <c r="W1849" i="9"/>
  <c r="X1849" i="9" s="1"/>
  <c r="Y1849" i="9" s="1"/>
  <c r="Z1849" i="9" s="1"/>
  <c r="W1848" i="9"/>
  <c r="X1848" i="9" s="1"/>
  <c r="Y1848" i="9" s="1"/>
  <c r="Z1848" i="9" s="1"/>
  <c r="W1847" i="9"/>
  <c r="X1847" i="9" s="1"/>
  <c r="Y1847" i="9" s="1"/>
  <c r="Z1847" i="9" s="1"/>
  <c r="W1846" i="9"/>
  <c r="X1846" i="9" s="1"/>
  <c r="Y1846" i="9" s="1"/>
  <c r="Z1846" i="9" s="1"/>
  <c r="W1845" i="9"/>
  <c r="X1845" i="9" s="1"/>
  <c r="Y1845" i="9" s="1"/>
  <c r="Z1845" i="9" s="1"/>
  <c r="W1844" i="9"/>
  <c r="X1844" i="9" s="1"/>
  <c r="Y1844" i="9" s="1"/>
  <c r="Z1844" i="9" s="1"/>
  <c r="W1843" i="9"/>
  <c r="X1843" i="9" s="1"/>
  <c r="Y1843" i="9" s="1"/>
  <c r="Z1843" i="9" s="1"/>
  <c r="W1842" i="9"/>
  <c r="X1842" i="9" s="1"/>
  <c r="Y1842" i="9" s="1"/>
  <c r="Z1842" i="9" s="1"/>
  <c r="W1841" i="9"/>
  <c r="X1841" i="9" s="1"/>
  <c r="Y1841" i="9" s="1"/>
  <c r="Z1841" i="9" s="1"/>
  <c r="W1840" i="9"/>
  <c r="X1840" i="9" s="1"/>
  <c r="Y1840" i="9" s="1"/>
  <c r="Z1840" i="9" s="1"/>
  <c r="W1839" i="9"/>
  <c r="X1839" i="9" s="1"/>
  <c r="Y1839" i="9" s="1"/>
  <c r="Z1839" i="9" s="1"/>
  <c r="W1838" i="9"/>
  <c r="X1838" i="9" s="1"/>
  <c r="Y1838" i="9" s="1"/>
  <c r="Z1838" i="9" s="1"/>
  <c r="W1837" i="9"/>
  <c r="X1837" i="9" s="1"/>
  <c r="Y1837" i="9" s="1"/>
  <c r="Z1837" i="9" s="1"/>
  <c r="W1836" i="9"/>
  <c r="X1836" i="9" s="1"/>
  <c r="Y1836" i="9" s="1"/>
  <c r="Z1836" i="9" s="1"/>
  <c r="W1835" i="9"/>
  <c r="X1835" i="9" s="1"/>
  <c r="Y1835" i="9" s="1"/>
  <c r="Z1835" i="9" s="1"/>
  <c r="W1834" i="9"/>
  <c r="X1834" i="9" s="1"/>
  <c r="Y1834" i="9" s="1"/>
  <c r="Z1834" i="9" s="1"/>
  <c r="W1833" i="9"/>
  <c r="X1833" i="9" s="1"/>
  <c r="Y1833" i="9" s="1"/>
  <c r="Z1833" i="9" s="1"/>
  <c r="W1832" i="9"/>
  <c r="X1832" i="9" s="1"/>
  <c r="Y1832" i="9" s="1"/>
  <c r="Z1832" i="9" s="1"/>
  <c r="W1831" i="9"/>
  <c r="X1831" i="9" s="1"/>
  <c r="Y1831" i="9" s="1"/>
  <c r="Z1831" i="9" s="1"/>
  <c r="W1830" i="9"/>
  <c r="X1830" i="9" s="1"/>
  <c r="Y1830" i="9" s="1"/>
  <c r="Z1830" i="9" s="1"/>
  <c r="W1829" i="9"/>
  <c r="X1829" i="9" s="1"/>
  <c r="Y1829" i="9" s="1"/>
  <c r="Z1829" i="9" s="1"/>
  <c r="W1828" i="9"/>
  <c r="X1828" i="9" s="1"/>
  <c r="Y1828" i="9" s="1"/>
  <c r="Z1828" i="9" s="1"/>
  <c r="W1827" i="9"/>
  <c r="X1827" i="9" s="1"/>
  <c r="Y1827" i="9" s="1"/>
  <c r="Z1827" i="9" s="1"/>
  <c r="W1826" i="9"/>
  <c r="X1826" i="9" s="1"/>
  <c r="Y1826" i="9" s="1"/>
  <c r="Z1826" i="9" s="1"/>
  <c r="W1825" i="9"/>
  <c r="X1825" i="9" s="1"/>
  <c r="Y1825" i="9" s="1"/>
  <c r="Z1825" i="9" s="1"/>
  <c r="W1824" i="9"/>
  <c r="X1824" i="9" s="1"/>
  <c r="Y1824" i="9" s="1"/>
  <c r="Z1824" i="9" s="1"/>
  <c r="W1823" i="9"/>
  <c r="X1823" i="9" s="1"/>
  <c r="Y1823" i="9" s="1"/>
  <c r="Z1823" i="9" s="1"/>
  <c r="W1822" i="9"/>
  <c r="X1822" i="9" s="1"/>
  <c r="Y1822" i="9" s="1"/>
  <c r="Z1822" i="9" s="1"/>
  <c r="W1821" i="9"/>
  <c r="X1821" i="9" s="1"/>
  <c r="Y1821" i="9" s="1"/>
  <c r="Z1821" i="9" s="1"/>
  <c r="W1820" i="9"/>
  <c r="X1820" i="9" s="1"/>
  <c r="Y1820" i="9" s="1"/>
  <c r="Z1820" i="9" s="1"/>
  <c r="W2012" i="9"/>
  <c r="X2012" i="9" s="1"/>
  <c r="Y2012" i="9" s="1"/>
  <c r="Z2012" i="9" s="1"/>
  <c r="W1999" i="9"/>
  <c r="X1999" i="9" s="1"/>
  <c r="Y1999" i="9" s="1"/>
  <c r="Z1999" i="9" s="1"/>
  <c r="W1995" i="9"/>
  <c r="X1995" i="9" s="1"/>
  <c r="Y1995" i="9" s="1"/>
  <c r="Z1995" i="9" s="1"/>
  <c r="W1991" i="9"/>
  <c r="X1991" i="9" s="1"/>
  <c r="Y1991" i="9" s="1"/>
  <c r="Z1991" i="9" s="1"/>
  <c r="W1987" i="9"/>
  <c r="X1987" i="9" s="1"/>
  <c r="Y1987" i="9" s="1"/>
  <c r="Z1987" i="9" s="1"/>
  <c r="W1983" i="9"/>
  <c r="X1983" i="9" s="1"/>
  <c r="Y1983" i="9" s="1"/>
  <c r="Z1983" i="9" s="1"/>
  <c r="W1979" i="9"/>
  <c r="X1979" i="9" s="1"/>
  <c r="Y1979" i="9" s="1"/>
  <c r="Z1979" i="9" s="1"/>
  <c r="W1975" i="9"/>
  <c r="X1975" i="9" s="1"/>
  <c r="Y1975" i="9" s="1"/>
  <c r="Z1975" i="9" s="1"/>
  <c r="W1971" i="9"/>
  <c r="X1971" i="9" s="1"/>
  <c r="Y1971" i="9" s="1"/>
  <c r="Z1971" i="9" s="1"/>
  <c r="W1967" i="9"/>
  <c r="X1967" i="9" s="1"/>
  <c r="Y1967" i="9" s="1"/>
  <c r="Z1967" i="9" s="1"/>
  <c r="W1963" i="9"/>
  <c r="X1963" i="9" s="1"/>
  <c r="Y1963" i="9" s="1"/>
  <c r="Z1963" i="9" s="1"/>
  <c r="W1959" i="9"/>
  <c r="X1959" i="9" s="1"/>
  <c r="Y1959" i="9" s="1"/>
  <c r="Z1959" i="9" s="1"/>
  <c r="W1955" i="9"/>
  <c r="X1955" i="9" s="1"/>
  <c r="Y1955" i="9" s="1"/>
  <c r="Z1955" i="9" s="1"/>
  <c r="W1951" i="9"/>
  <c r="X1951" i="9" s="1"/>
  <c r="Y1951" i="9" s="1"/>
  <c r="Z1951" i="9" s="1"/>
  <c r="W1947" i="9"/>
  <c r="X1947" i="9" s="1"/>
  <c r="Y1947" i="9" s="1"/>
  <c r="Z1947" i="9" s="1"/>
  <c r="W1943" i="9"/>
  <c r="X1943" i="9" s="1"/>
  <c r="Y1943" i="9" s="1"/>
  <c r="Z1943" i="9" s="1"/>
  <c r="W1939" i="9"/>
  <c r="X1939" i="9" s="1"/>
  <c r="Y1939" i="9" s="1"/>
  <c r="Z1939" i="9" s="1"/>
  <c r="W1935" i="9"/>
  <c r="X1935" i="9" s="1"/>
  <c r="Y1935" i="9" s="1"/>
  <c r="Z1935" i="9" s="1"/>
  <c r="W1931" i="9"/>
  <c r="X1931" i="9" s="1"/>
  <c r="Y1931" i="9" s="1"/>
  <c r="Z1931" i="9" s="1"/>
  <c r="W1927" i="9"/>
  <c r="X1927" i="9" s="1"/>
  <c r="Y1927" i="9" s="1"/>
  <c r="Z1927" i="9" s="1"/>
  <c r="W1923" i="9"/>
  <c r="X1923" i="9" s="1"/>
  <c r="Y1923" i="9" s="1"/>
  <c r="Z1923" i="9" s="1"/>
  <c r="W1919" i="9"/>
  <c r="X1919" i="9" s="1"/>
  <c r="Y1919" i="9" s="1"/>
  <c r="Z1919" i="9" s="1"/>
  <c r="W1915" i="9"/>
  <c r="X1915" i="9" s="1"/>
  <c r="Y1915" i="9" s="1"/>
  <c r="Z1915" i="9" s="1"/>
  <c r="W1911" i="9"/>
  <c r="X1911" i="9" s="1"/>
  <c r="Y1911" i="9" s="1"/>
  <c r="Z1911" i="9" s="1"/>
  <c r="W1907" i="9"/>
  <c r="X1907" i="9" s="1"/>
  <c r="Y1907" i="9" s="1"/>
  <c r="Z1907" i="9" s="1"/>
  <c r="W1903" i="9"/>
  <c r="X1903" i="9" s="1"/>
  <c r="Y1903" i="9" s="1"/>
  <c r="Z1903" i="9" s="1"/>
  <c r="W1899" i="9"/>
  <c r="X1899" i="9" s="1"/>
  <c r="Y1899" i="9" s="1"/>
  <c r="Z1899" i="9" s="1"/>
  <c r="W1895" i="9"/>
  <c r="X1895" i="9" s="1"/>
  <c r="Y1895" i="9" s="1"/>
  <c r="Z1895" i="9" s="1"/>
  <c r="W1891" i="9"/>
  <c r="X1891" i="9" s="1"/>
  <c r="Y1891" i="9" s="1"/>
  <c r="Z1891" i="9" s="1"/>
  <c r="W1887" i="9"/>
  <c r="X1887" i="9" s="1"/>
  <c r="Y1887" i="9" s="1"/>
  <c r="Z1887" i="9" s="1"/>
  <c r="W1883" i="9"/>
  <c r="X1883" i="9" s="1"/>
  <c r="Y1883" i="9" s="1"/>
  <c r="Z1883" i="9" s="1"/>
  <c r="W1879" i="9"/>
  <c r="X1879" i="9" s="1"/>
  <c r="Y1879" i="9" s="1"/>
  <c r="Z1879" i="9" s="1"/>
  <c r="W1875" i="9"/>
  <c r="X1875" i="9" s="1"/>
  <c r="Y1875" i="9" s="1"/>
  <c r="Z1875" i="9" s="1"/>
  <c r="W1815" i="9"/>
  <c r="X1815" i="9" s="1"/>
  <c r="Y1815" i="9" s="1"/>
  <c r="Z1815" i="9" s="1"/>
  <c r="W1814" i="9"/>
  <c r="X1814" i="9" s="1"/>
  <c r="Y1814" i="9" s="1"/>
  <c r="Z1814" i="9" s="1"/>
  <c r="W1813" i="9"/>
  <c r="X1813" i="9" s="1"/>
  <c r="Y1813" i="9" s="1"/>
  <c r="Z1813" i="9" s="1"/>
  <c r="W1812" i="9"/>
  <c r="X1812" i="9" s="1"/>
  <c r="Y1812" i="9" s="1"/>
  <c r="Z1812" i="9" s="1"/>
  <c r="W1811" i="9"/>
  <c r="X1811" i="9" s="1"/>
  <c r="Y1811" i="9" s="1"/>
  <c r="Z1811" i="9" s="1"/>
  <c r="W1810" i="9"/>
  <c r="X1810" i="9" s="1"/>
  <c r="Y1810" i="9" s="1"/>
  <c r="Z1810" i="9" s="1"/>
  <c r="W1809" i="9"/>
  <c r="X1809" i="9" s="1"/>
  <c r="Y1809" i="9" s="1"/>
  <c r="Z1809" i="9" s="1"/>
  <c r="W1808" i="9"/>
  <c r="X1808" i="9" s="1"/>
  <c r="Y1808" i="9" s="1"/>
  <c r="Z1808" i="9" s="1"/>
  <c r="W1807" i="9"/>
  <c r="X1807" i="9" s="1"/>
  <c r="Y1807" i="9" s="1"/>
  <c r="Z1807" i="9" s="1"/>
  <c r="W1806" i="9"/>
  <c r="X1806" i="9" s="1"/>
  <c r="Y1806" i="9" s="1"/>
  <c r="Z1806" i="9" s="1"/>
  <c r="W1805" i="9"/>
  <c r="X1805" i="9" s="1"/>
  <c r="Y1805" i="9" s="1"/>
  <c r="Z1805" i="9" s="1"/>
  <c r="W1804" i="9"/>
  <c r="X1804" i="9" s="1"/>
  <c r="Y1804" i="9" s="1"/>
  <c r="Z1804" i="9" s="1"/>
  <c r="W1803" i="9"/>
  <c r="X1803" i="9" s="1"/>
  <c r="Y1803" i="9" s="1"/>
  <c r="Z1803" i="9" s="1"/>
  <c r="W1802" i="9"/>
  <c r="X1802" i="9" s="1"/>
  <c r="Y1802" i="9" s="1"/>
  <c r="Z1802" i="9" s="1"/>
  <c r="W1801" i="9"/>
  <c r="X1801" i="9" s="1"/>
  <c r="Y1801" i="9" s="1"/>
  <c r="Z1801" i="9" s="1"/>
  <c r="W1800" i="9"/>
  <c r="X1800" i="9" s="1"/>
  <c r="Y1800" i="9" s="1"/>
  <c r="Z1800" i="9" s="1"/>
  <c r="W1799" i="9"/>
  <c r="X1799" i="9" s="1"/>
  <c r="Y1799" i="9" s="1"/>
  <c r="Z1799" i="9" s="1"/>
  <c r="W1798" i="9"/>
  <c r="X1798" i="9" s="1"/>
  <c r="Y1798" i="9" s="1"/>
  <c r="Z1798" i="9" s="1"/>
  <c r="W1797" i="9"/>
  <c r="X1797" i="9" s="1"/>
  <c r="Y1797" i="9" s="1"/>
  <c r="Z1797" i="9" s="1"/>
  <c r="W1796" i="9"/>
  <c r="X1796" i="9" s="1"/>
  <c r="Y1796" i="9" s="1"/>
  <c r="Z1796" i="9" s="1"/>
  <c r="W1795" i="9"/>
  <c r="X1795" i="9" s="1"/>
  <c r="Y1795" i="9" s="1"/>
  <c r="Z1795" i="9" s="1"/>
  <c r="W1794" i="9"/>
  <c r="X1794" i="9" s="1"/>
  <c r="Y1794" i="9" s="1"/>
  <c r="Z1794" i="9" s="1"/>
  <c r="W1793" i="9"/>
  <c r="X1793" i="9" s="1"/>
  <c r="Y1793" i="9" s="1"/>
  <c r="Z1793" i="9" s="1"/>
  <c r="W1792" i="9"/>
  <c r="X1792" i="9" s="1"/>
  <c r="Y1792" i="9" s="1"/>
  <c r="Z1792" i="9" s="1"/>
  <c r="W1791" i="9"/>
  <c r="X1791" i="9" s="1"/>
  <c r="Y1791" i="9" s="1"/>
  <c r="Z1791" i="9" s="1"/>
  <c r="W1790" i="9"/>
  <c r="X1790" i="9" s="1"/>
  <c r="Y1790" i="9" s="1"/>
  <c r="Z1790" i="9" s="1"/>
  <c r="W1789" i="9"/>
  <c r="X1789" i="9" s="1"/>
  <c r="Y1789" i="9" s="1"/>
  <c r="Z1789" i="9" s="1"/>
  <c r="W1788" i="9"/>
  <c r="X1788" i="9" s="1"/>
  <c r="Y1788" i="9" s="1"/>
  <c r="Z1788" i="9" s="1"/>
  <c r="W1787" i="9"/>
  <c r="X1787" i="9" s="1"/>
  <c r="Y1787" i="9" s="1"/>
  <c r="Z1787" i="9" s="1"/>
  <c r="W1786" i="9"/>
  <c r="X1786" i="9" s="1"/>
  <c r="Y1786" i="9" s="1"/>
  <c r="Z1786" i="9" s="1"/>
  <c r="W1785" i="9"/>
  <c r="X1785" i="9" s="1"/>
  <c r="Y1785" i="9" s="1"/>
  <c r="Z1785" i="9" s="1"/>
  <c r="W1784" i="9"/>
  <c r="X1784" i="9" s="1"/>
  <c r="Y1784" i="9" s="1"/>
  <c r="Z1784" i="9" s="1"/>
  <c r="W1783" i="9"/>
  <c r="X1783" i="9" s="1"/>
  <c r="Y1783" i="9" s="1"/>
  <c r="Z1783" i="9" s="1"/>
  <c r="W1782" i="9"/>
  <c r="X1782" i="9" s="1"/>
  <c r="Y1782" i="9" s="1"/>
  <c r="Z1782" i="9" s="1"/>
  <c r="W1781" i="9"/>
  <c r="X1781" i="9" s="1"/>
  <c r="Y1781" i="9" s="1"/>
  <c r="Z1781" i="9" s="1"/>
  <c r="W1780" i="9"/>
  <c r="X1780" i="9" s="1"/>
  <c r="Y1780" i="9" s="1"/>
  <c r="Z1780" i="9" s="1"/>
  <c r="W1779" i="9"/>
  <c r="X1779" i="9" s="1"/>
  <c r="Y1779" i="9" s="1"/>
  <c r="Z1779" i="9" s="1"/>
  <c r="W1778" i="9"/>
  <c r="X1778" i="9" s="1"/>
  <c r="Y1778" i="9" s="1"/>
  <c r="Z1778" i="9" s="1"/>
  <c r="W1777" i="9"/>
  <c r="X1777" i="9" s="1"/>
  <c r="Y1777" i="9" s="1"/>
  <c r="Z1777" i="9" s="1"/>
  <c r="W1776" i="9"/>
  <c r="X1776" i="9" s="1"/>
  <c r="Y1776" i="9" s="1"/>
  <c r="Z1776" i="9" s="1"/>
  <c r="W1775" i="9"/>
  <c r="X1775" i="9" s="1"/>
  <c r="Y1775" i="9" s="1"/>
  <c r="Z1775" i="9" s="1"/>
  <c r="W1774" i="9"/>
  <c r="X1774" i="9" s="1"/>
  <c r="Y1774" i="9" s="1"/>
  <c r="Z1774" i="9" s="1"/>
  <c r="W1773" i="9"/>
  <c r="X1773" i="9" s="1"/>
  <c r="Y1773" i="9" s="1"/>
  <c r="Z1773" i="9" s="1"/>
  <c r="W1772" i="9"/>
  <c r="X1772" i="9" s="1"/>
  <c r="Y1772" i="9" s="1"/>
  <c r="Z1772" i="9" s="1"/>
  <c r="W1771" i="9"/>
  <c r="X1771" i="9" s="1"/>
  <c r="Y1771" i="9" s="1"/>
  <c r="Z1771" i="9" s="1"/>
  <c r="W1770" i="9"/>
  <c r="X1770" i="9" s="1"/>
  <c r="Y1770" i="9" s="1"/>
  <c r="Z1770" i="9" s="1"/>
  <c r="W1769" i="9"/>
  <c r="X1769" i="9" s="1"/>
  <c r="Y1769" i="9" s="1"/>
  <c r="Z1769" i="9" s="1"/>
  <c r="W1768" i="9"/>
  <c r="X1768" i="9" s="1"/>
  <c r="Y1768" i="9" s="1"/>
  <c r="Z1768" i="9" s="1"/>
  <c r="W1767" i="9"/>
  <c r="X1767" i="9" s="1"/>
  <c r="Y1767" i="9" s="1"/>
  <c r="Z1767" i="9" s="1"/>
  <c r="W1766" i="9"/>
  <c r="X1766" i="9" s="1"/>
  <c r="Y1766" i="9" s="1"/>
  <c r="Z1766" i="9" s="1"/>
  <c r="W1765" i="9"/>
  <c r="X1765" i="9" s="1"/>
  <c r="Y1765" i="9" s="1"/>
  <c r="Z1765" i="9" s="1"/>
  <c r="W1764" i="9"/>
  <c r="X1764" i="9" s="1"/>
  <c r="Y1764" i="9" s="1"/>
  <c r="Z1764" i="9" s="1"/>
  <c r="W1763" i="9"/>
  <c r="X1763" i="9" s="1"/>
  <c r="Y1763" i="9" s="1"/>
  <c r="Z1763" i="9" s="1"/>
  <c r="W1762" i="9"/>
  <c r="X1762" i="9" s="1"/>
  <c r="Y1762" i="9" s="1"/>
  <c r="Z1762" i="9" s="1"/>
  <c r="W1761" i="9"/>
  <c r="X1761" i="9" s="1"/>
  <c r="Y1761" i="9" s="1"/>
  <c r="Z1761" i="9" s="1"/>
  <c r="W1760" i="9"/>
  <c r="X1760" i="9" s="1"/>
  <c r="Y1760" i="9" s="1"/>
  <c r="Z1760" i="9" s="1"/>
  <c r="W1759" i="9"/>
  <c r="X1759" i="9" s="1"/>
  <c r="Y1759" i="9" s="1"/>
  <c r="Z1759" i="9" s="1"/>
  <c r="W1758" i="9"/>
  <c r="X1758" i="9" s="1"/>
  <c r="Y1758" i="9" s="1"/>
  <c r="Z1758" i="9" s="1"/>
  <c r="W1757" i="9"/>
  <c r="X1757" i="9" s="1"/>
  <c r="Y1757" i="9" s="1"/>
  <c r="Z1757" i="9" s="1"/>
  <c r="W1756" i="9"/>
  <c r="X1756" i="9" s="1"/>
  <c r="Y1756" i="9" s="1"/>
  <c r="Z1756" i="9" s="1"/>
  <c r="W1755" i="9"/>
  <c r="X1755" i="9" s="1"/>
  <c r="Y1755" i="9" s="1"/>
  <c r="Z1755" i="9" s="1"/>
  <c r="W1754" i="9"/>
  <c r="X1754" i="9" s="1"/>
  <c r="Y1754" i="9" s="1"/>
  <c r="Z1754" i="9" s="1"/>
  <c r="W1753" i="9"/>
  <c r="X1753" i="9" s="1"/>
  <c r="Y1753" i="9" s="1"/>
  <c r="Z1753" i="9" s="1"/>
  <c r="W1752" i="9"/>
  <c r="X1752" i="9" s="1"/>
  <c r="Y1752" i="9" s="1"/>
  <c r="Z1752" i="9" s="1"/>
  <c r="W1751" i="9"/>
  <c r="X1751" i="9" s="1"/>
  <c r="Y1751" i="9" s="1"/>
  <c r="Z1751" i="9" s="1"/>
  <c r="W1750" i="9"/>
  <c r="X1750" i="9" s="1"/>
  <c r="Y1750" i="9" s="1"/>
  <c r="Z1750" i="9" s="1"/>
  <c r="W1749" i="9"/>
  <c r="X1749" i="9" s="1"/>
  <c r="Y1749" i="9" s="1"/>
  <c r="Z1749" i="9" s="1"/>
  <c r="W1748" i="9"/>
  <c r="X1748" i="9" s="1"/>
  <c r="Y1748" i="9" s="1"/>
  <c r="Z1748" i="9" s="1"/>
  <c r="W1747" i="9"/>
  <c r="X1747" i="9" s="1"/>
  <c r="Y1747" i="9" s="1"/>
  <c r="Z1747" i="9" s="1"/>
  <c r="W1746" i="9"/>
  <c r="X1746" i="9" s="1"/>
  <c r="Y1746" i="9" s="1"/>
  <c r="Z1746" i="9" s="1"/>
  <c r="W1745" i="9"/>
  <c r="X1745" i="9" s="1"/>
  <c r="Y1745" i="9" s="1"/>
  <c r="Z1745" i="9" s="1"/>
  <c r="W1744" i="9"/>
  <c r="X1744" i="9" s="1"/>
  <c r="Y1744" i="9" s="1"/>
  <c r="Z1744" i="9" s="1"/>
  <c r="W1743" i="9"/>
  <c r="X1743" i="9" s="1"/>
  <c r="Y1743" i="9" s="1"/>
  <c r="Z1743" i="9" s="1"/>
  <c r="W1742" i="9"/>
  <c r="X1742" i="9" s="1"/>
  <c r="Y1742" i="9" s="1"/>
  <c r="Z1742" i="9" s="1"/>
  <c r="W1741" i="9"/>
  <c r="X1741" i="9" s="1"/>
  <c r="Y1741" i="9" s="1"/>
  <c r="Z1741" i="9" s="1"/>
  <c r="W1740" i="9"/>
  <c r="X1740" i="9" s="1"/>
  <c r="Y1740" i="9" s="1"/>
  <c r="Z1740" i="9" s="1"/>
  <c r="W1739" i="9"/>
  <c r="X1739" i="9" s="1"/>
  <c r="Y1739" i="9" s="1"/>
  <c r="Z1739" i="9" s="1"/>
  <c r="W1738" i="9"/>
  <c r="X1738" i="9" s="1"/>
  <c r="Y1738" i="9" s="1"/>
  <c r="Z1738" i="9" s="1"/>
  <c r="W1737" i="9"/>
  <c r="X1737" i="9" s="1"/>
  <c r="Y1737" i="9" s="1"/>
  <c r="Z1737" i="9" s="1"/>
  <c r="W1736" i="9"/>
  <c r="X1736" i="9" s="1"/>
  <c r="Y1736" i="9" s="1"/>
  <c r="Z1736" i="9" s="1"/>
  <c r="W1735" i="9"/>
  <c r="X1735" i="9" s="1"/>
  <c r="Y1735" i="9" s="1"/>
  <c r="Z1735" i="9" s="1"/>
  <c r="W1734" i="9"/>
  <c r="X1734" i="9" s="1"/>
  <c r="Y1734" i="9" s="1"/>
  <c r="Z1734" i="9" s="1"/>
  <c r="W1733" i="9"/>
  <c r="X1733" i="9" s="1"/>
  <c r="Y1733" i="9" s="1"/>
  <c r="Z1733" i="9" s="1"/>
  <c r="W1732" i="9"/>
  <c r="X1732" i="9" s="1"/>
  <c r="Y1732" i="9" s="1"/>
  <c r="Z1732" i="9" s="1"/>
  <c r="W1731" i="9"/>
  <c r="X1731" i="9" s="1"/>
  <c r="Y1731" i="9" s="1"/>
  <c r="Z1731" i="9" s="1"/>
  <c r="W1730" i="9"/>
  <c r="X1730" i="9" s="1"/>
  <c r="Y1730" i="9" s="1"/>
  <c r="Z1730" i="9" s="1"/>
  <c r="W1729" i="9"/>
  <c r="X1729" i="9" s="1"/>
  <c r="Y1729" i="9" s="1"/>
  <c r="Z1729" i="9" s="1"/>
  <c r="W1728" i="9"/>
  <c r="X1728" i="9" s="1"/>
  <c r="Y1728" i="9" s="1"/>
  <c r="Z1728" i="9" s="1"/>
  <c r="W1727" i="9"/>
  <c r="X1727" i="9" s="1"/>
  <c r="Y1727" i="9" s="1"/>
  <c r="Z1727" i="9" s="1"/>
  <c r="W1726" i="9"/>
  <c r="X1726" i="9" s="1"/>
  <c r="Y1726" i="9" s="1"/>
  <c r="Z1726" i="9" s="1"/>
  <c r="W1725" i="9"/>
  <c r="X1725" i="9" s="1"/>
  <c r="Y1725" i="9" s="1"/>
  <c r="Z1725" i="9" s="1"/>
  <c r="W1724" i="9"/>
  <c r="X1724" i="9" s="1"/>
  <c r="Y1724" i="9" s="1"/>
  <c r="Z1724" i="9" s="1"/>
  <c r="W1723" i="9"/>
  <c r="X1723" i="9" s="1"/>
  <c r="Y1723" i="9" s="1"/>
  <c r="Z1723" i="9" s="1"/>
  <c r="W1722" i="9"/>
  <c r="X1722" i="9" s="1"/>
  <c r="Y1722" i="9" s="1"/>
  <c r="Z1722" i="9" s="1"/>
  <c r="W1721" i="9"/>
  <c r="X1721" i="9" s="1"/>
  <c r="Y1721" i="9" s="1"/>
  <c r="Z1721" i="9" s="1"/>
  <c r="W1720" i="9"/>
  <c r="X1720" i="9" s="1"/>
  <c r="Y1720" i="9" s="1"/>
  <c r="Z1720" i="9" s="1"/>
  <c r="W1719" i="9"/>
  <c r="X1719" i="9" s="1"/>
  <c r="Y1719" i="9" s="1"/>
  <c r="Z1719" i="9" s="1"/>
  <c r="W1718" i="9"/>
  <c r="X1718" i="9" s="1"/>
  <c r="Y1718" i="9" s="1"/>
  <c r="Z1718" i="9" s="1"/>
  <c r="W1717" i="9"/>
  <c r="X1717" i="9" s="1"/>
  <c r="Y1717" i="9" s="1"/>
  <c r="Z1717" i="9" s="1"/>
  <c r="W1716" i="9"/>
  <c r="X1716" i="9" s="1"/>
  <c r="Y1716" i="9" s="1"/>
  <c r="Z1716" i="9" s="1"/>
  <c r="W1715" i="9"/>
  <c r="X1715" i="9" s="1"/>
  <c r="Y1715" i="9" s="1"/>
  <c r="Z1715" i="9" s="1"/>
  <c r="W1714" i="9"/>
  <c r="X1714" i="9" s="1"/>
  <c r="Y1714" i="9" s="1"/>
  <c r="Z1714" i="9" s="1"/>
  <c r="W1713" i="9"/>
  <c r="X1713" i="9" s="1"/>
  <c r="Y1713" i="9" s="1"/>
  <c r="Z1713" i="9" s="1"/>
  <c r="W1712" i="9"/>
  <c r="X1712" i="9" s="1"/>
  <c r="Y1712" i="9" s="1"/>
  <c r="Z1712" i="9" s="1"/>
  <c r="W1711" i="9"/>
  <c r="X1711" i="9" s="1"/>
  <c r="Y1711" i="9" s="1"/>
  <c r="Z1711" i="9" s="1"/>
  <c r="W1710" i="9"/>
  <c r="X1710" i="9" s="1"/>
  <c r="Y1710" i="9" s="1"/>
  <c r="Z1710" i="9" s="1"/>
  <c r="W1709" i="9"/>
  <c r="X1709" i="9" s="1"/>
  <c r="Y1709" i="9" s="1"/>
  <c r="Z1709" i="9" s="1"/>
  <c r="W1708" i="9"/>
  <c r="X1708" i="9" s="1"/>
  <c r="Y1708" i="9" s="1"/>
  <c r="Z1708" i="9" s="1"/>
  <c r="W1707" i="9"/>
  <c r="X1707" i="9" s="1"/>
  <c r="Y1707" i="9" s="1"/>
  <c r="Z1707" i="9" s="1"/>
  <c r="W1706" i="9"/>
  <c r="X1706" i="9" s="1"/>
  <c r="Y1706" i="9" s="1"/>
  <c r="Z1706" i="9" s="1"/>
  <c r="W1705" i="9"/>
  <c r="X1705" i="9" s="1"/>
  <c r="Y1705" i="9" s="1"/>
  <c r="Z1705" i="9" s="1"/>
  <c r="W1704" i="9"/>
  <c r="X1704" i="9" s="1"/>
  <c r="Y1704" i="9" s="1"/>
  <c r="Z1704" i="9" s="1"/>
  <c r="W1703" i="9"/>
  <c r="X1703" i="9" s="1"/>
  <c r="Y1703" i="9" s="1"/>
  <c r="Z1703" i="9" s="1"/>
  <c r="W1702" i="9"/>
  <c r="X1702" i="9" s="1"/>
  <c r="Y1702" i="9" s="1"/>
  <c r="Z1702" i="9" s="1"/>
  <c r="W1701" i="9"/>
  <c r="X1701" i="9" s="1"/>
  <c r="Y1701" i="9" s="1"/>
  <c r="Z1701" i="9" s="1"/>
  <c r="W1700" i="9"/>
  <c r="X1700" i="9" s="1"/>
  <c r="Y1700" i="9" s="1"/>
  <c r="Z1700" i="9" s="1"/>
  <c r="W1699" i="9"/>
  <c r="X1699" i="9" s="1"/>
  <c r="Y1699" i="9" s="1"/>
  <c r="Z1699" i="9" s="1"/>
  <c r="W1698" i="9"/>
  <c r="X1698" i="9" s="1"/>
  <c r="Y1698" i="9" s="1"/>
  <c r="Z1698" i="9" s="1"/>
  <c r="W1697" i="9"/>
  <c r="X1697" i="9" s="1"/>
  <c r="Y1697" i="9" s="1"/>
  <c r="Z1697" i="9" s="1"/>
  <c r="W1696" i="9"/>
  <c r="X1696" i="9" s="1"/>
  <c r="Y1696" i="9" s="1"/>
  <c r="Z1696" i="9" s="1"/>
  <c r="W1695" i="9"/>
  <c r="X1695" i="9" s="1"/>
  <c r="Y1695" i="9" s="1"/>
  <c r="Z1695" i="9" s="1"/>
  <c r="W1694" i="9"/>
  <c r="X1694" i="9" s="1"/>
  <c r="Y1694" i="9" s="1"/>
  <c r="Z1694" i="9" s="1"/>
  <c r="W1693" i="9"/>
  <c r="X1693" i="9" s="1"/>
  <c r="Y1693" i="9" s="1"/>
  <c r="Z1693" i="9" s="1"/>
  <c r="W1692" i="9"/>
  <c r="X1692" i="9" s="1"/>
  <c r="Y1692" i="9" s="1"/>
  <c r="Z1692" i="9" s="1"/>
  <c r="W1691" i="9"/>
  <c r="X1691" i="9" s="1"/>
  <c r="Y1691" i="9" s="1"/>
  <c r="Z1691" i="9" s="1"/>
  <c r="W1690" i="9"/>
  <c r="X1690" i="9" s="1"/>
  <c r="Y1690" i="9" s="1"/>
  <c r="Z1690" i="9" s="1"/>
  <c r="W1689" i="9"/>
  <c r="X1689" i="9" s="1"/>
  <c r="Y1689" i="9" s="1"/>
  <c r="Z1689" i="9" s="1"/>
  <c r="W1688" i="9"/>
  <c r="X1688" i="9" s="1"/>
  <c r="Y1688" i="9" s="1"/>
  <c r="Z1688" i="9" s="1"/>
  <c r="W1687" i="9"/>
  <c r="X1687" i="9" s="1"/>
  <c r="Y1687" i="9" s="1"/>
  <c r="Z1687" i="9" s="1"/>
  <c r="W1686" i="9"/>
  <c r="X1686" i="9" s="1"/>
  <c r="Y1686" i="9" s="1"/>
  <c r="Z1686" i="9" s="1"/>
  <c r="W1685" i="9"/>
  <c r="X1685" i="9" s="1"/>
  <c r="Y1685" i="9" s="1"/>
  <c r="Z1685" i="9" s="1"/>
  <c r="W1684" i="9"/>
  <c r="X1684" i="9" s="1"/>
  <c r="Y1684" i="9" s="1"/>
  <c r="Z1684" i="9" s="1"/>
  <c r="W1683" i="9"/>
  <c r="X1683" i="9" s="1"/>
  <c r="Y1683" i="9" s="1"/>
  <c r="Z1683" i="9" s="1"/>
  <c r="W1682" i="9"/>
  <c r="X1682" i="9" s="1"/>
  <c r="Y1682" i="9" s="1"/>
  <c r="Z1682" i="9" s="1"/>
  <c r="W1681" i="9"/>
  <c r="X1681" i="9" s="1"/>
  <c r="Y1681" i="9" s="1"/>
  <c r="Z1681" i="9" s="1"/>
  <c r="W1680" i="9"/>
  <c r="X1680" i="9" s="1"/>
  <c r="Y1680" i="9" s="1"/>
  <c r="Z1680" i="9" s="1"/>
  <c r="W1679" i="9"/>
  <c r="X1679" i="9" s="1"/>
  <c r="Y1679" i="9" s="1"/>
  <c r="Z1679" i="9" s="1"/>
  <c r="W1678" i="9"/>
  <c r="X1678" i="9" s="1"/>
  <c r="Y1678" i="9" s="1"/>
  <c r="Z1678" i="9" s="1"/>
  <c r="W1677" i="9"/>
  <c r="X1677" i="9" s="1"/>
  <c r="Y1677" i="9" s="1"/>
  <c r="Z1677" i="9" s="1"/>
  <c r="W1676" i="9"/>
  <c r="X1676" i="9" s="1"/>
  <c r="Y1676" i="9" s="1"/>
  <c r="Z1676" i="9" s="1"/>
  <c r="W1675" i="9"/>
  <c r="X1675" i="9" s="1"/>
  <c r="Y1675" i="9" s="1"/>
  <c r="Z1675" i="9" s="1"/>
  <c r="W1674" i="9"/>
  <c r="X1674" i="9" s="1"/>
  <c r="Y1674" i="9" s="1"/>
  <c r="Z1674" i="9" s="1"/>
  <c r="W1673" i="9"/>
  <c r="X1673" i="9" s="1"/>
  <c r="Y1673" i="9" s="1"/>
  <c r="Z1673" i="9" s="1"/>
  <c r="W1672" i="9"/>
  <c r="X1672" i="9" s="1"/>
  <c r="Y1672" i="9" s="1"/>
  <c r="Z1672" i="9" s="1"/>
  <c r="W1671" i="9"/>
  <c r="X1671" i="9" s="1"/>
  <c r="Y1671" i="9" s="1"/>
  <c r="Z1671" i="9" s="1"/>
  <c r="W1670" i="9"/>
  <c r="X1670" i="9" s="1"/>
  <c r="Y1670" i="9" s="1"/>
  <c r="Z1670" i="9" s="1"/>
  <c r="W1669" i="9"/>
  <c r="X1669" i="9" s="1"/>
  <c r="Y1669" i="9" s="1"/>
  <c r="Z1669" i="9" s="1"/>
  <c r="W1668" i="9"/>
  <c r="X1668" i="9" s="1"/>
  <c r="Y1668" i="9" s="1"/>
  <c r="Z1668" i="9" s="1"/>
  <c r="W1667" i="9"/>
  <c r="X1667" i="9" s="1"/>
  <c r="Y1667" i="9" s="1"/>
  <c r="Z1667" i="9" s="1"/>
  <c r="W1666" i="9"/>
  <c r="X1666" i="9" s="1"/>
  <c r="Y1666" i="9" s="1"/>
  <c r="Z1666" i="9" s="1"/>
  <c r="W1665" i="9"/>
  <c r="X1665" i="9" s="1"/>
  <c r="Y1665" i="9" s="1"/>
  <c r="Z1665" i="9" s="1"/>
  <c r="W1664" i="9"/>
  <c r="X1664" i="9" s="1"/>
  <c r="Y1664" i="9" s="1"/>
  <c r="Z1664" i="9" s="1"/>
  <c r="W1663" i="9"/>
  <c r="X1663" i="9" s="1"/>
  <c r="Y1663" i="9" s="1"/>
  <c r="Z1663" i="9" s="1"/>
  <c r="W1662" i="9"/>
  <c r="X1662" i="9" s="1"/>
  <c r="Y1662" i="9" s="1"/>
  <c r="Z1662" i="9" s="1"/>
  <c r="W1661" i="9"/>
  <c r="X1661" i="9" s="1"/>
  <c r="Y1661" i="9" s="1"/>
  <c r="Z1661" i="9" s="1"/>
  <c r="W1660" i="9"/>
  <c r="X1660" i="9" s="1"/>
  <c r="Y1660" i="9" s="1"/>
  <c r="Z1660" i="9" s="1"/>
  <c r="W1659" i="9"/>
  <c r="X1659" i="9" s="1"/>
  <c r="Y1659" i="9" s="1"/>
  <c r="Z1659" i="9" s="1"/>
  <c r="W1658" i="9"/>
  <c r="X1658" i="9" s="1"/>
  <c r="Y1658" i="9" s="1"/>
  <c r="Z1658" i="9" s="1"/>
  <c r="W1657" i="9"/>
  <c r="X1657" i="9" s="1"/>
  <c r="Y1657" i="9" s="1"/>
  <c r="Z1657" i="9" s="1"/>
  <c r="W1656" i="9"/>
  <c r="X1656" i="9" s="1"/>
  <c r="Y1656" i="9" s="1"/>
  <c r="Z1656" i="9" s="1"/>
  <c r="W1655" i="9"/>
  <c r="X1655" i="9" s="1"/>
  <c r="Y1655" i="9" s="1"/>
  <c r="Z1655" i="9" s="1"/>
  <c r="W1654" i="9"/>
  <c r="X1654" i="9" s="1"/>
  <c r="Y1654" i="9" s="1"/>
  <c r="Z1654" i="9" s="1"/>
  <c r="W1653" i="9"/>
  <c r="X1653" i="9" s="1"/>
  <c r="Y1653" i="9" s="1"/>
  <c r="Z1653" i="9" s="1"/>
  <c r="W1652" i="9"/>
  <c r="X1652" i="9" s="1"/>
  <c r="Y1652" i="9" s="1"/>
  <c r="Z1652" i="9" s="1"/>
  <c r="W1651" i="9"/>
  <c r="X1651" i="9" s="1"/>
  <c r="Y1651" i="9" s="1"/>
  <c r="Z1651" i="9" s="1"/>
  <c r="W1650" i="9"/>
  <c r="X1650" i="9" s="1"/>
  <c r="Y1650" i="9" s="1"/>
  <c r="Z1650" i="9" s="1"/>
  <c r="W1649" i="9"/>
  <c r="X1649" i="9" s="1"/>
  <c r="Y1649" i="9" s="1"/>
  <c r="Z1649" i="9" s="1"/>
  <c r="W1648" i="9"/>
  <c r="X1648" i="9" s="1"/>
  <c r="Y1648" i="9" s="1"/>
  <c r="Z1648" i="9" s="1"/>
  <c r="W1647" i="9"/>
  <c r="X1647" i="9" s="1"/>
  <c r="Y1647" i="9" s="1"/>
  <c r="Z1647" i="9" s="1"/>
  <c r="W1646" i="9"/>
  <c r="X1646" i="9" s="1"/>
  <c r="Y1646" i="9" s="1"/>
  <c r="Z1646" i="9" s="1"/>
  <c r="W1645" i="9"/>
  <c r="X1645" i="9" s="1"/>
  <c r="Y1645" i="9" s="1"/>
  <c r="Z1645" i="9" s="1"/>
  <c r="W1644" i="9"/>
  <c r="X1644" i="9" s="1"/>
  <c r="Y1644" i="9" s="1"/>
  <c r="Z1644" i="9" s="1"/>
  <c r="W1643" i="9"/>
  <c r="X1643" i="9" s="1"/>
  <c r="Y1643" i="9" s="1"/>
  <c r="Z1643" i="9" s="1"/>
  <c r="W1642" i="9"/>
  <c r="X1642" i="9" s="1"/>
  <c r="Y1642" i="9" s="1"/>
  <c r="Z1642" i="9" s="1"/>
  <c r="W1641" i="9"/>
  <c r="X1641" i="9" s="1"/>
  <c r="Y1641" i="9" s="1"/>
  <c r="Z1641" i="9" s="1"/>
  <c r="W1640" i="9"/>
  <c r="X1640" i="9" s="1"/>
  <c r="Y1640" i="9" s="1"/>
  <c r="Z1640" i="9" s="1"/>
  <c r="W1639" i="9"/>
  <c r="X1639" i="9" s="1"/>
  <c r="Y1639" i="9" s="1"/>
  <c r="Z1639" i="9" s="1"/>
  <c r="W1638" i="9"/>
  <c r="X1638" i="9" s="1"/>
  <c r="Y1638" i="9" s="1"/>
  <c r="Z1638" i="9" s="1"/>
  <c r="W1637" i="9"/>
  <c r="X1637" i="9" s="1"/>
  <c r="Y1637" i="9" s="1"/>
  <c r="Z1637" i="9" s="1"/>
  <c r="W1636" i="9"/>
  <c r="X1636" i="9" s="1"/>
  <c r="Y1636" i="9" s="1"/>
  <c r="Z1636" i="9" s="1"/>
  <c r="W1635" i="9"/>
  <c r="X1635" i="9" s="1"/>
  <c r="Y1635" i="9" s="1"/>
  <c r="Z1635" i="9" s="1"/>
  <c r="W1634" i="9"/>
  <c r="X1634" i="9" s="1"/>
  <c r="Y1634" i="9" s="1"/>
  <c r="Z1634" i="9" s="1"/>
  <c r="W1633" i="9"/>
  <c r="X1633" i="9" s="1"/>
  <c r="Y1633" i="9" s="1"/>
  <c r="Z1633" i="9" s="1"/>
  <c r="W1632" i="9"/>
  <c r="X1632" i="9" s="1"/>
  <c r="Y1632" i="9" s="1"/>
  <c r="Z1632" i="9" s="1"/>
  <c r="W1819" i="9"/>
  <c r="X1819" i="9" s="1"/>
  <c r="Y1819" i="9" s="1"/>
  <c r="Z1819" i="9" s="1"/>
  <c r="W1817" i="9"/>
  <c r="X1817" i="9" s="1"/>
  <c r="Y1817" i="9" s="1"/>
  <c r="Z1817" i="9" s="1"/>
  <c r="W1818" i="9"/>
  <c r="X1818" i="9" s="1"/>
  <c r="Y1818" i="9" s="1"/>
  <c r="Z1818" i="9" s="1"/>
  <c r="W1578" i="9"/>
  <c r="X1578" i="9" s="1"/>
  <c r="Y1578" i="9" s="1"/>
  <c r="Z1578" i="9" s="1"/>
  <c r="W1570" i="9"/>
  <c r="X1570" i="9" s="1"/>
  <c r="Y1570" i="9" s="1"/>
  <c r="Z1570" i="9" s="1"/>
  <c r="W1562" i="9"/>
  <c r="X1562" i="9" s="1"/>
  <c r="Y1562" i="9" s="1"/>
  <c r="Z1562" i="9" s="1"/>
  <c r="W1554" i="9"/>
  <c r="X1554" i="9" s="1"/>
  <c r="Y1554" i="9" s="1"/>
  <c r="Z1554" i="9" s="1"/>
  <c r="W1546" i="9"/>
  <c r="X1546" i="9" s="1"/>
  <c r="Y1546" i="9" s="1"/>
  <c r="Z1546" i="9" s="1"/>
  <c r="W1538" i="9"/>
  <c r="X1538" i="9" s="1"/>
  <c r="Y1538" i="9" s="1"/>
  <c r="Z1538" i="9" s="1"/>
  <c r="W1530" i="9"/>
  <c r="X1530" i="9" s="1"/>
  <c r="Y1530" i="9" s="1"/>
  <c r="Z1530" i="9" s="1"/>
  <c r="W1522" i="9"/>
  <c r="X1522" i="9" s="1"/>
  <c r="Y1522" i="9" s="1"/>
  <c r="Z1522" i="9" s="1"/>
  <c r="W1512" i="9"/>
  <c r="X1512" i="9" s="1"/>
  <c r="Y1512" i="9" s="1"/>
  <c r="Z1512" i="9" s="1"/>
  <c r="W1504" i="9"/>
  <c r="X1504" i="9" s="1"/>
  <c r="Y1504" i="9" s="1"/>
  <c r="Z1504" i="9" s="1"/>
  <c r="W1496" i="9"/>
  <c r="X1496" i="9" s="1"/>
  <c r="Y1496" i="9" s="1"/>
  <c r="Z1496" i="9" s="1"/>
  <c r="W1488" i="9"/>
  <c r="X1488" i="9" s="1"/>
  <c r="Y1488" i="9" s="1"/>
  <c r="Z1488" i="9" s="1"/>
  <c r="W1480" i="9"/>
  <c r="X1480" i="9" s="1"/>
  <c r="Y1480" i="9" s="1"/>
  <c r="Z1480" i="9" s="1"/>
  <c r="W1472" i="9"/>
  <c r="X1472" i="9" s="1"/>
  <c r="Y1472" i="9" s="1"/>
  <c r="Z1472" i="9" s="1"/>
  <c r="W1464" i="9"/>
  <c r="X1464" i="9" s="1"/>
  <c r="Y1464" i="9" s="1"/>
  <c r="Z1464" i="9" s="1"/>
  <c r="W1456" i="9"/>
  <c r="X1456" i="9" s="1"/>
  <c r="Y1456" i="9" s="1"/>
  <c r="Z1456" i="9" s="1"/>
  <c r="W1604" i="9"/>
  <c r="X1604" i="9" s="1"/>
  <c r="Y1604" i="9" s="1"/>
  <c r="Z1604" i="9" s="1"/>
  <c r="W1600" i="9"/>
  <c r="X1600" i="9" s="1"/>
  <c r="Y1600" i="9" s="1"/>
  <c r="Z1600" i="9" s="1"/>
  <c r="W1596" i="9"/>
  <c r="X1596" i="9" s="1"/>
  <c r="Y1596" i="9" s="1"/>
  <c r="Z1596" i="9" s="1"/>
  <c r="W1592" i="9"/>
  <c r="X1592" i="9" s="1"/>
  <c r="Y1592" i="9" s="1"/>
  <c r="Z1592" i="9" s="1"/>
  <c r="W1588" i="9"/>
  <c r="X1588" i="9" s="1"/>
  <c r="Y1588" i="9" s="1"/>
  <c r="Z1588" i="9" s="1"/>
  <c r="W1584" i="9"/>
  <c r="X1584" i="9" s="1"/>
  <c r="Y1584" i="9" s="1"/>
  <c r="Z1584" i="9" s="1"/>
  <c r="W1579" i="9"/>
  <c r="X1579" i="9" s="1"/>
  <c r="Y1579" i="9" s="1"/>
  <c r="Z1579" i="9" s="1"/>
  <c r="W1571" i="9"/>
  <c r="X1571" i="9" s="1"/>
  <c r="Y1571" i="9" s="1"/>
  <c r="Z1571" i="9" s="1"/>
  <c r="W1563" i="9"/>
  <c r="X1563" i="9" s="1"/>
  <c r="Y1563" i="9" s="1"/>
  <c r="Z1563" i="9" s="1"/>
  <c r="W1555" i="9"/>
  <c r="X1555" i="9" s="1"/>
  <c r="Y1555" i="9" s="1"/>
  <c r="Z1555" i="9" s="1"/>
  <c r="W1547" i="9"/>
  <c r="X1547" i="9" s="1"/>
  <c r="Y1547" i="9" s="1"/>
  <c r="Z1547" i="9" s="1"/>
  <c r="W1539" i="9"/>
  <c r="X1539" i="9" s="1"/>
  <c r="Y1539" i="9" s="1"/>
  <c r="Z1539" i="9" s="1"/>
  <c r="W1531" i="9"/>
  <c r="X1531" i="9" s="1"/>
  <c r="Y1531" i="9" s="1"/>
  <c r="Z1531" i="9" s="1"/>
  <c r="W1523" i="9"/>
  <c r="X1523" i="9" s="1"/>
  <c r="Y1523" i="9" s="1"/>
  <c r="Z1523" i="9" s="1"/>
  <c r="W1513" i="9"/>
  <c r="X1513" i="9" s="1"/>
  <c r="Y1513" i="9" s="1"/>
  <c r="Z1513" i="9" s="1"/>
  <c r="W1505" i="9"/>
  <c r="X1505" i="9" s="1"/>
  <c r="Y1505" i="9" s="1"/>
  <c r="Z1505" i="9" s="1"/>
  <c r="W1497" i="9"/>
  <c r="X1497" i="9" s="1"/>
  <c r="Y1497" i="9" s="1"/>
  <c r="Z1497" i="9" s="1"/>
  <c r="W1489" i="9"/>
  <c r="X1489" i="9" s="1"/>
  <c r="Y1489" i="9" s="1"/>
  <c r="Z1489" i="9" s="1"/>
  <c r="W1481" i="9"/>
  <c r="X1481" i="9" s="1"/>
  <c r="Y1481" i="9" s="1"/>
  <c r="Z1481" i="9" s="1"/>
  <c r="W1473" i="9"/>
  <c r="X1473" i="9" s="1"/>
  <c r="Y1473" i="9" s="1"/>
  <c r="Z1473" i="9" s="1"/>
  <c r="W1465" i="9"/>
  <c r="X1465" i="9" s="1"/>
  <c r="Y1465" i="9" s="1"/>
  <c r="Z1465" i="9" s="1"/>
  <c r="W1457" i="9"/>
  <c r="X1457" i="9" s="1"/>
  <c r="Y1457" i="9" s="1"/>
  <c r="Z1457" i="9" s="1"/>
  <c r="W1449" i="9"/>
  <c r="X1449" i="9" s="1"/>
  <c r="Y1449" i="9" s="1"/>
  <c r="Z1449" i="9" s="1"/>
  <c r="W1441" i="9"/>
  <c r="X1441" i="9" s="1"/>
  <c r="Y1441" i="9" s="1"/>
  <c r="Z1441" i="9" s="1"/>
  <c r="W1631" i="9"/>
  <c r="X1631" i="9" s="1"/>
  <c r="Y1631" i="9" s="1"/>
  <c r="Z1631" i="9" s="1"/>
  <c r="W1629" i="9"/>
  <c r="X1629" i="9" s="1"/>
  <c r="Y1629" i="9" s="1"/>
  <c r="Z1629" i="9" s="1"/>
  <c r="W1627" i="9"/>
  <c r="X1627" i="9" s="1"/>
  <c r="Y1627" i="9" s="1"/>
  <c r="Z1627" i="9" s="1"/>
  <c r="W1625" i="9"/>
  <c r="X1625" i="9" s="1"/>
  <c r="Y1625" i="9" s="1"/>
  <c r="Z1625" i="9" s="1"/>
  <c r="W1623" i="9"/>
  <c r="X1623" i="9" s="1"/>
  <c r="Y1623" i="9" s="1"/>
  <c r="Z1623" i="9" s="1"/>
  <c r="W1621" i="9"/>
  <c r="X1621" i="9" s="1"/>
  <c r="Y1621" i="9" s="1"/>
  <c r="Z1621" i="9" s="1"/>
  <c r="W1619" i="9"/>
  <c r="X1619" i="9" s="1"/>
  <c r="Y1619" i="9" s="1"/>
  <c r="Z1619" i="9" s="1"/>
  <c r="W1617" i="9"/>
  <c r="X1617" i="9" s="1"/>
  <c r="Y1617" i="9" s="1"/>
  <c r="Z1617" i="9" s="1"/>
  <c r="W1613" i="9"/>
  <c r="X1613" i="9" s="1"/>
  <c r="Y1613" i="9" s="1"/>
  <c r="Z1613" i="9" s="1"/>
  <c r="W1611" i="9"/>
  <c r="X1611" i="9" s="1"/>
  <c r="Y1611" i="9" s="1"/>
  <c r="Z1611" i="9" s="1"/>
  <c r="W1609" i="9"/>
  <c r="X1609" i="9" s="1"/>
  <c r="Y1609" i="9" s="1"/>
  <c r="Z1609" i="9" s="1"/>
  <c r="W1607" i="9"/>
  <c r="X1607" i="9" s="1"/>
  <c r="Y1607" i="9" s="1"/>
  <c r="Z1607" i="9" s="1"/>
  <c r="W1580" i="9"/>
  <c r="X1580" i="9" s="1"/>
  <c r="Y1580" i="9" s="1"/>
  <c r="Z1580" i="9" s="1"/>
  <c r="W1572" i="9"/>
  <c r="X1572" i="9" s="1"/>
  <c r="Y1572" i="9" s="1"/>
  <c r="Z1572" i="9" s="1"/>
  <c r="W1564" i="9"/>
  <c r="X1564" i="9" s="1"/>
  <c r="Y1564" i="9" s="1"/>
  <c r="Z1564" i="9" s="1"/>
  <c r="W1556" i="9"/>
  <c r="X1556" i="9" s="1"/>
  <c r="Y1556" i="9" s="1"/>
  <c r="Z1556" i="9" s="1"/>
  <c r="W1548" i="9"/>
  <c r="X1548" i="9" s="1"/>
  <c r="Y1548" i="9" s="1"/>
  <c r="Z1548" i="9" s="1"/>
  <c r="W1540" i="9"/>
  <c r="X1540" i="9" s="1"/>
  <c r="Y1540" i="9" s="1"/>
  <c r="Z1540" i="9" s="1"/>
  <c r="W1532" i="9"/>
  <c r="X1532" i="9" s="1"/>
  <c r="Y1532" i="9" s="1"/>
  <c r="Z1532" i="9" s="1"/>
  <c r="W1524" i="9"/>
  <c r="X1524" i="9" s="1"/>
  <c r="Y1524" i="9" s="1"/>
  <c r="Z1524" i="9" s="1"/>
  <c r="W1516" i="9"/>
  <c r="X1516" i="9" s="1"/>
  <c r="Y1516" i="9" s="1"/>
  <c r="Z1516" i="9" s="1"/>
  <c r="W1514" i="9"/>
  <c r="X1514" i="9" s="1"/>
  <c r="Y1514" i="9" s="1"/>
  <c r="Z1514" i="9" s="1"/>
  <c r="W1506" i="9"/>
  <c r="X1506" i="9" s="1"/>
  <c r="Y1506" i="9" s="1"/>
  <c r="Z1506" i="9" s="1"/>
  <c r="W1498" i="9"/>
  <c r="X1498" i="9" s="1"/>
  <c r="Y1498" i="9" s="1"/>
  <c r="Z1498" i="9" s="1"/>
  <c r="W1490" i="9"/>
  <c r="X1490" i="9" s="1"/>
  <c r="Y1490" i="9" s="1"/>
  <c r="Z1490" i="9" s="1"/>
  <c r="W1482" i="9"/>
  <c r="X1482" i="9" s="1"/>
  <c r="Y1482" i="9" s="1"/>
  <c r="Z1482" i="9" s="1"/>
  <c r="W1601" i="9"/>
  <c r="X1601" i="9" s="1"/>
  <c r="Y1601" i="9" s="1"/>
  <c r="Z1601" i="9" s="1"/>
  <c r="W1597" i="9"/>
  <c r="X1597" i="9" s="1"/>
  <c r="Y1597" i="9" s="1"/>
  <c r="Z1597" i="9" s="1"/>
  <c r="W1593" i="9"/>
  <c r="X1593" i="9" s="1"/>
  <c r="Y1593" i="9" s="1"/>
  <c r="Z1593" i="9" s="1"/>
  <c r="W1589" i="9"/>
  <c r="X1589" i="9" s="1"/>
  <c r="Y1589" i="9" s="1"/>
  <c r="Z1589" i="9" s="1"/>
  <c r="W1585" i="9"/>
  <c r="X1585" i="9" s="1"/>
  <c r="Y1585" i="9" s="1"/>
  <c r="Z1585" i="9" s="1"/>
  <c r="W1581" i="9"/>
  <c r="X1581" i="9" s="1"/>
  <c r="Y1581" i="9" s="1"/>
  <c r="Z1581" i="9" s="1"/>
  <c r="W1573" i="9"/>
  <c r="X1573" i="9" s="1"/>
  <c r="Y1573" i="9" s="1"/>
  <c r="Z1573" i="9" s="1"/>
  <c r="W1565" i="9"/>
  <c r="X1565" i="9" s="1"/>
  <c r="Y1565" i="9" s="1"/>
  <c r="Z1565" i="9" s="1"/>
  <c r="W1557" i="9"/>
  <c r="X1557" i="9" s="1"/>
  <c r="Y1557" i="9" s="1"/>
  <c r="Z1557" i="9" s="1"/>
  <c r="W1549" i="9"/>
  <c r="X1549" i="9" s="1"/>
  <c r="Y1549" i="9" s="1"/>
  <c r="Z1549" i="9" s="1"/>
  <c r="W1541" i="9"/>
  <c r="X1541" i="9" s="1"/>
  <c r="Y1541" i="9" s="1"/>
  <c r="Z1541" i="9" s="1"/>
  <c r="W1533" i="9"/>
  <c r="X1533" i="9" s="1"/>
  <c r="Y1533" i="9" s="1"/>
  <c r="Z1533" i="9" s="1"/>
  <c r="W1525" i="9"/>
  <c r="X1525" i="9" s="1"/>
  <c r="Y1525" i="9" s="1"/>
  <c r="Z1525" i="9" s="1"/>
  <c r="W1517" i="9"/>
  <c r="X1517" i="9" s="1"/>
  <c r="Y1517" i="9" s="1"/>
  <c r="Z1517" i="9" s="1"/>
  <c r="W1507" i="9"/>
  <c r="X1507" i="9" s="1"/>
  <c r="Y1507" i="9" s="1"/>
  <c r="Z1507" i="9" s="1"/>
  <c r="W1499" i="9"/>
  <c r="X1499" i="9" s="1"/>
  <c r="Y1499" i="9" s="1"/>
  <c r="Z1499" i="9" s="1"/>
  <c r="W1491" i="9"/>
  <c r="X1491" i="9" s="1"/>
  <c r="Y1491" i="9" s="1"/>
  <c r="Z1491" i="9" s="1"/>
  <c r="W1483" i="9"/>
  <c r="X1483" i="9" s="1"/>
  <c r="Y1483" i="9" s="1"/>
  <c r="Z1483" i="9" s="1"/>
  <c r="W1475" i="9"/>
  <c r="X1475" i="9" s="1"/>
  <c r="Y1475" i="9" s="1"/>
  <c r="Z1475" i="9" s="1"/>
  <c r="W1467" i="9"/>
  <c r="X1467" i="9" s="1"/>
  <c r="Y1467" i="9" s="1"/>
  <c r="Z1467" i="9" s="1"/>
  <c r="W1605" i="9"/>
  <c r="X1605" i="9" s="1"/>
  <c r="Y1605" i="9" s="1"/>
  <c r="Z1605" i="9" s="1"/>
  <c r="W1574" i="9"/>
  <c r="X1574" i="9" s="1"/>
  <c r="Y1574" i="9" s="1"/>
  <c r="Z1574" i="9" s="1"/>
  <c r="W1566" i="9"/>
  <c r="X1566" i="9" s="1"/>
  <c r="Y1566" i="9" s="1"/>
  <c r="Z1566" i="9" s="1"/>
  <c r="W1558" i="9"/>
  <c r="X1558" i="9" s="1"/>
  <c r="Y1558" i="9" s="1"/>
  <c r="Z1558" i="9" s="1"/>
  <c r="W1550" i="9"/>
  <c r="X1550" i="9" s="1"/>
  <c r="Y1550" i="9" s="1"/>
  <c r="Z1550" i="9" s="1"/>
  <c r="W1542" i="9"/>
  <c r="X1542" i="9" s="1"/>
  <c r="Y1542" i="9" s="1"/>
  <c r="Z1542" i="9" s="1"/>
  <c r="W1534" i="9"/>
  <c r="X1534" i="9" s="1"/>
  <c r="Y1534" i="9" s="1"/>
  <c r="Z1534" i="9" s="1"/>
  <c r="W1526" i="9"/>
  <c r="X1526" i="9" s="1"/>
  <c r="Y1526" i="9" s="1"/>
  <c r="Z1526" i="9" s="1"/>
  <c r="W1518" i="9"/>
  <c r="X1518" i="9" s="1"/>
  <c r="Y1518" i="9" s="1"/>
  <c r="Z1518" i="9" s="1"/>
  <c r="W1508" i="9"/>
  <c r="X1508" i="9" s="1"/>
  <c r="Y1508" i="9" s="1"/>
  <c r="Z1508" i="9" s="1"/>
  <c r="W1500" i="9"/>
  <c r="X1500" i="9" s="1"/>
  <c r="Y1500" i="9" s="1"/>
  <c r="Z1500" i="9" s="1"/>
  <c r="W1492" i="9"/>
  <c r="X1492" i="9" s="1"/>
  <c r="Y1492" i="9" s="1"/>
  <c r="Z1492" i="9" s="1"/>
  <c r="W1484" i="9"/>
  <c r="X1484" i="9" s="1"/>
  <c r="Y1484" i="9" s="1"/>
  <c r="Z1484" i="9" s="1"/>
  <c r="W1476" i="9"/>
  <c r="X1476" i="9" s="1"/>
  <c r="Y1476" i="9" s="1"/>
  <c r="Z1476" i="9" s="1"/>
  <c r="W1468" i="9"/>
  <c r="X1468" i="9" s="1"/>
  <c r="Y1468" i="9" s="1"/>
  <c r="Z1468" i="9" s="1"/>
  <c r="W1460" i="9"/>
  <c r="X1460" i="9" s="1"/>
  <c r="Y1460" i="9" s="1"/>
  <c r="Z1460" i="9" s="1"/>
  <c r="W1452" i="9"/>
  <c r="X1452" i="9" s="1"/>
  <c r="Y1452" i="9" s="1"/>
  <c r="Z1452" i="9" s="1"/>
  <c r="W1444" i="9"/>
  <c r="X1444" i="9" s="1"/>
  <c r="Y1444" i="9" s="1"/>
  <c r="Z1444" i="9" s="1"/>
  <c r="W1602" i="9"/>
  <c r="X1602" i="9" s="1"/>
  <c r="Y1602" i="9" s="1"/>
  <c r="Z1602" i="9" s="1"/>
  <c r="W1598" i="9"/>
  <c r="X1598" i="9" s="1"/>
  <c r="Y1598" i="9" s="1"/>
  <c r="Z1598" i="9" s="1"/>
  <c r="W1594" i="9"/>
  <c r="X1594" i="9" s="1"/>
  <c r="Y1594" i="9" s="1"/>
  <c r="Z1594" i="9" s="1"/>
  <c r="W1590" i="9"/>
  <c r="X1590" i="9" s="1"/>
  <c r="Y1590" i="9" s="1"/>
  <c r="Z1590" i="9" s="1"/>
  <c r="W1586" i="9"/>
  <c r="X1586" i="9" s="1"/>
  <c r="Y1586" i="9" s="1"/>
  <c r="Z1586" i="9" s="1"/>
  <c r="W1582" i="9"/>
  <c r="X1582" i="9" s="1"/>
  <c r="Y1582" i="9" s="1"/>
  <c r="Z1582" i="9" s="1"/>
  <c r="W1575" i="9"/>
  <c r="X1575" i="9" s="1"/>
  <c r="Y1575" i="9" s="1"/>
  <c r="Z1575" i="9" s="1"/>
  <c r="W1567" i="9"/>
  <c r="X1567" i="9" s="1"/>
  <c r="Y1567" i="9" s="1"/>
  <c r="Z1567" i="9" s="1"/>
  <c r="W1559" i="9"/>
  <c r="X1559" i="9" s="1"/>
  <c r="Y1559" i="9" s="1"/>
  <c r="Z1559" i="9" s="1"/>
  <c r="W1551" i="9"/>
  <c r="X1551" i="9" s="1"/>
  <c r="Y1551" i="9" s="1"/>
  <c r="Z1551" i="9" s="1"/>
  <c r="W1543" i="9"/>
  <c r="X1543" i="9" s="1"/>
  <c r="Y1543" i="9" s="1"/>
  <c r="Z1543" i="9" s="1"/>
  <c r="W1535" i="9"/>
  <c r="X1535" i="9" s="1"/>
  <c r="Y1535" i="9" s="1"/>
  <c r="Z1535" i="9" s="1"/>
  <c r="W1527" i="9"/>
  <c r="X1527" i="9" s="1"/>
  <c r="Y1527" i="9" s="1"/>
  <c r="Z1527" i="9" s="1"/>
  <c r="W1519" i="9"/>
  <c r="X1519" i="9" s="1"/>
  <c r="Y1519" i="9" s="1"/>
  <c r="Z1519" i="9" s="1"/>
  <c r="W1509" i="9"/>
  <c r="X1509" i="9" s="1"/>
  <c r="Y1509" i="9" s="1"/>
  <c r="Z1509" i="9" s="1"/>
  <c r="W1501" i="9"/>
  <c r="X1501" i="9" s="1"/>
  <c r="Y1501" i="9" s="1"/>
  <c r="Z1501" i="9" s="1"/>
  <c r="W1493" i="9"/>
  <c r="X1493" i="9" s="1"/>
  <c r="Y1493" i="9" s="1"/>
  <c r="Z1493" i="9" s="1"/>
  <c r="W1485" i="9"/>
  <c r="X1485" i="9" s="1"/>
  <c r="Y1485" i="9" s="1"/>
  <c r="Z1485" i="9" s="1"/>
  <c r="W1477" i="9"/>
  <c r="X1477" i="9" s="1"/>
  <c r="Y1477" i="9" s="1"/>
  <c r="Z1477" i="9" s="1"/>
  <c r="W1469" i="9"/>
  <c r="X1469" i="9" s="1"/>
  <c r="Y1469" i="9" s="1"/>
  <c r="Z1469" i="9" s="1"/>
  <c r="W1461" i="9"/>
  <c r="X1461" i="9" s="1"/>
  <c r="Y1461" i="9" s="1"/>
  <c r="Z1461" i="9" s="1"/>
  <c r="W1453" i="9"/>
  <c r="X1453" i="9" s="1"/>
  <c r="Y1453" i="9" s="1"/>
  <c r="Z1453" i="9" s="1"/>
  <c r="W1445" i="9"/>
  <c r="X1445" i="9" s="1"/>
  <c r="Y1445" i="9" s="1"/>
  <c r="Z1445" i="9" s="1"/>
  <c r="W1630" i="9"/>
  <c r="X1630" i="9" s="1"/>
  <c r="Y1630" i="9" s="1"/>
  <c r="Z1630" i="9" s="1"/>
  <c r="W1628" i="9"/>
  <c r="X1628" i="9" s="1"/>
  <c r="Y1628" i="9" s="1"/>
  <c r="Z1628" i="9" s="1"/>
  <c r="W1626" i="9"/>
  <c r="X1626" i="9" s="1"/>
  <c r="Y1626" i="9" s="1"/>
  <c r="Z1626" i="9" s="1"/>
  <c r="W1624" i="9"/>
  <c r="X1624" i="9" s="1"/>
  <c r="Y1624" i="9" s="1"/>
  <c r="Z1624" i="9" s="1"/>
  <c r="W1622" i="9"/>
  <c r="X1622" i="9" s="1"/>
  <c r="Y1622" i="9" s="1"/>
  <c r="Z1622" i="9" s="1"/>
  <c r="W1620" i="9"/>
  <c r="X1620" i="9" s="1"/>
  <c r="Y1620" i="9" s="1"/>
  <c r="Z1620" i="9" s="1"/>
  <c r="W1618" i="9"/>
  <c r="X1618" i="9" s="1"/>
  <c r="Y1618" i="9" s="1"/>
  <c r="Z1618" i="9" s="1"/>
  <c r="W1616" i="9"/>
  <c r="X1616" i="9" s="1"/>
  <c r="Y1616" i="9" s="1"/>
  <c r="Z1616" i="9" s="1"/>
  <c r="W1614" i="9"/>
  <c r="X1614" i="9" s="1"/>
  <c r="Y1614" i="9" s="1"/>
  <c r="Z1614" i="9" s="1"/>
  <c r="W1612" i="9"/>
  <c r="X1612" i="9" s="1"/>
  <c r="Y1612" i="9" s="1"/>
  <c r="Z1612" i="9" s="1"/>
  <c r="W1610" i="9"/>
  <c r="X1610" i="9" s="1"/>
  <c r="Y1610" i="9" s="1"/>
  <c r="Z1610" i="9" s="1"/>
  <c r="W1608" i="9"/>
  <c r="X1608" i="9" s="1"/>
  <c r="Y1608" i="9" s="1"/>
  <c r="Z1608" i="9" s="1"/>
  <c r="W1576" i="9"/>
  <c r="X1576" i="9" s="1"/>
  <c r="Y1576" i="9" s="1"/>
  <c r="Z1576" i="9" s="1"/>
  <c r="W1568" i="9"/>
  <c r="X1568" i="9" s="1"/>
  <c r="Y1568" i="9" s="1"/>
  <c r="Z1568" i="9" s="1"/>
  <c r="W1560" i="9"/>
  <c r="X1560" i="9" s="1"/>
  <c r="Y1560" i="9" s="1"/>
  <c r="Z1560" i="9" s="1"/>
  <c r="W1552" i="9"/>
  <c r="X1552" i="9" s="1"/>
  <c r="Y1552" i="9" s="1"/>
  <c r="Z1552" i="9" s="1"/>
  <c r="W1544" i="9"/>
  <c r="X1544" i="9" s="1"/>
  <c r="Y1544" i="9" s="1"/>
  <c r="Z1544" i="9" s="1"/>
  <c r="W1536" i="9"/>
  <c r="X1536" i="9" s="1"/>
  <c r="Y1536" i="9" s="1"/>
  <c r="Z1536" i="9" s="1"/>
  <c r="W1528" i="9"/>
  <c r="X1528" i="9" s="1"/>
  <c r="Y1528" i="9" s="1"/>
  <c r="Z1528" i="9" s="1"/>
  <c r="W1520" i="9"/>
  <c r="X1520" i="9" s="1"/>
  <c r="Y1520" i="9" s="1"/>
  <c r="Z1520" i="9" s="1"/>
  <c r="W1510" i="9"/>
  <c r="X1510" i="9" s="1"/>
  <c r="Y1510" i="9" s="1"/>
  <c r="Z1510" i="9" s="1"/>
  <c r="W1502" i="9"/>
  <c r="X1502" i="9" s="1"/>
  <c r="Y1502" i="9" s="1"/>
  <c r="Z1502" i="9" s="1"/>
  <c r="W1494" i="9"/>
  <c r="X1494" i="9" s="1"/>
  <c r="Y1494" i="9" s="1"/>
  <c r="Z1494" i="9" s="1"/>
  <c r="W1486" i="9"/>
  <c r="X1486" i="9" s="1"/>
  <c r="Y1486" i="9" s="1"/>
  <c r="Z1486" i="9" s="1"/>
  <c r="W1478" i="9"/>
  <c r="X1478" i="9" s="1"/>
  <c r="Y1478" i="9" s="1"/>
  <c r="Z1478" i="9" s="1"/>
  <c r="W1606" i="9"/>
  <c r="X1606" i="9" s="1"/>
  <c r="Y1606" i="9" s="1"/>
  <c r="Z1606" i="9" s="1"/>
  <c r="W1603" i="9"/>
  <c r="X1603" i="9" s="1"/>
  <c r="Y1603" i="9" s="1"/>
  <c r="Z1603" i="9" s="1"/>
  <c r="W1599" i="9"/>
  <c r="X1599" i="9" s="1"/>
  <c r="Y1599" i="9" s="1"/>
  <c r="Z1599" i="9" s="1"/>
  <c r="W1595" i="9"/>
  <c r="X1595" i="9" s="1"/>
  <c r="Y1595" i="9" s="1"/>
  <c r="Z1595" i="9" s="1"/>
  <c r="W1591" i="9"/>
  <c r="X1591" i="9" s="1"/>
  <c r="Y1591" i="9" s="1"/>
  <c r="Z1591" i="9" s="1"/>
  <c r="W1587" i="9"/>
  <c r="X1587" i="9" s="1"/>
  <c r="Y1587" i="9" s="1"/>
  <c r="Z1587" i="9" s="1"/>
  <c r="W1583" i="9"/>
  <c r="X1583" i="9" s="1"/>
  <c r="Y1583" i="9" s="1"/>
  <c r="Z1583" i="9" s="1"/>
  <c r="W1577" i="9"/>
  <c r="X1577" i="9" s="1"/>
  <c r="Y1577" i="9" s="1"/>
  <c r="Z1577" i="9" s="1"/>
  <c r="W1569" i="9"/>
  <c r="X1569" i="9" s="1"/>
  <c r="Y1569" i="9" s="1"/>
  <c r="Z1569" i="9" s="1"/>
  <c r="W1561" i="9"/>
  <c r="X1561" i="9" s="1"/>
  <c r="Y1561" i="9" s="1"/>
  <c r="Z1561" i="9" s="1"/>
  <c r="W1553" i="9"/>
  <c r="X1553" i="9" s="1"/>
  <c r="Y1553" i="9" s="1"/>
  <c r="Z1553" i="9" s="1"/>
  <c r="W1545" i="9"/>
  <c r="X1545" i="9" s="1"/>
  <c r="Y1545" i="9" s="1"/>
  <c r="Z1545" i="9" s="1"/>
  <c r="W1537" i="9"/>
  <c r="X1537" i="9" s="1"/>
  <c r="Y1537" i="9" s="1"/>
  <c r="Z1537" i="9" s="1"/>
  <c r="W1529" i="9"/>
  <c r="X1529" i="9" s="1"/>
  <c r="Y1529" i="9" s="1"/>
  <c r="Z1529" i="9" s="1"/>
  <c r="W1521" i="9"/>
  <c r="X1521" i="9" s="1"/>
  <c r="Y1521" i="9" s="1"/>
  <c r="Z1521" i="9" s="1"/>
  <c r="W1511" i="9"/>
  <c r="X1511" i="9" s="1"/>
  <c r="Y1511" i="9" s="1"/>
  <c r="Z1511" i="9" s="1"/>
  <c r="W1503" i="9"/>
  <c r="X1503" i="9" s="1"/>
  <c r="Y1503" i="9" s="1"/>
  <c r="Z1503" i="9" s="1"/>
  <c r="W1495" i="9"/>
  <c r="X1495" i="9" s="1"/>
  <c r="Y1495" i="9" s="1"/>
  <c r="Z1495" i="9" s="1"/>
  <c r="W1487" i="9"/>
  <c r="X1487" i="9" s="1"/>
  <c r="Y1487" i="9" s="1"/>
  <c r="Z1487" i="9" s="1"/>
  <c r="W1479" i="9"/>
  <c r="X1479" i="9" s="1"/>
  <c r="Y1479" i="9" s="1"/>
  <c r="Z1479" i="9" s="1"/>
  <c r="W1471" i="9"/>
  <c r="X1471" i="9" s="1"/>
  <c r="Y1471" i="9" s="1"/>
  <c r="Z1471" i="9" s="1"/>
  <c r="W1463" i="9"/>
  <c r="X1463" i="9" s="1"/>
  <c r="Y1463" i="9" s="1"/>
  <c r="Z1463" i="9" s="1"/>
  <c r="W1455" i="9"/>
  <c r="X1455" i="9" s="1"/>
  <c r="Y1455" i="9" s="1"/>
  <c r="Z1455" i="9" s="1"/>
  <c r="W1447" i="9"/>
  <c r="X1447" i="9" s="1"/>
  <c r="Y1447" i="9" s="1"/>
  <c r="Z1447" i="9" s="1"/>
  <c r="W1439" i="9"/>
  <c r="X1439" i="9" s="1"/>
  <c r="Y1439" i="9" s="1"/>
  <c r="Z1439" i="9" s="1"/>
  <c r="W1458" i="9"/>
  <c r="X1458" i="9" s="1"/>
  <c r="Y1458" i="9" s="1"/>
  <c r="Z1458" i="9" s="1"/>
  <c r="W1451" i="9"/>
  <c r="X1451" i="9" s="1"/>
  <c r="Y1451" i="9" s="1"/>
  <c r="Z1451" i="9" s="1"/>
  <c r="W1443" i="9"/>
  <c r="X1443" i="9" s="1"/>
  <c r="Y1443" i="9" s="1"/>
  <c r="Z1443" i="9" s="1"/>
  <c r="W1437" i="9"/>
  <c r="X1437" i="9" s="1"/>
  <c r="Y1437" i="9" s="1"/>
  <c r="Z1437" i="9" s="1"/>
  <c r="W1435" i="9"/>
  <c r="X1435" i="9" s="1"/>
  <c r="Y1435" i="9" s="1"/>
  <c r="Z1435" i="9" s="1"/>
  <c r="W1433" i="9"/>
  <c r="X1433" i="9" s="1"/>
  <c r="Y1433" i="9" s="1"/>
  <c r="Z1433" i="9" s="1"/>
  <c r="W1431" i="9"/>
  <c r="X1431" i="9" s="1"/>
  <c r="Y1431" i="9" s="1"/>
  <c r="Z1431" i="9" s="1"/>
  <c r="W1429" i="9"/>
  <c r="X1429" i="9" s="1"/>
  <c r="Y1429" i="9" s="1"/>
  <c r="Z1429" i="9" s="1"/>
  <c r="W1427" i="9"/>
  <c r="X1427" i="9" s="1"/>
  <c r="Y1427" i="9" s="1"/>
  <c r="Z1427" i="9" s="1"/>
  <c r="W1425" i="9"/>
  <c r="X1425" i="9" s="1"/>
  <c r="Y1425" i="9" s="1"/>
  <c r="Z1425" i="9" s="1"/>
  <c r="W1423" i="9"/>
  <c r="X1423" i="9" s="1"/>
  <c r="Y1423" i="9" s="1"/>
  <c r="Z1423" i="9" s="1"/>
  <c r="W1421" i="9"/>
  <c r="X1421" i="9" s="1"/>
  <c r="Y1421" i="9" s="1"/>
  <c r="Z1421" i="9" s="1"/>
  <c r="W1419" i="9"/>
  <c r="X1419" i="9" s="1"/>
  <c r="Y1419" i="9" s="1"/>
  <c r="Z1419" i="9" s="1"/>
  <c r="W1417" i="9"/>
  <c r="X1417" i="9" s="1"/>
  <c r="Y1417" i="9" s="1"/>
  <c r="Z1417" i="9" s="1"/>
  <c r="W1409" i="9"/>
  <c r="X1409" i="9" s="1"/>
  <c r="Y1409" i="9" s="1"/>
  <c r="Z1409" i="9" s="1"/>
  <c r="W1401" i="9"/>
  <c r="X1401" i="9" s="1"/>
  <c r="Y1401" i="9" s="1"/>
  <c r="Z1401" i="9" s="1"/>
  <c r="W1398" i="9"/>
  <c r="X1398" i="9" s="1"/>
  <c r="Y1398" i="9" s="1"/>
  <c r="Z1398" i="9" s="1"/>
  <c r="W1412" i="9"/>
  <c r="X1412" i="9" s="1"/>
  <c r="Y1412" i="9" s="1"/>
  <c r="Z1412" i="9" s="1"/>
  <c r="W1404" i="9"/>
  <c r="X1404" i="9" s="1"/>
  <c r="Y1404" i="9" s="1"/>
  <c r="Z1404" i="9" s="1"/>
  <c r="W1415" i="9"/>
  <c r="X1415" i="9" s="1"/>
  <c r="Y1415" i="9" s="1"/>
  <c r="Z1415" i="9" s="1"/>
  <c r="W1407" i="9"/>
  <c r="X1407" i="9" s="1"/>
  <c r="Y1407" i="9" s="1"/>
  <c r="Z1407" i="9" s="1"/>
  <c r="W1399" i="9"/>
  <c r="X1399" i="9" s="1"/>
  <c r="Y1399" i="9" s="1"/>
  <c r="Z1399" i="9" s="1"/>
  <c r="W1462" i="9"/>
  <c r="X1462" i="9" s="1"/>
  <c r="Y1462" i="9" s="1"/>
  <c r="Z1462" i="9" s="1"/>
  <c r="W1410" i="9"/>
  <c r="X1410" i="9" s="1"/>
  <c r="Y1410" i="9" s="1"/>
  <c r="Z1410" i="9" s="1"/>
  <c r="W1402" i="9"/>
  <c r="X1402" i="9" s="1"/>
  <c r="Y1402" i="9" s="1"/>
  <c r="Z1402" i="9" s="1"/>
  <c r="W1450" i="9"/>
  <c r="X1450" i="9" s="1"/>
  <c r="Y1450" i="9" s="1"/>
  <c r="Z1450" i="9" s="1"/>
  <c r="W1448" i="9"/>
  <c r="X1448" i="9" s="1"/>
  <c r="Y1448" i="9" s="1"/>
  <c r="Z1448" i="9" s="1"/>
  <c r="W1446" i="9"/>
  <c r="X1446" i="9" s="1"/>
  <c r="Y1446" i="9" s="1"/>
  <c r="Z1446" i="9" s="1"/>
  <c r="W1442" i="9"/>
  <c r="X1442" i="9" s="1"/>
  <c r="Y1442" i="9" s="1"/>
  <c r="Z1442" i="9" s="1"/>
  <c r="W1440" i="9"/>
  <c r="X1440" i="9" s="1"/>
  <c r="Y1440" i="9" s="1"/>
  <c r="Z1440" i="9" s="1"/>
  <c r="W1438" i="9"/>
  <c r="X1438" i="9" s="1"/>
  <c r="Y1438" i="9" s="1"/>
  <c r="Z1438" i="9" s="1"/>
  <c r="W1436" i="9"/>
  <c r="X1436" i="9" s="1"/>
  <c r="Y1436" i="9" s="1"/>
  <c r="Z1436" i="9" s="1"/>
  <c r="W1434" i="9"/>
  <c r="X1434" i="9" s="1"/>
  <c r="Y1434" i="9" s="1"/>
  <c r="Z1434" i="9" s="1"/>
  <c r="W1432" i="9"/>
  <c r="X1432" i="9" s="1"/>
  <c r="Y1432" i="9" s="1"/>
  <c r="Z1432" i="9" s="1"/>
  <c r="W1430" i="9"/>
  <c r="X1430" i="9" s="1"/>
  <c r="Y1430" i="9" s="1"/>
  <c r="Z1430" i="9" s="1"/>
  <c r="W1428" i="9"/>
  <c r="X1428" i="9" s="1"/>
  <c r="Y1428" i="9" s="1"/>
  <c r="Z1428" i="9" s="1"/>
  <c r="W1426" i="9"/>
  <c r="X1426" i="9" s="1"/>
  <c r="Y1426" i="9" s="1"/>
  <c r="Z1426" i="9" s="1"/>
  <c r="W1424" i="9"/>
  <c r="X1424" i="9" s="1"/>
  <c r="Y1424" i="9" s="1"/>
  <c r="Z1424" i="9" s="1"/>
  <c r="W1422" i="9"/>
  <c r="X1422" i="9" s="1"/>
  <c r="Y1422" i="9" s="1"/>
  <c r="Z1422" i="9" s="1"/>
  <c r="W1420" i="9"/>
  <c r="X1420" i="9" s="1"/>
  <c r="Y1420" i="9" s="1"/>
  <c r="Z1420" i="9" s="1"/>
  <c r="W1418" i="9"/>
  <c r="X1418" i="9" s="1"/>
  <c r="Y1418" i="9" s="1"/>
  <c r="Z1418" i="9" s="1"/>
  <c r="W1413" i="9"/>
  <c r="X1413" i="9" s="1"/>
  <c r="Y1413" i="9" s="1"/>
  <c r="Z1413" i="9" s="1"/>
  <c r="W1405" i="9"/>
  <c r="X1405" i="9" s="1"/>
  <c r="Y1405" i="9" s="1"/>
  <c r="Z1405" i="9" s="1"/>
  <c r="W1470" i="9"/>
  <c r="X1470" i="9" s="1"/>
  <c r="Y1470" i="9" s="1"/>
  <c r="Z1470" i="9" s="1"/>
  <c r="W1459" i="9"/>
  <c r="X1459" i="9" s="1"/>
  <c r="Y1459" i="9" s="1"/>
  <c r="Z1459" i="9" s="1"/>
  <c r="W1454" i="9"/>
  <c r="X1454" i="9" s="1"/>
  <c r="Y1454" i="9" s="1"/>
  <c r="Z1454" i="9" s="1"/>
  <c r="W1416" i="9"/>
  <c r="X1416" i="9" s="1"/>
  <c r="Y1416" i="9" s="1"/>
  <c r="Z1416" i="9" s="1"/>
  <c r="W1408" i="9"/>
  <c r="X1408" i="9" s="1"/>
  <c r="Y1408" i="9" s="1"/>
  <c r="Z1408" i="9" s="1"/>
  <c r="W1400" i="9"/>
  <c r="X1400" i="9" s="1"/>
  <c r="Y1400" i="9" s="1"/>
  <c r="Z1400" i="9" s="1"/>
  <c r="W1474" i="9"/>
  <c r="X1474" i="9" s="1"/>
  <c r="Y1474" i="9" s="1"/>
  <c r="Z1474" i="9" s="1"/>
  <c r="W1411" i="9"/>
  <c r="X1411" i="9" s="1"/>
  <c r="Y1411" i="9" s="1"/>
  <c r="Z1411" i="9" s="1"/>
  <c r="W1403" i="9"/>
  <c r="X1403" i="9" s="1"/>
  <c r="Y1403" i="9" s="1"/>
  <c r="Z1403" i="9" s="1"/>
  <c r="W1466" i="9"/>
  <c r="X1466" i="9" s="1"/>
  <c r="Y1466" i="9" s="1"/>
  <c r="Z1466" i="9" s="1"/>
  <c r="W1414" i="9"/>
  <c r="X1414" i="9" s="1"/>
  <c r="Y1414" i="9" s="1"/>
  <c r="Z1414" i="9" s="1"/>
  <c r="W1406" i="9"/>
  <c r="X1406" i="9" s="1"/>
  <c r="Y1406" i="9" s="1"/>
  <c r="Z1406" i="9" s="1"/>
  <c r="W1397" i="9"/>
  <c r="X1397" i="9" s="1"/>
  <c r="Y1397" i="9" s="1"/>
  <c r="Z1397" i="9" s="1"/>
  <c r="W1396" i="9"/>
  <c r="X1396" i="9" s="1"/>
  <c r="Y1396" i="9" s="1"/>
  <c r="Z1396" i="9" s="1"/>
  <c r="W1395" i="9"/>
  <c r="X1395" i="9" s="1"/>
  <c r="Y1395" i="9" s="1"/>
  <c r="Z1395" i="9" s="1"/>
  <c r="W1394" i="9"/>
  <c r="X1394" i="9" s="1"/>
  <c r="Y1394" i="9" s="1"/>
  <c r="Z1394" i="9" s="1"/>
  <c r="W1393" i="9"/>
  <c r="X1393" i="9" s="1"/>
  <c r="Y1393" i="9" s="1"/>
  <c r="Z1393" i="9" s="1"/>
  <c r="W1392" i="9"/>
  <c r="X1392" i="9" s="1"/>
  <c r="Y1392" i="9" s="1"/>
  <c r="Z1392" i="9" s="1"/>
  <c r="W1391" i="9"/>
  <c r="X1391" i="9" s="1"/>
  <c r="Y1391" i="9" s="1"/>
  <c r="Z1391" i="9" s="1"/>
  <c r="W1390" i="9"/>
  <c r="X1390" i="9" s="1"/>
  <c r="Y1390" i="9" s="1"/>
  <c r="Z1390" i="9" s="1"/>
  <c r="W1389" i="9"/>
  <c r="X1389" i="9" s="1"/>
  <c r="Y1389" i="9" s="1"/>
  <c r="Z1389" i="9" s="1"/>
  <c r="W1388" i="9"/>
  <c r="X1388" i="9" s="1"/>
  <c r="Y1388" i="9" s="1"/>
  <c r="Z1388" i="9" s="1"/>
  <c r="W1387" i="9"/>
  <c r="X1387" i="9" s="1"/>
  <c r="Y1387" i="9" s="1"/>
  <c r="Z1387" i="9" s="1"/>
  <c r="W1386" i="9"/>
  <c r="X1386" i="9" s="1"/>
  <c r="Y1386" i="9" s="1"/>
  <c r="Z1386" i="9" s="1"/>
  <c r="W1385" i="9"/>
  <c r="X1385" i="9" s="1"/>
  <c r="Y1385" i="9" s="1"/>
  <c r="Z1385" i="9" s="1"/>
  <c r="W1384" i="9"/>
  <c r="X1384" i="9" s="1"/>
  <c r="Y1384" i="9" s="1"/>
  <c r="Z1384" i="9" s="1"/>
  <c r="W1383" i="9"/>
  <c r="X1383" i="9" s="1"/>
  <c r="Y1383" i="9" s="1"/>
  <c r="Z1383" i="9" s="1"/>
  <c r="W1382" i="9"/>
  <c r="X1382" i="9" s="1"/>
  <c r="Y1382" i="9" s="1"/>
  <c r="Z1382" i="9" s="1"/>
  <c r="W1381" i="9"/>
  <c r="X1381" i="9" s="1"/>
  <c r="Y1381" i="9" s="1"/>
  <c r="Z1381" i="9" s="1"/>
  <c r="W1380" i="9"/>
  <c r="X1380" i="9" s="1"/>
  <c r="Y1380" i="9" s="1"/>
  <c r="Z1380" i="9" s="1"/>
  <c r="W1379" i="9"/>
  <c r="X1379" i="9" s="1"/>
  <c r="Y1379" i="9" s="1"/>
  <c r="Z1379" i="9" s="1"/>
  <c r="W1378" i="9"/>
  <c r="X1378" i="9" s="1"/>
  <c r="Y1378" i="9" s="1"/>
  <c r="Z1378" i="9" s="1"/>
  <c r="W1377" i="9"/>
  <c r="X1377" i="9" s="1"/>
  <c r="Y1377" i="9" s="1"/>
  <c r="Z1377" i="9" s="1"/>
  <c r="W1376" i="9"/>
  <c r="X1376" i="9" s="1"/>
  <c r="Y1376" i="9" s="1"/>
  <c r="Z1376" i="9" s="1"/>
  <c r="W1375" i="9"/>
  <c r="X1375" i="9" s="1"/>
  <c r="Y1375" i="9" s="1"/>
  <c r="Z1375" i="9" s="1"/>
  <c r="W1374" i="9"/>
  <c r="X1374" i="9" s="1"/>
  <c r="Y1374" i="9" s="1"/>
  <c r="Z1374" i="9" s="1"/>
  <c r="W1373" i="9"/>
  <c r="X1373" i="9" s="1"/>
  <c r="Y1373" i="9" s="1"/>
  <c r="Z1373" i="9" s="1"/>
  <c r="W1372" i="9"/>
  <c r="X1372" i="9" s="1"/>
  <c r="Y1372" i="9" s="1"/>
  <c r="Z1372" i="9" s="1"/>
  <c r="W1371" i="9"/>
  <c r="X1371" i="9" s="1"/>
  <c r="Y1371" i="9" s="1"/>
  <c r="Z1371" i="9" s="1"/>
  <c r="W1370" i="9"/>
  <c r="X1370" i="9" s="1"/>
  <c r="Y1370" i="9" s="1"/>
  <c r="Z1370" i="9" s="1"/>
  <c r="W1369" i="9"/>
  <c r="X1369" i="9" s="1"/>
  <c r="Y1369" i="9" s="1"/>
  <c r="Z1369" i="9" s="1"/>
  <c r="W1368" i="9"/>
  <c r="X1368" i="9" s="1"/>
  <c r="Y1368" i="9" s="1"/>
  <c r="Z1368" i="9" s="1"/>
  <c r="W1367" i="9"/>
  <c r="X1367" i="9" s="1"/>
  <c r="Y1367" i="9" s="1"/>
  <c r="Z1367" i="9" s="1"/>
  <c r="W1366" i="9"/>
  <c r="X1366" i="9" s="1"/>
  <c r="Y1366" i="9" s="1"/>
  <c r="Z1366" i="9" s="1"/>
  <c r="W1365" i="9"/>
  <c r="X1365" i="9" s="1"/>
  <c r="Y1365" i="9" s="1"/>
  <c r="Z1365" i="9" s="1"/>
  <c r="W1364" i="9"/>
  <c r="X1364" i="9" s="1"/>
  <c r="Y1364" i="9" s="1"/>
  <c r="Z1364" i="9" s="1"/>
  <c r="W1363" i="9"/>
  <c r="X1363" i="9" s="1"/>
  <c r="Y1363" i="9" s="1"/>
  <c r="Z1363" i="9" s="1"/>
  <c r="W1362" i="9"/>
  <c r="X1362" i="9" s="1"/>
  <c r="Y1362" i="9" s="1"/>
  <c r="Z1362" i="9" s="1"/>
  <c r="W1361" i="9"/>
  <c r="X1361" i="9" s="1"/>
  <c r="Y1361" i="9" s="1"/>
  <c r="Z1361" i="9" s="1"/>
  <c r="W1360" i="9"/>
  <c r="X1360" i="9" s="1"/>
  <c r="Y1360" i="9" s="1"/>
  <c r="Z1360" i="9" s="1"/>
  <c r="W1359" i="9"/>
  <c r="X1359" i="9" s="1"/>
  <c r="Y1359" i="9" s="1"/>
  <c r="Z1359" i="9" s="1"/>
  <c r="W1358" i="9"/>
  <c r="X1358" i="9" s="1"/>
  <c r="Y1358" i="9" s="1"/>
  <c r="Z1358" i="9" s="1"/>
  <c r="W1357" i="9"/>
  <c r="X1357" i="9" s="1"/>
  <c r="Y1357" i="9" s="1"/>
  <c r="Z1357" i="9" s="1"/>
  <c r="W1356" i="9"/>
  <c r="X1356" i="9" s="1"/>
  <c r="Y1356" i="9" s="1"/>
  <c r="Z1356" i="9" s="1"/>
  <c r="W1355" i="9"/>
  <c r="X1355" i="9" s="1"/>
  <c r="Y1355" i="9" s="1"/>
  <c r="Z1355" i="9" s="1"/>
  <c r="W1354" i="9"/>
  <c r="X1354" i="9" s="1"/>
  <c r="Y1354" i="9" s="1"/>
  <c r="Z1354" i="9" s="1"/>
  <c r="W1353" i="9"/>
  <c r="X1353" i="9" s="1"/>
  <c r="Y1353" i="9" s="1"/>
  <c r="Z1353" i="9" s="1"/>
  <c r="W1352" i="9"/>
  <c r="X1352" i="9" s="1"/>
  <c r="Y1352" i="9" s="1"/>
  <c r="Z1352" i="9" s="1"/>
  <c r="W1351" i="9"/>
  <c r="X1351" i="9" s="1"/>
  <c r="Y1351" i="9" s="1"/>
  <c r="Z1351" i="9" s="1"/>
  <c r="W1350" i="9"/>
  <c r="X1350" i="9" s="1"/>
  <c r="Y1350" i="9" s="1"/>
  <c r="Z1350" i="9" s="1"/>
  <c r="W1349" i="9"/>
  <c r="X1349" i="9" s="1"/>
  <c r="Y1349" i="9" s="1"/>
  <c r="Z1349" i="9" s="1"/>
  <c r="W1348" i="9"/>
  <c r="X1348" i="9" s="1"/>
  <c r="Y1348" i="9" s="1"/>
  <c r="Z1348" i="9" s="1"/>
  <c r="W1347" i="9"/>
  <c r="X1347" i="9" s="1"/>
  <c r="Y1347" i="9" s="1"/>
  <c r="Z1347" i="9" s="1"/>
  <c r="W1346" i="9"/>
  <c r="X1346" i="9" s="1"/>
  <c r="Y1346" i="9" s="1"/>
  <c r="Z1346" i="9" s="1"/>
  <c r="W1345" i="9"/>
  <c r="X1345" i="9" s="1"/>
  <c r="Y1345" i="9" s="1"/>
  <c r="Z1345" i="9" s="1"/>
  <c r="W1344" i="9"/>
  <c r="X1344" i="9" s="1"/>
  <c r="Y1344" i="9" s="1"/>
  <c r="Z1344" i="9" s="1"/>
  <c r="W1343" i="9"/>
  <c r="X1343" i="9" s="1"/>
  <c r="Y1343" i="9" s="1"/>
  <c r="Z1343" i="9" s="1"/>
  <c r="W1342" i="9"/>
  <c r="X1342" i="9" s="1"/>
  <c r="Y1342" i="9" s="1"/>
  <c r="Z1342" i="9" s="1"/>
  <c r="W1341" i="9"/>
  <c r="X1341" i="9" s="1"/>
  <c r="Y1341" i="9" s="1"/>
  <c r="Z1341" i="9" s="1"/>
  <c r="W1340" i="9"/>
  <c r="X1340" i="9" s="1"/>
  <c r="Y1340" i="9" s="1"/>
  <c r="Z1340" i="9" s="1"/>
  <c r="W1339" i="9"/>
  <c r="X1339" i="9" s="1"/>
  <c r="Y1339" i="9" s="1"/>
  <c r="Z1339" i="9" s="1"/>
  <c r="W1338" i="9"/>
  <c r="X1338" i="9" s="1"/>
  <c r="Y1338" i="9" s="1"/>
  <c r="Z1338" i="9" s="1"/>
  <c r="W1337" i="9"/>
  <c r="X1337" i="9" s="1"/>
  <c r="Y1337" i="9" s="1"/>
  <c r="Z1337" i="9" s="1"/>
  <c r="W1336" i="9"/>
  <c r="X1336" i="9" s="1"/>
  <c r="Y1336" i="9" s="1"/>
  <c r="Z1336" i="9" s="1"/>
  <c r="W1335" i="9"/>
  <c r="X1335" i="9" s="1"/>
  <c r="Y1335" i="9" s="1"/>
  <c r="Z1335" i="9" s="1"/>
  <c r="W1334" i="9"/>
  <c r="X1334" i="9" s="1"/>
  <c r="Y1334" i="9" s="1"/>
  <c r="Z1334" i="9" s="1"/>
  <c r="W1333" i="9"/>
  <c r="X1333" i="9" s="1"/>
  <c r="Y1333" i="9" s="1"/>
  <c r="Z1333" i="9" s="1"/>
  <c r="W1332" i="9"/>
  <c r="X1332" i="9" s="1"/>
  <c r="Y1332" i="9" s="1"/>
  <c r="Z1332" i="9" s="1"/>
  <c r="W1331" i="9"/>
  <c r="X1331" i="9" s="1"/>
  <c r="Y1331" i="9" s="1"/>
  <c r="Z1331" i="9" s="1"/>
  <c r="W1330" i="9"/>
  <c r="X1330" i="9" s="1"/>
  <c r="Y1330" i="9" s="1"/>
  <c r="Z1330" i="9" s="1"/>
  <c r="W1329" i="9"/>
  <c r="X1329" i="9" s="1"/>
  <c r="Y1329" i="9" s="1"/>
  <c r="Z1329" i="9" s="1"/>
  <c r="W1328" i="9"/>
  <c r="X1328" i="9" s="1"/>
  <c r="Y1328" i="9" s="1"/>
  <c r="Z1328" i="9" s="1"/>
  <c r="W1327" i="9"/>
  <c r="X1327" i="9" s="1"/>
  <c r="Y1327" i="9" s="1"/>
  <c r="Z1327" i="9" s="1"/>
  <c r="W1326" i="9"/>
  <c r="X1326" i="9" s="1"/>
  <c r="Y1326" i="9" s="1"/>
  <c r="Z1326" i="9" s="1"/>
  <c r="W1325" i="9"/>
  <c r="X1325" i="9" s="1"/>
  <c r="Y1325" i="9" s="1"/>
  <c r="Z1325" i="9" s="1"/>
  <c r="W1324" i="9"/>
  <c r="X1324" i="9" s="1"/>
  <c r="Y1324" i="9" s="1"/>
  <c r="Z1324" i="9" s="1"/>
  <c r="W1323" i="9"/>
  <c r="X1323" i="9" s="1"/>
  <c r="Y1323" i="9" s="1"/>
  <c r="Z1323" i="9" s="1"/>
  <c r="W1322" i="9"/>
  <c r="X1322" i="9" s="1"/>
  <c r="Y1322" i="9" s="1"/>
  <c r="Z1322" i="9" s="1"/>
  <c r="W1321" i="9"/>
  <c r="X1321" i="9" s="1"/>
  <c r="Y1321" i="9" s="1"/>
  <c r="Z1321" i="9" s="1"/>
  <c r="W1320" i="9"/>
  <c r="X1320" i="9" s="1"/>
  <c r="Y1320" i="9" s="1"/>
  <c r="Z1320" i="9" s="1"/>
  <c r="W1319" i="9"/>
  <c r="X1319" i="9" s="1"/>
  <c r="Y1319" i="9" s="1"/>
  <c r="Z1319" i="9" s="1"/>
  <c r="W1318" i="9"/>
  <c r="X1318" i="9" s="1"/>
  <c r="Y1318" i="9" s="1"/>
  <c r="Z1318" i="9" s="1"/>
  <c r="W1317" i="9"/>
  <c r="X1317" i="9" s="1"/>
  <c r="Y1317" i="9" s="1"/>
  <c r="Z1317" i="9" s="1"/>
  <c r="W1316" i="9"/>
  <c r="X1316" i="9" s="1"/>
  <c r="Y1316" i="9" s="1"/>
  <c r="Z1316" i="9" s="1"/>
  <c r="W1315" i="9"/>
  <c r="X1315" i="9" s="1"/>
  <c r="Y1315" i="9" s="1"/>
  <c r="Z1315" i="9" s="1"/>
  <c r="W1313" i="9"/>
  <c r="X1313" i="9" s="1"/>
  <c r="Y1313" i="9" s="1"/>
  <c r="Z1313" i="9" s="1"/>
  <c r="W1312" i="9"/>
  <c r="X1312" i="9" s="1"/>
  <c r="Y1312" i="9" s="1"/>
  <c r="Z1312" i="9" s="1"/>
  <c r="W1311" i="9"/>
  <c r="X1311" i="9" s="1"/>
  <c r="Y1311" i="9" s="1"/>
  <c r="Z1311" i="9" s="1"/>
  <c r="W1310" i="9"/>
  <c r="X1310" i="9" s="1"/>
  <c r="Y1310" i="9" s="1"/>
  <c r="Z1310" i="9" s="1"/>
  <c r="W1309" i="9"/>
  <c r="X1309" i="9" s="1"/>
  <c r="Y1309" i="9" s="1"/>
  <c r="Z1309" i="9" s="1"/>
  <c r="W1308" i="9"/>
  <c r="X1308" i="9" s="1"/>
  <c r="Y1308" i="9" s="1"/>
  <c r="Z1308" i="9" s="1"/>
  <c r="W1307" i="9"/>
  <c r="X1307" i="9" s="1"/>
  <c r="Y1307" i="9" s="1"/>
  <c r="Z1307" i="9" s="1"/>
  <c r="W1306" i="9"/>
  <c r="X1306" i="9" s="1"/>
  <c r="Y1306" i="9" s="1"/>
  <c r="Z1306" i="9" s="1"/>
  <c r="W1305" i="9"/>
  <c r="X1305" i="9" s="1"/>
  <c r="Y1305" i="9" s="1"/>
  <c r="Z1305" i="9" s="1"/>
  <c r="W1304" i="9"/>
  <c r="X1304" i="9" s="1"/>
  <c r="Y1304" i="9" s="1"/>
  <c r="Z1304" i="9" s="1"/>
  <c r="W1303" i="9"/>
  <c r="X1303" i="9" s="1"/>
  <c r="Y1303" i="9" s="1"/>
  <c r="Z1303" i="9" s="1"/>
  <c r="W1302" i="9"/>
  <c r="X1302" i="9" s="1"/>
  <c r="Y1302" i="9" s="1"/>
  <c r="Z1302" i="9" s="1"/>
  <c r="W1301" i="9"/>
  <c r="X1301" i="9" s="1"/>
  <c r="Y1301" i="9" s="1"/>
  <c r="Z1301" i="9" s="1"/>
  <c r="W1300" i="9"/>
  <c r="X1300" i="9" s="1"/>
  <c r="Y1300" i="9" s="1"/>
  <c r="Z1300" i="9" s="1"/>
  <c r="W1299" i="9"/>
  <c r="X1299" i="9" s="1"/>
  <c r="Y1299" i="9" s="1"/>
  <c r="Z1299" i="9" s="1"/>
  <c r="W1298" i="9"/>
  <c r="X1298" i="9" s="1"/>
  <c r="Y1298" i="9" s="1"/>
  <c r="Z1298" i="9" s="1"/>
  <c r="W1297" i="9"/>
  <c r="X1297" i="9" s="1"/>
  <c r="Y1297" i="9" s="1"/>
  <c r="Z1297" i="9" s="1"/>
  <c r="W1296" i="9"/>
  <c r="X1296" i="9" s="1"/>
  <c r="Y1296" i="9" s="1"/>
  <c r="Z1296" i="9" s="1"/>
  <c r="W1295" i="9"/>
  <c r="X1295" i="9" s="1"/>
  <c r="Y1295" i="9" s="1"/>
  <c r="Z1295" i="9" s="1"/>
  <c r="W1294" i="9"/>
  <c r="X1294" i="9" s="1"/>
  <c r="Y1294" i="9" s="1"/>
  <c r="Z1294" i="9" s="1"/>
  <c r="W1293" i="9"/>
  <c r="X1293" i="9" s="1"/>
  <c r="Y1293" i="9" s="1"/>
  <c r="Z1293" i="9" s="1"/>
  <c r="W1292" i="9"/>
  <c r="X1292" i="9" s="1"/>
  <c r="Y1292" i="9" s="1"/>
  <c r="Z1292" i="9" s="1"/>
  <c r="W1291" i="9"/>
  <c r="X1291" i="9" s="1"/>
  <c r="Y1291" i="9" s="1"/>
  <c r="Z1291" i="9" s="1"/>
  <c r="W1290" i="9"/>
  <c r="X1290" i="9" s="1"/>
  <c r="Y1290" i="9" s="1"/>
  <c r="Z1290" i="9" s="1"/>
  <c r="W1289" i="9"/>
  <c r="X1289" i="9" s="1"/>
  <c r="Y1289" i="9" s="1"/>
  <c r="Z1289" i="9" s="1"/>
  <c r="W1288" i="9"/>
  <c r="X1288" i="9" s="1"/>
  <c r="Y1288" i="9" s="1"/>
  <c r="Z1288" i="9" s="1"/>
  <c r="W1287" i="9"/>
  <c r="X1287" i="9" s="1"/>
  <c r="Y1287" i="9" s="1"/>
  <c r="Z1287" i="9" s="1"/>
  <c r="W1286" i="9"/>
  <c r="X1286" i="9" s="1"/>
  <c r="Y1286" i="9" s="1"/>
  <c r="Z1286" i="9" s="1"/>
  <c r="W1285" i="9"/>
  <c r="X1285" i="9" s="1"/>
  <c r="Y1285" i="9" s="1"/>
  <c r="Z1285" i="9" s="1"/>
  <c r="W1284" i="9"/>
  <c r="X1284" i="9" s="1"/>
  <c r="Y1284" i="9" s="1"/>
  <c r="Z1284" i="9" s="1"/>
  <c r="W1283" i="9"/>
  <c r="X1283" i="9" s="1"/>
  <c r="Y1283" i="9" s="1"/>
  <c r="Z1283" i="9" s="1"/>
  <c r="W1282" i="9"/>
  <c r="X1282" i="9" s="1"/>
  <c r="Y1282" i="9" s="1"/>
  <c r="Z1282" i="9" s="1"/>
  <c r="W1281" i="9"/>
  <c r="X1281" i="9" s="1"/>
  <c r="Y1281" i="9" s="1"/>
  <c r="Z1281" i="9" s="1"/>
  <c r="W1280" i="9"/>
  <c r="X1280" i="9" s="1"/>
  <c r="Y1280" i="9" s="1"/>
  <c r="Z1280" i="9" s="1"/>
  <c r="W1279" i="9"/>
  <c r="X1279" i="9" s="1"/>
  <c r="Y1279" i="9" s="1"/>
  <c r="Z1279" i="9" s="1"/>
  <c r="W1278" i="9"/>
  <c r="X1278" i="9" s="1"/>
  <c r="Y1278" i="9" s="1"/>
  <c r="Z1278" i="9" s="1"/>
  <c r="W1277" i="9"/>
  <c r="X1277" i="9" s="1"/>
  <c r="Y1277" i="9" s="1"/>
  <c r="Z1277" i="9" s="1"/>
  <c r="W1276" i="9"/>
  <c r="X1276" i="9" s="1"/>
  <c r="Y1276" i="9" s="1"/>
  <c r="Z1276" i="9" s="1"/>
  <c r="W1275" i="9"/>
  <c r="X1275" i="9" s="1"/>
  <c r="Y1275" i="9" s="1"/>
  <c r="Z1275" i="9" s="1"/>
  <c r="W1274" i="9"/>
  <c r="X1274" i="9" s="1"/>
  <c r="Y1274" i="9" s="1"/>
  <c r="Z1274" i="9" s="1"/>
  <c r="W1273" i="9"/>
  <c r="X1273" i="9" s="1"/>
  <c r="Y1273" i="9" s="1"/>
  <c r="Z1273" i="9" s="1"/>
  <c r="W1272" i="9"/>
  <c r="X1272" i="9" s="1"/>
  <c r="Y1272" i="9" s="1"/>
  <c r="Z1272" i="9" s="1"/>
  <c r="W1271" i="9"/>
  <c r="X1271" i="9" s="1"/>
  <c r="Y1271" i="9" s="1"/>
  <c r="Z1271" i="9" s="1"/>
  <c r="W1270" i="9"/>
  <c r="X1270" i="9" s="1"/>
  <c r="Y1270" i="9" s="1"/>
  <c r="Z1270" i="9" s="1"/>
  <c r="W1269" i="9"/>
  <c r="X1269" i="9" s="1"/>
  <c r="Y1269" i="9" s="1"/>
  <c r="Z1269" i="9" s="1"/>
  <c r="W1268" i="9"/>
  <c r="X1268" i="9" s="1"/>
  <c r="Y1268" i="9" s="1"/>
  <c r="Z1268" i="9" s="1"/>
  <c r="W1267" i="9"/>
  <c r="X1267" i="9" s="1"/>
  <c r="Y1267" i="9" s="1"/>
  <c r="Z1267" i="9" s="1"/>
  <c r="W1266" i="9"/>
  <c r="X1266" i="9" s="1"/>
  <c r="Y1266" i="9" s="1"/>
  <c r="Z1266" i="9" s="1"/>
  <c r="W1265" i="9"/>
  <c r="X1265" i="9" s="1"/>
  <c r="Y1265" i="9" s="1"/>
  <c r="Z1265" i="9" s="1"/>
  <c r="W1264" i="9"/>
  <c r="X1264" i="9" s="1"/>
  <c r="Y1264" i="9" s="1"/>
  <c r="Z1264" i="9" s="1"/>
  <c r="W1263" i="9"/>
  <c r="X1263" i="9" s="1"/>
  <c r="Y1263" i="9" s="1"/>
  <c r="Z1263" i="9" s="1"/>
  <c r="W1262" i="9"/>
  <c r="X1262" i="9" s="1"/>
  <c r="Y1262" i="9" s="1"/>
  <c r="Z1262" i="9" s="1"/>
  <c r="W1261" i="9"/>
  <c r="X1261" i="9" s="1"/>
  <c r="Y1261" i="9" s="1"/>
  <c r="Z1261" i="9" s="1"/>
  <c r="W1260" i="9"/>
  <c r="X1260" i="9" s="1"/>
  <c r="Y1260" i="9" s="1"/>
  <c r="Z1260" i="9" s="1"/>
  <c r="W1259" i="9"/>
  <c r="X1259" i="9" s="1"/>
  <c r="Y1259" i="9" s="1"/>
  <c r="Z1259" i="9" s="1"/>
  <c r="W1258" i="9"/>
  <c r="X1258" i="9" s="1"/>
  <c r="Y1258" i="9" s="1"/>
  <c r="Z1258" i="9" s="1"/>
  <c r="W1257" i="9"/>
  <c r="X1257" i="9" s="1"/>
  <c r="Y1257" i="9" s="1"/>
  <c r="Z1257" i="9" s="1"/>
  <c r="W1256" i="9"/>
  <c r="X1256" i="9" s="1"/>
  <c r="Y1256" i="9" s="1"/>
  <c r="Z1256" i="9" s="1"/>
  <c r="W1255" i="9"/>
  <c r="X1255" i="9" s="1"/>
  <c r="Y1255" i="9" s="1"/>
  <c r="Z1255" i="9" s="1"/>
  <c r="W1254" i="9"/>
  <c r="X1254" i="9" s="1"/>
  <c r="Y1254" i="9" s="1"/>
  <c r="Z1254" i="9" s="1"/>
  <c r="W1253" i="9"/>
  <c r="X1253" i="9" s="1"/>
  <c r="Y1253" i="9" s="1"/>
  <c r="Z1253" i="9" s="1"/>
  <c r="W1252" i="9"/>
  <c r="X1252" i="9" s="1"/>
  <c r="Y1252" i="9" s="1"/>
  <c r="Z1252" i="9" s="1"/>
  <c r="W1251" i="9"/>
  <c r="X1251" i="9" s="1"/>
  <c r="Y1251" i="9" s="1"/>
  <c r="Z1251" i="9" s="1"/>
  <c r="W1250" i="9"/>
  <c r="X1250" i="9" s="1"/>
  <c r="Y1250" i="9" s="1"/>
  <c r="Z1250" i="9" s="1"/>
  <c r="W1249" i="9"/>
  <c r="X1249" i="9" s="1"/>
  <c r="Y1249" i="9" s="1"/>
  <c r="Z1249" i="9" s="1"/>
  <c r="W1248" i="9"/>
  <c r="X1248" i="9" s="1"/>
  <c r="Y1248" i="9" s="1"/>
  <c r="Z1248" i="9" s="1"/>
  <c r="W1247" i="9"/>
  <c r="X1247" i="9" s="1"/>
  <c r="Y1247" i="9" s="1"/>
  <c r="Z1247" i="9" s="1"/>
  <c r="W1246" i="9"/>
  <c r="X1246" i="9" s="1"/>
  <c r="Y1246" i="9" s="1"/>
  <c r="Z1246" i="9" s="1"/>
  <c r="W1245" i="9"/>
  <c r="X1245" i="9" s="1"/>
  <c r="Y1245" i="9" s="1"/>
  <c r="Z1245" i="9" s="1"/>
  <c r="W1244" i="9"/>
  <c r="X1244" i="9" s="1"/>
  <c r="Y1244" i="9" s="1"/>
  <c r="Z1244" i="9" s="1"/>
  <c r="W1243" i="9"/>
  <c r="X1243" i="9" s="1"/>
  <c r="Y1243" i="9" s="1"/>
  <c r="Z1243" i="9" s="1"/>
  <c r="W1242" i="9"/>
  <c r="X1242" i="9" s="1"/>
  <c r="Y1242" i="9" s="1"/>
  <c r="Z1242" i="9" s="1"/>
  <c r="W1241" i="9"/>
  <c r="X1241" i="9" s="1"/>
  <c r="Y1241" i="9" s="1"/>
  <c r="Z1241" i="9" s="1"/>
  <c r="W1240" i="9"/>
  <c r="X1240" i="9" s="1"/>
  <c r="Y1240" i="9" s="1"/>
  <c r="Z1240" i="9" s="1"/>
  <c r="W1239" i="9"/>
  <c r="X1239" i="9" s="1"/>
  <c r="Y1239" i="9" s="1"/>
  <c r="Z1239" i="9" s="1"/>
  <c r="W1238" i="9"/>
  <c r="X1238" i="9" s="1"/>
  <c r="Y1238" i="9" s="1"/>
  <c r="Z1238" i="9" s="1"/>
  <c r="W1237" i="9"/>
  <c r="X1237" i="9" s="1"/>
  <c r="Y1237" i="9" s="1"/>
  <c r="Z1237" i="9" s="1"/>
  <c r="W1236" i="9"/>
  <c r="X1236" i="9" s="1"/>
  <c r="Y1236" i="9" s="1"/>
  <c r="Z1236" i="9" s="1"/>
  <c r="W1235" i="9"/>
  <c r="X1235" i="9" s="1"/>
  <c r="Y1235" i="9" s="1"/>
  <c r="Z1235" i="9" s="1"/>
  <c r="W1234" i="9"/>
  <c r="X1234" i="9" s="1"/>
  <c r="Y1234" i="9" s="1"/>
  <c r="Z1234" i="9" s="1"/>
  <c r="W1233" i="9"/>
  <c r="X1233" i="9" s="1"/>
  <c r="Y1233" i="9" s="1"/>
  <c r="Z1233" i="9" s="1"/>
  <c r="W1232" i="9"/>
  <c r="X1232" i="9" s="1"/>
  <c r="Y1232" i="9" s="1"/>
  <c r="Z1232" i="9" s="1"/>
  <c r="W1231" i="9"/>
  <c r="X1231" i="9" s="1"/>
  <c r="Y1231" i="9" s="1"/>
  <c r="Z1231" i="9" s="1"/>
  <c r="W1230" i="9"/>
  <c r="X1230" i="9" s="1"/>
  <c r="Y1230" i="9" s="1"/>
  <c r="Z1230" i="9" s="1"/>
  <c r="W1229" i="9"/>
  <c r="X1229" i="9" s="1"/>
  <c r="Y1229" i="9" s="1"/>
  <c r="Z1229" i="9" s="1"/>
  <c r="W1228" i="9"/>
  <c r="X1228" i="9" s="1"/>
  <c r="Y1228" i="9" s="1"/>
  <c r="Z1228" i="9" s="1"/>
  <c r="W1227" i="9"/>
  <c r="X1227" i="9" s="1"/>
  <c r="Y1227" i="9" s="1"/>
  <c r="Z1227" i="9" s="1"/>
  <c r="W1226" i="9"/>
  <c r="X1226" i="9" s="1"/>
  <c r="Y1226" i="9" s="1"/>
  <c r="Z1226" i="9" s="1"/>
  <c r="W1225" i="9"/>
  <c r="X1225" i="9" s="1"/>
  <c r="Y1225" i="9" s="1"/>
  <c r="Z1225" i="9" s="1"/>
  <c r="W1224" i="9"/>
  <c r="X1224" i="9" s="1"/>
  <c r="Y1224" i="9" s="1"/>
  <c r="Z1224" i="9" s="1"/>
  <c r="W1223" i="9"/>
  <c r="X1223" i="9" s="1"/>
  <c r="Y1223" i="9" s="1"/>
  <c r="Z1223" i="9" s="1"/>
  <c r="W1222" i="9"/>
  <c r="X1222" i="9" s="1"/>
  <c r="Y1222" i="9" s="1"/>
  <c r="Z1222" i="9" s="1"/>
  <c r="W1221" i="9"/>
  <c r="X1221" i="9" s="1"/>
  <c r="Y1221" i="9" s="1"/>
  <c r="Z1221" i="9" s="1"/>
  <c r="W1220" i="9"/>
  <c r="X1220" i="9" s="1"/>
  <c r="Y1220" i="9" s="1"/>
  <c r="Z1220" i="9" s="1"/>
  <c r="W1219" i="9"/>
  <c r="X1219" i="9" s="1"/>
  <c r="Y1219" i="9" s="1"/>
  <c r="Z1219" i="9" s="1"/>
  <c r="W1218" i="9"/>
  <c r="X1218" i="9" s="1"/>
  <c r="Y1218" i="9" s="1"/>
  <c r="Z1218" i="9" s="1"/>
  <c r="W1217" i="9"/>
  <c r="X1217" i="9" s="1"/>
  <c r="Y1217" i="9" s="1"/>
  <c r="Z1217" i="9" s="1"/>
  <c r="W1216" i="9"/>
  <c r="X1216" i="9" s="1"/>
  <c r="Y1216" i="9" s="1"/>
  <c r="Z1216" i="9" s="1"/>
  <c r="W1215" i="9"/>
  <c r="X1215" i="9" s="1"/>
  <c r="Y1215" i="9" s="1"/>
  <c r="Z1215" i="9" s="1"/>
  <c r="W1212" i="9"/>
  <c r="X1212" i="9" s="1"/>
  <c r="Y1212" i="9" s="1"/>
  <c r="Z1212" i="9" s="1"/>
  <c r="W1208" i="9"/>
  <c r="X1208" i="9" s="1"/>
  <c r="Y1208" i="9" s="1"/>
  <c r="Z1208" i="9" s="1"/>
  <c r="W1204" i="9"/>
  <c r="X1204" i="9" s="1"/>
  <c r="Y1204" i="9" s="1"/>
  <c r="Z1204" i="9" s="1"/>
  <c r="W1200" i="9"/>
  <c r="X1200" i="9" s="1"/>
  <c r="Y1200" i="9" s="1"/>
  <c r="Z1200" i="9" s="1"/>
  <c r="W1196" i="9"/>
  <c r="X1196" i="9" s="1"/>
  <c r="Y1196" i="9" s="1"/>
  <c r="Z1196" i="9" s="1"/>
  <c r="W1192" i="9"/>
  <c r="X1192" i="9" s="1"/>
  <c r="Y1192" i="9" s="1"/>
  <c r="Z1192" i="9" s="1"/>
  <c r="W1188" i="9"/>
  <c r="X1188" i="9" s="1"/>
  <c r="Y1188" i="9" s="1"/>
  <c r="Z1188" i="9" s="1"/>
  <c r="W1184" i="9"/>
  <c r="X1184" i="9" s="1"/>
  <c r="Y1184" i="9" s="1"/>
  <c r="Z1184" i="9" s="1"/>
  <c r="W1180" i="9"/>
  <c r="X1180" i="9" s="1"/>
  <c r="Y1180" i="9" s="1"/>
  <c r="Z1180" i="9" s="1"/>
  <c r="W1176" i="9"/>
  <c r="X1176" i="9" s="1"/>
  <c r="Y1176" i="9" s="1"/>
  <c r="Z1176" i="9" s="1"/>
  <c r="W1172" i="9"/>
  <c r="X1172" i="9" s="1"/>
  <c r="Y1172" i="9" s="1"/>
  <c r="Z1172" i="9" s="1"/>
  <c r="W1168" i="9"/>
  <c r="X1168" i="9" s="1"/>
  <c r="Y1168" i="9" s="1"/>
  <c r="Z1168" i="9" s="1"/>
  <c r="W1164" i="9"/>
  <c r="X1164" i="9" s="1"/>
  <c r="Y1164" i="9" s="1"/>
  <c r="Z1164" i="9" s="1"/>
  <c r="W1160" i="9"/>
  <c r="X1160" i="9" s="1"/>
  <c r="Y1160" i="9" s="1"/>
  <c r="Z1160" i="9" s="1"/>
  <c r="W1156" i="9"/>
  <c r="X1156" i="9" s="1"/>
  <c r="Y1156" i="9" s="1"/>
  <c r="Z1156" i="9" s="1"/>
  <c r="W1152" i="9"/>
  <c r="X1152" i="9" s="1"/>
  <c r="Y1152" i="9" s="1"/>
  <c r="Z1152" i="9" s="1"/>
  <c r="W1148" i="9"/>
  <c r="X1148" i="9" s="1"/>
  <c r="Y1148" i="9" s="1"/>
  <c r="Z1148" i="9" s="1"/>
  <c r="W1144" i="9"/>
  <c r="X1144" i="9" s="1"/>
  <c r="Y1144" i="9" s="1"/>
  <c r="Z1144" i="9" s="1"/>
  <c r="W1140" i="9"/>
  <c r="X1140" i="9" s="1"/>
  <c r="Y1140" i="9" s="1"/>
  <c r="Z1140" i="9" s="1"/>
  <c r="W1136" i="9"/>
  <c r="X1136" i="9" s="1"/>
  <c r="Y1136" i="9" s="1"/>
  <c r="Z1136" i="9" s="1"/>
  <c r="W1132" i="9"/>
  <c r="X1132" i="9" s="1"/>
  <c r="Y1132" i="9" s="1"/>
  <c r="Z1132" i="9" s="1"/>
  <c r="W1128" i="9"/>
  <c r="X1128" i="9" s="1"/>
  <c r="Y1128" i="9" s="1"/>
  <c r="Z1128" i="9" s="1"/>
  <c r="W1124" i="9"/>
  <c r="X1124" i="9" s="1"/>
  <c r="Y1124" i="9" s="1"/>
  <c r="Z1124" i="9" s="1"/>
  <c r="W1120" i="9"/>
  <c r="X1120" i="9" s="1"/>
  <c r="Y1120" i="9" s="1"/>
  <c r="Z1120" i="9" s="1"/>
  <c r="W1116" i="9"/>
  <c r="X1116" i="9" s="1"/>
  <c r="Y1116" i="9" s="1"/>
  <c r="Z1116" i="9" s="1"/>
  <c r="W1213" i="9"/>
  <c r="X1213" i="9" s="1"/>
  <c r="Y1213" i="9" s="1"/>
  <c r="Z1213" i="9" s="1"/>
  <c r="W1209" i="9"/>
  <c r="X1209" i="9" s="1"/>
  <c r="Y1209" i="9" s="1"/>
  <c r="Z1209" i="9" s="1"/>
  <c r="W1205" i="9"/>
  <c r="X1205" i="9" s="1"/>
  <c r="Y1205" i="9" s="1"/>
  <c r="Z1205" i="9" s="1"/>
  <c r="W1201" i="9"/>
  <c r="X1201" i="9" s="1"/>
  <c r="Y1201" i="9" s="1"/>
  <c r="Z1201" i="9" s="1"/>
  <c r="W1197" i="9"/>
  <c r="X1197" i="9" s="1"/>
  <c r="Y1197" i="9" s="1"/>
  <c r="Z1197" i="9" s="1"/>
  <c r="W1193" i="9"/>
  <c r="X1193" i="9" s="1"/>
  <c r="Y1193" i="9" s="1"/>
  <c r="Z1193" i="9" s="1"/>
  <c r="W1189" i="9"/>
  <c r="X1189" i="9" s="1"/>
  <c r="Y1189" i="9" s="1"/>
  <c r="Z1189" i="9" s="1"/>
  <c r="W1185" i="9"/>
  <c r="X1185" i="9" s="1"/>
  <c r="Y1185" i="9" s="1"/>
  <c r="Z1185" i="9" s="1"/>
  <c r="W1181" i="9"/>
  <c r="X1181" i="9" s="1"/>
  <c r="Y1181" i="9" s="1"/>
  <c r="Z1181" i="9" s="1"/>
  <c r="W1177" i="9"/>
  <c r="X1177" i="9" s="1"/>
  <c r="Y1177" i="9" s="1"/>
  <c r="Z1177" i="9" s="1"/>
  <c r="W1173" i="9"/>
  <c r="X1173" i="9" s="1"/>
  <c r="Y1173" i="9" s="1"/>
  <c r="Z1173" i="9" s="1"/>
  <c r="W1169" i="9"/>
  <c r="X1169" i="9" s="1"/>
  <c r="Y1169" i="9" s="1"/>
  <c r="Z1169" i="9" s="1"/>
  <c r="W1165" i="9"/>
  <c r="X1165" i="9" s="1"/>
  <c r="Y1165" i="9" s="1"/>
  <c r="Z1165" i="9" s="1"/>
  <c r="W1161" i="9"/>
  <c r="X1161" i="9" s="1"/>
  <c r="Y1161" i="9" s="1"/>
  <c r="Z1161" i="9" s="1"/>
  <c r="W1157" i="9"/>
  <c r="X1157" i="9" s="1"/>
  <c r="Y1157" i="9" s="1"/>
  <c r="Z1157" i="9" s="1"/>
  <c r="W1153" i="9"/>
  <c r="X1153" i="9" s="1"/>
  <c r="Y1153" i="9" s="1"/>
  <c r="Z1153" i="9" s="1"/>
  <c r="W1149" i="9"/>
  <c r="X1149" i="9" s="1"/>
  <c r="Y1149" i="9" s="1"/>
  <c r="Z1149" i="9" s="1"/>
  <c r="W1145" i="9"/>
  <c r="X1145" i="9" s="1"/>
  <c r="Y1145" i="9" s="1"/>
  <c r="Z1145" i="9" s="1"/>
  <c r="W1141" i="9"/>
  <c r="X1141" i="9" s="1"/>
  <c r="Y1141" i="9" s="1"/>
  <c r="Z1141" i="9" s="1"/>
  <c r="W1137" i="9"/>
  <c r="X1137" i="9" s="1"/>
  <c r="Y1137" i="9" s="1"/>
  <c r="Z1137" i="9" s="1"/>
  <c r="W1133" i="9"/>
  <c r="X1133" i="9" s="1"/>
  <c r="Y1133" i="9" s="1"/>
  <c r="Z1133" i="9" s="1"/>
  <c r="W1129" i="9"/>
  <c r="X1129" i="9" s="1"/>
  <c r="Y1129" i="9" s="1"/>
  <c r="Z1129" i="9" s="1"/>
  <c r="W1125" i="9"/>
  <c r="X1125" i="9" s="1"/>
  <c r="Y1125" i="9" s="1"/>
  <c r="Z1125" i="9" s="1"/>
  <c r="W1121" i="9"/>
  <c r="X1121" i="9" s="1"/>
  <c r="Y1121" i="9" s="1"/>
  <c r="Z1121" i="9" s="1"/>
  <c r="W1117" i="9"/>
  <c r="X1117" i="9" s="1"/>
  <c r="Y1117" i="9" s="1"/>
  <c r="Z1117" i="9" s="1"/>
  <c r="W1210" i="9"/>
  <c r="X1210" i="9" s="1"/>
  <c r="Y1210" i="9" s="1"/>
  <c r="Z1210" i="9" s="1"/>
  <c r="W1206" i="9"/>
  <c r="X1206" i="9" s="1"/>
  <c r="Y1206" i="9" s="1"/>
  <c r="Z1206" i="9" s="1"/>
  <c r="W1202" i="9"/>
  <c r="X1202" i="9" s="1"/>
  <c r="Y1202" i="9" s="1"/>
  <c r="Z1202" i="9" s="1"/>
  <c r="W1198" i="9"/>
  <c r="X1198" i="9" s="1"/>
  <c r="Y1198" i="9" s="1"/>
  <c r="Z1198" i="9" s="1"/>
  <c r="W1194" i="9"/>
  <c r="X1194" i="9" s="1"/>
  <c r="Y1194" i="9" s="1"/>
  <c r="Z1194" i="9" s="1"/>
  <c r="W1190" i="9"/>
  <c r="X1190" i="9" s="1"/>
  <c r="Y1190" i="9" s="1"/>
  <c r="Z1190" i="9" s="1"/>
  <c r="W1186" i="9"/>
  <c r="X1186" i="9" s="1"/>
  <c r="Y1186" i="9" s="1"/>
  <c r="Z1186" i="9" s="1"/>
  <c r="W1182" i="9"/>
  <c r="X1182" i="9" s="1"/>
  <c r="Y1182" i="9" s="1"/>
  <c r="Z1182" i="9" s="1"/>
  <c r="W1178" i="9"/>
  <c r="X1178" i="9" s="1"/>
  <c r="Y1178" i="9" s="1"/>
  <c r="Z1178" i="9" s="1"/>
  <c r="W1174" i="9"/>
  <c r="X1174" i="9" s="1"/>
  <c r="Y1174" i="9" s="1"/>
  <c r="Z1174" i="9" s="1"/>
  <c r="W1170" i="9"/>
  <c r="X1170" i="9" s="1"/>
  <c r="Y1170" i="9" s="1"/>
  <c r="Z1170" i="9" s="1"/>
  <c r="W1166" i="9"/>
  <c r="X1166" i="9" s="1"/>
  <c r="Y1166" i="9" s="1"/>
  <c r="Z1166" i="9" s="1"/>
  <c r="W1162" i="9"/>
  <c r="X1162" i="9" s="1"/>
  <c r="Y1162" i="9" s="1"/>
  <c r="Z1162" i="9" s="1"/>
  <c r="W1158" i="9"/>
  <c r="X1158" i="9" s="1"/>
  <c r="Y1158" i="9" s="1"/>
  <c r="Z1158" i="9" s="1"/>
  <c r="W1154" i="9"/>
  <c r="X1154" i="9" s="1"/>
  <c r="Y1154" i="9" s="1"/>
  <c r="Z1154" i="9" s="1"/>
  <c r="W1150" i="9"/>
  <c r="X1150" i="9" s="1"/>
  <c r="Y1150" i="9" s="1"/>
  <c r="Z1150" i="9" s="1"/>
  <c r="W1146" i="9"/>
  <c r="X1146" i="9" s="1"/>
  <c r="Y1146" i="9" s="1"/>
  <c r="Z1146" i="9" s="1"/>
  <c r="W1142" i="9"/>
  <c r="X1142" i="9" s="1"/>
  <c r="Y1142" i="9" s="1"/>
  <c r="Z1142" i="9" s="1"/>
  <c r="W1138" i="9"/>
  <c r="X1138" i="9" s="1"/>
  <c r="Y1138" i="9" s="1"/>
  <c r="Z1138" i="9" s="1"/>
  <c r="W1134" i="9"/>
  <c r="X1134" i="9" s="1"/>
  <c r="Y1134" i="9" s="1"/>
  <c r="Z1134" i="9" s="1"/>
  <c r="W1130" i="9"/>
  <c r="X1130" i="9" s="1"/>
  <c r="Y1130" i="9" s="1"/>
  <c r="Z1130" i="9" s="1"/>
  <c r="W1126" i="9"/>
  <c r="X1126" i="9" s="1"/>
  <c r="Y1126" i="9" s="1"/>
  <c r="Z1126" i="9" s="1"/>
  <c r="W1122" i="9"/>
  <c r="X1122" i="9" s="1"/>
  <c r="Y1122" i="9" s="1"/>
  <c r="Z1122" i="9" s="1"/>
  <c r="W1118" i="9"/>
  <c r="X1118" i="9" s="1"/>
  <c r="Y1118" i="9" s="1"/>
  <c r="Z1118" i="9" s="1"/>
  <c r="W1114" i="9"/>
  <c r="X1114" i="9" s="1"/>
  <c r="Y1114" i="9" s="1"/>
  <c r="Z1114" i="9" s="1"/>
  <c r="W1110" i="9"/>
  <c r="X1110" i="9" s="1"/>
  <c r="Y1110" i="9" s="1"/>
  <c r="Z1110" i="9" s="1"/>
  <c r="W1106" i="9"/>
  <c r="X1106" i="9" s="1"/>
  <c r="Y1106" i="9" s="1"/>
  <c r="Z1106" i="9" s="1"/>
  <c r="W1102" i="9"/>
  <c r="X1102" i="9" s="1"/>
  <c r="Y1102" i="9" s="1"/>
  <c r="Z1102" i="9" s="1"/>
  <c r="W1098" i="9"/>
  <c r="X1098" i="9" s="1"/>
  <c r="Y1098" i="9" s="1"/>
  <c r="Z1098" i="9" s="1"/>
  <c r="W1094" i="9"/>
  <c r="X1094" i="9" s="1"/>
  <c r="Y1094" i="9" s="1"/>
  <c r="Z1094" i="9" s="1"/>
  <c r="W1090" i="9"/>
  <c r="X1090" i="9" s="1"/>
  <c r="Y1090" i="9" s="1"/>
  <c r="Z1090" i="9" s="1"/>
  <c r="W912" i="9"/>
  <c r="X912" i="9" s="1"/>
  <c r="Y912" i="9" s="1"/>
  <c r="Z912" i="9" s="1"/>
  <c r="W911" i="9"/>
  <c r="X911" i="9" s="1"/>
  <c r="Y911" i="9" s="1"/>
  <c r="Z911" i="9" s="1"/>
  <c r="W910" i="9"/>
  <c r="X910" i="9" s="1"/>
  <c r="Y910" i="9" s="1"/>
  <c r="Z910" i="9" s="1"/>
  <c r="W909" i="9"/>
  <c r="X909" i="9" s="1"/>
  <c r="Y909" i="9" s="1"/>
  <c r="Z909" i="9" s="1"/>
  <c r="W908" i="9"/>
  <c r="X908" i="9" s="1"/>
  <c r="Y908" i="9" s="1"/>
  <c r="Z908" i="9" s="1"/>
  <c r="W907" i="9"/>
  <c r="X907" i="9" s="1"/>
  <c r="Y907" i="9" s="1"/>
  <c r="Z907" i="9" s="1"/>
  <c r="W906" i="9"/>
  <c r="X906" i="9" s="1"/>
  <c r="Y906" i="9" s="1"/>
  <c r="Z906" i="9" s="1"/>
  <c r="W905" i="9"/>
  <c r="X905" i="9" s="1"/>
  <c r="Y905" i="9" s="1"/>
  <c r="Z905" i="9" s="1"/>
  <c r="W904" i="9"/>
  <c r="X904" i="9" s="1"/>
  <c r="Y904" i="9" s="1"/>
  <c r="Z904" i="9" s="1"/>
  <c r="W903" i="9"/>
  <c r="X903" i="9" s="1"/>
  <c r="Y903" i="9" s="1"/>
  <c r="Z903" i="9" s="1"/>
  <c r="W902" i="9"/>
  <c r="X902" i="9" s="1"/>
  <c r="Y902" i="9" s="1"/>
  <c r="Z902" i="9" s="1"/>
  <c r="W901" i="9"/>
  <c r="X901" i="9" s="1"/>
  <c r="Y901" i="9" s="1"/>
  <c r="Z901" i="9" s="1"/>
  <c r="W900" i="9"/>
  <c r="X900" i="9" s="1"/>
  <c r="Y900" i="9" s="1"/>
  <c r="Z900" i="9" s="1"/>
  <c r="W899" i="9"/>
  <c r="X899" i="9" s="1"/>
  <c r="Y899" i="9" s="1"/>
  <c r="Z899" i="9" s="1"/>
  <c r="W898" i="9"/>
  <c r="X898" i="9" s="1"/>
  <c r="Y898" i="9" s="1"/>
  <c r="Z898" i="9" s="1"/>
  <c r="W897" i="9"/>
  <c r="X897" i="9" s="1"/>
  <c r="Y897" i="9" s="1"/>
  <c r="Z897" i="9" s="1"/>
  <c r="W896" i="9"/>
  <c r="X896" i="9" s="1"/>
  <c r="Y896" i="9" s="1"/>
  <c r="Z896" i="9" s="1"/>
  <c r="W895" i="9"/>
  <c r="X895" i="9" s="1"/>
  <c r="Y895" i="9" s="1"/>
  <c r="Z895" i="9" s="1"/>
  <c r="W894" i="9"/>
  <c r="X894" i="9" s="1"/>
  <c r="Y894" i="9" s="1"/>
  <c r="Z894" i="9" s="1"/>
  <c r="W893" i="9"/>
  <c r="X893" i="9" s="1"/>
  <c r="Y893" i="9" s="1"/>
  <c r="Z893" i="9" s="1"/>
  <c r="W892" i="9"/>
  <c r="X892" i="9" s="1"/>
  <c r="Y892" i="9" s="1"/>
  <c r="Z892" i="9" s="1"/>
  <c r="W891" i="9"/>
  <c r="X891" i="9" s="1"/>
  <c r="Y891" i="9" s="1"/>
  <c r="Z891" i="9" s="1"/>
  <c r="W890" i="9"/>
  <c r="X890" i="9" s="1"/>
  <c r="Y890" i="9" s="1"/>
  <c r="Z890" i="9" s="1"/>
  <c r="W889" i="9"/>
  <c r="X889" i="9" s="1"/>
  <c r="Y889" i="9" s="1"/>
  <c r="Z889" i="9" s="1"/>
  <c r="W888" i="9"/>
  <c r="X888" i="9" s="1"/>
  <c r="Y888" i="9" s="1"/>
  <c r="Z888" i="9" s="1"/>
  <c r="W887" i="9"/>
  <c r="X887" i="9" s="1"/>
  <c r="Y887" i="9" s="1"/>
  <c r="Z887" i="9" s="1"/>
  <c r="W886" i="9"/>
  <c r="X886" i="9" s="1"/>
  <c r="Y886" i="9" s="1"/>
  <c r="Z886" i="9" s="1"/>
  <c r="W885" i="9"/>
  <c r="X885" i="9" s="1"/>
  <c r="Y885" i="9" s="1"/>
  <c r="Z885" i="9" s="1"/>
  <c r="W884" i="9"/>
  <c r="X884" i="9" s="1"/>
  <c r="Y884" i="9" s="1"/>
  <c r="Z884" i="9" s="1"/>
  <c r="W883" i="9"/>
  <c r="X883" i="9" s="1"/>
  <c r="Y883" i="9" s="1"/>
  <c r="Z883" i="9" s="1"/>
  <c r="W882" i="9"/>
  <c r="X882" i="9" s="1"/>
  <c r="Y882" i="9" s="1"/>
  <c r="Z882" i="9" s="1"/>
  <c r="W881" i="9"/>
  <c r="X881" i="9" s="1"/>
  <c r="Y881" i="9" s="1"/>
  <c r="Z881" i="9" s="1"/>
  <c r="W880" i="9"/>
  <c r="X880" i="9" s="1"/>
  <c r="Y880" i="9" s="1"/>
  <c r="Z880" i="9" s="1"/>
  <c r="W879" i="9"/>
  <c r="X879" i="9" s="1"/>
  <c r="Y879" i="9" s="1"/>
  <c r="Z879" i="9" s="1"/>
  <c r="W878" i="9"/>
  <c r="X878" i="9" s="1"/>
  <c r="Y878" i="9" s="1"/>
  <c r="Z878" i="9" s="1"/>
  <c r="W877" i="9"/>
  <c r="X877" i="9" s="1"/>
  <c r="Y877" i="9" s="1"/>
  <c r="Z877" i="9" s="1"/>
  <c r="W876" i="9"/>
  <c r="X876" i="9" s="1"/>
  <c r="Y876" i="9" s="1"/>
  <c r="Z876" i="9" s="1"/>
  <c r="W1211" i="9"/>
  <c r="X1211" i="9" s="1"/>
  <c r="Y1211" i="9" s="1"/>
  <c r="Z1211" i="9" s="1"/>
  <c r="W1207" i="9"/>
  <c r="X1207" i="9" s="1"/>
  <c r="Y1207" i="9" s="1"/>
  <c r="Z1207" i="9" s="1"/>
  <c r="W1203" i="9"/>
  <c r="X1203" i="9" s="1"/>
  <c r="Y1203" i="9" s="1"/>
  <c r="Z1203" i="9" s="1"/>
  <c r="W1199" i="9"/>
  <c r="X1199" i="9" s="1"/>
  <c r="Y1199" i="9" s="1"/>
  <c r="Z1199" i="9" s="1"/>
  <c r="W1195" i="9"/>
  <c r="X1195" i="9" s="1"/>
  <c r="Y1195" i="9" s="1"/>
  <c r="Z1195" i="9" s="1"/>
  <c r="W1191" i="9"/>
  <c r="X1191" i="9" s="1"/>
  <c r="Y1191" i="9" s="1"/>
  <c r="Z1191" i="9" s="1"/>
  <c r="W1187" i="9"/>
  <c r="X1187" i="9" s="1"/>
  <c r="Y1187" i="9" s="1"/>
  <c r="Z1187" i="9" s="1"/>
  <c r="W1183" i="9"/>
  <c r="X1183" i="9" s="1"/>
  <c r="Y1183" i="9" s="1"/>
  <c r="Z1183" i="9" s="1"/>
  <c r="W1179" i="9"/>
  <c r="X1179" i="9" s="1"/>
  <c r="Y1179" i="9" s="1"/>
  <c r="Z1179" i="9" s="1"/>
  <c r="W1175" i="9"/>
  <c r="X1175" i="9" s="1"/>
  <c r="Y1175" i="9" s="1"/>
  <c r="Z1175" i="9" s="1"/>
  <c r="W1171" i="9"/>
  <c r="X1171" i="9" s="1"/>
  <c r="Y1171" i="9" s="1"/>
  <c r="Z1171" i="9" s="1"/>
  <c r="W1167" i="9"/>
  <c r="X1167" i="9" s="1"/>
  <c r="Y1167" i="9" s="1"/>
  <c r="Z1167" i="9" s="1"/>
  <c r="W1163" i="9"/>
  <c r="X1163" i="9" s="1"/>
  <c r="Y1163" i="9" s="1"/>
  <c r="Z1163" i="9" s="1"/>
  <c r="W1159" i="9"/>
  <c r="X1159" i="9" s="1"/>
  <c r="Y1159" i="9" s="1"/>
  <c r="Z1159" i="9" s="1"/>
  <c r="W1155" i="9"/>
  <c r="X1155" i="9" s="1"/>
  <c r="Y1155" i="9" s="1"/>
  <c r="Z1155" i="9" s="1"/>
  <c r="W1151" i="9"/>
  <c r="X1151" i="9" s="1"/>
  <c r="Y1151" i="9" s="1"/>
  <c r="Z1151" i="9" s="1"/>
  <c r="W1147" i="9"/>
  <c r="X1147" i="9" s="1"/>
  <c r="Y1147" i="9" s="1"/>
  <c r="Z1147" i="9" s="1"/>
  <c r="W1143" i="9"/>
  <c r="X1143" i="9" s="1"/>
  <c r="Y1143" i="9" s="1"/>
  <c r="Z1143" i="9" s="1"/>
  <c r="W1139" i="9"/>
  <c r="X1139" i="9" s="1"/>
  <c r="Y1139" i="9" s="1"/>
  <c r="Z1139" i="9" s="1"/>
  <c r="W1135" i="9"/>
  <c r="X1135" i="9" s="1"/>
  <c r="Y1135" i="9" s="1"/>
  <c r="Z1135" i="9" s="1"/>
  <c r="W1131" i="9"/>
  <c r="X1131" i="9" s="1"/>
  <c r="Y1131" i="9" s="1"/>
  <c r="Z1131" i="9" s="1"/>
  <c r="W1127" i="9"/>
  <c r="X1127" i="9" s="1"/>
  <c r="Y1127" i="9" s="1"/>
  <c r="Z1127" i="9" s="1"/>
  <c r="W1123" i="9"/>
  <c r="X1123" i="9" s="1"/>
  <c r="Y1123" i="9" s="1"/>
  <c r="Z1123" i="9" s="1"/>
  <c r="W1119" i="9"/>
  <c r="X1119" i="9" s="1"/>
  <c r="Y1119" i="9" s="1"/>
  <c r="Z1119" i="9" s="1"/>
  <c r="W1115" i="9"/>
  <c r="X1115" i="9" s="1"/>
  <c r="Y1115" i="9" s="1"/>
  <c r="Z1115" i="9" s="1"/>
  <c r="W1111" i="9"/>
  <c r="X1111" i="9" s="1"/>
  <c r="Y1111" i="9" s="1"/>
  <c r="Z1111" i="9" s="1"/>
  <c r="W1107" i="9"/>
  <c r="X1107" i="9" s="1"/>
  <c r="Y1107" i="9" s="1"/>
  <c r="Z1107" i="9" s="1"/>
  <c r="W1103" i="9"/>
  <c r="X1103" i="9" s="1"/>
  <c r="Y1103" i="9" s="1"/>
  <c r="Z1103" i="9" s="1"/>
  <c r="W1099" i="9"/>
  <c r="X1099" i="9" s="1"/>
  <c r="Y1099" i="9" s="1"/>
  <c r="Z1099" i="9" s="1"/>
  <c r="W1095" i="9"/>
  <c r="X1095" i="9" s="1"/>
  <c r="Y1095" i="9" s="1"/>
  <c r="Z1095" i="9" s="1"/>
  <c r="W1091" i="9"/>
  <c r="X1091" i="9" s="1"/>
  <c r="Y1091" i="9" s="1"/>
  <c r="Z1091" i="9" s="1"/>
  <c r="W1109" i="9"/>
  <c r="X1109" i="9" s="1"/>
  <c r="Y1109" i="9" s="1"/>
  <c r="Z1109" i="9" s="1"/>
  <c r="W1101" i="9"/>
  <c r="X1101" i="9" s="1"/>
  <c r="Y1101" i="9" s="1"/>
  <c r="Z1101" i="9" s="1"/>
  <c r="W1093" i="9"/>
  <c r="X1093" i="9" s="1"/>
  <c r="Y1093" i="9" s="1"/>
  <c r="Z1093" i="9" s="1"/>
  <c r="W932" i="9"/>
  <c r="X932" i="9" s="1"/>
  <c r="Y932" i="9" s="1"/>
  <c r="Z932" i="9" s="1"/>
  <c r="W924" i="9"/>
  <c r="X924" i="9" s="1"/>
  <c r="Y924" i="9" s="1"/>
  <c r="Z924" i="9" s="1"/>
  <c r="W916" i="9"/>
  <c r="X916" i="9" s="1"/>
  <c r="Y916" i="9" s="1"/>
  <c r="Z916" i="9" s="1"/>
  <c r="W1112" i="9"/>
  <c r="X1112" i="9" s="1"/>
  <c r="Y1112" i="9" s="1"/>
  <c r="Z1112" i="9" s="1"/>
  <c r="W1104" i="9"/>
  <c r="X1104" i="9" s="1"/>
  <c r="Y1104" i="9" s="1"/>
  <c r="Z1104" i="9" s="1"/>
  <c r="W1096" i="9"/>
  <c r="X1096" i="9" s="1"/>
  <c r="Y1096" i="9" s="1"/>
  <c r="Z1096" i="9" s="1"/>
  <c r="W1087" i="9"/>
  <c r="X1087" i="9" s="1"/>
  <c r="Y1087" i="9" s="1"/>
  <c r="Z1087" i="9" s="1"/>
  <c r="W1083" i="9"/>
  <c r="X1083" i="9" s="1"/>
  <c r="Y1083" i="9" s="1"/>
  <c r="Z1083" i="9" s="1"/>
  <c r="W1079" i="9"/>
  <c r="X1079" i="9" s="1"/>
  <c r="Y1079" i="9" s="1"/>
  <c r="Z1079" i="9" s="1"/>
  <c r="W1075" i="9"/>
  <c r="X1075" i="9" s="1"/>
  <c r="Y1075" i="9" s="1"/>
  <c r="Z1075" i="9" s="1"/>
  <c r="W1071" i="9"/>
  <c r="X1071" i="9" s="1"/>
  <c r="Y1071" i="9" s="1"/>
  <c r="Z1071" i="9" s="1"/>
  <c r="W1067" i="9"/>
  <c r="X1067" i="9" s="1"/>
  <c r="Y1067" i="9" s="1"/>
  <c r="Z1067" i="9" s="1"/>
  <c r="W1063" i="9"/>
  <c r="X1063" i="9" s="1"/>
  <c r="Y1063" i="9" s="1"/>
  <c r="Z1063" i="9" s="1"/>
  <c r="W1059" i="9"/>
  <c r="X1059" i="9" s="1"/>
  <c r="Y1059" i="9" s="1"/>
  <c r="Z1059" i="9" s="1"/>
  <c r="W1055" i="9"/>
  <c r="X1055" i="9" s="1"/>
  <c r="Y1055" i="9" s="1"/>
  <c r="Z1055" i="9" s="1"/>
  <c r="W1051" i="9"/>
  <c r="X1051" i="9" s="1"/>
  <c r="Y1051" i="9" s="1"/>
  <c r="Z1051" i="9" s="1"/>
  <c r="W1047" i="9"/>
  <c r="X1047" i="9" s="1"/>
  <c r="Y1047" i="9" s="1"/>
  <c r="Z1047" i="9" s="1"/>
  <c r="W1043" i="9"/>
  <c r="X1043" i="9" s="1"/>
  <c r="Y1043" i="9" s="1"/>
  <c r="Z1043" i="9" s="1"/>
  <c r="W1039" i="9"/>
  <c r="X1039" i="9" s="1"/>
  <c r="Y1039" i="9" s="1"/>
  <c r="Z1039" i="9" s="1"/>
  <c r="W1035" i="9"/>
  <c r="X1035" i="9" s="1"/>
  <c r="Y1035" i="9" s="1"/>
  <c r="Z1035" i="9" s="1"/>
  <c r="W1031" i="9"/>
  <c r="X1031" i="9" s="1"/>
  <c r="Y1031" i="9" s="1"/>
  <c r="Z1031" i="9" s="1"/>
  <c r="W1027" i="9"/>
  <c r="X1027" i="9" s="1"/>
  <c r="Y1027" i="9" s="1"/>
  <c r="Z1027" i="9" s="1"/>
  <c r="W1023" i="9"/>
  <c r="X1023" i="9" s="1"/>
  <c r="Y1023" i="9" s="1"/>
  <c r="Z1023" i="9" s="1"/>
  <c r="W1019" i="9"/>
  <c r="X1019" i="9" s="1"/>
  <c r="Y1019" i="9" s="1"/>
  <c r="Z1019" i="9" s="1"/>
  <c r="W1015" i="9"/>
  <c r="X1015" i="9" s="1"/>
  <c r="Y1015" i="9" s="1"/>
  <c r="Z1015" i="9" s="1"/>
  <c r="W1011" i="9"/>
  <c r="X1011" i="9" s="1"/>
  <c r="Y1011" i="9" s="1"/>
  <c r="Z1011" i="9" s="1"/>
  <c r="W1007" i="9"/>
  <c r="X1007" i="9" s="1"/>
  <c r="Y1007" i="9" s="1"/>
  <c r="Z1007" i="9" s="1"/>
  <c r="W1003" i="9"/>
  <c r="X1003" i="9" s="1"/>
  <c r="Y1003" i="9" s="1"/>
  <c r="Z1003" i="9" s="1"/>
  <c r="W999" i="9"/>
  <c r="X999" i="9" s="1"/>
  <c r="Y999" i="9" s="1"/>
  <c r="Z999" i="9" s="1"/>
  <c r="W995" i="9"/>
  <c r="X995" i="9" s="1"/>
  <c r="Y995" i="9" s="1"/>
  <c r="Z995" i="9" s="1"/>
  <c r="W991" i="9"/>
  <c r="X991" i="9" s="1"/>
  <c r="Y991" i="9" s="1"/>
  <c r="Z991" i="9" s="1"/>
  <c r="W987" i="9"/>
  <c r="X987" i="9" s="1"/>
  <c r="Y987" i="9" s="1"/>
  <c r="Z987" i="9" s="1"/>
  <c r="W983" i="9"/>
  <c r="X983" i="9" s="1"/>
  <c r="Y983" i="9" s="1"/>
  <c r="Z983" i="9" s="1"/>
  <c r="W979" i="9"/>
  <c r="X979" i="9" s="1"/>
  <c r="Y979" i="9" s="1"/>
  <c r="Z979" i="9" s="1"/>
  <c r="W975" i="9"/>
  <c r="X975" i="9" s="1"/>
  <c r="Y975" i="9" s="1"/>
  <c r="Z975" i="9" s="1"/>
  <c r="W971" i="9"/>
  <c r="X971" i="9" s="1"/>
  <c r="Y971" i="9" s="1"/>
  <c r="Z971" i="9" s="1"/>
  <c r="W967" i="9"/>
  <c r="X967" i="9" s="1"/>
  <c r="Y967" i="9" s="1"/>
  <c r="Z967" i="9" s="1"/>
  <c r="W963" i="9"/>
  <c r="X963" i="9" s="1"/>
  <c r="Y963" i="9" s="1"/>
  <c r="Z963" i="9" s="1"/>
  <c r="W959" i="9"/>
  <c r="X959" i="9" s="1"/>
  <c r="Y959" i="9" s="1"/>
  <c r="Z959" i="9" s="1"/>
  <c r="W955" i="9"/>
  <c r="X955" i="9" s="1"/>
  <c r="Y955" i="9" s="1"/>
  <c r="Z955" i="9" s="1"/>
  <c r="W951" i="9"/>
  <c r="X951" i="9" s="1"/>
  <c r="Y951" i="9" s="1"/>
  <c r="Z951" i="9" s="1"/>
  <c r="W947" i="9"/>
  <c r="X947" i="9" s="1"/>
  <c r="Y947" i="9" s="1"/>
  <c r="Z947" i="9" s="1"/>
  <c r="W943" i="9"/>
  <c r="X943" i="9" s="1"/>
  <c r="Y943" i="9" s="1"/>
  <c r="Z943" i="9" s="1"/>
  <c r="W939" i="9"/>
  <c r="X939" i="9" s="1"/>
  <c r="Y939" i="9" s="1"/>
  <c r="Z939" i="9" s="1"/>
  <c r="W933" i="9"/>
  <c r="X933" i="9" s="1"/>
  <c r="Y933" i="9" s="1"/>
  <c r="Z933" i="9" s="1"/>
  <c r="W925" i="9"/>
  <c r="X925" i="9" s="1"/>
  <c r="Y925" i="9" s="1"/>
  <c r="Z925" i="9" s="1"/>
  <c r="W917" i="9"/>
  <c r="X917" i="9" s="1"/>
  <c r="Y917" i="9" s="1"/>
  <c r="Z917" i="9" s="1"/>
  <c r="W875" i="9"/>
  <c r="X875" i="9" s="1"/>
  <c r="Y875" i="9" s="1"/>
  <c r="Z875" i="9" s="1"/>
  <c r="W874" i="9"/>
  <c r="X874" i="9" s="1"/>
  <c r="Y874" i="9" s="1"/>
  <c r="Z874" i="9" s="1"/>
  <c r="W873" i="9"/>
  <c r="X873" i="9" s="1"/>
  <c r="Y873" i="9" s="1"/>
  <c r="Z873" i="9" s="1"/>
  <c r="W872" i="9"/>
  <c r="X872" i="9" s="1"/>
  <c r="Y872" i="9" s="1"/>
  <c r="Z872" i="9" s="1"/>
  <c r="W871" i="9"/>
  <c r="X871" i="9" s="1"/>
  <c r="Y871" i="9" s="1"/>
  <c r="Z871" i="9" s="1"/>
  <c r="W870" i="9"/>
  <c r="X870" i="9" s="1"/>
  <c r="Y870" i="9" s="1"/>
  <c r="Z870" i="9" s="1"/>
  <c r="W869" i="9"/>
  <c r="X869" i="9" s="1"/>
  <c r="Y869" i="9" s="1"/>
  <c r="Z869" i="9" s="1"/>
  <c r="W868" i="9"/>
  <c r="X868" i="9" s="1"/>
  <c r="Y868" i="9" s="1"/>
  <c r="Z868" i="9" s="1"/>
  <c r="W867" i="9"/>
  <c r="X867" i="9" s="1"/>
  <c r="Y867" i="9" s="1"/>
  <c r="Z867" i="9" s="1"/>
  <c r="W866" i="9"/>
  <c r="X866" i="9" s="1"/>
  <c r="Y866" i="9" s="1"/>
  <c r="Z866" i="9" s="1"/>
  <c r="W865" i="9"/>
  <c r="X865" i="9" s="1"/>
  <c r="Y865" i="9" s="1"/>
  <c r="Z865" i="9" s="1"/>
  <c r="W864" i="9"/>
  <c r="X864" i="9" s="1"/>
  <c r="Y864" i="9" s="1"/>
  <c r="Z864" i="9" s="1"/>
  <c r="W863" i="9"/>
  <c r="X863" i="9" s="1"/>
  <c r="Y863" i="9" s="1"/>
  <c r="Z863" i="9" s="1"/>
  <c r="W862" i="9"/>
  <c r="X862" i="9" s="1"/>
  <c r="Y862" i="9" s="1"/>
  <c r="Z862" i="9" s="1"/>
  <c r="W861" i="9"/>
  <c r="X861" i="9" s="1"/>
  <c r="Y861" i="9" s="1"/>
  <c r="Z861" i="9" s="1"/>
  <c r="W860" i="9"/>
  <c r="X860" i="9" s="1"/>
  <c r="Y860" i="9" s="1"/>
  <c r="Z860" i="9" s="1"/>
  <c r="W859" i="9"/>
  <c r="X859" i="9" s="1"/>
  <c r="Y859" i="9" s="1"/>
  <c r="Z859" i="9" s="1"/>
  <c r="W858" i="9"/>
  <c r="X858" i="9" s="1"/>
  <c r="Y858" i="9" s="1"/>
  <c r="Z858" i="9" s="1"/>
  <c r="W857" i="9"/>
  <c r="X857" i="9" s="1"/>
  <c r="Y857" i="9" s="1"/>
  <c r="Z857" i="9" s="1"/>
  <c r="W856" i="9"/>
  <c r="X856" i="9" s="1"/>
  <c r="Y856" i="9" s="1"/>
  <c r="Z856" i="9" s="1"/>
  <c r="W855" i="9"/>
  <c r="X855" i="9" s="1"/>
  <c r="Y855" i="9" s="1"/>
  <c r="Z855" i="9" s="1"/>
  <c r="W854" i="9"/>
  <c r="X854" i="9" s="1"/>
  <c r="Y854" i="9" s="1"/>
  <c r="Z854" i="9" s="1"/>
  <c r="W853" i="9"/>
  <c r="X853" i="9" s="1"/>
  <c r="Y853" i="9" s="1"/>
  <c r="Z853" i="9" s="1"/>
  <c r="W852" i="9"/>
  <c r="X852" i="9" s="1"/>
  <c r="Y852" i="9" s="1"/>
  <c r="Z852" i="9" s="1"/>
  <c r="W851" i="9"/>
  <c r="X851" i="9" s="1"/>
  <c r="Y851" i="9" s="1"/>
  <c r="Z851" i="9" s="1"/>
  <c r="W850" i="9"/>
  <c r="X850" i="9" s="1"/>
  <c r="Y850" i="9" s="1"/>
  <c r="Z850" i="9" s="1"/>
  <c r="W849" i="9"/>
  <c r="X849" i="9" s="1"/>
  <c r="Y849" i="9" s="1"/>
  <c r="Z849" i="9" s="1"/>
  <c r="W848" i="9"/>
  <c r="X848" i="9" s="1"/>
  <c r="Y848" i="9" s="1"/>
  <c r="Z848" i="9" s="1"/>
  <c r="W847" i="9"/>
  <c r="X847" i="9" s="1"/>
  <c r="Y847" i="9" s="1"/>
  <c r="Z847" i="9" s="1"/>
  <c r="W846" i="9"/>
  <c r="X846" i="9" s="1"/>
  <c r="Y846" i="9" s="1"/>
  <c r="Z846" i="9" s="1"/>
  <c r="W845" i="9"/>
  <c r="X845" i="9" s="1"/>
  <c r="Y845" i="9" s="1"/>
  <c r="Z845" i="9" s="1"/>
  <c r="W844" i="9"/>
  <c r="X844" i="9" s="1"/>
  <c r="Y844" i="9" s="1"/>
  <c r="Z844" i="9" s="1"/>
  <c r="W843" i="9"/>
  <c r="X843" i="9" s="1"/>
  <c r="Y843" i="9" s="1"/>
  <c r="Z843" i="9" s="1"/>
  <c r="W842" i="9"/>
  <c r="X842" i="9" s="1"/>
  <c r="Y842" i="9" s="1"/>
  <c r="Z842" i="9" s="1"/>
  <c r="W841" i="9"/>
  <c r="X841" i="9" s="1"/>
  <c r="Y841" i="9" s="1"/>
  <c r="Z841" i="9" s="1"/>
  <c r="W840" i="9"/>
  <c r="X840" i="9" s="1"/>
  <c r="Y840" i="9" s="1"/>
  <c r="Z840" i="9" s="1"/>
  <c r="W839" i="9"/>
  <c r="X839" i="9" s="1"/>
  <c r="Y839" i="9" s="1"/>
  <c r="Z839" i="9" s="1"/>
  <c r="W838" i="9"/>
  <c r="X838" i="9" s="1"/>
  <c r="Y838" i="9" s="1"/>
  <c r="Z838" i="9" s="1"/>
  <c r="W837" i="9"/>
  <c r="X837" i="9" s="1"/>
  <c r="Y837" i="9" s="1"/>
  <c r="Z837" i="9" s="1"/>
  <c r="W836" i="9"/>
  <c r="X836" i="9" s="1"/>
  <c r="Y836" i="9" s="1"/>
  <c r="Z836" i="9" s="1"/>
  <c r="W835" i="9"/>
  <c r="X835" i="9" s="1"/>
  <c r="Y835" i="9" s="1"/>
  <c r="Z835" i="9" s="1"/>
  <c r="W834" i="9"/>
  <c r="X834" i="9" s="1"/>
  <c r="Y834" i="9" s="1"/>
  <c r="Z834" i="9" s="1"/>
  <c r="W833" i="9"/>
  <c r="X833" i="9" s="1"/>
  <c r="Y833" i="9" s="1"/>
  <c r="Z833" i="9" s="1"/>
  <c r="W832" i="9"/>
  <c r="X832" i="9" s="1"/>
  <c r="Y832" i="9" s="1"/>
  <c r="Z832" i="9" s="1"/>
  <c r="W831" i="9"/>
  <c r="X831" i="9" s="1"/>
  <c r="Y831" i="9" s="1"/>
  <c r="Z831" i="9" s="1"/>
  <c r="W830" i="9"/>
  <c r="X830" i="9" s="1"/>
  <c r="Y830" i="9" s="1"/>
  <c r="Z830" i="9" s="1"/>
  <c r="W829" i="9"/>
  <c r="X829" i="9" s="1"/>
  <c r="Y829" i="9" s="1"/>
  <c r="Z829" i="9" s="1"/>
  <c r="W828" i="9"/>
  <c r="X828" i="9" s="1"/>
  <c r="Y828" i="9" s="1"/>
  <c r="Z828" i="9" s="1"/>
  <c r="W827" i="9"/>
  <c r="X827" i="9" s="1"/>
  <c r="Y827" i="9" s="1"/>
  <c r="Z827" i="9" s="1"/>
  <c r="W826" i="9"/>
  <c r="X826" i="9" s="1"/>
  <c r="Y826" i="9" s="1"/>
  <c r="Z826" i="9" s="1"/>
  <c r="W825" i="9"/>
  <c r="X825" i="9" s="1"/>
  <c r="Y825" i="9" s="1"/>
  <c r="Z825" i="9" s="1"/>
  <c r="W824" i="9"/>
  <c r="X824" i="9" s="1"/>
  <c r="Y824" i="9" s="1"/>
  <c r="Z824" i="9" s="1"/>
  <c r="W823" i="9"/>
  <c r="X823" i="9" s="1"/>
  <c r="Y823" i="9" s="1"/>
  <c r="Z823" i="9" s="1"/>
  <c r="W822" i="9"/>
  <c r="X822" i="9" s="1"/>
  <c r="Y822" i="9" s="1"/>
  <c r="Z822" i="9" s="1"/>
  <c r="W821" i="9"/>
  <c r="X821" i="9" s="1"/>
  <c r="Y821" i="9" s="1"/>
  <c r="Z821" i="9" s="1"/>
  <c r="W820" i="9"/>
  <c r="X820" i="9" s="1"/>
  <c r="Y820" i="9" s="1"/>
  <c r="Z820" i="9" s="1"/>
  <c r="W819" i="9"/>
  <c r="X819" i="9" s="1"/>
  <c r="Y819" i="9" s="1"/>
  <c r="Z819" i="9" s="1"/>
  <c r="W818" i="9"/>
  <c r="X818" i="9" s="1"/>
  <c r="Y818" i="9" s="1"/>
  <c r="Z818" i="9" s="1"/>
  <c r="W817" i="9"/>
  <c r="X817" i="9" s="1"/>
  <c r="Y817" i="9" s="1"/>
  <c r="Z817" i="9" s="1"/>
  <c r="W816" i="9"/>
  <c r="X816" i="9" s="1"/>
  <c r="Y816" i="9" s="1"/>
  <c r="Z816" i="9" s="1"/>
  <c r="W815" i="9"/>
  <c r="X815" i="9" s="1"/>
  <c r="Y815" i="9" s="1"/>
  <c r="Z815" i="9" s="1"/>
  <c r="W814" i="9"/>
  <c r="X814" i="9" s="1"/>
  <c r="Y814" i="9" s="1"/>
  <c r="Z814" i="9" s="1"/>
  <c r="W813" i="9"/>
  <c r="X813" i="9" s="1"/>
  <c r="Y813" i="9" s="1"/>
  <c r="Z813" i="9" s="1"/>
  <c r="W812" i="9"/>
  <c r="X812" i="9" s="1"/>
  <c r="Y812" i="9" s="1"/>
  <c r="Z812" i="9" s="1"/>
  <c r="W811" i="9"/>
  <c r="X811" i="9" s="1"/>
  <c r="Y811" i="9" s="1"/>
  <c r="Z811" i="9" s="1"/>
  <c r="W810" i="9"/>
  <c r="X810" i="9" s="1"/>
  <c r="Y810" i="9" s="1"/>
  <c r="Z810" i="9" s="1"/>
  <c r="W809" i="9"/>
  <c r="X809" i="9" s="1"/>
  <c r="Y809" i="9" s="1"/>
  <c r="Z809" i="9" s="1"/>
  <c r="W808" i="9"/>
  <c r="X808" i="9" s="1"/>
  <c r="Y808" i="9" s="1"/>
  <c r="Z808" i="9" s="1"/>
  <c r="W807" i="9"/>
  <c r="X807" i="9" s="1"/>
  <c r="Y807" i="9" s="1"/>
  <c r="Z807" i="9" s="1"/>
  <c r="W806" i="9"/>
  <c r="X806" i="9" s="1"/>
  <c r="Y806" i="9" s="1"/>
  <c r="Z806" i="9" s="1"/>
  <c r="W805" i="9"/>
  <c r="X805" i="9" s="1"/>
  <c r="Y805" i="9" s="1"/>
  <c r="Z805" i="9" s="1"/>
  <c r="W804" i="9"/>
  <c r="X804" i="9" s="1"/>
  <c r="Y804" i="9" s="1"/>
  <c r="Z804" i="9" s="1"/>
  <c r="W803" i="9"/>
  <c r="X803" i="9" s="1"/>
  <c r="Y803" i="9" s="1"/>
  <c r="Z803" i="9" s="1"/>
  <c r="W802" i="9"/>
  <c r="X802" i="9" s="1"/>
  <c r="Y802" i="9" s="1"/>
  <c r="Z802" i="9" s="1"/>
  <c r="W801" i="9"/>
  <c r="X801" i="9" s="1"/>
  <c r="Y801" i="9" s="1"/>
  <c r="Z801" i="9" s="1"/>
  <c r="W800" i="9"/>
  <c r="X800" i="9" s="1"/>
  <c r="Y800" i="9" s="1"/>
  <c r="Z800" i="9" s="1"/>
  <c r="W799" i="9"/>
  <c r="X799" i="9" s="1"/>
  <c r="Y799" i="9" s="1"/>
  <c r="Z799" i="9" s="1"/>
  <c r="W798" i="9"/>
  <c r="X798" i="9" s="1"/>
  <c r="Y798" i="9" s="1"/>
  <c r="Z798" i="9" s="1"/>
  <c r="W797" i="9"/>
  <c r="X797" i="9" s="1"/>
  <c r="Y797" i="9" s="1"/>
  <c r="Z797" i="9" s="1"/>
  <c r="W796" i="9"/>
  <c r="X796" i="9" s="1"/>
  <c r="Y796" i="9" s="1"/>
  <c r="Z796" i="9" s="1"/>
  <c r="W795" i="9"/>
  <c r="X795" i="9" s="1"/>
  <c r="Y795" i="9" s="1"/>
  <c r="Z795" i="9" s="1"/>
  <c r="W794" i="9"/>
  <c r="X794" i="9" s="1"/>
  <c r="Y794" i="9" s="1"/>
  <c r="Z794" i="9" s="1"/>
  <c r="W793" i="9"/>
  <c r="X793" i="9" s="1"/>
  <c r="Y793" i="9" s="1"/>
  <c r="Z793" i="9" s="1"/>
  <c r="W792" i="9"/>
  <c r="X792" i="9" s="1"/>
  <c r="Y792" i="9" s="1"/>
  <c r="Z792" i="9" s="1"/>
  <c r="W791" i="9"/>
  <c r="X791" i="9" s="1"/>
  <c r="Y791" i="9" s="1"/>
  <c r="Z791" i="9" s="1"/>
  <c r="W790" i="9"/>
  <c r="X790" i="9" s="1"/>
  <c r="Y790" i="9" s="1"/>
  <c r="Z790" i="9" s="1"/>
  <c r="W789" i="9"/>
  <c r="X789" i="9" s="1"/>
  <c r="Y789" i="9" s="1"/>
  <c r="Z789" i="9" s="1"/>
  <c r="W788" i="9"/>
  <c r="X788" i="9" s="1"/>
  <c r="Y788" i="9" s="1"/>
  <c r="Z788" i="9" s="1"/>
  <c r="W787" i="9"/>
  <c r="X787" i="9" s="1"/>
  <c r="Y787" i="9" s="1"/>
  <c r="Z787" i="9" s="1"/>
  <c r="W786" i="9"/>
  <c r="X786" i="9" s="1"/>
  <c r="Y786" i="9" s="1"/>
  <c r="Z786" i="9" s="1"/>
  <c r="W785" i="9"/>
  <c r="X785" i="9" s="1"/>
  <c r="Y785" i="9" s="1"/>
  <c r="Z785" i="9" s="1"/>
  <c r="W784" i="9"/>
  <c r="X784" i="9" s="1"/>
  <c r="Y784" i="9" s="1"/>
  <c r="Z784" i="9" s="1"/>
  <c r="W783" i="9"/>
  <c r="X783" i="9" s="1"/>
  <c r="Y783" i="9" s="1"/>
  <c r="Z783" i="9" s="1"/>
  <c r="W782" i="9"/>
  <c r="X782" i="9" s="1"/>
  <c r="Y782" i="9" s="1"/>
  <c r="Z782" i="9" s="1"/>
  <c r="W781" i="9"/>
  <c r="X781" i="9" s="1"/>
  <c r="Y781" i="9" s="1"/>
  <c r="Z781" i="9" s="1"/>
  <c r="W780" i="9"/>
  <c r="X780" i="9" s="1"/>
  <c r="Y780" i="9" s="1"/>
  <c r="Z780" i="9" s="1"/>
  <c r="W779" i="9"/>
  <c r="X779" i="9" s="1"/>
  <c r="Y779" i="9" s="1"/>
  <c r="Z779" i="9" s="1"/>
  <c r="W778" i="9"/>
  <c r="X778" i="9" s="1"/>
  <c r="Y778" i="9" s="1"/>
  <c r="Z778" i="9" s="1"/>
  <c r="W777" i="9"/>
  <c r="X777" i="9" s="1"/>
  <c r="Y777" i="9" s="1"/>
  <c r="Z777" i="9" s="1"/>
  <c r="W776" i="9"/>
  <c r="X776" i="9" s="1"/>
  <c r="Y776" i="9" s="1"/>
  <c r="Z776" i="9" s="1"/>
  <c r="W775" i="9"/>
  <c r="X775" i="9" s="1"/>
  <c r="Y775" i="9" s="1"/>
  <c r="Z775" i="9" s="1"/>
  <c r="W774" i="9"/>
  <c r="X774" i="9" s="1"/>
  <c r="Y774" i="9" s="1"/>
  <c r="Z774" i="9" s="1"/>
  <c r="W773" i="9"/>
  <c r="X773" i="9" s="1"/>
  <c r="Y773" i="9" s="1"/>
  <c r="Z773" i="9" s="1"/>
  <c r="W772" i="9"/>
  <c r="X772" i="9" s="1"/>
  <c r="Y772" i="9" s="1"/>
  <c r="Z772" i="9" s="1"/>
  <c r="W771" i="9"/>
  <c r="X771" i="9" s="1"/>
  <c r="Y771" i="9" s="1"/>
  <c r="Z771" i="9" s="1"/>
  <c r="W770" i="9"/>
  <c r="X770" i="9" s="1"/>
  <c r="Y770" i="9" s="1"/>
  <c r="Z770" i="9" s="1"/>
  <c r="W769" i="9"/>
  <c r="X769" i="9" s="1"/>
  <c r="Y769" i="9" s="1"/>
  <c r="Z769" i="9" s="1"/>
  <c r="W768" i="9"/>
  <c r="X768" i="9" s="1"/>
  <c r="Y768" i="9" s="1"/>
  <c r="Z768" i="9" s="1"/>
  <c r="W767" i="9"/>
  <c r="X767" i="9" s="1"/>
  <c r="Y767" i="9" s="1"/>
  <c r="Z767" i="9" s="1"/>
  <c r="W766" i="9"/>
  <c r="X766" i="9" s="1"/>
  <c r="Y766" i="9" s="1"/>
  <c r="Z766" i="9" s="1"/>
  <c r="W765" i="9"/>
  <c r="X765" i="9" s="1"/>
  <c r="Y765" i="9" s="1"/>
  <c r="Z765" i="9" s="1"/>
  <c r="W764" i="9"/>
  <c r="X764" i="9" s="1"/>
  <c r="Y764" i="9" s="1"/>
  <c r="Z764" i="9" s="1"/>
  <c r="W763" i="9"/>
  <c r="X763" i="9" s="1"/>
  <c r="Y763" i="9" s="1"/>
  <c r="Z763" i="9" s="1"/>
  <c r="W934" i="9"/>
  <c r="X934" i="9" s="1"/>
  <c r="Y934" i="9" s="1"/>
  <c r="Z934" i="9" s="1"/>
  <c r="W926" i="9"/>
  <c r="X926" i="9" s="1"/>
  <c r="Y926" i="9" s="1"/>
  <c r="Z926" i="9" s="1"/>
  <c r="W918" i="9"/>
  <c r="X918" i="9" s="1"/>
  <c r="Y918" i="9" s="1"/>
  <c r="Z918" i="9" s="1"/>
  <c r="W1088" i="9"/>
  <c r="X1088" i="9" s="1"/>
  <c r="Y1088" i="9" s="1"/>
  <c r="Z1088" i="9" s="1"/>
  <c r="W1084" i="9"/>
  <c r="X1084" i="9" s="1"/>
  <c r="Y1084" i="9" s="1"/>
  <c r="Z1084" i="9" s="1"/>
  <c r="W1080" i="9"/>
  <c r="X1080" i="9" s="1"/>
  <c r="Y1080" i="9" s="1"/>
  <c r="Z1080" i="9" s="1"/>
  <c r="W1076" i="9"/>
  <c r="X1076" i="9" s="1"/>
  <c r="Y1076" i="9" s="1"/>
  <c r="Z1076" i="9" s="1"/>
  <c r="W1072" i="9"/>
  <c r="X1072" i="9" s="1"/>
  <c r="Y1072" i="9" s="1"/>
  <c r="Z1072" i="9" s="1"/>
  <c r="W1068" i="9"/>
  <c r="X1068" i="9" s="1"/>
  <c r="Y1068" i="9" s="1"/>
  <c r="Z1068" i="9" s="1"/>
  <c r="W1064" i="9"/>
  <c r="X1064" i="9" s="1"/>
  <c r="Y1064" i="9" s="1"/>
  <c r="Z1064" i="9" s="1"/>
  <c r="W1060" i="9"/>
  <c r="X1060" i="9" s="1"/>
  <c r="Y1060" i="9" s="1"/>
  <c r="Z1060" i="9" s="1"/>
  <c r="W1056" i="9"/>
  <c r="X1056" i="9" s="1"/>
  <c r="Y1056" i="9" s="1"/>
  <c r="Z1056" i="9" s="1"/>
  <c r="W1052" i="9"/>
  <c r="X1052" i="9" s="1"/>
  <c r="Y1052" i="9" s="1"/>
  <c r="Z1052" i="9" s="1"/>
  <c r="W1048" i="9"/>
  <c r="X1048" i="9" s="1"/>
  <c r="Y1048" i="9" s="1"/>
  <c r="Z1048" i="9" s="1"/>
  <c r="W1044" i="9"/>
  <c r="X1044" i="9" s="1"/>
  <c r="Y1044" i="9" s="1"/>
  <c r="Z1044" i="9" s="1"/>
  <c r="W1040" i="9"/>
  <c r="X1040" i="9" s="1"/>
  <c r="Y1040" i="9" s="1"/>
  <c r="Z1040" i="9" s="1"/>
  <c r="W1036" i="9"/>
  <c r="X1036" i="9" s="1"/>
  <c r="Y1036" i="9" s="1"/>
  <c r="Z1036" i="9" s="1"/>
  <c r="W1032" i="9"/>
  <c r="X1032" i="9" s="1"/>
  <c r="Y1032" i="9" s="1"/>
  <c r="Z1032" i="9" s="1"/>
  <c r="W1028" i="9"/>
  <c r="X1028" i="9" s="1"/>
  <c r="Y1028" i="9" s="1"/>
  <c r="Z1028" i="9" s="1"/>
  <c r="W1024" i="9"/>
  <c r="X1024" i="9" s="1"/>
  <c r="Y1024" i="9" s="1"/>
  <c r="Z1024" i="9" s="1"/>
  <c r="W1020" i="9"/>
  <c r="X1020" i="9" s="1"/>
  <c r="Y1020" i="9" s="1"/>
  <c r="Z1020" i="9" s="1"/>
  <c r="W1016" i="9"/>
  <c r="X1016" i="9" s="1"/>
  <c r="Y1016" i="9" s="1"/>
  <c r="Z1016" i="9" s="1"/>
  <c r="W1012" i="9"/>
  <c r="X1012" i="9" s="1"/>
  <c r="Y1012" i="9" s="1"/>
  <c r="Z1012" i="9" s="1"/>
  <c r="W1008" i="9"/>
  <c r="X1008" i="9" s="1"/>
  <c r="Y1008" i="9" s="1"/>
  <c r="Z1008" i="9" s="1"/>
  <c r="W1004" i="9"/>
  <c r="X1004" i="9" s="1"/>
  <c r="Y1004" i="9" s="1"/>
  <c r="Z1004" i="9" s="1"/>
  <c r="W1000" i="9"/>
  <c r="X1000" i="9" s="1"/>
  <c r="Y1000" i="9" s="1"/>
  <c r="Z1000" i="9" s="1"/>
  <c r="W996" i="9"/>
  <c r="X996" i="9" s="1"/>
  <c r="Y996" i="9" s="1"/>
  <c r="Z996" i="9" s="1"/>
  <c r="W992" i="9"/>
  <c r="X992" i="9" s="1"/>
  <c r="Y992" i="9" s="1"/>
  <c r="Z992" i="9" s="1"/>
  <c r="W988" i="9"/>
  <c r="X988" i="9" s="1"/>
  <c r="Y988" i="9" s="1"/>
  <c r="Z988" i="9" s="1"/>
  <c r="W984" i="9"/>
  <c r="X984" i="9" s="1"/>
  <c r="Y984" i="9" s="1"/>
  <c r="Z984" i="9" s="1"/>
  <c r="W980" i="9"/>
  <c r="X980" i="9" s="1"/>
  <c r="Y980" i="9" s="1"/>
  <c r="Z980" i="9" s="1"/>
  <c r="W976" i="9"/>
  <c r="X976" i="9" s="1"/>
  <c r="Y976" i="9" s="1"/>
  <c r="Z976" i="9" s="1"/>
  <c r="W972" i="9"/>
  <c r="X972" i="9" s="1"/>
  <c r="Y972" i="9" s="1"/>
  <c r="Z972" i="9" s="1"/>
  <c r="W968" i="9"/>
  <c r="X968" i="9" s="1"/>
  <c r="Y968" i="9" s="1"/>
  <c r="Z968" i="9" s="1"/>
  <c r="W964" i="9"/>
  <c r="X964" i="9" s="1"/>
  <c r="Y964" i="9" s="1"/>
  <c r="Z964" i="9" s="1"/>
  <c r="W960" i="9"/>
  <c r="X960" i="9" s="1"/>
  <c r="Y960" i="9" s="1"/>
  <c r="Z960" i="9" s="1"/>
  <c r="W956" i="9"/>
  <c r="X956" i="9" s="1"/>
  <c r="Y956" i="9" s="1"/>
  <c r="Z956" i="9" s="1"/>
  <c r="W952" i="9"/>
  <c r="X952" i="9" s="1"/>
  <c r="Y952" i="9" s="1"/>
  <c r="Z952" i="9" s="1"/>
  <c r="W948" i="9"/>
  <c r="X948" i="9" s="1"/>
  <c r="Y948" i="9" s="1"/>
  <c r="Z948" i="9" s="1"/>
  <c r="W944" i="9"/>
  <c r="X944" i="9" s="1"/>
  <c r="Y944" i="9" s="1"/>
  <c r="Z944" i="9" s="1"/>
  <c r="W940" i="9"/>
  <c r="X940" i="9" s="1"/>
  <c r="Y940" i="9" s="1"/>
  <c r="Z940" i="9" s="1"/>
  <c r="W935" i="9"/>
  <c r="X935" i="9" s="1"/>
  <c r="Y935" i="9" s="1"/>
  <c r="Z935" i="9" s="1"/>
  <c r="W927" i="9"/>
  <c r="X927" i="9" s="1"/>
  <c r="Y927" i="9" s="1"/>
  <c r="Z927" i="9" s="1"/>
  <c r="W919" i="9"/>
  <c r="X919" i="9" s="1"/>
  <c r="Y919" i="9" s="1"/>
  <c r="Z919" i="9" s="1"/>
  <c r="W1113" i="9"/>
  <c r="X1113" i="9" s="1"/>
  <c r="Y1113" i="9" s="1"/>
  <c r="Z1113" i="9" s="1"/>
  <c r="W1105" i="9"/>
  <c r="X1105" i="9" s="1"/>
  <c r="Y1105" i="9" s="1"/>
  <c r="Z1105" i="9" s="1"/>
  <c r="W1097" i="9"/>
  <c r="X1097" i="9" s="1"/>
  <c r="Y1097" i="9" s="1"/>
  <c r="Z1097" i="9" s="1"/>
  <c r="W936" i="9"/>
  <c r="X936" i="9" s="1"/>
  <c r="Y936" i="9" s="1"/>
  <c r="Z936" i="9" s="1"/>
  <c r="W928" i="9"/>
  <c r="X928" i="9" s="1"/>
  <c r="Y928" i="9" s="1"/>
  <c r="Z928" i="9" s="1"/>
  <c r="W920" i="9"/>
  <c r="X920" i="9" s="1"/>
  <c r="Y920" i="9" s="1"/>
  <c r="Z920" i="9" s="1"/>
  <c r="W1108" i="9"/>
  <c r="X1108" i="9" s="1"/>
  <c r="Y1108" i="9" s="1"/>
  <c r="Z1108" i="9" s="1"/>
  <c r="W1100" i="9"/>
  <c r="X1100" i="9" s="1"/>
  <c r="Y1100" i="9" s="1"/>
  <c r="Z1100" i="9" s="1"/>
  <c r="W1092" i="9"/>
  <c r="X1092" i="9" s="1"/>
  <c r="Y1092" i="9" s="1"/>
  <c r="Z1092" i="9" s="1"/>
  <c r="W1089" i="9"/>
  <c r="X1089" i="9" s="1"/>
  <c r="Y1089" i="9" s="1"/>
  <c r="Z1089" i="9" s="1"/>
  <c r="W1085" i="9"/>
  <c r="X1085" i="9" s="1"/>
  <c r="Y1085" i="9" s="1"/>
  <c r="Z1085" i="9" s="1"/>
  <c r="W1081" i="9"/>
  <c r="X1081" i="9" s="1"/>
  <c r="Y1081" i="9" s="1"/>
  <c r="Z1081" i="9" s="1"/>
  <c r="W1077" i="9"/>
  <c r="X1077" i="9" s="1"/>
  <c r="Y1077" i="9" s="1"/>
  <c r="Z1077" i="9" s="1"/>
  <c r="W1073" i="9"/>
  <c r="X1073" i="9" s="1"/>
  <c r="Y1073" i="9" s="1"/>
  <c r="Z1073" i="9" s="1"/>
  <c r="W1069" i="9"/>
  <c r="X1069" i="9" s="1"/>
  <c r="Y1069" i="9" s="1"/>
  <c r="Z1069" i="9" s="1"/>
  <c r="W1065" i="9"/>
  <c r="X1065" i="9" s="1"/>
  <c r="Y1065" i="9" s="1"/>
  <c r="Z1065" i="9" s="1"/>
  <c r="W1061" i="9"/>
  <c r="X1061" i="9" s="1"/>
  <c r="Y1061" i="9" s="1"/>
  <c r="Z1061" i="9" s="1"/>
  <c r="W1057" i="9"/>
  <c r="X1057" i="9" s="1"/>
  <c r="Y1057" i="9" s="1"/>
  <c r="Z1057" i="9" s="1"/>
  <c r="W1053" i="9"/>
  <c r="X1053" i="9" s="1"/>
  <c r="Y1053" i="9" s="1"/>
  <c r="Z1053" i="9" s="1"/>
  <c r="W1049" i="9"/>
  <c r="X1049" i="9" s="1"/>
  <c r="Y1049" i="9" s="1"/>
  <c r="Z1049" i="9" s="1"/>
  <c r="W1045" i="9"/>
  <c r="X1045" i="9" s="1"/>
  <c r="Y1045" i="9" s="1"/>
  <c r="Z1045" i="9" s="1"/>
  <c r="W1041" i="9"/>
  <c r="X1041" i="9" s="1"/>
  <c r="Y1041" i="9" s="1"/>
  <c r="Z1041" i="9" s="1"/>
  <c r="W1037" i="9"/>
  <c r="X1037" i="9" s="1"/>
  <c r="Y1037" i="9" s="1"/>
  <c r="Z1037" i="9" s="1"/>
  <c r="W1033" i="9"/>
  <c r="X1033" i="9" s="1"/>
  <c r="Y1033" i="9" s="1"/>
  <c r="Z1033" i="9" s="1"/>
  <c r="W1029" i="9"/>
  <c r="X1029" i="9" s="1"/>
  <c r="Y1029" i="9" s="1"/>
  <c r="Z1029" i="9" s="1"/>
  <c r="W1025" i="9"/>
  <c r="X1025" i="9" s="1"/>
  <c r="Y1025" i="9" s="1"/>
  <c r="Z1025" i="9" s="1"/>
  <c r="W1021" i="9"/>
  <c r="X1021" i="9" s="1"/>
  <c r="Y1021" i="9" s="1"/>
  <c r="Z1021" i="9" s="1"/>
  <c r="W1017" i="9"/>
  <c r="X1017" i="9" s="1"/>
  <c r="Y1017" i="9" s="1"/>
  <c r="Z1017" i="9" s="1"/>
  <c r="W1009" i="9"/>
  <c r="X1009" i="9" s="1"/>
  <c r="Y1009" i="9" s="1"/>
  <c r="Z1009" i="9" s="1"/>
  <c r="W1005" i="9"/>
  <c r="X1005" i="9" s="1"/>
  <c r="Y1005" i="9" s="1"/>
  <c r="Z1005" i="9" s="1"/>
  <c r="W1001" i="9"/>
  <c r="X1001" i="9" s="1"/>
  <c r="Y1001" i="9" s="1"/>
  <c r="Z1001" i="9" s="1"/>
  <c r="W997" i="9"/>
  <c r="X997" i="9" s="1"/>
  <c r="Y997" i="9" s="1"/>
  <c r="Z997" i="9" s="1"/>
  <c r="W993" i="9"/>
  <c r="X993" i="9" s="1"/>
  <c r="Y993" i="9" s="1"/>
  <c r="Z993" i="9" s="1"/>
  <c r="W989" i="9"/>
  <c r="X989" i="9" s="1"/>
  <c r="Y989" i="9" s="1"/>
  <c r="Z989" i="9" s="1"/>
  <c r="W985" i="9"/>
  <c r="X985" i="9" s="1"/>
  <c r="Y985" i="9" s="1"/>
  <c r="Z985" i="9" s="1"/>
  <c r="W981" i="9"/>
  <c r="X981" i="9" s="1"/>
  <c r="Y981" i="9" s="1"/>
  <c r="Z981" i="9" s="1"/>
  <c r="W977" i="9"/>
  <c r="X977" i="9" s="1"/>
  <c r="Y977" i="9" s="1"/>
  <c r="Z977" i="9" s="1"/>
  <c r="W973" i="9"/>
  <c r="X973" i="9" s="1"/>
  <c r="Y973" i="9" s="1"/>
  <c r="Z973" i="9" s="1"/>
  <c r="W969" i="9"/>
  <c r="X969" i="9" s="1"/>
  <c r="Y969" i="9" s="1"/>
  <c r="Z969" i="9" s="1"/>
  <c r="W965" i="9"/>
  <c r="X965" i="9" s="1"/>
  <c r="Y965" i="9" s="1"/>
  <c r="Z965" i="9" s="1"/>
  <c r="W961" i="9"/>
  <c r="X961" i="9" s="1"/>
  <c r="Y961" i="9" s="1"/>
  <c r="Z961" i="9" s="1"/>
  <c r="W957" i="9"/>
  <c r="X957" i="9" s="1"/>
  <c r="Y957" i="9" s="1"/>
  <c r="Z957" i="9" s="1"/>
  <c r="W953" i="9"/>
  <c r="X953" i="9" s="1"/>
  <c r="Y953" i="9" s="1"/>
  <c r="Z953" i="9" s="1"/>
  <c r="W949" i="9"/>
  <c r="X949" i="9" s="1"/>
  <c r="Y949" i="9" s="1"/>
  <c r="Z949" i="9" s="1"/>
  <c r="W945" i="9"/>
  <c r="X945" i="9" s="1"/>
  <c r="Y945" i="9" s="1"/>
  <c r="Z945" i="9" s="1"/>
  <c r="W941" i="9"/>
  <c r="X941" i="9" s="1"/>
  <c r="Y941" i="9" s="1"/>
  <c r="Z941" i="9" s="1"/>
  <c r="W937" i="9"/>
  <c r="X937" i="9" s="1"/>
  <c r="Y937" i="9" s="1"/>
  <c r="Z937" i="9" s="1"/>
  <c r="W929" i="9"/>
  <c r="X929" i="9" s="1"/>
  <c r="Y929" i="9" s="1"/>
  <c r="Z929" i="9" s="1"/>
  <c r="W921" i="9"/>
  <c r="X921" i="9" s="1"/>
  <c r="Y921" i="9" s="1"/>
  <c r="Z921" i="9" s="1"/>
  <c r="W930" i="9"/>
  <c r="X930" i="9" s="1"/>
  <c r="Y930" i="9" s="1"/>
  <c r="Z930" i="9" s="1"/>
  <c r="W922" i="9"/>
  <c r="X922" i="9" s="1"/>
  <c r="Y922" i="9" s="1"/>
  <c r="Z922" i="9" s="1"/>
  <c r="W914" i="9"/>
  <c r="X914" i="9" s="1"/>
  <c r="Y914" i="9" s="1"/>
  <c r="Z914" i="9" s="1"/>
  <c r="W1086" i="9"/>
  <c r="X1086" i="9" s="1"/>
  <c r="Y1086" i="9" s="1"/>
  <c r="Z1086" i="9" s="1"/>
  <c r="W1082" i="9"/>
  <c r="X1082" i="9" s="1"/>
  <c r="Y1082" i="9" s="1"/>
  <c r="Z1082" i="9" s="1"/>
  <c r="W1078" i="9"/>
  <c r="X1078" i="9" s="1"/>
  <c r="Y1078" i="9" s="1"/>
  <c r="Z1078" i="9" s="1"/>
  <c r="W1074" i="9"/>
  <c r="X1074" i="9" s="1"/>
  <c r="Y1074" i="9" s="1"/>
  <c r="Z1074" i="9" s="1"/>
  <c r="W1070" i="9"/>
  <c r="X1070" i="9" s="1"/>
  <c r="Y1070" i="9" s="1"/>
  <c r="Z1070" i="9" s="1"/>
  <c r="W1066" i="9"/>
  <c r="X1066" i="9" s="1"/>
  <c r="Y1066" i="9" s="1"/>
  <c r="Z1066" i="9" s="1"/>
  <c r="W1062" i="9"/>
  <c r="X1062" i="9" s="1"/>
  <c r="Y1062" i="9" s="1"/>
  <c r="Z1062" i="9" s="1"/>
  <c r="W1058" i="9"/>
  <c r="X1058" i="9" s="1"/>
  <c r="Y1058" i="9" s="1"/>
  <c r="Z1058" i="9" s="1"/>
  <c r="W1054" i="9"/>
  <c r="X1054" i="9" s="1"/>
  <c r="Y1054" i="9" s="1"/>
  <c r="Z1054" i="9" s="1"/>
  <c r="W1050" i="9"/>
  <c r="X1050" i="9" s="1"/>
  <c r="Y1050" i="9" s="1"/>
  <c r="Z1050" i="9" s="1"/>
  <c r="W1046" i="9"/>
  <c r="X1046" i="9" s="1"/>
  <c r="Y1046" i="9" s="1"/>
  <c r="Z1046" i="9" s="1"/>
  <c r="W1042" i="9"/>
  <c r="X1042" i="9" s="1"/>
  <c r="Y1042" i="9" s="1"/>
  <c r="Z1042" i="9" s="1"/>
  <c r="W1038" i="9"/>
  <c r="X1038" i="9" s="1"/>
  <c r="Y1038" i="9" s="1"/>
  <c r="Z1038" i="9" s="1"/>
  <c r="W1034" i="9"/>
  <c r="X1034" i="9" s="1"/>
  <c r="Y1034" i="9" s="1"/>
  <c r="Z1034" i="9" s="1"/>
  <c r="W1030" i="9"/>
  <c r="X1030" i="9" s="1"/>
  <c r="Y1030" i="9" s="1"/>
  <c r="Z1030" i="9" s="1"/>
  <c r="W1026" i="9"/>
  <c r="X1026" i="9" s="1"/>
  <c r="Y1026" i="9" s="1"/>
  <c r="Z1026" i="9" s="1"/>
  <c r="W1022" i="9"/>
  <c r="X1022" i="9" s="1"/>
  <c r="Y1022" i="9" s="1"/>
  <c r="Z1022" i="9" s="1"/>
  <c r="W1018" i="9"/>
  <c r="X1018" i="9" s="1"/>
  <c r="Y1018" i="9" s="1"/>
  <c r="Z1018" i="9" s="1"/>
  <c r="W1014" i="9"/>
  <c r="X1014" i="9" s="1"/>
  <c r="Y1014" i="9" s="1"/>
  <c r="Z1014" i="9" s="1"/>
  <c r="W1010" i="9"/>
  <c r="X1010" i="9" s="1"/>
  <c r="Y1010" i="9" s="1"/>
  <c r="Z1010" i="9" s="1"/>
  <c r="W1006" i="9"/>
  <c r="X1006" i="9" s="1"/>
  <c r="Y1006" i="9" s="1"/>
  <c r="Z1006" i="9" s="1"/>
  <c r="W1002" i="9"/>
  <c r="X1002" i="9" s="1"/>
  <c r="Y1002" i="9" s="1"/>
  <c r="Z1002" i="9" s="1"/>
  <c r="W998" i="9"/>
  <c r="X998" i="9" s="1"/>
  <c r="Y998" i="9" s="1"/>
  <c r="Z998" i="9" s="1"/>
  <c r="W994" i="9"/>
  <c r="X994" i="9" s="1"/>
  <c r="Y994" i="9" s="1"/>
  <c r="Z994" i="9" s="1"/>
  <c r="W990" i="9"/>
  <c r="X990" i="9" s="1"/>
  <c r="Y990" i="9" s="1"/>
  <c r="Z990" i="9" s="1"/>
  <c r="W986" i="9"/>
  <c r="X986" i="9" s="1"/>
  <c r="Y986" i="9" s="1"/>
  <c r="Z986" i="9" s="1"/>
  <c r="W982" i="9"/>
  <c r="X982" i="9" s="1"/>
  <c r="Y982" i="9" s="1"/>
  <c r="Z982" i="9" s="1"/>
  <c r="W978" i="9"/>
  <c r="X978" i="9" s="1"/>
  <c r="Y978" i="9" s="1"/>
  <c r="Z978" i="9" s="1"/>
  <c r="W974" i="9"/>
  <c r="X974" i="9" s="1"/>
  <c r="Y974" i="9" s="1"/>
  <c r="Z974" i="9" s="1"/>
  <c r="W970" i="9"/>
  <c r="X970" i="9" s="1"/>
  <c r="Y970" i="9" s="1"/>
  <c r="Z970" i="9" s="1"/>
  <c r="W966" i="9"/>
  <c r="X966" i="9" s="1"/>
  <c r="Y966" i="9" s="1"/>
  <c r="Z966" i="9" s="1"/>
  <c r="W962" i="9"/>
  <c r="X962" i="9" s="1"/>
  <c r="Y962" i="9" s="1"/>
  <c r="Z962" i="9" s="1"/>
  <c r="W958" i="9"/>
  <c r="X958" i="9" s="1"/>
  <c r="Y958" i="9" s="1"/>
  <c r="Z958" i="9" s="1"/>
  <c r="W954" i="9"/>
  <c r="X954" i="9" s="1"/>
  <c r="Y954" i="9" s="1"/>
  <c r="Z954" i="9" s="1"/>
  <c r="W950" i="9"/>
  <c r="X950" i="9" s="1"/>
  <c r="Y950" i="9" s="1"/>
  <c r="Z950" i="9" s="1"/>
  <c r="W946" i="9"/>
  <c r="X946" i="9" s="1"/>
  <c r="Y946" i="9" s="1"/>
  <c r="Z946" i="9" s="1"/>
  <c r="W942" i="9"/>
  <c r="X942" i="9" s="1"/>
  <c r="Y942" i="9" s="1"/>
  <c r="Z942" i="9" s="1"/>
  <c r="W938" i="9"/>
  <c r="X938" i="9" s="1"/>
  <c r="Y938" i="9" s="1"/>
  <c r="Z938" i="9" s="1"/>
  <c r="W931" i="9"/>
  <c r="X931" i="9" s="1"/>
  <c r="Y931" i="9" s="1"/>
  <c r="Z931" i="9" s="1"/>
  <c r="W923" i="9"/>
  <c r="X923" i="9" s="1"/>
  <c r="Y923" i="9" s="1"/>
  <c r="Z923" i="9" s="1"/>
  <c r="W915" i="9"/>
  <c r="X915" i="9" s="1"/>
  <c r="Y915" i="9" s="1"/>
  <c r="Z915" i="9" s="1"/>
  <c r="W762" i="9"/>
  <c r="X762" i="9" s="1"/>
  <c r="Y762" i="9" s="1"/>
  <c r="Z762" i="9" s="1"/>
  <c r="W754" i="9"/>
  <c r="X754" i="9" s="1"/>
  <c r="Y754" i="9" s="1"/>
  <c r="Z754" i="9" s="1"/>
  <c r="W746" i="9"/>
  <c r="X746" i="9" s="1"/>
  <c r="Y746" i="9" s="1"/>
  <c r="Z746" i="9" s="1"/>
  <c r="W738" i="9"/>
  <c r="X738" i="9" s="1"/>
  <c r="Y738" i="9" s="1"/>
  <c r="Z738" i="9" s="1"/>
  <c r="W730" i="9"/>
  <c r="X730" i="9" s="1"/>
  <c r="Y730" i="9" s="1"/>
  <c r="Z730" i="9" s="1"/>
  <c r="W722" i="9"/>
  <c r="X722" i="9" s="1"/>
  <c r="Y722" i="9" s="1"/>
  <c r="Z722" i="9" s="1"/>
  <c r="W714" i="9"/>
  <c r="X714" i="9" s="1"/>
  <c r="Y714" i="9" s="1"/>
  <c r="Z714" i="9" s="1"/>
  <c r="W706" i="9"/>
  <c r="X706" i="9" s="1"/>
  <c r="Y706" i="9" s="1"/>
  <c r="Z706" i="9" s="1"/>
  <c r="W698" i="9"/>
  <c r="X698" i="9" s="1"/>
  <c r="Y698" i="9" s="1"/>
  <c r="Z698" i="9" s="1"/>
  <c r="W690" i="9"/>
  <c r="X690" i="9" s="1"/>
  <c r="Y690" i="9" s="1"/>
  <c r="Z690" i="9" s="1"/>
  <c r="W682" i="9"/>
  <c r="X682" i="9" s="1"/>
  <c r="Y682" i="9" s="1"/>
  <c r="Z682" i="9" s="1"/>
  <c r="W674" i="9"/>
  <c r="X674" i="9" s="1"/>
  <c r="Y674" i="9" s="1"/>
  <c r="Z674" i="9" s="1"/>
  <c r="W666" i="9"/>
  <c r="X666" i="9" s="1"/>
  <c r="Y666" i="9" s="1"/>
  <c r="Z666" i="9" s="1"/>
  <c r="W658" i="9"/>
  <c r="X658" i="9" s="1"/>
  <c r="Y658" i="9" s="1"/>
  <c r="Z658" i="9" s="1"/>
  <c r="W650" i="9"/>
  <c r="X650" i="9" s="1"/>
  <c r="Y650" i="9" s="1"/>
  <c r="Z650" i="9" s="1"/>
  <c r="W642" i="9"/>
  <c r="X642" i="9" s="1"/>
  <c r="Y642" i="9" s="1"/>
  <c r="Z642" i="9" s="1"/>
  <c r="W634" i="9"/>
  <c r="X634" i="9" s="1"/>
  <c r="Y634" i="9" s="1"/>
  <c r="Z634" i="9" s="1"/>
  <c r="W755" i="9"/>
  <c r="X755" i="9" s="1"/>
  <c r="Y755" i="9" s="1"/>
  <c r="Z755" i="9" s="1"/>
  <c r="W747" i="9"/>
  <c r="X747" i="9" s="1"/>
  <c r="Y747" i="9" s="1"/>
  <c r="Z747" i="9" s="1"/>
  <c r="W739" i="9"/>
  <c r="X739" i="9" s="1"/>
  <c r="Y739" i="9" s="1"/>
  <c r="Z739" i="9" s="1"/>
  <c r="W731" i="9"/>
  <c r="X731" i="9" s="1"/>
  <c r="Y731" i="9" s="1"/>
  <c r="Z731" i="9" s="1"/>
  <c r="W723" i="9"/>
  <c r="X723" i="9" s="1"/>
  <c r="Y723" i="9" s="1"/>
  <c r="Z723" i="9" s="1"/>
  <c r="W715" i="9"/>
  <c r="X715" i="9" s="1"/>
  <c r="Y715" i="9" s="1"/>
  <c r="Z715" i="9" s="1"/>
  <c r="W707" i="9"/>
  <c r="X707" i="9" s="1"/>
  <c r="Y707" i="9" s="1"/>
  <c r="Z707" i="9" s="1"/>
  <c r="W699" i="9"/>
  <c r="X699" i="9" s="1"/>
  <c r="Y699" i="9" s="1"/>
  <c r="Z699" i="9" s="1"/>
  <c r="W691" i="9"/>
  <c r="X691" i="9" s="1"/>
  <c r="Y691" i="9" s="1"/>
  <c r="Z691" i="9" s="1"/>
  <c r="W683" i="9"/>
  <c r="X683" i="9" s="1"/>
  <c r="Y683" i="9" s="1"/>
  <c r="Z683" i="9" s="1"/>
  <c r="W675" i="9"/>
  <c r="X675" i="9" s="1"/>
  <c r="Y675" i="9" s="1"/>
  <c r="Z675" i="9" s="1"/>
  <c r="W667" i="9"/>
  <c r="X667" i="9" s="1"/>
  <c r="Y667" i="9" s="1"/>
  <c r="Z667" i="9" s="1"/>
  <c r="W659" i="9"/>
  <c r="X659" i="9" s="1"/>
  <c r="Y659" i="9" s="1"/>
  <c r="Z659" i="9" s="1"/>
  <c r="W651" i="9"/>
  <c r="X651" i="9" s="1"/>
  <c r="Y651" i="9" s="1"/>
  <c r="Z651" i="9" s="1"/>
  <c r="W643" i="9"/>
  <c r="X643" i="9" s="1"/>
  <c r="Y643" i="9" s="1"/>
  <c r="Z643" i="9" s="1"/>
  <c r="W635" i="9"/>
  <c r="X635" i="9" s="1"/>
  <c r="Y635" i="9" s="1"/>
  <c r="Z635" i="9" s="1"/>
  <c r="W627" i="9"/>
  <c r="X627" i="9" s="1"/>
  <c r="Y627" i="9" s="1"/>
  <c r="Z627" i="9" s="1"/>
  <c r="W619" i="9"/>
  <c r="X619" i="9" s="1"/>
  <c r="Y619" i="9" s="1"/>
  <c r="Z619" i="9" s="1"/>
  <c r="W609" i="9"/>
  <c r="X609" i="9" s="1"/>
  <c r="Y609" i="9" s="1"/>
  <c r="Z609" i="9" s="1"/>
  <c r="W756" i="9"/>
  <c r="X756" i="9" s="1"/>
  <c r="Y756" i="9" s="1"/>
  <c r="Z756" i="9" s="1"/>
  <c r="W748" i="9"/>
  <c r="X748" i="9" s="1"/>
  <c r="Y748" i="9" s="1"/>
  <c r="Z748" i="9" s="1"/>
  <c r="W740" i="9"/>
  <c r="X740" i="9" s="1"/>
  <c r="Y740" i="9" s="1"/>
  <c r="Z740" i="9" s="1"/>
  <c r="W732" i="9"/>
  <c r="X732" i="9" s="1"/>
  <c r="Y732" i="9" s="1"/>
  <c r="Z732" i="9" s="1"/>
  <c r="W724" i="9"/>
  <c r="X724" i="9" s="1"/>
  <c r="Y724" i="9" s="1"/>
  <c r="Z724" i="9" s="1"/>
  <c r="W716" i="9"/>
  <c r="X716" i="9" s="1"/>
  <c r="Y716" i="9" s="1"/>
  <c r="Z716" i="9" s="1"/>
  <c r="W708" i="9"/>
  <c r="X708" i="9" s="1"/>
  <c r="Y708" i="9" s="1"/>
  <c r="Z708" i="9" s="1"/>
  <c r="W700" i="9"/>
  <c r="X700" i="9" s="1"/>
  <c r="Y700" i="9" s="1"/>
  <c r="Z700" i="9" s="1"/>
  <c r="W692" i="9"/>
  <c r="X692" i="9" s="1"/>
  <c r="Y692" i="9" s="1"/>
  <c r="Z692" i="9" s="1"/>
  <c r="W684" i="9"/>
  <c r="X684" i="9" s="1"/>
  <c r="Y684" i="9" s="1"/>
  <c r="Z684" i="9" s="1"/>
  <c r="W676" i="9"/>
  <c r="X676" i="9" s="1"/>
  <c r="Y676" i="9" s="1"/>
  <c r="Z676" i="9" s="1"/>
  <c r="W668" i="9"/>
  <c r="X668" i="9" s="1"/>
  <c r="Y668" i="9" s="1"/>
  <c r="Z668" i="9" s="1"/>
  <c r="W660" i="9"/>
  <c r="X660" i="9" s="1"/>
  <c r="Y660" i="9" s="1"/>
  <c r="Z660" i="9" s="1"/>
  <c r="W652" i="9"/>
  <c r="X652" i="9" s="1"/>
  <c r="Y652" i="9" s="1"/>
  <c r="Z652" i="9" s="1"/>
  <c r="W644" i="9"/>
  <c r="X644" i="9" s="1"/>
  <c r="Y644" i="9" s="1"/>
  <c r="Z644" i="9" s="1"/>
  <c r="W636" i="9"/>
  <c r="X636" i="9" s="1"/>
  <c r="Y636" i="9" s="1"/>
  <c r="Z636" i="9" s="1"/>
  <c r="W628" i="9"/>
  <c r="X628" i="9" s="1"/>
  <c r="Y628" i="9" s="1"/>
  <c r="Z628" i="9" s="1"/>
  <c r="W620" i="9"/>
  <c r="X620" i="9" s="1"/>
  <c r="Y620" i="9" s="1"/>
  <c r="Z620" i="9" s="1"/>
  <c r="W610" i="9"/>
  <c r="X610" i="9" s="1"/>
  <c r="Y610" i="9" s="1"/>
  <c r="Z610" i="9" s="1"/>
  <c r="W757" i="9"/>
  <c r="X757" i="9" s="1"/>
  <c r="Y757" i="9" s="1"/>
  <c r="Z757" i="9" s="1"/>
  <c r="W749" i="9"/>
  <c r="X749" i="9" s="1"/>
  <c r="Y749" i="9" s="1"/>
  <c r="Z749" i="9" s="1"/>
  <c r="W741" i="9"/>
  <c r="X741" i="9" s="1"/>
  <c r="Y741" i="9" s="1"/>
  <c r="Z741" i="9" s="1"/>
  <c r="W733" i="9"/>
  <c r="X733" i="9" s="1"/>
  <c r="Y733" i="9" s="1"/>
  <c r="Z733" i="9" s="1"/>
  <c r="W725" i="9"/>
  <c r="X725" i="9" s="1"/>
  <c r="Y725" i="9" s="1"/>
  <c r="Z725" i="9" s="1"/>
  <c r="W717" i="9"/>
  <c r="X717" i="9" s="1"/>
  <c r="Y717" i="9" s="1"/>
  <c r="Z717" i="9" s="1"/>
  <c r="W709" i="9"/>
  <c r="X709" i="9" s="1"/>
  <c r="Y709" i="9" s="1"/>
  <c r="Z709" i="9" s="1"/>
  <c r="W701" i="9"/>
  <c r="X701" i="9" s="1"/>
  <c r="Y701" i="9" s="1"/>
  <c r="Z701" i="9" s="1"/>
  <c r="W693" i="9"/>
  <c r="X693" i="9" s="1"/>
  <c r="Y693" i="9" s="1"/>
  <c r="Z693" i="9" s="1"/>
  <c r="W685" i="9"/>
  <c r="X685" i="9" s="1"/>
  <c r="Y685" i="9" s="1"/>
  <c r="Z685" i="9" s="1"/>
  <c r="W677" i="9"/>
  <c r="X677" i="9" s="1"/>
  <c r="Y677" i="9" s="1"/>
  <c r="Z677" i="9" s="1"/>
  <c r="W669" i="9"/>
  <c r="X669" i="9" s="1"/>
  <c r="Y669" i="9" s="1"/>
  <c r="Z669" i="9" s="1"/>
  <c r="W661" i="9"/>
  <c r="X661" i="9" s="1"/>
  <c r="Y661" i="9" s="1"/>
  <c r="Z661" i="9" s="1"/>
  <c r="W653" i="9"/>
  <c r="X653" i="9" s="1"/>
  <c r="Y653" i="9" s="1"/>
  <c r="Z653" i="9" s="1"/>
  <c r="W645" i="9"/>
  <c r="X645" i="9" s="1"/>
  <c r="Y645" i="9" s="1"/>
  <c r="Z645" i="9" s="1"/>
  <c r="W637" i="9"/>
  <c r="X637" i="9" s="1"/>
  <c r="Y637" i="9" s="1"/>
  <c r="Z637" i="9" s="1"/>
  <c r="W629" i="9"/>
  <c r="X629" i="9" s="1"/>
  <c r="Y629" i="9" s="1"/>
  <c r="Z629" i="9" s="1"/>
  <c r="W621" i="9"/>
  <c r="X621" i="9" s="1"/>
  <c r="Y621" i="9" s="1"/>
  <c r="Z621" i="9" s="1"/>
  <c r="W613" i="9"/>
  <c r="X613" i="9" s="1"/>
  <c r="Y613" i="9" s="1"/>
  <c r="Z613" i="9" s="1"/>
  <c r="W611" i="9"/>
  <c r="X611" i="9" s="1"/>
  <c r="Y611" i="9" s="1"/>
  <c r="Z611" i="9" s="1"/>
  <c r="W603" i="9"/>
  <c r="X603" i="9" s="1"/>
  <c r="Y603" i="9" s="1"/>
  <c r="Z603" i="9" s="1"/>
  <c r="W595" i="9"/>
  <c r="X595" i="9" s="1"/>
  <c r="Y595" i="9" s="1"/>
  <c r="Z595" i="9" s="1"/>
  <c r="W758" i="9"/>
  <c r="X758" i="9" s="1"/>
  <c r="Y758" i="9" s="1"/>
  <c r="Z758" i="9" s="1"/>
  <c r="W750" i="9"/>
  <c r="X750" i="9" s="1"/>
  <c r="Y750" i="9" s="1"/>
  <c r="Z750" i="9" s="1"/>
  <c r="W742" i="9"/>
  <c r="X742" i="9" s="1"/>
  <c r="Y742" i="9" s="1"/>
  <c r="Z742" i="9" s="1"/>
  <c r="W734" i="9"/>
  <c r="X734" i="9" s="1"/>
  <c r="Y734" i="9" s="1"/>
  <c r="Z734" i="9" s="1"/>
  <c r="W726" i="9"/>
  <c r="X726" i="9" s="1"/>
  <c r="Y726" i="9" s="1"/>
  <c r="Z726" i="9" s="1"/>
  <c r="W718" i="9"/>
  <c r="X718" i="9" s="1"/>
  <c r="Y718" i="9" s="1"/>
  <c r="Z718" i="9" s="1"/>
  <c r="W710" i="9"/>
  <c r="X710" i="9" s="1"/>
  <c r="Y710" i="9" s="1"/>
  <c r="Z710" i="9" s="1"/>
  <c r="W702" i="9"/>
  <c r="X702" i="9" s="1"/>
  <c r="Y702" i="9" s="1"/>
  <c r="Z702" i="9" s="1"/>
  <c r="W694" i="9"/>
  <c r="X694" i="9" s="1"/>
  <c r="Y694" i="9" s="1"/>
  <c r="Z694" i="9" s="1"/>
  <c r="W686" i="9"/>
  <c r="X686" i="9" s="1"/>
  <c r="Y686" i="9" s="1"/>
  <c r="Z686" i="9" s="1"/>
  <c r="W678" i="9"/>
  <c r="X678" i="9" s="1"/>
  <c r="Y678" i="9" s="1"/>
  <c r="Z678" i="9" s="1"/>
  <c r="W670" i="9"/>
  <c r="X670" i="9" s="1"/>
  <c r="Y670" i="9" s="1"/>
  <c r="Z670" i="9" s="1"/>
  <c r="W662" i="9"/>
  <c r="X662" i="9" s="1"/>
  <c r="Y662" i="9" s="1"/>
  <c r="Z662" i="9" s="1"/>
  <c r="W654" i="9"/>
  <c r="X654" i="9" s="1"/>
  <c r="Y654" i="9" s="1"/>
  <c r="Z654" i="9" s="1"/>
  <c r="W646" i="9"/>
  <c r="X646" i="9" s="1"/>
  <c r="Y646" i="9" s="1"/>
  <c r="Z646" i="9" s="1"/>
  <c r="W638" i="9"/>
  <c r="X638" i="9" s="1"/>
  <c r="Y638" i="9" s="1"/>
  <c r="Z638" i="9" s="1"/>
  <c r="W630" i="9"/>
  <c r="X630" i="9" s="1"/>
  <c r="Y630" i="9" s="1"/>
  <c r="Z630" i="9" s="1"/>
  <c r="W622" i="9"/>
  <c r="X622" i="9" s="1"/>
  <c r="Y622" i="9" s="1"/>
  <c r="Z622" i="9" s="1"/>
  <c r="W614" i="9"/>
  <c r="X614" i="9" s="1"/>
  <c r="Y614" i="9" s="1"/>
  <c r="Z614" i="9" s="1"/>
  <c r="W759" i="9"/>
  <c r="X759" i="9" s="1"/>
  <c r="Y759" i="9" s="1"/>
  <c r="Z759" i="9" s="1"/>
  <c r="W751" i="9"/>
  <c r="X751" i="9" s="1"/>
  <c r="Y751" i="9" s="1"/>
  <c r="Z751" i="9" s="1"/>
  <c r="W743" i="9"/>
  <c r="X743" i="9" s="1"/>
  <c r="Y743" i="9" s="1"/>
  <c r="Z743" i="9" s="1"/>
  <c r="W735" i="9"/>
  <c r="X735" i="9" s="1"/>
  <c r="Y735" i="9" s="1"/>
  <c r="Z735" i="9" s="1"/>
  <c r="W727" i="9"/>
  <c r="X727" i="9" s="1"/>
  <c r="Y727" i="9" s="1"/>
  <c r="Z727" i="9" s="1"/>
  <c r="W719" i="9"/>
  <c r="X719" i="9" s="1"/>
  <c r="Y719" i="9" s="1"/>
  <c r="Z719" i="9" s="1"/>
  <c r="W711" i="9"/>
  <c r="X711" i="9" s="1"/>
  <c r="Y711" i="9" s="1"/>
  <c r="Z711" i="9" s="1"/>
  <c r="W703" i="9"/>
  <c r="X703" i="9" s="1"/>
  <c r="Y703" i="9" s="1"/>
  <c r="Z703" i="9" s="1"/>
  <c r="W695" i="9"/>
  <c r="X695" i="9" s="1"/>
  <c r="Y695" i="9" s="1"/>
  <c r="Z695" i="9" s="1"/>
  <c r="W687" i="9"/>
  <c r="X687" i="9" s="1"/>
  <c r="Y687" i="9" s="1"/>
  <c r="Z687" i="9" s="1"/>
  <c r="W679" i="9"/>
  <c r="X679" i="9" s="1"/>
  <c r="Y679" i="9" s="1"/>
  <c r="Z679" i="9" s="1"/>
  <c r="W671" i="9"/>
  <c r="X671" i="9" s="1"/>
  <c r="Y671" i="9" s="1"/>
  <c r="Z671" i="9" s="1"/>
  <c r="W663" i="9"/>
  <c r="X663" i="9" s="1"/>
  <c r="Y663" i="9" s="1"/>
  <c r="Z663" i="9" s="1"/>
  <c r="W655" i="9"/>
  <c r="X655" i="9" s="1"/>
  <c r="Y655" i="9" s="1"/>
  <c r="Z655" i="9" s="1"/>
  <c r="W647" i="9"/>
  <c r="X647" i="9" s="1"/>
  <c r="Y647" i="9" s="1"/>
  <c r="Z647" i="9" s="1"/>
  <c r="W639" i="9"/>
  <c r="X639" i="9" s="1"/>
  <c r="Y639" i="9" s="1"/>
  <c r="Z639" i="9" s="1"/>
  <c r="W631" i="9"/>
  <c r="X631" i="9" s="1"/>
  <c r="Y631" i="9" s="1"/>
  <c r="Z631" i="9" s="1"/>
  <c r="W623" i="9"/>
  <c r="X623" i="9" s="1"/>
  <c r="Y623" i="9" s="1"/>
  <c r="Z623" i="9" s="1"/>
  <c r="W615" i="9"/>
  <c r="X615" i="9" s="1"/>
  <c r="Y615" i="9" s="1"/>
  <c r="Z615" i="9" s="1"/>
  <c r="W760" i="9"/>
  <c r="X760" i="9" s="1"/>
  <c r="Y760" i="9" s="1"/>
  <c r="Z760" i="9" s="1"/>
  <c r="W752" i="9"/>
  <c r="X752" i="9" s="1"/>
  <c r="Y752" i="9" s="1"/>
  <c r="Z752" i="9" s="1"/>
  <c r="W744" i="9"/>
  <c r="X744" i="9" s="1"/>
  <c r="Y744" i="9" s="1"/>
  <c r="Z744" i="9" s="1"/>
  <c r="W736" i="9"/>
  <c r="X736" i="9" s="1"/>
  <c r="Y736" i="9" s="1"/>
  <c r="Z736" i="9" s="1"/>
  <c r="W728" i="9"/>
  <c r="X728" i="9" s="1"/>
  <c r="Y728" i="9" s="1"/>
  <c r="Z728" i="9" s="1"/>
  <c r="W720" i="9"/>
  <c r="X720" i="9" s="1"/>
  <c r="Y720" i="9" s="1"/>
  <c r="Z720" i="9" s="1"/>
  <c r="W704" i="9"/>
  <c r="X704" i="9" s="1"/>
  <c r="Y704" i="9" s="1"/>
  <c r="Z704" i="9" s="1"/>
  <c r="W696" i="9"/>
  <c r="X696" i="9" s="1"/>
  <c r="Y696" i="9" s="1"/>
  <c r="Z696" i="9" s="1"/>
  <c r="W688" i="9"/>
  <c r="X688" i="9" s="1"/>
  <c r="Y688" i="9" s="1"/>
  <c r="Z688" i="9" s="1"/>
  <c r="W680" i="9"/>
  <c r="X680" i="9" s="1"/>
  <c r="Y680" i="9" s="1"/>
  <c r="Z680" i="9" s="1"/>
  <c r="W672" i="9"/>
  <c r="X672" i="9" s="1"/>
  <c r="Y672" i="9" s="1"/>
  <c r="Z672" i="9" s="1"/>
  <c r="W664" i="9"/>
  <c r="X664" i="9" s="1"/>
  <c r="Y664" i="9" s="1"/>
  <c r="Z664" i="9" s="1"/>
  <c r="W656" i="9"/>
  <c r="X656" i="9" s="1"/>
  <c r="Y656" i="9" s="1"/>
  <c r="Z656" i="9" s="1"/>
  <c r="W648" i="9"/>
  <c r="X648" i="9" s="1"/>
  <c r="Y648" i="9" s="1"/>
  <c r="Z648" i="9" s="1"/>
  <c r="W640" i="9"/>
  <c r="X640" i="9" s="1"/>
  <c r="Y640" i="9" s="1"/>
  <c r="Z640" i="9" s="1"/>
  <c r="W632" i="9"/>
  <c r="X632" i="9" s="1"/>
  <c r="Y632" i="9" s="1"/>
  <c r="Z632" i="9" s="1"/>
  <c r="W624" i="9"/>
  <c r="X624" i="9" s="1"/>
  <c r="Y624" i="9" s="1"/>
  <c r="Z624" i="9" s="1"/>
  <c r="W616" i="9"/>
  <c r="X616" i="9" s="1"/>
  <c r="Y616" i="9" s="1"/>
  <c r="Z616" i="9" s="1"/>
  <c r="W761" i="9"/>
  <c r="X761" i="9" s="1"/>
  <c r="Y761" i="9" s="1"/>
  <c r="Z761" i="9" s="1"/>
  <c r="W753" i="9"/>
  <c r="X753" i="9" s="1"/>
  <c r="Y753" i="9" s="1"/>
  <c r="Z753" i="9" s="1"/>
  <c r="W745" i="9"/>
  <c r="X745" i="9" s="1"/>
  <c r="Y745" i="9" s="1"/>
  <c r="Z745" i="9" s="1"/>
  <c r="W737" i="9"/>
  <c r="X737" i="9" s="1"/>
  <c r="Y737" i="9" s="1"/>
  <c r="Z737" i="9" s="1"/>
  <c r="W729" i="9"/>
  <c r="X729" i="9" s="1"/>
  <c r="Y729" i="9" s="1"/>
  <c r="Z729" i="9" s="1"/>
  <c r="W721" i="9"/>
  <c r="X721" i="9" s="1"/>
  <c r="Y721" i="9" s="1"/>
  <c r="Z721" i="9" s="1"/>
  <c r="W713" i="9"/>
  <c r="X713" i="9" s="1"/>
  <c r="Y713" i="9" s="1"/>
  <c r="Z713" i="9" s="1"/>
  <c r="W705" i="9"/>
  <c r="X705" i="9" s="1"/>
  <c r="Y705" i="9" s="1"/>
  <c r="Z705" i="9" s="1"/>
  <c r="W697" i="9"/>
  <c r="X697" i="9" s="1"/>
  <c r="Y697" i="9" s="1"/>
  <c r="Z697" i="9" s="1"/>
  <c r="W689" i="9"/>
  <c r="X689" i="9" s="1"/>
  <c r="Y689" i="9" s="1"/>
  <c r="Z689" i="9" s="1"/>
  <c r="W681" i="9"/>
  <c r="X681" i="9" s="1"/>
  <c r="Y681" i="9" s="1"/>
  <c r="Z681" i="9" s="1"/>
  <c r="W673" i="9"/>
  <c r="X673" i="9" s="1"/>
  <c r="Y673" i="9" s="1"/>
  <c r="Z673" i="9" s="1"/>
  <c r="W665" i="9"/>
  <c r="X665" i="9" s="1"/>
  <c r="Y665" i="9" s="1"/>
  <c r="Z665" i="9" s="1"/>
  <c r="W657" i="9"/>
  <c r="X657" i="9" s="1"/>
  <c r="Y657" i="9" s="1"/>
  <c r="Z657" i="9" s="1"/>
  <c r="W649" i="9"/>
  <c r="X649" i="9" s="1"/>
  <c r="Y649" i="9" s="1"/>
  <c r="Z649" i="9" s="1"/>
  <c r="W641" i="9"/>
  <c r="X641" i="9" s="1"/>
  <c r="Y641" i="9" s="1"/>
  <c r="Z641" i="9" s="1"/>
  <c r="W633" i="9"/>
  <c r="X633" i="9" s="1"/>
  <c r="Y633" i="9" s="1"/>
  <c r="Z633" i="9" s="1"/>
  <c r="W625" i="9"/>
  <c r="X625" i="9" s="1"/>
  <c r="Y625" i="9" s="1"/>
  <c r="Z625" i="9" s="1"/>
  <c r="W617" i="9"/>
  <c r="X617" i="9" s="1"/>
  <c r="Y617" i="9" s="1"/>
  <c r="Z617" i="9" s="1"/>
  <c r="W607" i="9"/>
  <c r="X607" i="9" s="1"/>
  <c r="Y607" i="9" s="1"/>
  <c r="Z607" i="9" s="1"/>
  <c r="W599" i="9"/>
  <c r="X599" i="9" s="1"/>
  <c r="Y599" i="9" s="1"/>
  <c r="Z599" i="9" s="1"/>
  <c r="W591" i="9"/>
  <c r="X591" i="9" s="1"/>
  <c r="Y591" i="9" s="1"/>
  <c r="Z591" i="9" s="1"/>
  <c r="W598" i="9"/>
  <c r="X598" i="9" s="1"/>
  <c r="Y598" i="9" s="1"/>
  <c r="Z598" i="9" s="1"/>
  <c r="W608" i="9"/>
  <c r="X608" i="9" s="1"/>
  <c r="Y608" i="9" s="1"/>
  <c r="Z608" i="9" s="1"/>
  <c r="W605" i="9"/>
  <c r="X605" i="9" s="1"/>
  <c r="Y605" i="9" s="1"/>
  <c r="Z605" i="9" s="1"/>
  <c r="W592" i="9"/>
  <c r="X592" i="9" s="1"/>
  <c r="Y592" i="9" s="1"/>
  <c r="Z592" i="9" s="1"/>
  <c r="W589" i="9"/>
  <c r="X589" i="9" s="1"/>
  <c r="Y589" i="9" s="1"/>
  <c r="Z589" i="9" s="1"/>
  <c r="W585" i="9"/>
  <c r="X585" i="9" s="1"/>
  <c r="Y585" i="9" s="1"/>
  <c r="Z585" i="9" s="1"/>
  <c r="W581" i="9"/>
  <c r="X581" i="9" s="1"/>
  <c r="Y581" i="9" s="1"/>
  <c r="Z581" i="9" s="1"/>
  <c r="W577" i="9"/>
  <c r="X577" i="9" s="1"/>
  <c r="Y577" i="9" s="1"/>
  <c r="Z577" i="9" s="1"/>
  <c r="W573" i="9"/>
  <c r="X573" i="9" s="1"/>
  <c r="Y573" i="9" s="1"/>
  <c r="Z573" i="9" s="1"/>
  <c r="W569" i="9"/>
  <c r="X569" i="9" s="1"/>
  <c r="Y569" i="9" s="1"/>
  <c r="Z569" i="9" s="1"/>
  <c r="W565" i="9"/>
  <c r="X565" i="9" s="1"/>
  <c r="Y565" i="9" s="1"/>
  <c r="Z565" i="9" s="1"/>
  <c r="W561" i="9"/>
  <c r="X561" i="9" s="1"/>
  <c r="Y561" i="9" s="1"/>
  <c r="Z561" i="9" s="1"/>
  <c r="W557" i="9"/>
  <c r="X557" i="9" s="1"/>
  <c r="Y557" i="9" s="1"/>
  <c r="Z557" i="9" s="1"/>
  <c r="W553" i="9"/>
  <c r="X553" i="9" s="1"/>
  <c r="Y553" i="9" s="1"/>
  <c r="Z553" i="9" s="1"/>
  <c r="W549" i="9"/>
  <c r="X549" i="9" s="1"/>
  <c r="Y549" i="9" s="1"/>
  <c r="Z549" i="9" s="1"/>
  <c r="W545" i="9"/>
  <c r="X545" i="9" s="1"/>
  <c r="Y545" i="9" s="1"/>
  <c r="Z545" i="9" s="1"/>
  <c r="W541" i="9"/>
  <c r="X541" i="9" s="1"/>
  <c r="Y541" i="9" s="1"/>
  <c r="Z541" i="9" s="1"/>
  <c r="W537" i="9"/>
  <c r="X537" i="9" s="1"/>
  <c r="Y537" i="9" s="1"/>
  <c r="Z537" i="9" s="1"/>
  <c r="W533" i="9"/>
  <c r="X533" i="9" s="1"/>
  <c r="Y533" i="9" s="1"/>
  <c r="Z533" i="9" s="1"/>
  <c r="W529" i="9"/>
  <c r="X529" i="9" s="1"/>
  <c r="Y529" i="9" s="1"/>
  <c r="Z529" i="9" s="1"/>
  <c r="W525" i="9"/>
  <c r="X525" i="9" s="1"/>
  <c r="Y525" i="9" s="1"/>
  <c r="Z525" i="9" s="1"/>
  <c r="W521" i="9"/>
  <c r="X521" i="9" s="1"/>
  <c r="Y521" i="9" s="1"/>
  <c r="Z521" i="9" s="1"/>
  <c r="W517" i="9"/>
  <c r="X517" i="9" s="1"/>
  <c r="Y517" i="9" s="1"/>
  <c r="Z517" i="9" s="1"/>
  <c r="W513" i="9"/>
  <c r="X513" i="9" s="1"/>
  <c r="Y513" i="9" s="1"/>
  <c r="Z513" i="9" s="1"/>
  <c r="W509" i="9"/>
  <c r="X509" i="9" s="1"/>
  <c r="Y509" i="9" s="1"/>
  <c r="Z509" i="9" s="1"/>
  <c r="W505" i="9"/>
  <c r="X505" i="9" s="1"/>
  <c r="Y505" i="9" s="1"/>
  <c r="Z505" i="9" s="1"/>
  <c r="W501" i="9"/>
  <c r="X501" i="9" s="1"/>
  <c r="Y501" i="9" s="1"/>
  <c r="Z501" i="9" s="1"/>
  <c r="W497" i="9"/>
  <c r="X497" i="9" s="1"/>
  <c r="Y497" i="9" s="1"/>
  <c r="Z497" i="9" s="1"/>
  <c r="W493" i="9"/>
  <c r="X493" i="9" s="1"/>
  <c r="Y493" i="9" s="1"/>
  <c r="Z493" i="9" s="1"/>
  <c r="W489" i="9"/>
  <c r="X489" i="9" s="1"/>
  <c r="Y489" i="9" s="1"/>
  <c r="Z489" i="9" s="1"/>
  <c r="W485" i="9"/>
  <c r="X485" i="9" s="1"/>
  <c r="Y485" i="9" s="1"/>
  <c r="Z485" i="9" s="1"/>
  <c r="W481" i="9"/>
  <c r="X481" i="9" s="1"/>
  <c r="Y481" i="9" s="1"/>
  <c r="Z481" i="9" s="1"/>
  <c r="W477" i="9"/>
  <c r="X477" i="9" s="1"/>
  <c r="Y477" i="9" s="1"/>
  <c r="Z477" i="9" s="1"/>
  <c r="W473" i="9"/>
  <c r="X473" i="9" s="1"/>
  <c r="Y473" i="9" s="1"/>
  <c r="Z473" i="9" s="1"/>
  <c r="W469" i="9"/>
  <c r="X469" i="9" s="1"/>
  <c r="Y469" i="9" s="1"/>
  <c r="Z469" i="9" s="1"/>
  <c r="W465" i="9"/>
  <c r="X465" i="9" s="1"/>
  <c r="Y465" i="9" s="1"/>
  <c r="Z465" i="9" s="1"/>
  <c r="W461" i="9"/>
  <c r="X461" i="9" s="1"/>
  <c r="Y461" i="9" s="1"/>
  <c r="Z461" i="9" s="1"/>
  <c r="W457" i="9"/>
  <c r="X457" i="9" s="1"/>
  <c r="Y457" i="9" s="1"/>
  <c r="Z457" i="9" s="1"/>
  <c r="W453" i="9"/>
  <c r="X453" i="9" s="1"/>
  <c r="Y453" i="9" s="1"/>
  <c r="Z453" i="9" s="1"/>
  <c r="W449" i="9"/>
  <c r="X449" i="9" s="1"/>
  <c r="Y449" i="9" s="1"/>
  <c r="Z449" i="9" s="1"/>
  <c r="W445" i="9"/>
  <c r="X445" i="9" s="1"/>
  <c r="Y445" i="9" s="1"/>
  <c r="Z445" i="9" s="1"/>
  <c r="W441" i="9"/>
  <c r="X441" i="9" s="1"/>
  <c r="Y441" i="9" s="1"/>
  <c r="Z441" i="9" s="1"/>
  <c r="W437" i="9"/>
  <c r="X437" i="9" s="1"/>
  <c r="Y437" i="9" s="1"/>
  <c r="Z437" i="9" s="1"/>
  <c r="W433" i="9"/>
  <c r="X433" i="9" s="1"/>
  <c r="Y433" i="9" s="1"/>
  <c r="Z433" i="9" s="1"/>
  <c r="W602" i="9"/>
  <c r="X602" i="9" s="1"/>
  <c r="Y602" i="9" s="1"/>
  <c r="Z602" i="9" s="1"/>
  <c r="W417" i="9"/>
  <c r="X417" i="9" s="1"/>
  <c r="Y417" i="9" s="1"/>
  <c r="Z417" i="9" s="1"/>
  <c r="W416" i="9"/>
  <c r="X416" i="9" s="1"/>
  <c r="Y416" i="9" s="1"/>
  <c r="Z416" i="9" s="1"/>
  <c r="W415" i="9"/>
  <c r="X415" i="9" s="1"/>
  <c r="Y415" i="9" s="1"/>
  <c r="Z415" i="9" s="1"/>
  <c r="W414" i="9"/>
  <c r="X414" i="9" s="1"/>
  <c r="Y414" i="9" s="1"/>
  <c r="Z414" i="9" s="1"/>
  <c r="W413" i="9"/>
  <c r="X413" i="9" s="1"/>
  <c r="Y413" i="9" s="1"/>
  <c r="Z413" i="9" s="1"/>
  <c r="W412" i="9"/>
  <c r="X412" i="9" s="1"/>
  <c r="Y412" i="9" s="1"/>
  <c r="Z412" i="9" s="1"/>
  <c r="W410" i="9"/>
  <c r="X410" i="9" s="1"/>
  <c r="Y410" i="9" s="1"/>
  <c r="Z410" i="9" s="1"/>
  <c r="W409" i="9"/>
  <c r="X409" i="9" s="1"/>
  <c r="Y409" i="9" s="1"/>
  <c r="Z409" i="9" s="1"/>
  <c r="W408" i="9"/>
  <c r="X408" i="9" s="1"/>
  <c r="Y408" i="9" s="1"/>
  <c r="Z408" i="9" s="1"/>
  <c r="W407" i="9"/>
  <c r="X407" i="9" s="1"/>
  <c r="Y407" i="9" s="1"/>
  <c r="Z407" i="9" s="1"/>
  <c r="W406" i="9"/>
  <c r="X406" i="9" s="1"/>
  <c r="Y406" i="9" s="1"/>
  <c r="Z406" i="9" s="1"/>
  <c r="W405" i="9"/>
  <c r="X405" i="9" s="1"/>
  <c r="Y405" i="9" s="1"/>
  <c r="Z405" i="9" s="1"/>
  <c r="W404" i="9"/>
  <c r="X404" i="9" s="1"/>
  <c r="Y404" i="9" s="1"/>
  <c r="Z404" i="9" s="1"/>
  <c r="W403" i="9"/>
  <c r="X403" i="9" s="1"/>
  <c r="Y403" i="9" s="1"/>
  <c r="Z403" i="9" s="1"/>
  <c r="W402" i="9"/>
  <c r="X402" i="9" s="1"/>
  <c r="Y402" i="9" s="1"/>
  <c r="Z402" i="9" s="1"/>
  <c r="W401" i="9"/>
  <c r="X401" i="9" s="1"/>
  <c r="Y401" i="9" s="1"/>
  <c r="Z401" i="9" s="1"/>
  <c r="W400" i="9"/>
  <c r="X400" i="9" s="1"/>
  <c r="Y400" i="9" s="1"/>
  <c r="Z400" i="9" s="1"/>
  <c r="W399" i="9"/>
  <c r="X399" i="9" s="1"/>
  <c r="Y399" i="9" s="1"/>
  <c r="Z399" i="9" s="1"/>
  <c r="W398" i="9"/>
  <c r="X398" i="9" s="1"/>
  <c r="Y398" i="9" s="1"/>
  <c r="Z398" i="9" s="1"/>
  <c r="W397" i="9"/>
  <c r="X397" i="9" s="1"/>
  <c r="Y397" i="9" s="1"/>
  <c r="Z397" i="9" s="1"/>
  <c r="W396" i="9"/>
  <c r="X396" i="9" s="1"/>
  <c r="Y396" i="9" s="1"/>
  <c r="Z396" i="9" s="1"/>
  <c r="W395" i="9"/>
  <c r="X395" i="9" s="1"/>
  <c r="Y395" i="9" s="1"/>
  <c r="Z395" i="9" s="1"/>
  <c r="W394" i="9"/>
  <c r="X394" i="9" s="1"/>
  <c r="Y394" i="9" s="1"/>
  <c r="Z394" i="9" s="1"/>
  <c r="W393" i="9"/>
  <c r="X393" i="9" s="1"/>
  <c r="Y393" i="9" s="1"/>
  <c r="Z393" i="9" s="1"/>
  <c r="W392" i="9"/>
  <c r="X392" i="9" s="1"/>
  <c r="Y392" i="9" s="1"/>
  <c r="Z392" i="9" s="1"/>
  <c r="W596" i="9"/>
  <c r="X596" i="9" s="1"/>
  <c r="Y596" i="9" s="1"/>
  <c r="Z596" i="9" s="1"/>
  <c r="W593" i="9"/>
  <c r="X593" i="9" s="1"/>
  <c r="Y593" i="9" s="1"/>
  <c r="Z593" i="9" s="1"/>
  <c r="W586" i="9"/>
  <c r="X586" i="9" s="1"/>
  <c r="Y586" i="9" s="1"/>
  <c r="Z586" i="9" s="1"/>
  <c r="W582" i="9"/>
  <c r="X582" i="9" s="1"/>
  <c r="Y582" i="9" s="1"/>
  <c r="Z582" i="9" s="1"/>
  <c r="W578" i="9"/>
  <c r="X578" i="9" s="1"/>
  <c r="Y578" i="9" s="1"/>
  <c r="Z578" i="9" s="1"/>
  <c r="W574" i="9"/>
  <c r="X574" i="9" s="1"/>
  <c r="Y574" i="9" s="1"/>
  <c r="Z574" i="9" s="1"/>
  <c r="W570" i="9"/>
  <c r="X570" i="9" s="1"/>
  <c r="Y570" i="9" s="1"/>
  <c r="Z570" i="9" s="1"/>
  <c r="W566" i="9"/>
  <c r="X566" i="9" s="1"/>
  <c r="Y566" i="9" s="1"/>
  <c r="Z566" i="9" s="1"/>
  <c r="W562" i="9"/>
  <c r="X562" i="9" s="1"/>
  <c r="Y562" i="9" s="1"/>
  <c r="Z562" i="9" s="1"/>
  <c r="W558" i="9"/>
  <c r="X558" i="9" s="1"/>
  <c r="Y558" i="9" s="1"/>
  <c r="Z558" i="9" s="1"/>
  <c r="W554" i="9"/>
  <c r="X554" i="9" s="1"/>
  <c r="Y554" i="9" s="1"/>
  <c r="Z554" i="9" s="1"/>
  <c r="W550" i="9"/>
  <c r="X550" i="9" s="1"/>
  <c r="Y550" i="9" s="1"/>
  <c r="Z550" i="9" s="1"/>
  <c r="W546" i="9"/>
  <c r="X546" i="9" s="1"/>
  <c r="Y546" i="9" s="1"/>
  <c r="Z546" i="9" s="1"/>
  <c r="W542" i="9"/>
  <c r="X542" i="9" s="1"/>
  <c r="Y542" i="9" s="1"/>
  <c r="Z542" i="9" s="1"/>
  <c r="W538" i="9"/>
  <c r="X538" i="9" s="1"/>
  <c r="Y538" i="9" s="1"/>
  <c r="Z538" i="9" s="1"/>
  <c r="W534" i="9"/>
  <c r="X534" i="9" s="1"/>
  <c r="Y534" i="9" s="1"/>
  <c r="Z534" i="9" s="1"/>
  <c r="W530" i="9"/>
  <c r="X530" i="9" s="1"/>
  <c r="Y530" i="9" s="1"/>
  <c r="Z530" i="9" s="1"/>
  <c r="W526" i="9"/>
  <c r="X526" i="9" s="1"/>
  <c r="Y526" i="9" s="1"/>
  <c r="Z526" i="9" s="1"/>
  <c r="W522" i="9"/>
  <c r="X522" i="9" s="1"/>
  <c r="Y522" i="9" s="1"/>
  <c r="Z522" i="9" s="1"/>
  <c r="W518" i="9"/>
  <c r="X518" i="9" s="1"/>
  <c r="Y518" i="9" s="1"/>
  <c r="Z518" i="9" s="1"/>
  <c r="W514" i="9"/>
  <c r="X514" i="9" s="1"/>
  <c r="Y514" i="9" s="1"/>
  <c r="Z514" i="9" s="1"/>
  <c r="W510" i="9"/>
  <c r="X510" i="9" s="1"/>
  <c r="Y510" i="9" s="1"/>
  <c r="Z510" i="9" s="1"/>
  <c r="W506" i="9"/>
  <c r="X506" i="9" s="1"/>
  <c r="Y506" i="9" s="1"/>
  <c r="Z506" i="9" s="1"/>
  <c r="W502" i="9"/>
  <c r="X502" i="9" s="1"/>
  <c r="Y502" i="9" s="1"/>
  <c r="Z502" i="9" s="1"/>
  <c r="W498" i="9"/>
  <c r="X498" i="9" s="1"/>
  <c r="Y498" i="9" s="1"/>
  <c r="Z498" i="9" s="1"/>
  <c r="W494" i="9"/>
  <c r="X494" i="9" s="1"/>
  <c r="Y494" i="9" s="1"/>
  <c r="Z494" i="9" s="1"/>
  <c r="W490" i="9"/>
  <c r="X490" i="9" s="1"/>
  <c r="Y490" i="9" s="1"/>
  <c r="Z490" i="9" s="1"/>
  <c r="W486" i="9"/>
  <c r="X486" i="9" s="1"/>
  <c r="Y486" i="9" s="1"/>
  <c r="Z486" i="9" s="1"/>
  <c r="W482" i="9"/>
  <c r="X482" i="9" s="1"/>
  <c r="Y482" i="9" s="1"/>
  <c r="Z482" i="9" s="1"/>
  <c r="W478" i="9"/>
  <c r="X478" i="9" s="1"/>
  <c r="Y478" i="9" s="1"/>
  <c r="Z478" i="9" s="1"/>
  <c r="W474" i="9"/>
  <c r="X474" i="9" s="1"/>
  <c r="Y474" i="9" s="1"/>
  <c r="Z474" i="9" s="1"/>
  <c r="W470" i="9"/>
  <c r="X470" i="9" s="1"/>
  <c r="Y470" i="9" s="1"/>
  <c r="Z470" i="9" s="1"/>
  <c r="W466" i="9"/>
  <c r="X466" i="9" s="1"/>
  <c r="Y466" i="9" s="1"/>
  <c r="Z466" i="9" s="1"/>
  <c r="W462" i="9"/>
  <c r="X462" i="9" s="1"/>
  <c r="Y462" i="9" s="1"/>
  <c r="Z462" i="9" s="1"/>
  <c r="W458" i="9"/>
  <c r="X458" i="9" s="1"/>
  <c r="Y458" i="9" s="1"/>
  <c r="Z458" i="9" s="1"/>
  <c r="W454" i="9"/>
  <c r="X454" i="9" s="1"/>
  <c r="Y454" i="9" s="1"/>
  <c r="Z454" i="9" s="1"/>
  <c r="W450" i="9"/>
  <c r="X450" i="9" s="1"/>
  <c r="Y450" i="9" s="1"/>
  <c r="Z450" i="9" s="1"/>
  <c r="W446" i="9"/>
  <c r="X446" i="9" s="1"/>
  <c r="Y446" i="9" s="1"/>
  <c r="Z446" i="9" s="1"/>
  <c r="W442" i="9"/>
  <c r="X442" i="9" s="1"/>
  <c r="Y442" i="9" s="1"/>
  <c r="Z442" i="9" s="1"/>
  <c r="W438" i="9"/>
  <c r="X438" i="9" s="1"/>
  <c r="Y438" i="9" s="1"/>
  <c r="Z438" i="9" s="1"/>
  <c r="W434" i="9"/>
  <c r="X434" i="9" s="1"/>
  <c r="Y434" i="9" s="1"/>
  <c r="Z434" i="9" s="1"/>
  <c r="W430" i="9"/>
  <c r="X430" i="9" s="1"/>
  <c r="Y430" i="9" s="1"/>
  <c r="Z430" i="9" s="1"/>
  <c r="W426" i="9"/>
  <c r="X426" i="9" s="1"/>
  <c r="Y426" i="9" s="1"/>
  <c r="Z426" i="9" s="1"/>
  <c r="W422" i="9"/>
  <c r="X422" i="9" s="1"/>
  <c r="Y422" i="9" s="1"/>
  <c r="Z422" i="9" s="1"/>
  <c r="W418" i="9"/>
  <c r="X418" i="9" s="1"/>
  <c r="Y418" i="9" s="1"/>
  <c r="Z418" i="9" s="1"/>
  <c r="W310" i="9"/>
  <c r="X310" i="9" s="1"/>
  <c r="Y310" i="9" s="1"/>
  <c r="Z310" i="9" s="1"/>
  <c r="W309" i="9"/>
  <c r="X309" i="9" s="1"/>
  <c r="Y309" i="9" s="1"/>
  <c r="Z309" i="9" s="1"/>
  <c r="W308" i="9"/>
  <c r="X308" i="9" s="1"/>
  <c r="Y308" i="9" s="1"/>
  <c r="Z308" i="9" s="1"/>
  <c r="W307" i="9"/>
  <c r="X307" i="9" s="1"/>
  <c r="Y307" i="9" s="1"/>
  <c r="Z307" i="9" s="1"/>
  <c r="W306" i="9"/>
  <c r="X306" i="9" s="1"/>
  <c r="Y306" i="9" s="1"/>
  <c r="Z306" i="9" s="1"/>
  <c r="W305" i="9"/>
  <c r="X305" i="9" s="1"/>
  <c r="Y305" i="9" s="1"/>
  <c r="Z305" i="9" s="1"/>
  <c r="W304" i="9"/>
  <c r="X304" i="9" s="1"/>
  <c r="Y304" i="9" s="1"/>
  <c r="Z304" i="9" s="1"/>
  <c r="W303" i="9"/>
  <c r="X303" i="9" s="1"/>
  <c r="Y303" i="9" s="1"/>
  <c r="Z303" i="9" s="1"/>
  <c r="W302" i="9"/>
  <c r="X302" i="9" s="1"/>
  <c r="Y302" i="9" s="1"/>
  <c r="Z302" i="9" s="1"/>
  <c r="W301" i="9"/>
  <c r="X301" i="9" s="1"/>
  <c r="Y301" i="9" s="1"/>
  <c r="Z301" i="9" s="1"/>
  <c r="W300" i="9"/>
  <c r="X300" i="9" s="1"/>
  <c r="Y300" i="9" s="1"/>
  <c r="Z300" i="9" s="1"/>
  <c r="W299" i="9"/>
  <c r="X299" i="9" s="1"/>
  <c r="Y299" i="9" s="1"/>
  <c r="Z299" i="9" s="1"/>
  <c r="W298" i="9"/>
  <c r="X298" i="9" s="1"/>
  <c r="Y298" i="9" s="1"/>
  <c r="Z298" i="9" s="1"/>
  <c r="W297" i="9"/>
  <c r="X297" i="9" s="1"/>
  <c r="Y297" i="9" s="1"/>
  <c r="Z297" i="9" s="1"/>
  <c r="W296" i="9"/>
  <c r="X296" i="9" s="1"/>
  <c r="Y296" i="9" s="1"/>
  <c r="Z296" i="9" s="1"/>
  <c r="W295" i="9"/>
  <c r="X295" i="9" s="1"/>
  <c r="Y295" i="9" s="1"/>
  <c r="Z295" i="9" s="1"/>
  <c r="W294" i="9"/>
  <c r="X294" i="9" s="1"/>
  <c r="Y294" i="9" s="1"/>
  <c r="Z294" i="9" s="1"/>
  <c r="W293" i="9"/>
  <c r="X293" i="9" s="1"/>
  <c r="Y293" i="9" s="1"/>
  <c r="Z293" i="9" s="1"/>
  <c r="W292" i="9"/>
  <c r="X292" i="9" s="1"/>
  <c r="Y292" i="9" s="1"/>
  <c r="Z292" i="9" s="1"/>
  <c r="W291" i="9"/>
  <c r="X291" i="9" s="1"/>
  <c r="Y291" i="9" s="1"/>
  <c r="Z291" i="9" s="1"/>
  <c r="W290" i="9"/>
  <c r="X290" i="9" s="1"/>
  <c r="Y290" i="9" s="1"/>
  <c r="Z290" i="9" s="1"/>
  <c r="W289" i="9"/>
  <c r="X289" i="9" s="1"/>
  <c r="Y289" i="9" s="1"/>
  <c r="Z289" i="9" s="1"/>
  <c r="W288" i="9"/>
  <c r="X288" i="9" s="1"/>
  <c r="Y288" i="9" s="1"/>
  <c r="Z288" i="9" s="1"/>
  <c r="W287" i="9"/>
  <c r="X287" i="9" s="1"/>
  <c r="Y287" i="9" s="1"/>
  <c r="Z287" i="9" s="1"/>
  <c r="W286" i="9"/>
  <c r="X286" i="9" s="1"/>
  <c r="Y286" i="9" s="1"/>
  <c r="Z286" i="9" s="1"/>
  <c r="W285" i="9"/>
  <c r="X285" i="9" s="1"/>
  <c r="Y285" i="9" s="1"/>
  <c r="Z285" i="9" s="1"/>
  <c r="W284" i="9"/>
  <c r="X284" i="9" s="1"/>
  <c r="Y284" i="9" s="1"/>
  <c r="Z284" i="9" s="1"/>
  <c r="W276" i="9"/>
  <c r="X276" i="9" s="1"/>
  <c r="Y276" i="9" s="1"/>
  <c r="Z276" i="9" s="1"/>
  <c r="W268" i="9"/>
  <c r="X268" i="9" s="1"/>
  <c r="Y268" i="9" s="1"/>
  <c r="Z268" i="9" s="1"/>
  <c r="W260" i="9"/>
  <c r="X260" i="9" s="1"/>
  <c r="Y260" i="9" s="1"/>
  <c r="Z260" i="9" s="1"/>
  <c r="W618" i="9"/>
  <c r="X618" i="9" s="1"/>
  <c r="Y618" i="9" s="1"/>
  <c r="Z618" i="9" s="1"/>
  <c r="W606" i="9"/>
  <c r="X606" i="9" s="1"/>
  <c r="Y606" i="9" s="1"/>
  <c r="Z606" i="9" s="1"/>
  <c r="W590" i="9"/>
  <c r="X590" i="9" s="1"/>
  <c r="Y590" i="9" s="1"/>
  <c r="Z590" i="9" s="1"/>
  <c r="W600" i="9"/>
  <c r="X600" i="9" s="1"/>
  <c r="Y600" i="9" s="1"/>
  <c r="Z600" i="9" s="1"/>
  <c r="W597" i="9"/>
  <c r="X597" i="9" s="1"/>
  <c r="Y597" i="9" s="1"/>
  <c r="Z597" i="9" s="1"/>
  <c r="W587" i="9"/>
  <c r="X587" i="9" s="1"/>
  <c r="Y587" i="9" s="1"/>
  <c r="Z587" i="9" s="1"/>
  <c r="W583" i="9"/>
  <c r="X583" i="9" s="1"/>
  <c r="Y583" i="9" s="1"/>
  <c r="Z583" i="9" s="1"/>
  <c r="W579" i="9"/>
  <c r="X579" i="9" s="1"/>
  <c r="Y579" i="9" s="1"/>
  <c r="Z579" i="9" s="1"/>
  <c r="W575" i="9"/>
  <c r="X575" i="9" s="1"/>
  <c r="Y575" i="9" s="1"/>
  <c r="Z575" i="9" s="1"/>
  <c r="W571" i="9"/>
  <c r="X571" i="9" s="1"/>
  <c r="Y571" i="9" s="1"/>
  <c r="Z571" i="9" s="1"/>
  <c r="W567" i="9"/>
  <c r="X567" i="9" s="1"/>
  <c r="Y567" i="9" s="1"/>
  <c r="Z567" i="9" s="1"/>
  <c r="W563" i="9"/>
  <c r="X563" i="9" s="1"/>
  <c r="Y563" i="9" s="1"/>
  <c r="Z563" i="9" s="1"/>
  <c r="W559" i="9"/>
  <c r="X559" i="9" s="1"/>
  <c r="Y559" i="9" s="1"/>
  <c r="Z559" i="9" s="1"/>
  <c r="W555" i="9"/>
  <c r="X555" i="9" s="1"/>
  <c r="Y555" i="9" s="1"/>
  <c r="Z555" i="9" s="1"/>
  <c r="W551" i="9"/>
  <c r="X551" i="9" s="1"/>
  <c r="Y551" i="9" s="1"/>
  <c r="Z551" i="9" s="1"/>
  <c r="W547" i="9"/>
  <c r="X547" i="9" s="1"/>
  <c r="Y547" i="9" s="1"/>
  <c r="Z547" i="9" s="1"/>
  <c r="W543" i="9"/>
  <c r="X543" i="9" s="1"/>
  <c r="Y543" i="9" s="1"/>
  <c r="Z543" i="9" s="1"/>
  <c r="W539" i="9"/>
  <c r="X539" i="9" s="1"/>
  <c r="Y539" i="9" s="1"/>
  <c r="Z539" i="9" s="1"/>
  <c r="W535" i="9"/>
  <c r="X535" i="9" s="1"/>
  <c r="Y535" i="9" s="1"/>
  <c r="Z535" i="9" s="1"/>
  <c r="W531" i="9"/>
  <c r="X531" i="9" s="1"/>
  <c r="Y531" i="9" s="1"/>
  <c r="Z531" i="9" s="1"/>
  <c r="W527" i="9"/>
  <c r="X527" i="9" s="1"/>
  <c r="Y527" i="9" s="1"/>
  <c r="Z527" i="9" s="1"/>
  <c r="W523" i="9"/>
  <c r="X523" i="9" s="1"/>
  <c r="Y523" i="9" s="1"/>
  <c r="Z523" i="9" s="1"/>
  <c r="W519" i="9"/>
  <c r="X519" i="9" s="1"/>
  <c r="Y519" i="9" s="1"/>
  <c r="Z519" i="9" s="1"/>
  <c r="W515" i="9"/>
  <c r="X515" i="9" s="1"/>
  <c r="Y515" i="9" s="1"/>
  <c r="Z515" i="9" s="1"/>
  <c r="W511" i="9"/>
  <c r="X511" i="9" s="1"/>
  <c r="Y511" i="9" s="1"/>
  <c r="Z511" i="9" s="1"/>
  <c r="W507" i="9"/>
  <c r="X507" i="9" s="1"/>
  <c r="Y507" i="9" s="1"/>
  <c r="Z507" i="9" s="1"/>
  <c r="W503" i="9"/>
  <c r="X503" i="9" s="1"/>
  <c r="Y503" i="9" s="1"/>
  <c r="Z503" i="9" s="1"/>
  <c r="W499" i="9"/>
  <c r="X499" i="9" s="1"/>
  <c r="Y499" i="9" s="1"/>
  <c r="Z499" i="9" s="1"/>
  <c r="W495" i="9"/>
  <c r="X495" i="9" s="1"/>
  <c r="Y495" i="9" s="1"/>
  <c r="Z495" i="9" s="1"/>
  <c r="W491" i="9"/>
  <c r="X491" i="9" s="1"/>
  <c r="Y491" i="9" s="1"/>
  <c r="Z491" i="9" s="1"/>
  <c r="W487" i="9"/>
  <c r="X487" i="9" s="1"/>
  <c r="Y487" i="9" s="1"/>
  <c r="Z487" i="9" s="1"/>
  <c r="W483" i="9"/>
  <c r="X483" i="9" s="1"/>
  <c r="Y483" i="9" s="1"/>
  <c r="Z483" i="9" s="1"/>
  <c r="W479" i="9"/>
  <c r="X479" i="9" s="1"/>
  <c r="Y479" i="9" s="1"/>
  <c r="Z479" i="9" s="1"/>
  <c r="W475" i="9"/>
  <c r="X475" i="9" s="1"/>
  <c r="Y475" i="9" s="1"/>
  <c r="Z475" i="9" s="1"/>
  <c r="W471" i="9"/>
  <c r="X471" i="9" s="1"/>
  <c r="Y471" i="9" s="1"/>
  <c r="Z471" i="9" s="1"/>
  <c r="W467" i="9"/>
  <c r="X467" i="9" s="1"/>
  <c r="Y467" i="9" s="1"/>
  <c r="Z467" i="9" s="1"/>
  <c r="W463" i="9"/>
  <c r="X463" i="9" s="1"/>
  <c r="Y463" i="9" s="1"/>
  <c r="Z463" i="9" s="1"/>
  <c r="W459" i="9"/>
  <c r="X459" i="9" s="1"/>
  <c r="Y459" i="9" s="1"/>
  <c r="Z459" i="9" s="1"/>
  <c r="W455" i="9"/>
  <c r="X455" i="9" s="1"/>
  <c r="Y455" i="9" s="1"/>
  <c r="Z455" i="9" s="1"/>
  <c r="W451" i="9"/>
  <c r="X451" i="9" s="1"/>
  <c r="Y451" i="9" s="1"/>
  <c r="Z451" i="9" s="1"/>
  <c r="W447" i="9"/>
  <c r="X447" i="9" s="1"/>
  <c r="Y447" i="9" s="1"/>
  <c r="Z447" i="9" s="1"/>
  <c r="W443" i="9"/>
  <c r="X443" i="9" s="1"/>
  <c r="Y443" i="9" s="1"/>
  <c r="Z443" i="9" s="1"/>
  <c r="W439" i="9"/>
  <c r="X439" i="9" s="1"/>
  <c r="Y439" i="9" s="1"/>
  <c r="Z439" i="9" s="1"/>
  <c r="W435" i="9"/>
  <c r="X435" i="9" s="1"/>
  <c r="Y435" i="9" s="1"/>
  <c r="Z435" i="9" s="1"/>
  <c r="W626" i="9"/>
  <c r="X626" i="9" s="1"/>
  <c r="Y626" i="9" s="1"/>
  <c r="Z626" i="9" s="1"/>
  <c r="W594" i="9"/>
  <c r="X594" i="9" s="1"/>
  <c r="Y594" i="9" s="1"/>
  <c r="Z594" i="9" s="1"/>
  <c r="W604" i="9"/>
  <c r="X604" i="9" s="1"/>
  <c r="Y604" i="9" s="1"/>
  <c r="Z604" i="9" s="1"/>
  <c r="W601" i="9"/>
  <c r="X601" i="9" s="1"/>
  <c r="Y601" i="9" s="1"/>
  <c r="Z601" i="9" s="1"/>
  <c r="W588" i="9"/>
  <c r="X588" i="9" s="1"/>
  <c r="Y588" i="9" s="1"/>
  <c r="Z588" i="9" s="1"/>
  <c r="W584" i="9"/>
  <c r="X584" i="9" s="1"/>
  <c r="Y584" i="9" s="1"/>
  <c r="Z584" i="9" s="1"/>
  <c r="W580" i="9"/>
  <c r="X580" i="9" s="1"/>
  <c r="Y580" i="9" s="1"/>
  <c r="Z580" i="9" s="1"/>
  <c r="W576" i="9"/>
  <c r="X576" i="9" s="1"/>
  <c r="Y576" i="9" s="1"/>
  <c r="Z576" i="9" s="1"/>
  <c r="W572" i="9"/>
  <c r="X572" i="9" s="1"/>
  <c r="Y572" i="9" s="1"/>
  <c r="Z572" i="9" s="1"/>
  <c r="W568" i="9"/>
  <c r="X568" i="9" s="1"/>
  <c r="Y568" i="9" s="1"/>
  <c r="Z568" i="9" s="1"/>
  <c r="W564" i="9"/>
  <c r="X564" i="9" s="1"/>
  <c r="Y564" i="9" s="1"/>
  <c r="Z564" i="9" s="1"/>
  <c r="W560" i="9"/>
  <c r="X560" i="9" s="1"/>
  <c r="Y560" i="9" s="1"/>
  <c r="Z560" i="9" s="1"/>
  <c r="W556" i="9"/>
  <c r="X556" i="9" s="1"/>
  <c r="Y556" i="9" s="1"/>
  <c r="Z556" i="9" s="1"/>
  <c r="W552" i="9"/>
  <c r="X552" i="9" s="1"/>
  <c r="Y552" i="9" s="1"/>
  <c r="Z552" i="9" s="1"/>
  <c r="W548" i="9"/>
  <c r="X548" i="9" s="1"/>
  <c r="Y548" i="9" s="1"/>
  <c r="Z548" i="9" s="1"/>
  <c r="W544" i="9"/>
  <c r="X544" i="9" s="1"/>
  <c r="Y544" i="9" s="1"/>
  <c r="Z544" i="9" s="1"/>
  <c r="W540" i="9"/>
  <c r="X540" i="9" s="1"/>
  <c r="Y540" i="9" s="1"/>
  <c r="Z540" i="9" s="1"/>
  <c r="W536" i="9"/>
  <c r="X536" i="9" s="1"/>
  <c r="Y536" i="9" s="1"/>
  <c r="Z536" i="9" s="1"/>
  <c r="W532" i="9"/>
  <c r="X532" i="9" s="1"/>
  <c r="Y532" i="9" s="1"/>
  <c r="Z532" i="9" s="1"/>
  <c r="W528" i="9"/>
  <c r="X528" i="9" s="1"/>
  <c r="Y528" i="9" s="1"/>
  <c r="Z528" i="9" s="1"/>
  <c r="W524" i="9"/>
  <c r="X524" i="9" s="1"/>
  <c r="Y524" i="9" s="1"/>
  <c r="Z524" i="9" s="1"/>
  <c r="W520" i="9"/>
  <c r="X520" i="9" s="1"/>
  <c r="Y520" i="9" s="1"/>
  <c r="Z520" i="9" s="1"/>
  <c r="W516" i="9"/>
  <c r="X516" i="9" s="1"/>
  <c r="Y516" i="9" s="1"/>
  <c r="Z516" i="9" s="1"/>
  <c r="W512" i="9"/>
  <c r="X512" i="9" s="1"/>
  <c r="Y512" i="9" s="1"/>
  <c r="Z512" i="9" s="1"/>
  <c r="W508" i="9"/>
  <c r="X508" i="9" s="1"/>
  <c r="Y508" i="9" s="1"/>
  <c r="Z508" i="9" s="1"/>
  <c r="W504" i="9"/>
  <c r="X504" i="9" s="1"/>
  <c r="Y504" i="9" s="1"/>
  <c r="Z504" i="9" s="1"/>
  <c r="W500" i="9"/>
  <c r="X500" i="9" s="1"/>
  <c r="Y500" i="9" s="1"/>
  <c r="Z500" i="9" s="1"/>
  <c r="W496" i="9"/>
  <c r="X496" i="9" s="1"/>
  <c r="Y496" i="9" s="1"/>
  <c r="Z496" i="9" s="1"/>
  <c r="W492" i="9"/>
  <c r="X492" i="9" s="1"/>
  <c r="Y492" i="9" s="1"/>
  <c r="Z492" i="9" s="1"/>
  <c r="W488" i="9"/>
  <c r="X488" i="9" s="1"/>
  <c r="Y488" i="9" s="1"/>
  <c r="Z488" i="9" s="1"/>
  <c r="W484" i="9"/>
  <c r="X484" i="9" s="1"/>
  <c r="Y484" i="9" s="1"/>
  <c r="Z484" i="9" s="1"/>
  <c r="W480" i="9"/>
  <c r="X480" i="9" s="1"/>
  <c r="Y480" i="9" s="1"/>
  <c r="Z480" i="9" s="1"/>
  <c r="W476" i="9"/>
  <c r="X476" i="9" s="1"/>
  <c r="Y476" i="9" s="1"/>
  <c r="Z476" i="9" s="1"/>
  <c r="W472" i="9"/>
  <c r="X472" i="9" s="1"/>
  <c r="Y472" i="9" s="1"/>
  <c r="Z472" i="9" s="1"/>
  <c r="W468" i="9"/>
  <c r="X468" i="9" s="1"/>
  <c r="Y468" i="9" s="1"/>
  <c r="Z468" i="9" s="1"/>
  <c r="W464" i="9"/>
  <c r="X464" i="9" s="1"/>
  <c r="Y464" i="9" s="1"/>
  <c r="Z464" i="9" s="1"/>
  <c r="W460" i="9"/>
  <c r="X460" i="9" s="1"/>
  <c r="Y460" i="9" s="1"/>
  <c r="Z460" i="9" s="1"/>
  <c r="W456" i="9"/>
  <c r="X456" i="9" s="1"/>
  <c r="Y456" i="9" s="1"/>
  <c r="Z456" i="9" s="1"/>
  <c r="W452" i="9"/>
  <c r="X452" i="9" s="1"/>
  <c r="Y452" i="9" s="1"/>
  <c r="Z452" i="9" s="1"/>
  <c r="W448" i="9"/>
  <c r="X448" i="9" s="1"/>
  <c r="Y448" i="9" s="1"/>
  <c r="Z448" i="9" s="1"/>
  <c r="W444" i="9"/>
  <c r="X444" i="9" s="1"/>
  <c r="Y444" i="9" s="1"/>
  <c r="Z444" i="9" s="1"/>
  <c r="W440" i="9"/>
  <c r="X440" i="9" s="1"/>
  <c r="Y440" i="9" s="1"/>
  <c r="Z440" i="9" s="1"/>
  <c r="W436" i="9"/>
  <c r="X436" i="9" s="1"/>
  <c r="Y436" i="9" s="1"/>
  <c r="Z436" i="9" s="1"/>
  <c r="W432" i="9"/>
  <c r="X432" i="9" s="1"/>
  <c r="Y432" i="9" s="1"/>
  <c r="Z432" i="9" s="1"/>
  <c r="W428" i="9"/>
  <c r="X428" i="9" s="1"/>
  <c r="Y428" i="9" s="1"/>
  <c r="Z428" i="9" s="1"/>
  <c r="W424" i="9"/>
  <c r="X424" i="9" s="1"/>
  <c r="Y424" i="9" s="1"/>
  <c r="Z424" i="9" s="1"/>
  <c r="W420" i="9"/>
  <c r="X420" i="9" s="1"/>
  <c r="Y420" i="9" s="1"/>
  <c r="Z420" i="9" s="1"/>
  <c r="W280" i="9"/>
  <c r="X280" i="9" s="1"/>
  <c r="Y280" i="9" s="1"/>
  <c r="Z280" i="9" s="1"/>
  <c r="W272" i="9"/>
  <c r="X272" i="9" s="1"/>
  <c r="Y272" i="9" s="1"/>
  <c r="Z272" i="9" s="1"/>
  <c r="W283" i="9"/>
  <c r="X283" i="9" s="1"/>
  <c r="Y283" i="9" s="1"/>
  <c r="Z283" i="9" s="1"/>
  <c r="W275" i="9"/>
  <c r="X275" i="9" s="1"/>
  <c r="Y275" i="9" s="1"/>
  <c r="Z275" i="9" s="1"/>
  <c r="W267" i="9"/>
  <c r="X267" i="9" s="1"/>
  <c r="Y267" i="9" s="1"/>
  <c r="Z267" i="9" s="1"/>
  <c r="W252" i="9"/>
  <c r="X252" i="9" s="1"/>
  <c r="Y252" i="9" s="1"/>
  <c r="Z252" i="9" s="1"/>
  <c r="W244" i="9"/>
  <c r="X244" i="9" s="1"/>
  <c r="Y244" i="9" s="1"/>
  <c r="Z244" i="9" s="1"/>
  <c r="W236" i="9"/>
  <c r="X236" i="9" s="1"/>
  <c r="Y236" i="9" s="1"/>
  <c r="Z236" i="9" s="1"/>
  <c r="W228" i="9"/>
  <c r="X228" i="9" s="1"/>
  <c r="Y228" i="9" s="1"/>
  <c r="Z228" i="9" s="1"/>
  <c r="W220" i="9"/>
  <c r="X220" i="9" s="1"/>
  <c r="Y220" i="9" s="1"/>
  <c r="Z220" i="9" s="1"/>
  <c r="W212" i="9"/>
  <c r="X212" i="9" s="1"/>
  <c r="Y212" i="9" s="1"/>
  <c r="Z212" i="9" s="1"/>
  <c r="W204" i="9"/>
  <c r="X204" i="9" s="1"/>
  <c r="Y204" i="9" s="1"/>
  <c r="Z204" i="9" s="1"/>
  <c r="W196" i="9"/>
  <c r="X196" i="9" s="1"/>
  <c r="Y196" i="9" s="1"/>
  <c r="Z196" i="9" s="1"/>
  <c r="W188" i="9"/>
  <c r="X188" i="9" s="1"/>
  <c r="Y188" i="9" s="1"/>
  <c r="Z188" i="9" s="1"/>
  <c r="W180" i="9"/>
  <c r="X180" i="9" s="1"/>
  <c r="Y180" i="9" s="1"/>
  <c r="Z180" i="9" s="1"/>
  <c r="W172" i="9"/>
  <c r="X172" i="9" s="1"/>
  <c r="Y172" i="9" s="1"/>
  <c r="Z172" i="9" s="1"/>
  <c r="W164" i="9"/>
  <c r="X164" i="9" s="1"/>
  <c r="Y164" i="9" s="1"/>
  <c r="Z164" i="9" s="1"/>
  <c r="W429" i="9"/>
  <c r="X429" i="9" s="1"/>
  <c r="Y429" i="9" s="1"/>
  <c r="Z429" i="9" s="1"/>
  <c r="W423" i="9"/>
  <c r="X423" i="9" s="1"/>
  <c r="Y423" i="9" s="1"/>
  <c r="Z423" i="9" s="1"/>
  <c r="W388" i="9"/>
  <c r="X388" i="9" s="1"/>
  <c r="Y388" i="9" s="1"/>
  <c r="Z388" i="9" s="1"/>
  <c r="W384" i="9"/>
  <c r="X384" i="9" s="1"/>
  <c r="Y384" i="9" s="1"/>
  <c r="Z384" i="9" s="1"/>
  <c r="W380" i="9"/>
  <c r="X380" i="9" s="1"/>
  <c r="Y380" i="9" s="1"/>
  <c r="Z380" i="9" s="1"/>
  <c r="W376" i="9"/>
  <c r="X376" i="9" s="1"/>
  <c r="Y376" i="9" s="1"/>
  <c r="Z376" i="9" s="1"/>
  <c r="W372" i="9"/>
  <c r="X372" i="9" s="1"/>
  <c r="Y372" i="9" s="1"/>
  <c r="Z372" i="9" s="1"/>
  <c r="W368" i="9"/>
  <c r="X368" i="9" s="1"/>
  <c r="Y368" i="9" s="1"/>
  <c r="Z368" i="9" s="1"/>
  <c r="W364" i="9"/>
  <c r="X364" i="9" s="1"/>
  <c r="Y364" i="9" s="1"/>
  <c r="Z364" i="9" s="1"/>
  <c r="W360" i="9"/>
  <c r="X360" i="9" s="1"/>
  <c r="Y360" i="9" s="1"/>
  <c r="Z360" i="9" s="1"/>
  <c r="W356" i="9"/>
  <c r="X356" i="9" s="1"/>
  <c r="Y356" i="9" s="1"/>
  <c r="Z356" i="9" s="1"/>
  <c r="W352" i="9"/>
  <c r="X352" i="9" s="1"/>
  <c r="Y352" i="9" s="1"/>
  <c r="Z352" i="9" s="1"/>
  <c r="W348" i="9"/>
  <c r="X348" i="9" s="1"/>
  <c r="Y348" i="9" s="1"/>
  <c r="Z348" i="9" s="1"/>
  <c r="W344" i="9"/>
  <c r="X344" i="9" s="1"/>
  <c r="Y344" i="9" s="1"/>
  <c r="Z344" i="9" s="1"/>
  <c r="W340" i="9"/>
  <c r="X340" i="9" s="1"/>
  <c r="Y340" i="9" s="1"/>
  <c r="Z340" i="9" s="1"/>
  <c r="W336" i="9"/>
  <c r="X336" i="9" s="1"/>
  <c r="Y336" i="9" s="1"/>
  <c r="Z336" i="9" s="1"/>
  <c r="W332" i="9"/>
  <c r="X332" i="9" s="1"/>
  <c r="Y332" i="9" s="1"/>
  <c r="Z332" i="9" s="1"/>
  <c r="W328" i="9"/>
  <c r="X328" i="9" s="1"/>
  <c r="Y328" i="9" s="1"/>
  <c r="Z328" i="9" s="1"/>
  <c r="W324" i="9"/>
  <c r="X324" i="9" s="1"/>
  <c r="Y324" i="9" s="1"/>
  <c r="Z324" i="9" s="1"/>
  <c r="W320" i="9"/>
  <c r="X320" i="9" s="1"/>
  <c r="Y320" i="9" s="1"/>
  <c r="Z320" i="9" s="1"/>
  <c r="W316" i="9"/>
  <c r="X316" i="9" s="1"/>
  <c r="Y316" i="9" s="1"/>
  <c r="Z316" i="9" s="1"/>
  <c r="W312" i="9"/>
  <c r="X312" i="9" s="1"/>
  <c r="Y312" i="9" s="1"/>
  <c r="Z312" i="9" s="1"/>
  <c r="W251" i="9"/>
  <c r="X251" i="9" s="1"/>
  <c r="Y251" i="9" s="1"/>
  <c r="Z251" i="9" s="1"/>
  <c r="W243" i="9"/>
  <c r="X243" i="9" s="1"/>
  <c r="Y243" i="9" s="1"/>
  <c r="Z243" i="9" s="1"/>
  <c r="W235" i="9"/>
  <c r="X235" i="9" s="1"/>
  <c r="Y235" i="9" s="1"/>
  <c r="Z235" i="9" s="1"/>
  <c r="W227" i="9"/>
  <c r="X227" i="9" s="1"/>
  <c r="Y227" i="9" s="1"/>
  <c r="Z227" i="9" s="1"/>
  <c r="W219" i="9"/>
  <c r="X219" i="9" s="1"/>
  <c r="Y219" i="9" s="1"/>
  <c r="Z219" i="9" s="1"/>
  <c r="W211" i="9"/>
  <c r="X211" i="9" s="1"/>
  <c r="Y211" i="9" s="1"/>
  <c r="Z211" i="9" s="1"/>
  <c r="W203" i="9"/>
  <c r="X203" i="9" s="1"/>
  <c r="Y203" i="9" s="1"/>
  <c r="Z203" i="9" s="1"/>
  <c r="W195" i="9"/>
  <c r="X195" i="9" s="1"/>
  <c r="Y195" i="9" s="1"/>
  <c r="Z195" i="9" s="1"/>
  <c r="W187" i="9"/>
  <c r="X187" i="9" s="1"/>
  <c r="Y187" i="9" s="1"/>
  <c r="Z187" i="9" s="1"/>
  <c r="W179" i="9"/>
  <c r="X179" i="9" s="1"/>
  <c r="Y179" i="9" s="1"/>
  <c r="Z179" i="9" s="1"/>
  <c r="W171" i="9"/>
  <c r="X171" i="9" s="1"/>
  <c r="Y171" i="9" s="1"/>
  <c r="Z171" i="9" s="1"/>
  <c r="W163" i="9"/>
  <c r="X163" i="9" s="1"/>
  <c r="Y163" i="9" s="1"/>
  <c r="Z163" i="9" s="1"/>
  <c r="W155" i="9"/>
  <c r="X155" i="9" s="1"/>
  <c r="Y155" i="9" s="1"/>
  <c r="Z155" i="9" s="1"/>
  <c r="W278" i="9"/>
  <c r="X278" i="9" s="1"/>
  <c r="Y278" i="9" s="1"/>
  <c r="Z278" i="9" s="1"/>
  <c r="W270" i="9"/>
  <c r="X270" i="9" s="1"/>
  <c r="Y270" i="9" s="1"/>
  <c r="Z270" i="9" s="1"/>
  <c r="W261" i="9"/>
  <c r="X261" i="9" s="1"/>
  <c r="Y261" i="9" s="1"/>
  <c r="Z261" i="9" s="1"/>
  <c r="W250" i="9"/>
  <c r="X250" i="9" s="1"/>
  <c r="Y250" i="9" s="1"/>
  <c r="Z250" i="9" s="1"/>
  <c r="W242" i="9"/>
  <c r="X242" i="9" s="1"/>
  <c r="Y242" i="9" s="1"/>
  <c r="Z242" i="9" s="1"/>
  <c r="W234" i="9"/>
  <c r="X234" i="9" s="1"/>
  <c r="Y234" i="9" s="1"/>
  <c r="Z234" i="9" s="1"/>
  <c r="W226" i="9"/>
  <c r="X226" i="9" s="1"/>
  <c r="Y226" i="9" s="1"/>
  <c r="Z226" i="9" s="1"/>
  <c r="W218" i="9"/>
  <c r="X218" i="9" s="1"/>
  <c r="Y218" i="9" s="1"/>
  <c r="Z218" i="9" s="1"/>
  <c r="W210" i="9"/>
  <c r="X210" i="9" s="1"/>
  <c r="Y210" i="9" s="1"/>
  <c r="Z210" i="9" s="1"/>
  <c r="W202" i="9"/>
  <c r="X202" i="9" s="1"/>
  <c r="Y202" i="9" s="1"/>
  <c r="Z202" i="9" s="1"/>
  <c r="W194" i="9"/>
  <c r="X194" i="9" s="1"/>
  <c r="Y194" i="9" s="1"/>
  <c r="Z194" i="9" s="1"/>
  <c r="W186" i="9"/>
  <c r="X186" i="9" s="1"/>
  <c r="Y186" i="9" s="1"/>
  <c r="Z186" i="9" s="1"/>
  <c r="W389" i="9"/>
  <c r="X389" i="9" s="1"/>
  <c r="Y389" i="9" s="1"/>
  <c r="Z389" i="9" s="1"/>
  <c r="W385" i="9"/>
  <c r="X385" i="9" s="1"/>
  <c r="Y385" i="9" s="1"/>
  <c r="Z385" i="9" s="1"/>
  <c r="W381" i="9"/>
  <c r="X381" i="9" s="1"/>
  <c r="Y381" i="9" s="1"/>
  <c r="Z381" i="9" s="1"/>
  <c r="W377" i="9"/>
  <c r="X377" i="9" s="1"/>
  <c r="Y377" i="9" s="1"/>
  <c r="Z377" i="9" s="1"/>
  <c r="W373" i="9"/>
  <c r="X373" i="9" s="1"/>
  <c r="Y373" i="9" s="1"/>
  <c r="Z373" i="9" s="1"/>
  <c r="W369" i="9"/>
  <c r="X369" i="9" s="1"/>
  <c r="Y369" i="9" s="1"/>
  <c r="Z369" i="9" s="1"/>
  <c r="W365" i="9"/>
  <c r="X365" i="9" s="1"/>
  <c r="Y365" i="9" s="1"/>
  <c r="Z365" i="9" s="1"/>
  <c r="W361" i="9"/>
  <c r="X361" i="9" s="1"/>
  <c r="Y361" i="9" s="1"/>
  <c r="Z361" i="9" s="1"/>
  <c r="W357" i="9"/>
  <c r="X357" i="9" s="1"/>
  <c r="Y357" i="9" s="1"/>
  <c r="Z357" i="9" s="1"/>
  <c r="W353" i="9"/>
  <c r="X353" i="9" s="1"/>
  <c r="Y353" i="9" s="1"/>
  <c r="Z353" i="9" s="1"/>
  <c r="W349" i="9"/>
  <c r="X349" i="9" s="1"/>
  <c r="Y349" i="9" s="1"/>
  <c r="Z349" i="9" s="1"/>
  <c r="W345" i="9"/>
  <c r="X345" i="9" s="1"/>
  <c r="Y345" i="9" s="1"/>
  <c r="Z345" i="9" s="1"/>
  <c r="W341" i="9"/>
  <c r="X341" i="9" s="1"/>
  <c r="Y341" i="9" s="1"/>
  <c r="Z341" i="9" s="1"/>
  <c r="W337" i="9"/>
  <c r="X337" i="9" s="1"/>
  <c r="Y337" i="9" s="1"/>
  <c r="Z337" i="9" s="1"/>
  <c r="W333" i="9"/>
  <c r="X333" i="9" s="1"/>
  <c r="Y333" i="9" s="1"/>
  <c r="Z333" i="9" s="1"/>
  <c r="W329" i="9"/>
  <c r="X329" i="9" s="1"/>
  <c r="Y329" i="9" s="1"/>
  <c r="Z329" i="9" s="1"/>
  <c r="W325" i="9"/>
  <c r="X325" i="9" s="1"/>
  <c r="Y325" i="9" s="1"/>
  <c r="Z325" i="9" s="1"/>
  <c r="W321" i="9"/>
  <c r="X321" i="9" s="1"/>
  <c r="Y321" i="9" s="1"/>
  <c r="Z321" i="9" s="1"/>
  <c r="W317" i="9"/>
  <c r="X317" i="9" s="1"/>
  <c r="Y317" i="9" s="1"/>
  <c r="Z317" i="9" s="1"/>
  <c r="W313" i="9"/>
  <c r="X313" i="9" s="1"/>
  <c r="Y313" i="9" s="1"/>
  <c r="Z313" i="9" s="1"/>
  <c r="W281" i="9"/>
  <c r="X281" i="9" s="1"/>
  <c r="Y281" i="9" s="1"/>
  <c r="Z281" i="9" s="1"/>
  <c r="W273" i="9"/>
  <c r="X273" i="9" s="1"/>
  <c r="Y273" i="9" s="1"/>
  <c r="Z273" i="9" s="1"/>
  <c r="W263" i="9"/>
  <c r="X263" i="9" s="1"/>
  <c r="Y263" i="9" s="1"/>
  <c r="Z263" i="9" s="1"/>
  <c r="W262" i="9"/>
  <c r="X262" i="9" s="1"/>
  <c r="Y262" i="9" s="1"/>
  <c r="Z262" i="9" s="1"/>
  <c r="W249" i="9"/>
  <c r="X249" i="9" s="1"/>
  <c r="Y249" i="9" s="1"/>
  <c r="Z249" i="9" s="1"/>
  <c r="W241" i="9"/>
  <c r="X241" i="9" s="1"/>
  <c r="Y241" i="9" s="1"/>
  <c r="Z241" i="9" s="1"/>
  <c r="W233" i="9"/>
  <c r="X233" i="9" s="1"/>
  <c r="Y233" i="9" s="1"/>
  <c r="Z233" i="9" s="1"/>
  <c r="W225" i="9"/>
  <c r="X225" i="9" s="1"/>
  <c r="Y225" i="9" s="1"/>
  <c r="Z225" i="9" s="1"/>
  <c r="W217" i="9"/>
  <c r="X217" i="9" s="1"/>
  <c r="Y217" i="9" s="1"/>
  <c r="Z217" i="9" s="1"/>
  <c r="W209" i="9"/>
  <c r="X209" i="9" s="1"/>
  <c r="Y209" i="9" s="1"/>
  <c r="Z209" i="9" s="1"/>
  <c r="W201" i="9"/>
  <c r="X201" i="9" s="1"/>
  <c r="Y201" i="9" s="1"/>
  <c r="Z201" i="9" s="1"/>
  <c r="W193" i="9"/>
  <c r="X193" i="9" s="1"/>
  <c r="Y193" i="9" s="1"/>
  <c r="Z193" i="9" s="1"/>
  <c r="W185" i="9"/>
  <c r="X185" i="9" s="1"/>
  <c r="Y185" i="9" s="1"/>
  <c r="Z185" i="9" s="1"/>
  <c r="W177" i="9"/>
  <c r="X177" i="9" s="1"/>
  <c r="Y177" i="9" s="1"/>
  <c r="Z177" i="9" s="1"/>
  <c r="W169" i="9"/>
  <c r="X169" i="9" s="1"/>
  <c r="Y169" i="9" s="1"/>
  <c r="Z169" i="9" s="1"/>
  <c r="W161" i="9"/>
  <c r="X161" i="9" s="1"/>
  <c r="Y161" i="9" s="1"/>
  <c r="Z161" i="9" s="1"/>
  <c r="W153" i="9"/>
  <c r="X153" i="9" s="1"/>
  <c r="Y153" i="9" s="1"/>
  <c r="Z153" i="9" s="1"/>
  <c r="W431" i="9"/>
  <c r="X431" i="9" s="1"/>
  <c r="Y431" i="9" s="1"/>
  <c r="Z431" i="9" s="1"/>
  <c r="W425" i="9"/>
  <c r="X425" i="9" s="1"/>
  <c r="Y425" i="9" s="1"/>
  <c r="Z425" i="9" s="1"/>
  <c r="W419" i="9"/>
  <c r="X419" i="9" s="1"/>
  <c r="Y419" i="9" s="1"/>
  <c r="Z419" i="9" s="1"/>
  <c r="W279" i="9"/>
  <c r="X279" i="9" s="1"/>
  <c r="Y279" i="9" s="1"/>
  <c r="Z279" i="9" s="1"/>
  <c r="W271" i="9"/>
  <c r="X271" i="9" s="1"/>
  <c r="Y271" i="9" s="1"/>
  <c r="Z271" i="9" s="1"/>
  <c r="W264" i="9"/>
  <c r="X264" i="9" s="1"/>
  <c r="Y264" i="9" s="1"/>
  <c r="Z264" i="9" s="1"/>
  <c r="W256" i="9"/>
  <c r="X256" i="9" s="1"/>
  <c r="Y256" i="9" s="1"/>
  <c r="Z256" i="9" s="1"/>
  <c r="W248" i="9"/>
  <c r="X248" i="9" s="1"/>
  <c r="Y248" i="9" s="1"/>
  <c r="Z248" i="9" s="1"/>
  <c r="W240" i="9"/>
  <c r="X240" i="9" s="1"/>
  <c r="Y240" i="9" s="1"/>
  <c r="Z240" i="9" s="1"/>
  <c r="W232" i="9"/>
  <c r="X232" i="9" s="1"/>
  <c r="Y232" i="9" s="1"/>
  <c r="Z232" i="9" s="1"/>
  <c r="W224" i="9"/>
  <c r="X224" i="9" s="1"/>
  <c r="Y224" i="9" s="1"/>
  <c r="Z224" i="9" s="1"/>
  <c r="W216" i="9"/>
  <c r="X216" i="9" s="1"/>
  <c r="Y216" i="9" s="1"/>
  <c r="Z216" i="9" s="1"/>
  <c r="W208" i="9"/>
  <c r="X208" i="9" s="1"/>
  <c r="Y208" i="9" s="1"/>
  <c r="Z208" i="9" s="1"/>
  <c r="W200" i="9"/>
  <c r="X200" i="9" s="1"/>
  <c r="Y200" i="9" s="1"/>
  <c r="Z200" i="9" s="1"/>
  <c r="W192" i="9"/>
  <c r="X192" i="9" s="1"/>
  <c r="Y192" i="9" s="1"/>
  <c r="Z192" i="9" s="1"/>
  <c r="W184" i="9"/>
  <c r="X184" i="9" s="1"/>
  <c r="Y184" i="9" s="1"/>
  <c r="Z184" i="9" s="1"/>
  <c r="W176" i="9"/>
  <c r="X176" i="9" s="1"/>
  <c r="Y176" i="9" s="1"/>
  <c r="Z176" i="9" s="1"/>
  <c r="W168" i="9"/>
  <c r="X168" i="9" s="1"/>
  <c r="Y168" i="9" s="1"/>
  <c r="Z168" i="9" s="1"/>
  <c r="W390" i="9"/>
  <c r="X390" i="9" s="1"/>
  <c r="Y390" i="9" s="1"/>
  <c r="Z390" i="9" s="1"/>
  <c r="W386" i="9"/>
  <c r="X386" i="9" s="1"/>
  <c r="Y386" i="9" s="1"/>
  <c r="Z386" i="9" s="1"/>
  <c r="W382" i="9"/>
  <c r="X382" i="9" s="1"/>
  <c r="Y382" i="9" s="1"/>
  <c r="Z382" i="9" s="1"/>
  <c r="W378" i="9"/>
  <c r="X378" i="9" s="1"/>
  <c r="Y378" i="9" s="1"/>
  <c r="Z378" i="9" s="1"/>
  <c r="W374" i="9"/>
  <c r="X374" i="9" s="1"/>
  <c r="Y374" i="9" s="1"/>
  <c r="Z374" i="9" s="1"/>
  <c r="W370" i="9"/>
  <c r="X370" i="9" s="1"/>
  <c r="Y370" i="9" s="1"/>
  <c r="Z370" i="9" s="1"/>
  <c r="W366" i="9"/>
  <c r="X366" i="9" s="1"/>
  <c r="Y366" i="9" s="1"/>
  <c r="Z366" i="9" s="1"/>
  <c r="W362" i="9"/>
  <c r="X362" i="9" s="1"/>
  <c r="Y362" i="9" s="1"/>
  <c r="Z362" i="9" s="1"/>
  <c r="W358" i="9"/>
  <c r="X358" i="9" s="1"/>
  <c r="Y358" i="9" s="1"/>
  <c r="Z358" i="9" s="1"/>
  <c r="W354" i="9"/>
  <c r="X354" i="9" s="1"/>
  <c r="Y354" i="9" s="1"/>
  <c r="Z354" i="9" s="1"/>
  <c r="W350" i="9"/>
  <c r="X350" i="9" s="1"/>
  <c r="Y350" i="9" s="1"/>
  <c r="Z350" i="9" s="1"/>
  <c r="W346" i="9"/>
  <c r="X346" i="9" s="1"/>
  <c r="Y346" i="9" s="1"/>
  <c r="Z346" i="9" s="1"/>
  <c r="W342" i="9"/>
  <c r="X342" i="9" s="1"/>
  <c r="Y342" i="9" s="1"/>
  <c r="Z342" i="9" s="1"/>
  <c r="W338" i="9"/>
  <c r="X338" i="9" s="1"/>
  <c r="Y338" i="9" s="1"/>
  <c r="Z338" i="9" s="1"/>
  <c r="W334" i="9"/>
  <c r="X334" i="9" s="1"/>
  <c r="Y334" i="9" s="1"/>
  <c r="Z334" i="9" s="1"/>
  <c r="W330" i="9"/>
  <c r="X330" i="9" s="1"/>
  <c r="Y330" i="9" s="1"/>
  <c r="Z330" i="9" s="1"/>
  <c r="W326" i="9"/>
  <c r="X326" i="9" s="1"/>
  <c r="Y326" i="9" s="1"/>
  <c r="Z326" i="9" s="1"/>
  <c r="W322" i="9"/>
  <c r="X322" i="9" s="1"/>
  <c r="Y322" i="9" s="1"/>
  <c r="Z322" i="9" s="1"/>
  <c r="W318" i="9"/>
  <c r="X318" i="9" s="1"/>
  <c r="Y318" i="9" s="1"/>
  <c r="Z318" i="9" s="1"/>
  <c r="W314" i="9"/>
  <c r="X314" i="9" s="1"/>
  <c r="Y314" i="9" s="1"/>
  <c r="Z314" i="9" s="1"/>
  <c r="W265" i="9"/>
  <c r="X265" i="9" s="1"/>
  <c r="Y265" i="9" s="1"/>
  <c r="Z265" i="9" s="1"/>
  <c r="W257" i="9"/>
  <c r="X257" i="9" s="1"/>
  <c r="Y257" i="9" s="1"/>
  <c r="Z257" i="9" s="1"/>
  <c r="W255" i="9"/>
  <c r="X255" i="9" s="1"/>
  <c r="Y255" i="9" s="1"/>
  <c r="Z255" i="9" s="1"/>
  <c r="W247" i="9"/>
  <c r="X247" i="9" s="1"/>
  <c r="Y247" i="9" s="1"/>
  <c r="Z247" i="9" s="1"/>
  <c r="W239" i="9"/>
  <c r="X239" i="9" s="1"/>
  <c r="Y239" i="9" s="1"/>
  <c r="Z239" i="9" s="1"/>
  <c r="W231" i="9"/>
  <c r="X231" i="9" s="1"/>
  <c r="Y231" i="9" s="1"/>
  <c r="Z231" i="9" s="1"/>
  <c r="W223" i="9"/>
  <c r="X223" i="9" s="1"/>
  <c r="Y223" i="9" s="1"/>
  <c r="Z223" i="9" s="1"/>
  <c r="W215" i="9"/>
  <c r="X215" i="9" s="1"/>
  <c r="Y215" i="9" s="1"/>
  <c r="Z215" i="9" s="1"/>
  <c r="W207" i="9"/>
  <c r="X207" i="9" s="1"/>
  <c r="Y207" i="9" s="1"/>
  <c r="Z207" i="9" s="1"/>
  <c r="W199" i="9"/>
  <c r="X199" i="9" s="1"/>
  <c r="Y199" i="9" s="1"/>
  <c r="Z199" i="9" s="1"/>
  <c r="W191" i="9"/>
  <c r="X191" i="9" s="1"/>
  <c r="Y191" i="9" s="1"/>
  <c r="Z191" i="9" s="1"/>
  <c r="W183" i="9"/>
  <c r="X183" i="9" s="1"/>
  <c r="Y183" i="9" s="1"/>
  <c r="Z183" i="9" s="1"/>
  <c r="W175" i="9"/>
  <c r="X175" i="9" s="1"/>
  <c r="Y175" i="9" s="1"/>
  <c r="Z175" i="9" s="1"/>
  <c r="W167" i="9"/>
  <c r="X167" i="9" s="1"/>
  <c r="Y167" i="9" s="1"/>
  <c r="Z167" i="9" s="1"/>
  <c r="W159" i="9"/>
  <c r="X159" i="9" s="1"/>
  <c r="Y159" i="9" s="1"/>
  <c r="Z159" i="9" s="1"/>
  <c r="W151" i="9"/>
  <c r="X151" i="9" s="1"/>
  <c r="Y151" i="9" s="1"/>
  <c r="Z151" i="9" s="1"/>
  <c r="W143" i="9"/>
  <c r="X143" i="9" s="1"/>
  <c r="Y143" i="9" s="1"/>
  <c r="Z143" i="9" s="1"/>
  <c r="W135" i="9"/>
  <c r="X135" i="9" s="1"/>
  <c r="Y135" i="9" s="1"/>
  <c r="Z135" i="9" s="1"/>
  <c r="W127" i="9"/>
  <c r="X127" i="9" s="1"/>
  <c r="Y127" i="9" s="1"/>
  <c r="Z127" i="9" s="1"/>
  <c r="W119" i="9"/>
  <c r="X119" i="9" s="1"/>
  <c r="Y119" i="9" s="1"/>
  <c r="Z119" i="9" s="1"/>
  <c r="W111" i="9"/>
  <c r="X111" i="9" s="1"/>
  <c r="Y111" i="9" s="1"/>
  <c r="Z111" i="9" s="1"/>
  <c r="X110" i="9"/>
  <c r="Y110" i="9" s="1"/>
  <c r="Z110" i="9" s="1"/>
  <c r="W103" i="9"/>
  <c r="X103" i="9" s="1"/>
  <c r="Y103" i="9" s="1"/>
  <c r="Z103" i="9" s="1"/>
  <c r="W95" i="9"/>
  <c r="X95" i="9" s="1"/>
  <c r="Y95" i="9" s="1"/>
  <c r="Z95" i="9" s="1"/>
  <c r="W87" i="9"/>
  <c r="X87" i="9" s="1"/>
  <c r="Y87" i="9" s="1"/>
  <c r="Z87" i="9" s="1"/>
  <c r="W79" i="9"/>
  <c r="X79" i="9" s="1"/>
  <c r="Y79" i="9" s="1"/>
  <c r="Z79" i="9" s="1"/>
  <c r="W71" i="9"/>
  <c r="X71" i="9" s="1"/>
  <c r="Y71" i="9" s="1"/>
  <c r="Z71" i="9" s="1"/>
  <c r="W427" i="9"/>
  <c r="X427" i="9" s="1"/>
  <c r="Y427" i="9" s="1"/>
  <c r="Z427" i="9" s="1"/>
  <c r="W282" i="9"/>
  <c r="X282" i="9" s="1"/>
  <c r="Y282" i="9" s="1"/>
  <c r="Z282" i="9" s="1"/>
  <c r="W274" i="9"/>
  <c r="X274" i="9" s="1"/>
  <c r="Y274" i="9" s="1"/>
  <c r="Z274" i="9" s="1"/>
  <c r="W266" i="9"/>
  <c r="X266" i="9" s="1"/>
  <c r="Y266" i="9" s="1"/>
  <c r="Z266" i="9" s="1"/>
  <c r="W258" i="9"/>
  <c r="X258" i="9" s="1"/>
  <c r="Y258" i="9" s="1"/>
  <c r="Z258" i="9" s="1"/>
  <c r="W254" i="9"/>
  <c r="X254" i="9" s="1"/>
  <c r="Y254" i="9" s="1"/>
  <c r="Z254" i="9" s="1"/>
  <c r="W246" i="9"/>
  <c r="X246" i="9" s="1"/>
  <c r="Y246" i="9" s="1"/>
  <c r="Z246" i="9" s="1"/>
  <c r="W238" i="9"/>
  <c r="X238" i="9" s="1"/>
  <c r="Y238" i="9" s="1"/>
  <c r="Z238" i="9" s="1"/>
  <c r="W230" i="9"/>
  <c r="X230" i="9" s="1"/>
  <c r="Y230" i="9" s="1"/>
  <c r="Z230" i="9" s="1"/>
  <c r="W222" i="9"/>
  <c r="X222" i="9" s="1"/>
  <c r="Y222" i="9" s="1"/>
  <c r="Z222" i="9" s="1"/>
  <c r="W214" i="9"/>
  <c r="X214" i="9" s="1"/>
  <c r="Y214" i="9" s="1"/>
  <c r="Z214" i="9" s="1"/>
  <c r="W206" i="9"/>
  <c r="X206" i="9" s="1"/>
  <c r="Y206" i="9" s="1"/>
  <c r="Z206" i="9" s="1"/>
  <c r="W198" i="9"/>
  <c r="X198" i="9" s="1"/>
  <c r="Y198" i="9" s="1"/>
  <c r="Z198" i="9" s="1"/>
  <c r="W190" i="9"/>
  <c r="X190" i="9" s="1"/>
  <c r="Y190" i="9" s="1"/>
  <c r="Z190" i="9" s="1"/>
  <c r="W182" i="9"/>
  <c r="X182" i="9" s="1"/>
  <c r="Y182" i="9" s="1"/>
  <c r="Z182" i="9" s="1"/>
  <c r="W174" i="9"/>
  <c r="X174" i="9" s="1"/>
  <c r="Y174" i="9" s="1"/>
  <c r="Z174" i="9" s="1"/>
  <c r="W166" i="9"/>
  <c r="X166" i="9" s="1"/>
  <c r="Y166" i="9" s="1"/>
  <c r="Z166" i="9" s="1"/>
  <c r="W421" i="9"/>
  <c r="X421" i="9" s="1"/>
  <c r="Y421" i="9" s="1"/>
  <c r="Z421" i="9" s="1"/>
  <c r="W391" i="9"/>
  <c r="X391" i="9" s="1"/>
  <c r="Y391" i="9" s="1"/>
  <c r="Z391" i="9" s="1"/>
  <c r="W387" i="9"/>
  <c r="X387" i="9" s="1"/>
  <c r="Y387" i="9" s="1"/>
  <c r="Z387" i="9" s="1"/>
  <c r="W383" i="9"/>
  <c r="X383" i="9" s="1"/>
  <c r="Y383" i="9" s="1"/>
  <c r="Z383" i="9" s="1"/>
  <c r="W379" i="9"/>
  <c r="X379" i="9" s="1"/>
  <c r="Y379" i="9" s="1"/>
  <c r="Z379" i="9" s="1"/>
  <c r="W375" i="9"/>
  <c r="X375" i="9" s="1"/>
  <c r="Y375" i="9" s="1"/>
  <c r="Z375" i="9" s="1"/>
  <c r="W371" i="9"/>
  <c r="X371" i="9" s="1"/>
  <c r="Y371" i="9" s="1"/>
  <c r="Z371" i="9" s="1"/>
  <c r="W367" i="9"/>
  <c r="X367" i="9" s="1"/>
  <c r="Y367" i="9" s="1"/>
  <c r="Z367" i="9" s="1"/>
  <c r="W363" i="9"/>
  <c r="X363" i="9" s="1"/>
  <c r="Y363" i="9" s="1"/>
  <c r="Z363" i="9" s="1"/>
  <c r="W359" i="9"/>
  <c r="X359" i="9" s="1"/>
  <c r="Y359" i="9" s="1"/>
  <c r="Z359" i="9" s="1"/>
  <c r="W355" i="9"/>
  <c r="X355" i="9" s="1"/>
  <c r="Y355" i="9" s="1"/>
  <c r="Z355" i="9" s="1"/>
  <c r="W351" i="9"/>
  <c r="X351" i="9" s="1"/>
  <c r="Y351" i="9" s="1"/>
  <c r="Z351" i="9" s="1"/>
  <c r="W347" i="9"/>
  <c r="X347" i="9" s="1"/>
  <c r="Y347" i="9" s="1"/>
  <c r="Z347" i="9" s="1"/>
  <c r="W343" i="9"/>
  <c r="X343" i="9" s="1"/>
  <c r="Y343" i="9" s="1"/>
  <c r="Z343" i="9" s="1"/>
  <c r="W339" i="9"/>
  <c r="X339" i="9" s="1"/>
  <c r="Y339" i="9" s="1"/>
  <c r="Z339" i="9" s="1"/>
  <c r="W335" i="9"/>
  <c r="X335" i="9" s="1"/>
  <c r="Y335" i="9" s="1"/>
  <c r="Z335" i="9" s="1"/>
  <c r="W331" i="9"/>
  <c r="X331" i="9" s="1"/>
  <c r="Y331" i="9" s="1"/>
  <c r="Z331" i="9" s="1"/>
  <c r="W327" i="9"/>
  <c r="X327" i="9" s="1"/>
  <c r="Y327" i="9" s="1"/>
  <c r="Z327" i="9" s="1"/>
  <c r="W323" i="9"/>
  <c r="X323" i="9" s="1"/>
  <c r="Y323" i="9" s="1"/>
  <c r="Z323" i="9" s="1"/>
  <c r="W319" i="9"/>
  <c r="X319" i="9" s="1"/>
  <c r="Y319" i="9" s="1"/>
  <c r="Z319" i="9" s="1"/>
  <c r="W315" i="9"/>
  <c r="X315" i="9" s="1"/>
  <c r="Y315" i="9" s="1"/>
  <c r="Z315" i="9" s="1"/>
  <c r="W277" i="9"/>
  <c r="X277" i="9" s="1"/>
  <c r="Y277" i="9" s="1"/>
  <c r="Z277" i="9" s="1"/>
  <c r="W269" i="9"/>
  <c r="X269" i="9" s="1"/>
  <c r="Y269" i="9" s="1"/>
  <c r="Z269" i="9" s="1"/>
  <c r="W259" i="9"/>
  <c r="X259" i="9" s="1"/>
  <c r="Y259" i="9" s="1"/>
  <c r="Z259" i="9" s="1"/>
  <c r="W253" i="9"/>
  <c r="X253" i="9" s="1"/>
  <c r="Y253" i="9" s="1"/>
  <c r="Z253" i="9" s="1"/>
  <c r="W245" i="9"/>
  <c r="X245" i="9" s="1"/>
  <c r="Y245" i="9" s="1"/>
  <c r="Z245" i="9" s="1"/>
  <c r="W237" i="9"/>
  <c r="X237" i="9" s="1"/>
  <c r="Y237" i="9" s="1"/>
  <c r="Z237" i="9" s="1"/>
  <c r="W229" i="9"/>
  <c r="X229" i="9" s="1"/>
  <c r="Y229" i="9" s="1"/>
  <c r="Z229" i="9" s="1"/>
  <c r="W221" i="9"/>
  <c r="X221" i="9" s="1"/>
  <c r="Y221" i="9" s="1"/>
  <c r="Z221" i="9" s="1"/>
  <c r="W213" i="9"/>
  <c r="X213" i="9" s="1"/>
  <c r="Y213" i="9" s="1"/>
  <c r="Z213" i="9" s="1"/>
  <c r="W205" i="9"/>
  <c r="X205" i="9" s="1"/>
  <c r="Y205" i="9" s="1"/>
  <c r="Z205" i="9" s="1"/>
  <c r="W197" i="9"/>
  <c r="X197" i="9" s="1"/>
  <c r="Y197" i="9" s="1"/>
  <c r="Z197" i="9" s="1"/>
  <c r="W189" i="9"/>
  <c r="X189" i="9" s="1"/>
  <c r="Y189" i="9" s="1"/>
  <c r="Z189" i="9" s="1"/>
  <c r="W181" i="9"/>
  <c r="X181" i="9" s="1"/>
  <c r="Y181" i="9" s="1"/>
  <c r="Z181" i="9" s="1"/>
  <c r="W173" i="9"/>
  <c r="X173" i="9" s="1"/>
  <c r="Y173" i="9" s="1"/>
  <c r="Z173" i="9" s="1"/>
  <c r="W165" i="9"/>
  <c r="X165" i="9" s="1"/>
  <c r="Y165" i="9" s="1"/>
  <c r="Z165" i="9" s="1"/>
  <c r="W157" i="9"/>
  <c r="X157" i="9" s="1"/>
  <c r="Y157" i="9" s="1"/>
  <c r="Z157" i="9" s="1"/>
  <c r="W149" i="9"/>
  <c r="X149" i="9" s="1"/>
  <c r="Y149" i="9" s="1"/>
  <c r="Z149" i="9" s="1"/>
  <c r="W141" i="9"/>
  <c r="X141" i="9" s="1"/>
  <c r="Y141" i="9" s="1"/>
  <c r="Z141" i="9" s="1"/>
  <c r="W133" i="9"/>
  <c r="X133" i="9" s="1"/>
  <c r="Y133" i="9" s="1"/>
  <c r="Z133" i="9" s="1"/>
  <c r="W125" i="9"/>
  <c r="X125" i="9" s="1"/>
  <c r="Y125" i="9" s="1"/>
  <c r="Z125" i="9" s="1"/>
  <c r="W117" i="9"/>
  <c r="X117" i="9" s="1"/>
  <c r="Y117" i="9" s="1"/>
  <c r="Z117" i="9" s="1"/>
  <c r="W109" i="9"/>
  <c r="X109" i="9" s="1"/>
  <c r="Y109" i="9" s="1"/>
  <c r="Z109" i="9" s="1"/>
  <c r="W101" i="9"/>
  <c r="X101" i="9" s="1"/>
  <c r="Y101" i="9" s="1"/>
  <c r="Z101" i="9" s="1"/>
  <c r="W93" i="9"/>
  <c r="X93" i="9" s="1"/>
  <c r="Y93" i="9" s="1"/>
  <c r="Z93" i="9" s="1"/>
  <c r="W85" i="9"/>
  <c r="X85" i="9" s="1"/>
  <c r="Y85" i="9" s="1"/>
  <c r="Z85" i="9" s="1"/>
  <c r="W77" i="9"/>
  <c r="X77" i="9" s="1"/>
  <c r="Y77" i="9" s="1"/>
  <c r="Z77" i="9" s="1"/>
  <c r="W158" i="9"/>
  <c r="X158" i="9" s="1"/>
  <c r="Y158" i="9" s="1"/>
  <c r="Z158" i="9" s="1"/>
  <c r="W66" i="9"/>
  <c r="X66" i="9" s="1"/>
  <c r="Y66" i="9" s="1"/>
  <c r="Z66" i="9" s="1"/>
  <c r="W54" i="9"/>
  <c r="X54" i="9" s="1"/>
  <c r="Y54" i="9" s="1"/>
  <c r="Z54" i="9" s="1"/>
  <c r="W46" i="9"/>
  <c r="X46" i="9" s="1"/>
  <c r="Y46" i="9" s="1"/>
  <c r="Z46" i="9" s="1"/>
  <c r="W38" i="9"/>
  <c r="X38" i="9" s="1"/>
  <c r="Y38" i="9" s="1"/>
  <c r="Z38" i="9" s="1"/>
  <c r="W30" i="9"/>
  <c r="X30" i="9" s="1"/>
  <c r="Y30" i="9" s="1"/>
  <c r="Z30" i="9" s="1"/>
  <c r="W22" i="9"/>
  <c r="X22" i="9" s="1"/>
  <c r="Y22" i="9" s="1"/>
  <c r="Z22" i="9" s="1"/>
  <c r="W14" i="9"/>
  <c r="X14" i="9" s="1"/>
  <c r="Y14" i="9" s="1"/>
  <c r="Z14" i="9" s="1"/>
  <c r="W178" i="9"/>
  <c r="X178" i="9" s="1"/>
  <c r="Y178" i="9" s="1"/>
  <c r="Z178" i="9" s="1"/>
  <c r="W170" i="9"/>
  <c r="X170" i="9" s="1"/>
  <c r="Y170" i="9" s="1"/>
  <c r="Z170" i="9" s="1"/>
  <c r="W152" i="9"/>
  <c r="X152" i="9" s="1"/>
  <c r="Y152" i="9" s="1"/>
  <c r="Z152" i="9" s="1"/>
  <c r="W147" i="9"/>
  <c r="X147" i="9" s="1"/>
  <c r="Y147" i="9" s="1"/>
  <c r="Z147" i="9" s="1"/>
  <c r="W144" i="9"/>
  <c r="X144" i="9" s="1"/>
  <c r="Y144" i="9" s="1"/>
  <c r="Z144" i="9" s="1"/>
  <c r="W139" i="9"/>
  <c r="X139" i="9" s="1"/>
  <c r="Y139" i="9" s="1"/>
  <c r="Z139" i="9" s="1"/>
  <c r="W136" i="9"/>
  <c r="X136" i="9" s="1"/>
  <c r="Y136" i="9" s="1"/>
  <c r="Z136" i="9" s="1"/>
  <c r="W131" i="9"/>
  <c r="X131" i="9" s="1"/>
  <c r="Y131" i="9" s="1"/>
  <c r="Z131" i="9" s="1"/>
  <c r="W128" i="9"/>
  <c r="X128" i="9" s="1"/>
  <c r="Y128" i="9" s="1"/>
  <c r="Z128" i="9" s="1"/>
  <c r="W123" i="9"/>
  <c r="X123" i="9" s="1"/>
  <c r="Y123" i="9" s="1"/>
  <c r="Z123" i="9" s="1"/>
  <c r="W120" i="9"/>
  <c r="X120" i="9" s="1"/>
  <c r="Y120" i="9" s="1"/>
  <c r="Z120" i="9" s="1"/>
  <c r="W115" i="9"/>
  <c r="X115" i="9" s="1"/>
  <c r="Y115" i="9" s="1"/>
  <c r="Z115" i="9" s="1"/>
  <c r="W112" i="9"/>
  <c r="X112" i="9" s="1"/>
  <c r="Y112" i="9" s="1"/>
  <c r="Z112" i="9" s="1"/>
  <c r="W107" i="9"/>
  <c r="X107" i="9" s="1"/>
  <c r="Y107" i="9" s="1"/>
  <c r="Z107" i="9" s="1"/>
  <c r="W104" i="9"/>
  <c r="X104" i="9" s="1"/>
  <c r="Y104" i="9" s="1"/>
  <c r="Z104" i="9" s="1"/>
  <c r="W99" i="9"/>
  <c r="X99" i="9" s="1"/>
  <c r="Y99" i="9" s="1"/>
  <c r="Z99" i="9" s="1"/>
  <c r="W96" i="9"/>
  <c r="X96" i="9" s="1"/>
  <c r="Y96" i="9" s="1"/>
  <c r="Z96" i="9" s="1"/>
  <c r="W91" i="9"/>
  <c r="X91" i="9" s="1"/>
  <c r="Y91" i="9" s="1"/>
  <c r="Z91" i="9" s="1"/>
  <c r="W88" i="9"/>
  <c r="X88" i="9" s="1"/>
  <c r="Y88" i="9" s="1"/>
  <c r="Z88" i="9" s="1"/>
  <c r="W83" i="9"/>
  <c r="X83" i="9" s="1"/>
  <c r="Y83" i="9" s="1"/>
  <c r="Z83" i="9" s="1"/>
  <c r="W80" i="9"/>
  <c r="X80" i="9" s="1"/>
  <c r="Y80" i="9" s="1"/>
  <c r="Z80" i="9" s="1"/>
  <c r="W75" i="9"/>
  <c r="X75" i="9" s="1"/>
  <c r="Y75" i="9" s="1"/>
  <c r="Z75" i="9" s="1"/>
  <c r="W72" i="9"/>
  <c r="X72" i="9" s="1"/>
  <c r="Y72" i="9" s="1"/>
  <c r="Z72" i="9" s="1"/>
  <c r="W65" i="9"/>
  <c r="X65" i="9" s="1"/>
  <c r="Y65" i="9" s="1"/>
  <c r="Z65" i="9" s="1"/>
  <c r="W59" i="9"/>
  <c r="X59" i="9" s="1"/>
  <c r="Y59" i="9" s="1"/>
  <c r="Z59" i="9" s="1"/>
  <c r="W51" i="9"/>
  <c r="X51" i="9" s="1"/>
  <c r="Y51" i="9" s="1"/>
  <c r="Z51" i="9" s="1"/>
  <c r="W43" i="9"/>
  <c r="X43" i="9" s="1"/>
  <c r="Y43" i="9" s="1"/>
  <c r="Z43" i="9" s="1"/>
  <c r="W35" i="9"/>
  <c r="X35" i="9" s="1"/>
  <c r="Y35" i="9" s="1"/>
  <c r="Z35" i="9" s="1"/>
  <c r="W27" i="9"/>
  <c r="X27" i="9" s="1"/>
  <c r="Y27" i="9" s="1"/>
  <c r="Z27" i="9" s="1"/>
  <c r="W19" i="9"/>
  <c r="X19" i="9" s="1"/>
  <c r="Y19" i="9" s="1"/>
  <c r="Z19" i="9" s="1"/>
  <c r="W11" i="9"/>
  <c r="X11" i="9" s="1"/>
  <c r="Y11" i="9" s="1"/>
  <c r="Z11" i="9" s="1"/>
  <c r="W156" i="9"/>
  <c r="X156" i="9" s="1"/>
  <c r="Y156" i="9" s="1"/>
  <c r="Z156" i="9" s="1"/>
  <c r="W64" i="9"/>
  <c r="X64" i="9" s="1"/>
  <c r="Y64" i="9" s="1"/>
  <c r="Z64" i="9" s="1"/>
  <c r="W56" i="9"/>
  <c r="X56" i="9" s="1"/>
  <c r="Y56" i="9" s="1"/>
  <c r="Z56" i="9" s="1"/>
  <c r="W48" i="9"/>
  <c r="X48" i="9" s="1"/>
  <c r="Y48" i="9" s="1"/>
  <c r="Z48" i="9" s="1"/>
  <c r="W40" i="9"/>
  <c r="X40" i="9" s="1"/>
  <c r="Y40" i="9" s="1"/>
  <c r="Z40" i="9" s="1"/>
  <c r="W32" i="9"/>
  <c r="X32" i="9" s="1"/>
  <c r="Y32" i="9" s="1"/>
  <c r="Z32" i="9" s="1"/>
  <c r="W24" i="9"/>
  <c r="X24" i="9" s="1"/>
  <c r="Y24" i="9" s="1"/>
  <c r="Z24" i="9" s="1"/>
  <c r="W16" i="9"/>
  <c r="X16" i="9" s="1"/>
  <c r="Y16" i="9" s="1"/>
  <c r="Z16" i="9" s="1"/>
  <c r="W162" i="9"/>
  <c r="X162" i="9" s="1"/>
  <c r="Y162" i="9" s="1"/>
  <c r="Z162" i="9" s="1"/>
  <c r="W150" i="9"/>
  <c r="X150" i="9" s="1"/>
  <c r="Y150" i="9" s="1"/>
  <c r="Z150" i="9" s="1"/>
  <c r="W142" i="9"/>
  <c r="X142" i="9" s="1"/>
  <c r="Y142" i="9" s="1"/>
  <c r="Z142" i="9" s="1"/>
  <c r="W134" i="9"/>
  <c r="X134" i="9" s="1"/>
  <c r="Y134" i="9" s="1"/>
  <c r="Z134" i="9" s="1"/>
  <c r="W126" i="9"/>
  <c r="X126" i="9" s="1"/>
  <c r="Y126" i="9" s="1"/>
  <c r="Z126" i="9" s="1"/>
  <c r="W118" i="9"/>
  <c r="X118" i="9" s="1"/>
  <c r="Y118" i="9" s="1"/>
  <c r="Z118" i="9" s="1"/>
  <c r="W102" i="9"/>
  <c r="X102" i="9" s="1"/>
  <c r="Y102" i="9" s="1"/>
  <c r="Z102" i="9" s="1"/>
  <c r="W94" i="9"/>
  <c r="X94" i="9" s="1"/>
  <c r="Y94" i="9" s="1"/>
  <c r="Z94" i="9" s="1"/>
  <c r="W86" i="9"/>
  <c r="X86" i="9" s="1"/>
  <c r="Y86" i="9" s="1"/>
  <c r="Z86" i="9" s="1"/>
  <c r="W78" i="9"/>
  <c r="X78" i="9" s="1"/>
  <c r="Y78" i="9" s="1"/>
  <c r="Z78" i="9" s="1"/>
  <c r="W63" i="9"/>
  <c r="X63" i="9" s="1"/>
  <c r="Y63" i="9" s="1"/>
  <c r="Z63" i="9" s="1"/>
  <c r="W53" i="9"/>
  <c r="X53" i="9" s="1"/>
  <c r="Y53" i="9" s="1"/>
  <c r="Z53" i="9" s="1"/>
  <c r="W45" i="9"/>
  <c r="X45" i="9" s="1"/>
  <c r="Y45" i="9" s="1"/>
  <c r="Z45" i="9" s="1"/>
  <c r="W37" i="9"/>
  <c r="X37" i="9" s="1"/>
  <c r="Y37" i="9" s="1"/>
  <c r="Z37" i="9" s="1"/>
  <c r="W29" i="9"/>
  <c r="X29" i="9" s="1"/>
  <c r="Y29" i="9" s="1"/>
  <c r="Z29" i="9" s="1"/>
  <c r="W21" i="9"/>
  <c r="X21" i="9" s="1"/>
  <c r="Y21" i="9" s="1"/>
  <c r="Z21" i="9" s="1"/>
  <c r="W13" i="9"/>
  <c r="X13" i="9" s="1"/>
  <c r="Y13" i="9" s="1"/>
  <c r="Z13" i="9" s="1"/>
  <c r="W154" i="9"/>
  <c r="X154" i="9" s="1"/>
  <c r="Y154" i="9" s="1"/>
  <c r="Z154" i="9" s="1"/>
  <c r="W148" i="9"/>
  <c r="X148" i="9" s="1"/>
  <c r="Y148" i="9" s="1"/>
  <c r="Z148" i="9" s="1"/>
  <c r="W145" i="9"/>
  <c r="X145" i="9" s="1"/>
  <c r="Y145" i="9" s="1"/>
  <c r="Z145" i="9" s="1"/>
  <c r="W140" i="9"/>
  <c r="X140" i="9" s="1"/>
  <c r="Y140" i="9" s="1"/>
  <c r="Z140" i="9" s="1"/>
  <c r="W137" i="9"/>
  <c r="X137" i="9" s="1"/>
  <c r="Y137" i="9" s="1"/>
  <c r="Z137" i="9" s="1"/>
  <c r="W132" i="9"/>
  <c r="X132" i="9" s="1"/>
  <c r="Y132" i="9" s="1"/>
  <c r="Z132" i="9" s="1"/>
  <c r="W129" i="9"/>
  <c r="X129" i="9" s="1"/>
  <c r="Y129" i="9" s="1"/>
  <c r="Z129" i="9" s="1"/>
  <c r="W124" i="9"/>
  <c r="X124" i="9" s="1"/>
  <c r="Y124" i="9" s="1"/>
  <c r="Z124" i="9" s="1"/>
  <c r="W121" i="9"/>
  <c r="X121" i="9" s="1"/>
  <c r="Y121" i="9" s="1"/>
  <c r="Z121" i="9" s="1"/>
  <c r="W116" i="9"/>
  <c r="X116" i="9" s="1"/>
  <c r="Y116" i="9" s="1"/>
  <c r="Z116" i="9" s="1"/>
  <c r="W113" i="9"/>
  <c r="X113" i="9" s="1"/>
  <c r="Y113" i="9" s="1"/>
  <c r="Z113" i="9" s="1"/>
  <c r="W108" i="9"/>
  <c r="X108" i="9" s="1"/>
  <c r="Y108" i="9" s="1"/>
  <c r="Z108" i="9" s="1"/>
  <c r="W105" i="9"/>
  <c r="X105" i="9" s="1"/>
  <c r="Y105" i="9" s="1"/>
  <c r="Z105" i="9" s="1"/>
  <c r="W100" i="9"/>
  <c r="X100" i="9" s="1"/>
  <c r="Y100" i="9" s="1"/>
  <c r="Z100" i="9" s="1"/>
  <c r="W97" i="9"/>
  <c r="X97" i="9" s="1"/>
  <c r="Y97" i="9" s="1"/>
  <c r="Z97" i="9" s="1"/>
  <c r="W92" i="9"/>
  <c r="X92" i="9" s="1"/>
  <c r="Y92" i="9" s="1"/>
  <c r="Z92" i="9" s="1"/>
  <c r="W89" i="9"/>
  <c r="X89" i="9" s="1"/>
  <c r="Y89" i="9" s="1"/>
  <c r="Z89" i="9" s="1"/>
  <c r="W84" i="9"/>
  <c r="X84" i="9" s="1"/>
  <c r="Y84" i="9" s="1"/>
  <c r="Z84" i="9" s="1"/>
  <c r="W81" i="9"/>
  <c r="X81" i="9" s="1"/>
  <c r="Y81" i="9" s="1"/>
  <c r="Z81" i="9" s="1"/>
  <c r="W76" i="9"/>
  <c r="X76" i="9" s="1"/>
  <c r="Y76" i="9" s="1"/>
  <c r="Z76" i="9" s="1"/>
  <c r="W73" i="9"/>
  <c r="X73" i="9" s="1"/>
  <c r="Y73" i="9" s="1"/>
  <c r="Z73" i="9" s="1"/>
  <c r="W70" i="9"/>
  <c r="X70" i="9" s="1"/>
  <c r="Y70" i="9" s="1"/>
  <c r="Z70" i="9" s="1"/>
  <c r="W62" i="9"/>
  <c r="X62" i="9" s="1"/>
  <c r="Y62" i="9" s="1"/>
  <c r="Z62" i="9" s="1"/>
  <c r="W58" i="9"/>
  <c r="X58" i="9" s="1"/>
  <c r="Y58" i="9" s="1"/>
  <c r="Z58" i="9" s="1"/>
  <c r="W50" i="9"/>
  <c r="X50" i="9" s="1"/>
  <c r="Y50" i="9" s="1"/>
  <c r="Z50" i="9" s="1"/>
  <c r="W42" i="9"/>
  <c r="X42" i="9" s="1"/>
  <c r="Y42" i="9" s="1"/>
  <c r="Z42" i="9" s="1"/>
  <c r="W34" i="9"/>
  <c r="X34" i="9" s="1"/>
  <c r="Y34" i="9" s="1"/>
  <c r="Z34" i="9" s="1"/>
  <c r="W26" i="9"/>
  <c r="X26" i="9" s="1"/>
  <c r="Y26" i="9" s="1"/>
  <c r="Z26" i="9" s="1"/>
  <c r="W18" i="9"/>
  <c r="X18" i="9" s="1"/>
  <c r="Y18" i="9" s="1"/>
  <c r="Z18" i="9" s="1"/>
  <c r="W69" i="9"/>
  <c r="X69" i="9" s="1"/>
  <c r="Y69" i="9" s="1"/>
  <c r="Z69" i="9" s="1"/>
  <c r="W61" i="9"/>
  <c r="X61" i="9" s="1"/>
  <c r="Y61" i="9" s="1"/>
  <c r="Z61" i="9" s="1"/>
  <c r="W55" i="9"/>
  <c r="X55" i="9" s="1"/>
  <c r="Y55" i="9" s="1"/>
  <c r="Z55" i="9" s="1"/>
  <c r="W47" i="9"/>
  <c r="X47" i="9" s="1"/>
  <c r="Y47" i="9" s="1"/>
  <c r="Z47" i="9" s="1"/>
  <c r="W39" i="9"/>
  <c r="X39" i="9" s="1"/>
  <c r="Y39" i="9" s="1"/>
  <c r="Z39" i="9" s="1"/>
  <c r="W31" i="9"/>
  <c r="X31" i="9" s="1"/>
  <c r="Y31" i="9" s="1"/>
  <c r="Z31" i="9" s="1"/>
  <c r="W23" i="9"/>
  <c r="X23" i="9" s="1"/>
  <c r="Y23" i="9" s="1"/>
  <c r="Z23" i="9" s="1"/>
  <c r="W15" i="9"/>
  <c r="X15" i="9" s="1"/>
  <c r="Y15" i="9" s="1"/>
  <c r="Z15" i="9" s="1"/>
  <c r="W160" i="9"/>
  <c r="X160" i="9" s="1"/>
  <c r="Y160" i="9" s="1"/>
  <c r="Z160" i="9" s="1"/>
  <c r="W146" i="9"/>
  <c r="X146" i="9" s="1"/>
  <c r="Y146" i="9" s="1"/>
  <c r="Z146" i="9" s="1"/>
  <c r="W138" i="9"/>
  <c r="X138" i="9" s="1"/>
  <c r="Y138" i="9" s="1"/>
  <c r="Z138" i="9" s="1"/>
  <c r="W130" i="9"/>
  <c r="X130" i="9" s="1"/>
  <c r="Y130" i="9" s="1"/>
  <c r="Z130" i="9" s="1"/>
  <c r="W122" i="9"/>
  <c r="X122" i="9" s="1"/>
  <c r="Y122" i="9" s="1"/>
  <c r="Z122" i="9" s="1"/>
  <c r="W114" i="9"/>
  <c r="X114" i="9" s="1"/>
  <c r="Y114" i="9" s="1"/>
  <c r="Z114" i="9" s="1"/>
  <c r="W106" i="9"/>
  <c r="X106" i="9" s="1"/>
  <c r="Y106" i="9" s="1"/>
  <c r="Z106" i="9" s="1"/>
  <c r="W98" i="9"/>
  <c r="X98" i="9" s="1"/>
  <c r="Y98" i="9" s="1"/>
  <c r="Z98" i="9" s="1"/>
  <c r="W90" i="9"/>
  <c r="X90" i="9" s="1"/>
  <c r="Y90" i="9" s="1"/>
  <c r="Z90" i="9" s="1"/>
  <c r="W82" i="9"/>
  <c r="X82" i="9" s="1"/>
  <c r="Y82" i="9" s="1"/>
  <c r="Z82" i="9" s="1"/>
  <c r="W74" i="9"/>
  <c r="X74" i="9" s="1"/>
  <c r="Y74" i="9" s="1"/>
  <c r="Z74" i="9" s="1"/>
  <c r="W68" i="9"/>
  <c r="X68" i="9" s="1"/>
  <c r="Y68" i="9" s="1"/>
  <c r="Z68" i="9" s="1"/>
  <c r="W60" i="9"/>
  <c r="X60" i="9" s="1"/>
  <c r="Y60" i="9" s="1"/>
  <c r="Z60" i="9" s="1"/>
  <c r="W52" i="9"/>
  <c r="X52" i="9" s="1"/>
  <c r="Y52" i="9" s="1"/>
  <c r="Z52" i="9" s="1"/>
  <c r="W44" i="9"/>
  <c r="X44" i="9" s="1"/>
  <c r="Y44" i="9" s="1"/>
  <c r="Z44" i="9" s="1"/>
  <c r="W36" i="9"/>
  <c r="X36" i="9" s="1"/>
  <c r="Y36" i="9" s="1"/>
  <c r="Z36" i="9" s="1"/>
  <c r="W28" i="9"/>
  <c r="X28" i="9" s="1"/>
  <c r="Y28" i="9" s="1"/>
  <c r="Z28" i="9" s="1"/>
  <c r="W20" i="9"/>
  <c r="X20" i="9" s="1"/>
  <c r="Y20" i="9" s="1"/>
  <c r="Z20" i="9" s="1"/>
  <c r="W12" i="9"/>
  <c r="X12" i="9" s="1"/>
  <c r="Y12" i="9" s="1"/>
  <c r="Z12" i="9" s="1"/>
  <c r="W67" i="9"/>
  <c r="X67" i="9" s="1"/>
  <c r="Y67" i="9" s="1"/>
  <c r="Z67" i="9" s="1"/>
  <c r="W57" i="9"/>
  <c r="X57" i="9" s="1"/>
  <c r="Y57" i="9" s="1"/>
  <c r="Z57" i="9" s="1"/>
  <c r="W49" i="9"/>
  <c r="X49" i="9" s="1"/>
  <c r="Y49" i="9" s="1"/>
  <c r="Z49" i="9" s="1"/>
  <c r="W41" i="9"/>
  <c r="X41" i="9" s="1"/>
  <c r="Y41" i="9" s="1"/>
  <c r="Z41" i="9" s="1"/>
  <c r="W33" i="9"/>
  <c r="X33" i="9" s="1"/>
  <c r="Y33" i="9" s="1"/>
  <c r="Z33" i="9" s="1"/>
  <c r="W25" i="9"/>
  <c r="X25" i="9" s="1"/>
  <c r="Y25" i="9" s="1"/>
  <c r="Z25" i="9" s="1"/>
  <c r="W17" i="9"/>
  <c r="X17" i="9" s="1"/>
  <c r="Y17" i="9" s="1"/>
  <c r="Z17" i="9" s="1"/>
  <c r="Y2217" i="9"/>
  <c r="Z2217" i="9" s="1"/>
  <c r="N32" i="9"/>
  <c r="N51" i="9"/>
  <c r="N30" i="9"/>
  <c r="N60" i="9"/>
  <c r="N39" i="9"/>
  <c r="N26" i="9"/>
  <c r="E277" i="9"/>
  <c r="E269" i="9"/>
  <c r="E261" i="9"/>
  <c r="E281" i="9"/>
  <c r="E273" i="9"/>
  <c r="E260" i="9"/>
  <c r="E253" i="9"/>
  <c r="E245" i="9"/>
  <c r="E237" i="9"/>
  <c r="E229" i="9"/>
  <c r="E221" i="9"/>
  <c r="E213" i="9"/>
  <c r="E205" i="9"/>
  <c r="E197" i="9"/>
  <c r="E189" i="9"/>
  <c r="E181" i="9"/>
  <c r="E173" i="9"/>
  <c r="E165" i="9"/>
  <c r="E278" i="9"/>
  <c r="E270" i="9"/>
  <c r="E252" i="9"/>
  <c r="E244" i="9"/>
  <c r="E236" i="9"/>
  <c r="E228" i="9"/>
  <c r="E220" i="9"/>
  <c r="E212" i="9"/>
  <c r="E204" i="9"/>
  <c r="E196" i="9"/>
  <c r="E188" i="9"/>
  <c r="E180" i="9"/>
  <c r="E172" i="9"/>
  <c r="E164" i="9"/>
  <c r="E156" i="9"/>
  <c r="E284" i="9"/>
  <c r="E276" i="9"/>
  <c r="E268" i="9"/>
  <c r="E251" i="9"/>
  <c r="E243" i="9"/>
  <c r="E235" i="9"/>
  <c r="E227" i="9"/>
  <c r="E219" i="9"/>
  <c r="E211" i="9"/>
  <c r="E203" i="9"/>
  <c r="E195" i="9"/>
  <c r="E187" i="9"/>
  <c r="E279" i="9"/>
  <c r="E271" i="9"/>
  <c r="E263" i="9"/>
  <c r="E262" i="9"/>
  <c r="E250" i="9"/>
  <c r="E242" i="9"/>
  <c r="E234" i="9"/>
  <c r="E226" i="9"/>
  <c r="E218" i="9"/>
  <c r="E210" i="9"/>
  <c r="E202" i="9"/>
  <c r="E194" i="9"/>
  <c r="E186" i="9"/>
  <c r="E178" i="9"/>
  <c r="E170" i="9"/>
  <c r="E162" i="9"/>
  <c r="E154" i="9"/>
  <c r="E264" i="9"/>
  <c r="E249" i="9"/>
  <c r="E241" i="9"/>
  <c r="E233" i="9"/>
  <c r="E225" i="9"/>
  <c r="E217" i="9"/>
  <c r="E209" i="9"/>
  <c r="E201" i="9"/>
  <c r="E193" i="9"/>
  <c r="E185" i="9"/>
  <c r="E177" i="9"/>
  <c r="E169" i="9"/>
  <c r="E282" i="9"/>
  <c r="E274" i="9"/>
  <c r="E265" i="9"/>
  <c r="E257" i="9"/>
  <c r="E256" i="9"/>
  <c r="E248" i="9"/>
  <c r="E240" i="9"/>
  <c r="E232" i="9"/>
  <c r="E224" i="9"/>
  <c r="E216" i="9"/>
  <c r="E208" i="9"/>
  <c r="E200" i="9"/>
  <c r="E192" i="9"/>
  <c r="E184" i="9"/>
  <c r="E176" i="9"/>
  <c r="E168" i="9"/>
  <c r="E160" i="9"/>
  <c r="E152" i="9"/>
  <c r="E144" i="9"/>
  <c r="E136" i="9"/>
  <c r="E128" i="9"/>
  <c r="E120" i="9"/>
  <c r="E112" i="9"/>
  <c r="E104" i="9"/>
  <c r="E96" i="9"/>
  <c r="E88" i="9"/>
  <c r="E80" i="9"/>
  <c r="E72" i="9"/>
  <c r="E280" i="9"/>
  <c r="E272" i="9"/>
  <c r="E266" i="9"/>
  <c r="E258" i="9"/>
  <c r="E255" i="9"/>
  <c r="E247" i="9"/>
  <c r="E239" i="9"/>
  <c r="E231" i="9"/>
  <c r="E223" i="9"/>
  <c r="E215" i="9"/>
  <c r="E207" i="9"/>
  <c r="E199" i="9"/>
  <c r="E191" i="9"/>
  <c r="E183" i="9"/>
  <c r="E175" i="9"/>
  <c r="E167" i="9"/>
  <c r="E283" i="9"/>
  <c r="E275" i="9"/>
  <c r="E267" i="9"/>
  <c r="E259" i="9"/>
  <c r="E254" i="9"/>
  <c r="E246" i="9"/>
  <c r="E238" i="9"/>
  <c r="E230" i="9"/>
  <c r="E222" i="9"/>
  <c r="E214" i="9"/>
  <c r="E206" i="9"/>
  <c r="E198" i="9"/>
  <c r="E190" i="9"/>
  <c r="E182" i="9"/>
  <c r="E174" i="9"/>
  <c r="E166" i="9"/>
  <c r="E158" i="9"/>
  <c r="E150" i="9"/>
  <c r="E142" i="9"/>
  <c r="E134" i="9"/>
  <c r="E126" i="9"/>
  <c r="E118" i="9"/>
  <c r="E110" i="9"/>
  <c r="E102" i="9"/>
  <c r="E94" i="9"/>
  <c r="E86" i="9"/>
  <c r="E78" i="9"/>
  <c r="E155" i="9"/>
  <c r="E147" i="9"/>
  <c r="E139" i="9"/>
  <c r="E131" i="9"/>
  <c r="E123" i="9"/>
  <c r="E115" i="9"/>
  <c r="E107" i="9"/>
  <c r="E99" i="9"/>
  <c r="E91" i="9"/>
  <c r="E83" i="9"/>
  <c r="E75" i="9"/>
  <c r="E67" i="9"/>
  <c r="E55" i="9"/>
  <c r="E47" i="9"/>
  <c r="E39" i="9"/>
  <c r="E31" i="9"/>
  <c r="E23" i="9"/>
  <c r="E15" i="9"/>
  <c r="E10" i="9"/>
  <c r="E163" i="9"/>
  <c r="E66" i="9"/>
  <c r="E60" i="9"/>
  <c r="E52" i="9"/>
  <c r="E44" i="9"/>
  <c r="E36" i="9"/>
  <c r="E28" i="9"/>
  <c r="E20" i="9"/>
  <c r="E12" i="9"/>
  <c r="E65" i="9"/>
  <c r="E57" i="9"/>
  <c r="E49" i="9"/>
  <c r="E41" i="9"/>
  <c r="E33" i="9"/>
  <c r="E25" i="9"/>
  <c r="E17" i="9"/>
  <c r="E161" i="9"/>
  <c r="E153" i="9"/>
  <c r="E148" i="9"/>
  <c r="E145" i="9"/>
  <c r="E140" i="9"/>
  <c r="E137" i="9"/>
  <c r="E132" i="9"/>
  <c r="E129" i="9"/>
  <c r="E124" i="9"/>
  <c r="E121" i="9"/>
  <c r="E116" i="9"/>
  <c r="E113" i="9"/>
  <c r="E108" i="9"/>
  <c r="E105" i="9"/>
  <c r="E100" i="9"/>
  <c r="E97" i="9"/>
  <c r="E92" i="9"/>
  <c r="E89" i="9"/>
  <c r="E84" i="9"/>
  <c r="E81" i="9"/>
  <c r="E76" i="9"/>
  <c r="E73" i="9"/>
  <c r="E64" i="9"/>
  <c r="E54" i="9"/>
  <c r="E46" i="9"/>
  <c r="E38" i="9"/>
  <c r="E30" i="9"/>
  <c r="E22" i="9"/>
  <c r="E14" i="9"/>
  <c r="E9" i="9"/>
  <c r="E159" i="9"/>
  <c r="E63" i="9"/>
  <c r="E59" i="9"/>
  <c r="E51" i="9"/>
  <c r="E43" i="9"/>
  <c r="E35" i="9"/>
  <c r="E27" i="9"/>
  <c r="E19" i="9"/>
  <c r="E11" i="9"/>
  <c r="E151" i="9"/>
  <c r="E146" i="9"/>
  <c r="E143" i="9"/>
  <c r="E138" i="9"/>
  <c r="E135" i="9"/>
  <c r="E130" i="9"/>
  <c r="E127" i="9"/>
  <c r="E122" i="9"/>
  <c r="E119" i="9"/>
  <c r="E114" i="9"/>
  <c r="E111" i="9"/>
  <c r="E106" i="9"/>
  <c r="E103" i="9"/>
  <c r="E98" i="9"/>
  <c r="E95" i="9"/>
  <c r="E90" i="9"/>
  <c r="E87" i="9"/>
  <c r="E82" i="9"/>
  <c r="E79" i="9"/>
  <c r="E74" i="9"/>
  <c r="E71" i="9"/>
  <c r="E70" i="9"/>
  <c r="E62" i="9"/>
  <c r="E56" i="9"/>
  <c r="E48" i="9"/>
  <c r="E40" i="9"/>
  <c r="E32" i="9"/>
  <c r="E24" i="9"/>
  <c r="E16" i="9"/>
  <c r="E157" i="9"/>
  <c r="E149" i="9"/>
  <c r="E141" i="9"/>
  <c r="E133" i="9"/>
  <c r="E125" i="9"/>
  <c r="E117" i="9"/>
  <c r="E109" i="9"/>
  <c r="E101" i="9"/>
  <c r="E93" i="9"/>
  <c r="E85" i="9"/>
  <c r="E77" i="9"/>
  <c r="E69" i="9"/>
  <c r="E61" i="9"/>
  <c r="E53" i="9"/>
  <c r="E45" i="9"/>
  <c r="E37" i="9"/>
  <c r="E29" i="9"/>
  <c r="E21" i="9"/>
  <c r="E13" i="9"/>
  <c r="E179" i="9"/>
  <c r="E171" i="9"/>
  <c r="E68" i="9"/>
  <c r="E58" i="9"/>
  <c r="E50" i="9"/>
  <c r="E42" i="9"/>
  <c r="E34" i="9"/>
  <c r="E26" i="9"/>
  <c r="E18" i="9"/>
  <c r="E4" i="9"/>
  <c r="N40" i="9"/>
  <c r="N59" i="9"/>
  <c r="N38" i="9"/>
  <c r="N47" i="9"/>
  <c r="N34" i="9"/>
  <c r="X1013" i="9"/>
  <c r="Y1013" i="9" s="1"/>
  <c r="Z1013" i="9" s="1"/>
  <c r="Y411" i="9"/>
  <c r="Z411" i="9" s="1"/>
  <c r="N13" i="9"/>
  <c r="N48" i="9"/>
  <c r="I281" i="9"/>
  <c r="I273" i="9"/>
  <c r="I265" i="9"/>
  <c r="I257" i="9"/>
  <c r="I277" i="9"/>
  <c r="I269" i="9"/>
  <c r="I279" i="9"/>
  <c r="I271" i="9"/>
  <c r="I264" i="9"/>
  <c r="I249" i="9"/>
  <c r="I241" i="9"/>
  <c r="I233" i="9"/>
  <c r="I225" i="9"/>
  <c r="I217" i="9"/>
  <c r="I209" i="9"/>
  <c r="I201" i="9"/>
  <c r="I193" i="9"/>
  <c r="I185" i="9"/>
  <c r="I177" i="9"/>
  <c r="I169" i="9"/>
  <c r="I161" i="9"/>
  <c r="I256" i="9"/>
  <c r="I248" i="9"/>
  <c r="I240" i="9"/>
  <c r="I232" i="9"/>
  <c r="I224" i="9"/>
  <c r="I216" i="9"/>
  <c r="I208" i="9"/>
  <c r="I200" i="9"/>
  <c r="I192" i="9"/>
  <c r="I184" i="9"/>
  <c r="I176" i="9"/>
  <c r="I168" i="9"/>
  <c r="I160" i="9"/>
  <c r="I282" i="9"/>
  <c r="I274" i="9"/>
  <c r="I255" i="9"/>
  <c r="I247" i="9"/>
  <c r="I239" i="9"/>
  <c r="I231" i="9"/>
  <c r="I223" i="9"/>
  <c r="I215" i="9"/>
  <c r="I207" i="9"/>
  <c r="I199" i="9"/>
  <c r="I191" i="9"/>
  <c r="I183" i="9"/>
  <c r="I280" i="9"/>
  <c r="I272" i="9"/>
  <c r="I266" i="9"/>
  <c r="I258" i="9"/>
  <c r="I254" i="9"/>
  <c r="I246" i="9"/>
  <c r="I238" i="9"/>
  <c r="I230" i="9"/>
  <c r="I222" i="9"/>
  <c r="I214" i="9"/>
  <c r="I206" i="9"/>
  <c r="I198" i="9"/>
  <c r="I190" i="9"/>
  <c r="I182" i="9"/>
  <c r="I174" i="9"/>
  <c r="I166" i="9"/>
  <c r="I158" i="9"/>
  <c r="I283" i="9"/>
  <c r="I275" i="9"/>
  <c r="I267" i="9"/>
  <c r="I259" i="9"/>
  <c r="I253" i="9"/>
  <c r="I245" i="9"/>
  <c r="I237" i="9"/>
  <c r="I229" i="9"/>
  <c r="I221" i="9"/>
  <c r="I213" i="9"/>
  <c r="I205" i="9"/>
  <c r="I197" i="9"/>
  <c r="I189" i="9"/>
  <c r="I181" i="9"/>
  <c r="I173" i="9"/>
  <c r="I260" i="9"/>
  <c r="I252" i="9"/>
  <c r="I244" i="9"/>
  <c r="I236" i="9"/>
  <c r="I228" i="9"/>
  <c r="I220" i="9"/>
  <c r="I212" i="9"/>
  <c r="I204" i="9"/>
  <c r="I196" i="9"/>
  <c r="I188" i="9"/>
  <c r="I180" i="9"/>
  <c r="I172" i="9"/>
  <c r="I164" i="9"/>
  <c r="I156" i="9"/>
  <c r="I148" i="9"/>
  <c r="I140" i="9"/>
  <c r="I132" i="9"/>
  <c r="I124" i="9"/>
  <c r="I116" i="9"/>
  <c r="I108" i="9"/>
  <c r="I100" i="9"/>
  <c r="I92" i="9"/>
  <c r="I84" i="9"/>
  <c r="I76" i="9"/>
  <c r="I278" i="9"/>
  <c r="I270" i="9"/>
  <c r="I261" i="9"/>
  <c r="I251" i="9"/>
  <c r="I243" i="9"/>
  <c r="I235" i="9"/>
  <c r="I227" i="9"/>
  <c r="I219" i="9"/>
  <c r="I211" i="9"/>
  <c r="I203" i="9"/>
  <c r="I195" i="9"/>
  <c r="I187" i="9"/>
  <c r="I179" i="9"/>
  <c r="I171" i="9"/>
  <c r="I163" i="9"/>
  <c r="I284" i="9"/>
  <c r="I276" i="9"/>
  <c r="I268" i="9"/>
  <c r="I263" i="9"/>
  <c r="I262" i="9"/>
  <c r="I250" i="9"/>
  <c r="I242" i="9"/>
  <c r="I234" i="9"/>
  <c r="I226" i="9"/>
  <c r="I218" i="9"/>
  <c r="I210" i="9"/>
  <c r="I202" i="9"/>
  <c r="I194" i="9"/>
  <c r="I186" i="9"/>
  <c r="I178" i="9"/>
  <c r="I170" i="9"/>
  <c r="I162" i="9"/>
  <c r="I154" i="9"/>
  <c r="I146" i="9"/>
  <c r="I138" i="9"/>
  <c r="I130" i="9"/>
  <c r="I122" i="9"/>
  <c r="I114" i="9"/>
  <c r="I106" i="9"/>
  <c r="I98" i="9"/>
  <c r="I90" i="9"/>
  <c r="I82" i="9"/>
  <c r="I74" i="9"/>
  <c r="I153" i="9"/>
  <c r="I63" i="9"/>
  <c r="I59" i="9"/>
  <c r="I51" i="9"/>
  <c r="I43" i="9"/>
  <c r="I35" i="9"/>
  <c r="I27" i="9"/>
  <c r="I19" i="9"/>
  <c r="I11" i="9"/>
  <c r="I70" i="9"/>
  <c r="I62" i="9"/>
  <c r="I56" i="9"/>
  <c r="I48" i="9"/>
  <c r="I40" i="9"/>
  <c r="I32" i="9"/>
  <c r="I24" i="9"/>
  <c r="I16" i="9"/>
  <c r="I159" i="9"/>
  <c r="I151" i="9"/>
  <c r="I143" i="9"/>
  <c r="I135" i="9"/>
  <c r="I127" i="9"/>
  <c r="I119" i="9"/>
  <c r="I111" i="9"/>
  <c r="I103" i="9"/>
  <c r="I95" i="9"/>
  <c r="I87" i="9"/>
  <c r="I79" i="9"/>
  <c r="I71" i="9"/>
  <c r="I69" i="9"/>
  <c r="I61" i="9"/>
  <c r="I53" i="9"/>
  <c r="I45" i="9"/>
  <c r="I37" i="9"/>
  <c r="I29" i="9"/>
  <c r="I21" i="9"/>
  <c r="I13" i="9"/>
  <c r="I175" i="9"/>
  <c r="I68" i="9"/>
  <c r="I58" i="9"/>
  <c r="I50" i="9"/>
  <c r="I42" i="9"/>
  <c r="I34" i="9"/>
  <c r="I26" i="9"/>
  <c r="I18" i="9"/>
  <c r="I167" i="9"/>
  <c r="I157" i="9"/>
  <c r="I152" i="9"/>
  <c r="I149" i="9"/>
  <c r="I144" i="9"/>
  <c r="I141" i="9"/>
  <c r="I136" i="9"/>
  <c r="I133" i="9"/>
  <c r="I128" i="9"/>
  <c r="I125" i="9"/>
  <c r="I120" i="9"/>
  <c r="I117" i="9"/>
  <c r="I112" i="9"/>
  <c r="I109" i="9"/>
  <c r="I104" i="9"/>
  <c r="I101" i="9"/>
  <c r="I96" i="9"/>
  <c r="I93" i="9"/>
  <c r="I88" i="9"/>
  <c r="I85" i="9"/>
  <c r="I80" i="9"/>
  <c r="I77" i="9"/>
  <c r="I72" i="9"/>
  <c r="I67" i="9"/>
  <c r="I55" i="9"/>
  <c r="I47" i="9"/>
  <c r="I39" i="9"/>
  <c r="I31" i="9"/>
  <c r="I23" i="9"/>
  <c r="I15" i="9"/>
  <c r="I10" i="9"/>
  <c r="I147" i="9"/>
  <c r="I139" i="9"/>
  <c r="I131" i="9"/>
  <c r="I123" i="9"/>
  <c r="I115" i="9"/>
  <c r="I107" i="9"/>
  <c r="I99" i="9"/>
  <c r="I91" i="9"/>
  <c r="I83" i="9"/>
  <c r="I75" i="9"/>
  <c r="I66" i="9"/>
  <c r="I60" i="9"/>
  <c r="I52" i="9"/>
  <c r="I44" i="9"/>
  <c r="I36" i="9"/>
  <c r="I28" i="9"/>
  <c r="I20" i="9"/>
  <c r="I12" i="9"/>
  <c r="I155" i="9"/>
  <c r="I65" i="9"/>
  <c r="I57" i="9"/>
  <c r="I49" i="9"/>
  <c r="I41" i="9"/>
  <c r="I33" i="9"/>
  <c r="I25" i="9"/>
  <c r="I17" i="9"/>
  <c r="I165" i="9"/>
  <c r="I150" i="9"/>
  <c r="I145" i="9"/>
  <c r="I142" i="9"/>
  <c r="I137" i="9"/>
  <c r="I134" i="9"/>
  <c r="I129" i="9"/>
  <c r="I126" i="9"/>
  <c r="I121" i="9"/>
  <c r="I118" i="9"/>
  <c r="I113" i="9"/>
  <c r="I110" i="9"/>
  <c r="I105" i="9"/>
  <c r="I102" i="9"/>
  <c r="I97" i="9"/>
  <c r="I94" i="9"/>
  <c r="I89" i="9"/>
  <c r="I86" i="9"/>
  <c r="I81" i="9"/>
  <c r="I78" i="9"/>
  <c r="I73" i="9"/>
  <c r="I64" i="9"/>
  <c r="I54" i="9"/>
  <c r="I46" i="9"/>
  <c r="I38" i="9"/>
  <c r="I30" i="9"/>
  <c r="I22" i="9"/>
  <c r="I14" i="9"/>
  <c r="I9" i="9"/>
  <c r="I4" i="9"/>
  <c r="N46" i="9"/>
  <c r="N17" i="9"/>
  <c r="N12" i="9"/>
  <c r="N55" i="9"/>
  <c r="N42" i="9"/>
  <c r="X1916" i="9"/>
  <c r="Y1916" i="9" s="1"/>
  <c r="Z1916" i="9" s="1"/>
  <c r="X2518" i="9"/>
  <c r="Y2518" i="9" s="1"/>
  <c r="Z2518" i="9" s="1"/>
  <c r="N21" i="9"/>
  <c r="N56" i="9"/>
  <c r="N11" i="9"/>
  <c r="N54" i="9"/>
  <c r="N25" i="9"/>
  <c r="N20" i="9"/>
  <c r="N50" i="9"/>
  <c r="X1615" i="9"/>
  <c r="Y1615" i="9" s="1"/>
  <c r="Z1615" i="9" s="1"/>
  <c r="N33" i="9" l="1"/>
  <c r="AB47" i="9"/>
  <c r="AA47" i="9"/>
  <c r="AB64" i="9"/>
  <c r="AA64" i="9"/>
  <c r="AB197" i="9"/>
  <c r="AA197" i="9"/>
  <c r="AB427" i="9"/>
  <c r="AA427" i="9"/>
  <c r="AB362" i="9"/>
  <c r="AA362" i="9"/>
  <c r="AB261" i="9"/>
  <c r="AA261" i="9"/>
  <c r="AB244" i="9"/>
  <c r="AA244" i="9"/>
  <c r="AB475" i="9"/>
  <c r="AA475" i="9"/>
  <c r="AB482" i="9"/>
  <c r="AA482" i="9"/>
  <c r="AB501" i="9"/>
  <c r="AA501" i="9"/>
  <c r="AB744" i="9"/>
  <c r="AA744" i="9"/>
  <c r="AB748" i="9"/>
  <c r="AA748" i="9"/>
  <c r="AB998" i="9"/>
  <c r="AA998" i="9"/>
  <c r="AB1097" i="9"/>
  <c r="AA1097" i="9"/>
  <c r="AA780" i="9"/>
  <c r="AB780" i="9"/>
  <c r="AB844" i="9"/>
  <c r="AA844" i="9"/>
  <c r="AB917" i="9"/>
  <c r="AA917" i="9"/>
  <c r="AB1101" i="9"/>
  <c r="AA1101" i="9"/>
  <c r="AB1211" i="9"/>
  <c r="AA1211" i="9"/>
  <c r="AB891" i="9"/>
  <c r="AA891" i="9"/>
  <c r="AB907" i="9"/>
  <c r="AA907" i="9"/>
  <c r="AB1130" i="9"/>
  <c r="AA1130" i="9"/>
  <c r="AB1194" i="9"/>
  <c r="AA1194" i="9"/>
  <c r="AB1161" i="9"/>
  <c r="AA1161" i="9"/>
  <c r="AB1124" i="9"/>
  <c r="AA1124" i="9"/>
  <c r="AB1188" i="9"/>
  <c r="AA1188" i="9"/>
  <c r="AA1224" i="9"/>
  <c r="AB1224" i="9"/>
  <c r="AA1240" i="9"/>
  <c r="AB1240" i="9"/>
  <c r="AA1256" i="9"/>
  <c r="AB1256" i="9"/>
  <c r="AA1272" i="9"/>
  <c r="AB1272" i="9"/>
  <c r="AA1288" i="9"/>
  <c r="AB1288" i="9"/>
  <c r="AB1304" i="9"/>
  <c r="AA1304" i="9"/>
  <c r="AB1321" i="9"/>
  <c r="AA1321" i="9"/>
  <c r="AB1345" i="9"/>
  <c r="AA1345" i="9"/>
  <c r="AB1385" i="9"/>
  <c r="AA1385" i="9"/>
  <c r="AB1428" i="9"/>
  <c r="AA1428" i="9"/>
  <c r="AA1415" i="9"/>
  <c r="AB1415" i="9"/>
  <c r="AB1437" i="9"/>
  <c r="AA1437" i="9"/>
  <c r="AB1591" i="9"/>
  <c r="AA1591" i="9"/>
  <c r="AB1568" i="9"/>
  <c r="AA1568" i="9"/>
  <c r="AA1461" i="9"/>
  <c r="AB1461" i="9"/>
  <c r="AB1586" i="9"/>
  <c r="AA1586" i="9"/>
  <c r="AB1534" i="9"/>
  <c r="AA1534" i="9"/>
  <c r="AA1593" i="9"/>
  <c r="AB1593" i="9"/>
  <c r="AB1516" i="9"/>
  <c r="AA1516" i="9"/>
  <c r="AB1623" i="9"/>
  <c r="AA1623" i="9"/>
  <c r="AB1588" i="9"/>
  <c r="AA1588" i="9"/>
  <c r="AB1546" i="9"/>
  <c r="AA1546" i="9"/>
  <c r="AB1640" i="9"/>
  <c r="AA1640" i="9"/>
  <c r="AB1656" i="9"/>
  <c r="AA1656" i="9"/>
  <c r="AB1672" i="9"/>
  <c r="AA1672" i="9"/>
  <c r="AA1688" i="9"/>
  <c r="AB1688" i="9"/>
  <c r="AA1704" i="9"/>
  <c r="AB1704" i="9"/>
  <c r="AA1720" i="9"/>
  <c r="AB1720" i="9"/>
  <c r="AA1736" i="9"/>
  <c r="AB1736" i="9"/>
  <c r="AA1752" i="9"/>
  <c r="AB1752" i="9"/>
  <c r="AA1768" i="9"/>
  <c r="AB1768" i="9"/>
  <c r="AA1784" i="9"/>
  <c r="AB1784" i="9"/>
  <c r="AA1800" i="9"/>
  <c r="AB1800" i="9"/>
  <c r="AA1875" i="9"/>
  <c r="AB1875" i="9"/>
  <c r="AA1939" i="9"/>
  <c r="AB1939" i="9"/>
  <c r="AA2012" i="9"/>
  <c r="AB2012" i="9"/>
  <c r="AB1835" i="9"/>
  <c r="AA1835" i="9"/>
  <c r="AB1851" i="9"/>
  <c r="AA1851" i="9"/>
  <c r="AB1867" i="9"/>
  <c r="AA1867" i="9"/>
  <c r="AA1894" i="9"/>
  <c r="AB1894" i="9"/>
  <c r="AA1958" i="9"/>
  <c r="AB1958" i="9"/>
  <c r="AA1905" i="9"/>
  <c r="AB1905" i="9"/>
  <c r="AA1969" i="9"/>
  <c r="AB1969" i="9"/>
  <c r="AA1888" i="9"/>
  <c r="AB1888" i="9"/>
  <c r="AA1956" i="9"/>
  <c r="AB1956" i="9"/>
  <c r="AA2013" i="9"/>
  <c r="AB2013" i="9"/>
  <c r="AA2048" i="9"/>
  <c r="AB2048" i="9"/>
  <c r="AA2074" i="9"/>
  <c r="AB2074" i="9"/>
  <c r="AA2027" i="9"/>
  <c r="AB2027" i="9"/>
  <c r="AA2175" i="9"/>
  <c r="AB2175" i="9"/>
  <c r="AB2135" i="9"/>
  <c r="AA2135" i="9"/>
  <c r="AA2183" i="9"/>
  <c r="AB2183" i="9"/>
  <c r="AA2111" i="9"/>
  <c r="AB2111" i="9"/>
  <c r="AA2113" i="9"/>
  <c r="AB2113" i="9"/>
  <c r="AA2191" i="9"/>
  <c r="AB2191" i="9"/>
  <c r="AB2141" i="9"/>
  <c r="AA2141" i="9"/>
  <c r="AB2234" i="9"/>
  <c r="AA2234" i="9"/>
  <c r="AB2204" i="9"/>
  <c r="AA2204" i="9"/>
  <c r="AB2223" i="9"/>
  <c r="AA2223" i="9"/>
  <c r="AB2249" i="9"/>
  <c r="AA2249" i="9"/>
  <c r="AB2267" i="9"/>
  <c r="AA2267" i="9"/>
  <c r="AB2282" i="9"/>
  <c r="AA2282" i="9"/>
  <c r="AB2284" i="9"/>
  <c r="AA2284" i="9"/>
  <c r="AB2457" i="9"/>
  <c r="AA2457" i="9"/>
  <c r="AB2313" i="9"/>
  <c r="AA2313" i="9"/>
  <c r="AB2329" i="9"/>
  <c r="AA2329" i="9"/>
  <c r="AB2337" i="9"/>
  <c r="AA2337" i="9"/>
  <c r="AB2440" i="9"/>
  <c r="AA2440" i="9"/>
  <c r="AB2460" i="9"/>
  <c r="AA2460" i="9"/>
  <c r="AA2515" i="9"/>
  <c r="AB2515" i="9"/>
  <c r="AA2580" i="9"/>
  <c r="AB2580" i="9"/>
  <c r="AB2350" i="9"/>
  <c r="AA2350" i="9"/>
  <c r="AB2358" i="9"/>
  <c r="AA2358" i="9"/>
  <c r="AB2374" i="9"/>
  <c r="AA2374" i="9"/>
  <c r="AB2390" i="9"/>
  <c r="AA2390" i="9"/>
  <c r="AB2406" i="9"/>
  <c r="AA2406" i="9"/>
  <c r="AB2414" i="9"/>
  <c r="AA2414" i="9"/>
  <c r="AA2570" i="9"/>
  <c r="AB2570" i="9"/>
  <c r="AA2583" i="9"/>
  <c r="AB2583" i="9"/>
  <c r="AA2521" i="9"/>
  <c r="AB2521" i="9"/>
  <c r="AA2574" i="9"/>
  <c r="AB2574" i="9"/>
  <c r="AA2585" i="9"/>
  <c r="AB2585" i="9"/>
  <c r="AB2659" i="9"/>
  <c r="AA2659" i="9"/>
  <c r="AB2704" i="9"/>
  <c r="AA2704" i="9"/>
  <c r="AB2654" i="9"/>
  <c r="AA2654" i="9"/>
  <c r="AB2703" i="9"/>
  <c r="AA2703" i="9"/>
  <c r="AA2598" i="9"/>
  <c r="AB2598" i="9"/>
  <c r="AB2614" i="9"/>
  <c r="AA2614" i="9"/>
  <c r="AB2630" i="9"/>
  <c r="AA2630" i="9"/>
  <c r="AA2675" i="9"/>
  <c r="AB2675" i="9"/>
  <c r="K7" i="9"/>
  <c r="AB154" i="9"/>
  <c r="AA154" i="9"/>
  <c r="AB178" i="9"/>
  <c r="AA178" i="9"/>
  <c r="AB166" i="9"/>
  <c r="AA166" i="9"/>
  <c r="AA168" i="9"/>
  <c r="AB168" i="9"/>
  <c r="AA365" i="9"/>
  <c r="AB365" i="9"/>
  <c r="AB344" i="9"/>
  <c r="AA344" i="9"/>
  <c r="AB520" i="9"/>
  <c r="AA520" i="9"/>
  <c r="AB571" i="9"/>
  <c r="AA571" i="9"/>
  <c r="AB418" i="9"/>
  <c r="AA418" i="9"/>
  <c r="AA403" i="9"/>
  <c r="AB403" i="9"/>
  <c r="AB565" i="9"/>
  <c r="AA565" i="9"/>
  <c r="AB655" i="9"/>
  <c r="AA655" i="9"/>
  <c r="AA709" i="9"/>
  <c r="AB709" i="9"/>
  <c r="AB966" i="9"/>
  <c r="AA966" i="9"/>
  <c r="AB1053" i="9"/>
  <c r="AA1053" i="9"/>
  <c r="AB764" i="9"/>
  <c r="AA764" i="9"/>
  <c r="AB828" i="9"/>
  <c r="AA828" i="9"/>
  <c r="AB1023" i="9"/>
  <c r="AA1023" i="9"/>
  <c r="AB1179" i="9"/>
  <c r="AA1179" i="9"/>
  <c r="AB883" i="9"/>
  <c r="AA883" i="9"/>
  <c r="AB899" i="9"/>
  <c r="AA899" i="9"/>
  <c r="AB1098" i="9"/>
  <c r="AA1098" i="9"/>
  <c r="AB1162" i="9"/>
  <c r="AA1162" i="9"/>
  <c r="AB1129" i="9"/>
  <c r="AA1129" i="9"/>
  <c r="AB1193" i="9"/>
  <c r="AA1193" i="9"/>
  <c r="AB1156" i="9"/>
  <c r="AA1156" i="9"/>
  <c r="AA1216" i="9"/>
  <c r="AB1216" i="9"/>
  <c r="AA1232" i="9"/>
  <c r="AB1232" i="9"/>
  <c r="AA1248" i="9"/>
  <c r="AB1248" i="9"/>
  <c r="AA1264" i="9"/>
  <c r="AB1264" i="9"/>
  <c r="AA1280" i="9"/>
  <c r="AB1280" i="9"/>
  <c r="AA1296" i="9"/>
  <c r="AB1296" i="9"/>
  <c r="AB1312" i="9"/>
  <c r="AA1312" i="9"/>
  <c r="AB1337" i="9"/>
  <c r="AA1337" i="9"/>
  <c r="AB1361" i="9"/>
  <c r="AA1361" i="9"/>
  <c r="AB1393" i="9"/>
  <c r="AA1393" i="9"/>
  <c r="AA1446" i="9"/>
  <c r="AB1446" i="9"/>
  <c r="AB1421" i="9"/>
  <c r="AA1421" i="9"/>
  <c r="AA1471" i="9"/>
  <c r="AB1471" i="9"/>
  <c r="AB1537" i="9"/>
  <c r="AA1537" i="9"/>
  <c r="AA1502" i="9"/>
  <c r="AB1502" i="9"/>
  <c r="AB1620" i="9"/>
  <c r="AA1620" i="9"/>
  <c r="AB1527" i="9"/>
  <c r="AA1527" i="9"/>
  <c r="AA1468" i="9"/>
  <c r="AB1468" i="9"/>
  <c r="AA1475" i="9"/>
  <c r="AB1475" i="9"/>
  <c r="AA1541" i="9"/>
  <c r="AB1541" i="9"/>
  <c r="AB1580" i="9"/>
  <c r="AA1580" i="9"/>
  <c r="AA1465" i="9"/>
  <c r="AB1465" i="9"/>
  <c r="AB1531" i="9"/>
  <c r="AA1531" i="9"/>
  <c r="AA1480" i="9"/>
  <c r="AB1480" i="9"/>
  <c r="AA1632" i="9"/>
  <c r="AB1632" i="9"/>
  <c r="AB1648" i="9"/>
  <c r="AA1648" i="9"/>
  <c r="AB1664" i="9"/>
  <c r="AA1664" i="9"/>
  <c r="AA1680" i="9"/>
  <c r="AB1680" i="9"/>
  <c r="AA1696" i="9"/>
  <c r="AB1696" i="9"/>
  <c r="AA1712" i="9"/>
  <c r="AB1712" i="9"/>
  <c r="AA1728" i="9"/>
  <c r="AB1728" i="9"/>
  <c r="AA1744" i="9"/>
  <c r="AB1744" i="9"/>
  <c r="AA1760" i="9"/>
  <c r="AB1760" i="9"/>
  <c r="AA1776" i="9"/>
  <c r="AB1776" i="9"/>
  <c r="AA1792" i="9"/>
  <c r="AB1792" i="9"/>
  <c r="AA1808" i="9"/>
  <c r="AB1808" i="9"/>
  <c r="AA1907" i="9"/>
  <c r="AB1907" i="9"/>
  <c r="AA1971" i="9"/>
  <c r="AB1971" i="9"/>
  <c r="AB1827" i="9"/>
  <c r="AA1827" i="9"/>
  <c r="AB1843" i="9"/>
  <c r="AA1843" i="9"/>
  <c r="AB1859" i="9"/>
  <c r="AA1859" i="9"/>
  <c r="AB2009" i="9"/>
  <c r="AA2009" i="9"/>
  <c r="AA1926" i="9"/>
  <c r="AB1926" i="9"/>
  <c r="AA1990" i="9"/>
  <c r="AB1990" i="9"/>
  <c r="AA2011" i="9"/>
  <c r="AB2011" i="9"/>
  <c r="AA1937" i="9"/>
  <c r="AB1937" i="9"/>
  <c r="AA2001" i="9"/>
  <c r="AB2001" i="9"/>
  <c r="AA1924" i="9"/>
  <c r="AB1924" i="9"/>
  <c r="AA1988" i="9"/>
  <c r="AB1988" i="9"/>
  <c r="AB2006" i="9"/>
  <c r="AA2006" i="9"/>
  <c r="AA2034" i="9"/>
  <c r="AB2034" i="9"/>
  <c r="AA2089" i="9"/>
  <c r="AB2089" i="9"/>
  <c r="AA2025" i="9"/>
  <c r="AB2025" i="9"/>
  <c r="AA2057" i="9"/>
  <c r="AB2057" i="9"/>
  <c r="AA2142" i="9"/>
  <c r="AB2142" i="9"/>
  <c r="AA2093" i="9"/>
  <c r="AB2093" i="9"/>
  <c r="AA2066" i="9"/>
  <c r="AB2066" i="9"/>
  <c r="AB2173" i="9"/>
  <c r="AA2173" i="9"/>
  <c r="AA2172" i="9"/>
  <c r="AB2172" i="9"/>
  <c r="AB2211" i="9"/>
  <c r="AA2211" i="9"/>
  <c r="AB2226" i="9"/>
  <c r="AA2226" i="9"/>
  <c r="AB2202" i="9"/>
  <c r="AA2202" i="9"/>
  <c r="AB2245" i="9"/>
  <c r="AA2245" i="9"/>
  <c r="AB2187" i="9"/>
  <c r="AA2187" i="9"/>
  <c r="AB2232" i="9"/>
  <c r="AA2232" i="9"/>
  <c r="AB2299" i="9"/>
  <c r="AA2299" i="9"/>
  <c r="AB2281" i="9"/>
  <c r="AA2281" i="9"/>
  <c r="AA2488" i="9"/>
  <c r="AB2488" i="9"/>
  <c r="AB2321" i="9"/>
  <c r="AA2321" i="9"/>
  <c r="AB2451" i="9"/>
  <c r="AA2451" i="9"/>
  <c r="AB2429" i="9"/>
  <c r="AA2429" i="9"/>
  <c r="AB2442" i="9"/>
  <c r="AA2442" i="9"/>
  <c r="AB2444" i="9"/>
  <c r="AA2444" i="9"/>
  <c r="AA2479" i="9"/>
  <c r="AB2479" i="9"/>
  <c r="AB2342" i="9"/>
  <c r="AA2342" i="9"/>
  <c r="AB2366" i="9"/>
  <c r="AA2366" i="9"/>
  <c r="AB2382" i="9"/>
  <c r="AA2382" i="9"/>
  <c r="AB2398" i="9"/>
  <c r="AA2398" i="9"/>
  <c r="AA2482" i="9"/>
  <c r="AB2482" i="9"/>
  <c r="AA2489" i="9"/>
  <c r="AB2489" i="9"/>
  <c r="AA2542" i="9"/>
  <c r="AB2542" i="9"/>
  <c r="AA2668" i="9"/>
  <c r="AB2668" i="9"/>
  <c r="AA2550" i="9"/>
  <c r="AB2550" i="9"/>
  <c r="AA2577" i="9"/>
  <c r="AB2577" i="9"/>
  <c r="AA2676" i="9"/>
  <c r="AB2676" i="9"/>
  <c r="AB2696" i="9"/>
  <c r="AA2696" i="9"/>
  <c r="AB2716" i="9"/>
  <c r="AA2716" i="9"/>
  <c r="AB2714" i="9"/>
  <c r="AA2714" i="9"/>
  <c r="AB2606" i="9"/>
  <c r="AA2606" i="9"/>
  <c r="AB2622" i="9"/>
  <c r="AA2622" i="9"/>
  <c r="AA2679" i="9"/>
  <c r="AB2679" i="9"/>
  <c r="AB1615" i="9"/>
  <c r="AA1615" i="9"/>
  <c r="AA2518" i="9"/>
  <c r="AB2518" i="9"/>
  <c r="I7" i="9"/>
  <c r="E7" i="9"/>
  <c r="AB2217" i="9"/>
  <c r="AA2217" i="9"/>
  <c r="AB12" i="9"/>
  <c r="AA12" i="9"/>
  <c r="AB74" i="9"/>
  <c r="AA74" i="9"/>
  <c r="AB138" i="9"/>
  <c r="AA138" i="9"/>
  <c r="AB55" i="9"/>
  <c r="AA55" i="9"/>
  <c r="AA58" i="9"/>
  <c r="AB58" i="9"/>
  <c r="AB92" i="9"/>
  <c r="AA92" i="9"/>
  <c r="AB124" i="9"/>
  <c r="AA124" i="9"/>
  <c r="AB13" i="9"/>
  <c r="AA13" i="9"/>
  <c r="AA86" i="9"/>
  <c r="AB86" i="9"/>
  <c r="AB162" i="9"/>
  <c r="AA162" i="9"/>
  <c r="AB156" i="9"/>
  <c r="AA156" i="9"/>
  <c r="AB65" i="9"/>
  <c r="AA65" i="9"/>
  <c r="AA99" i="9"/>
  <c r="AB99" i="9"/>
  <c r="AA131" i="9"/>
  <c r="AB131" i="9"/>
  <c r="AB14" i="9"/>
  <c r="AA14" i="9"/>
  <c r="AB77" i="9"/>
  <c r="AA77" i="9"/>
  <c r="AB141" i="9"/>
  <c r="AA141" i="9"/>
  <c r="AB205" i="9"/>
  <c r="AA205" i="9"/>
  <c r="AB269" i="9"/>
  <c r="AA269" i="9"/>
  <c r="AB339" i="9"/>
  <c r="AA339" i="9"/>
  <c r="AB371" i="9"/>
  <c r="AA371" i="9"/>
  <c r="AB174" i="9"/>
  <c r="AA174" i="9"/>
  <c r="AB238" i="9"/>
  <c r="AA238" i="9"/>
  <c r="AB71" i="9"/>
  <c r="AA71" i="9"/>
  <c r="AB127" i="9"/>
  <c r="AA127" i="9"/>
  <c r="AB191" i="9"/>
  <c r="AA191" i="9"/>
  <c r="AB255" i="9"/>
  <c r="AA255" i="9"/>
  <c r="AB334" i="9"/>
  <c r="AA334" i="9"/>
  <c r="AB366" i="9"/>
  <c r="AA366" i="9"/>
  <c r="AA176" i="9"/>
  <c r="AB176" i="9"/>
  <c r="AA240" i="9"/>
  <c r="AB240" i="9"/>
  <c r="AB431" i="9"/>
  <c r="AA431" i="9"/>
  <c r="AB209" i="9"/>
  <c r="AA209" i="9"/>
  <c r="AA273" i="9"/>
  <c r="AB273" i="9"/>
  <c r="AA337" i="9"/>
  <c r="AB337" i="9"/>
  <c r="AA369" i="9"/>
  <c r="AB369" i="9"/>
  <c r="AB202" i="9"/>
  <c r="AA202" i="9"/>
  <c r="AB270" i="9"/>
  <c r="AA270" i="9"/>
  <c r="AB203" i="9"/>
  <c r="AA203" i="9"/>
  <c r="AB316" i="9"/>
  <c r="AA316" i="9"/>
  <c r="AB348" i="9"/>
  <c r="AA348" i="9"/>
  <c r="AB380" i="9"/>
  <c r="AA380" i="9"/>
  <c r="AB188" i="9"/>
  <c r="AA188" i="9"/>
  <c r="AB252" i="9"/>
  <c r="AA252" i="9"/>
  <c r="AB428" i="9"/>
  <c r="AA428" i="9"/>
  <c r="AB460" i="9"/>
  <c r="AA460" i="9"/>
  <c r="AB492" i="9"/>
  <c r="AA492" i="9"/>
  <c r="AB524" i="9"/>
  <c r="AA524" i="9"/>
  <c r="AB556" i="9"/>
  <c r="AA556" i="9"/>
  <c r="AB588" i="9"/>
  <c r="AA588" i="9"/>
  <c r="AB447" i="9"/>
  <c r="AA447" i="9"/>
  <c r="AB479" i="9"/>
  <c r="AA479" i="9"/>
  <c r="AB511" i="9"/>
  <c r="AA511" i="9"/>
  <c r="AB543" i="9"/>
  <c r="AA543" i="9"/>
  <c r="AB575" i="9"/>
  <c r="AA575" i="9"/>
  <c r="AB618" i="9"/>
  <c r="AA618" i="9"/>
  <c r="AA288" i="9"/>
  <c r="AB288" i="9"/>
  <c r="AA296" i="9"/>
  <c r="AB296" i="9"/>
  <c r="AA304" i="9"/>
  <c r="AB304" i="9"/>
  <c r="AB422" i="9"/>
  <c r="AA422" i="9"/>
  <c r="AB454" i="9"/>
  <c r="AA454" i="9"/>
  <c r="AB486" i="9"/>
  <c r="AA486" i="9"/>
  <c r="AB518" i="9"/>
  <c r="AA518" i="9"/>
  <c r="AB550" i="9"/>
  <c r="AA550" i="9"/>
  <c r="AB582" i="9"/>
  <c r="AA582" i="9"/>
  <c r="AA396" i="9"/>
  <c r="AB396" i="9"/>
  <c r="AA404" i="9"/>
  <c r="AB404" i="9"/>
  <c r="AA413" i="9"/>
  <c r="AB413" i="9"/>
  <c r="AB441" i="9"/>
  <c r="AA441" i="9"/>
  <c r="AB473" i="9"/>
  <c r="AA473" i="9"/>
  <c r="AB505" i="9"/>
  <c r="AA505" i="9"/>
  <c r="AB537" i="9"/>
  <c r="AA537" i="9"/>
  <c r="AB569" i="9"/>
  <c r="AA569" i="9"/>
  <c r="AA608" i="9"/>
  <c r="AB608" i="9"/>
  <c r="AB641" i="9"/>
  <c r="AA641" i="9"/>
  <c r="AB705" i="9"/>
  <c r="AA705" i="9"/>
  <c r="AB616" i="9"/>
  <c r="AA616" i="9"/>
  <c r="AB680" i="9"/>
  <c r="AA680" i="9"/>
  <c r="AB752" i="9"/>
  <c r="AA752" i="9"/>
  <c r="AB663" i="9"/>
  <c r="AA663" i="9"/>
  <c r="AB727" i="9"/>
  <c r="AA727" i="9"/>
  <c r="AB638" i="9"/>
  <c r="AA638" i="9"/>
  <c r="AB702" i="9"/>
  <c r="AA702" i="9"/>
  <c r="AB595" i="9"/>
  <c r="AA595" i="9"/>
  <c r="AA653" i="9"/>
  <c r="AB653" i="9"/>
  <c r="AA717" i="9"/>
  <c r="AB717" i="9"/>
  <c r="AB628" i="9"/>
  <c r="AA628" i="9"/>
  <c r="AB692" i="9"/>
  <c r="AA692" i="9"/>
  <c r="AB756" i="9"/>
  <c r="AA756" i="9"/>
  <c r="AB667" i="9"/>
  <c r="AA667" i="9"/>
  <c r="AB731" i="9"/>
  <c r="AA731" i="9"/>
  <c r="AB666" i="9"/>
  <c r="AA666" i="9"/>
  <c r="AB730" i="9"/>
  <c r="AA730" i="9"/>
  <c r="AB938" i="9"/>
  <c r="AA938" i="9"/>
  <c r="AB970" i="9"/>
  <c r="AA970" i="9"/>
  <c r="AB1002" i="9"/>
  <c r="AA1002" i="9"/>
  <c r="AB1034" i="9"/>
  <c r="AA1034" i="9"/>
  <c r="AB1066" i="9"/>
  <c r="AA1066" i="9"/>
  <c r="AB930" i="9"/>
  <c r="AA930" i="9"/>
  <c r="AB957" i="9"/>
  <c r="AA957" i="9"/>
  <c r="AB989" i="9"/>
  <c r="AA989" i="9"/>
  <c r="AB1025" i="9"/>
  <c r="AA1025" i="9"/>
  <c r="AB1057" i="9"/>
  <c r="AA1057" i="9"/>
  <c r="AB1089" i="9"/>
  <c r="AA1089" i="9"/>
  <c r="AB1105" i="9"/>
  <c r="AA1105" i="9"/>
  <c r="AB952" i="9"/>
  <c r="AA952" i="9"/>
  <c r="AB984" i="9"/>
  <c r="AA984" i="9"/>
  <c r="AB1016" i="9"/>
  <c r="AA1016" i="9"/>
  <c r="AB1048" i="9"/>
  <c r="AA1048" i="9"/>
  <c r="AB1080" i="9"/>
  <c r="AA1080" i="9"/>
  <c r="AB765" i="9"/>
  <c r="AA765" i="9"/>
  <c r="AA773" i="9"/>
  <c r="AB773" i="9"/>
  <c r="AA781" i="9"/>
  <c r="AB781" i="9"/>
  <c r="AA789" i="9"/>
  <c r="AB789" i="9"/>
  <c r="AA797" i="9"/>
  <c r="AB797" i="9"/>
  <c r="AA805" i="9"/>
  <c r="AB805" i="9"/>
  <c r="AA813" i="9"/>
  <c r="AB813" i="9"/>
  <c r="AA821" i="9"/>
  <c r="AB821" i="9"/>
  <c r="AB829" i="9"/>
  <c r="AA829" i="9"/>
  <c r="AB837" i="9"/>
  <c r="AA837" i="9"/>
  <c r="AB845" i="9"/>
  <c r="AA845" i="9"/>
  <c r="AB853" i="9"/>
  <c r="AA853" i="9"/>
  <c r="AB861" i="9"/>
  <c r="AA861" i="9"/>
  <c r="AB869" i="9"/>
  <c r="AA869" i="9"/>
  <c r="AB925" i="9"/>
  <c r="AA925" i="9"/>
  <c r="AB963" i="9"/>
  <c r="AA963" i="9"/>
  <c r="AB995" i="9"/>
  <c r="AA995" i="9"/>
  <c r="AB1027" i="9"/>
  <c r="AA1027" i="9"/>
  <c r="AB1059" i="9"/>
  <c r="AA1059" i="9"/>
  <c r="AB1096" i="9"/>
  <c r="AA1096" i="9"/>
  <c r="AB1109" i="9"/>
  <c r="AA1109" i="9"/>
  <c r="AB1119" i="9"/>
  <c r="AA1119" i="9"/>
  <c r="AB1151" i="9"/>
  <c r="AA1151" i="9"/>
  <c r="AB1183" i="9"/>
  <c r="AA1183" i="9"/>
  <c r="AB876" i="9"/>
  <c r="AA876" i="9"/>
  <c r="AB884" i="9"/>
  <c r="AA884" i="9"/>
  <c r="AB892" i="9"/>
  <c r="AA892" i="9"/>
  <c r="AB900" i="9"/>
  <c r="AA900" i="9"/>
  <c r="AB908" i="9"/>
  <c r="AA908" i="9"/>
  <c r="AB1102" i="9"/>
  <c r="AA1102" i="9"/>
  <c r="AB1134" i="9"/>
  <c r="AA1134" i="9"/>
  <c r="AB1166" i="9"/>
  <c r="AA1166" i="9"/>
  <c r="AB1198" i="9"/>
  <c r="AA1198" i="9"/>
  <c r="AB1133" i="9"/>
  <c r="AA1133" i="9"/>
  <c r="AB1165" i="9"/>
  <c r="AA1165" i="9"/>
  <c r="AB1197" i="9"/>
  <c r="AA1197" i="9"/>
  <c r="AB1128" i="9"/>
  <c r="AA1128" i="9"/>
  <c r="AB1160" i="9"/>
  <c r="AA1160" i="9"/>
  <c r="AB1192" i="9"/>
  <c r="AA1192" i="9"/>
  <c r="AA1217" i="9"/>
  <c r="AB1217" i="9"/>
  <c r="AA1225" i="9"/>
  <c r="AB1225" i="9"/>
  <c r="AA1233" i="9"/>
  <c r="AB1233" i="9"/>
  <c r="AA1241" i="9"/>
  <c r="AB1241" i="9"/>
  <c r="AA1249" i="9"/>
  <c r="AB1249" i="9"/>
  <c r="AA1257" i="9"/>
  <c r="AB1257" i="9"/>
  <c r="AA1265" i="9"/>
  <c r="AB1265" i="9"/>
  <c r="AA1273" i="9"/>
  <c r="AB1273" i="9"/>
  <c r="AA1281" i="9"/>
  <c r="AB1281" i="9"/>
  <c r="AA1289" i="9"/>
  <c r="AB1289" i="9"/>
  <c r="AA1297" i="9"/>
  <c r="AB1297" i="9"/>
  <c r="AB1305" i="9"/>
  <c r="AA1305" i="9"/>
  <c r="AB1313" i="9"/>
  <c r="AA1313" i="9"/>
  <c r="AB1322" i="9"/>
  <c r="AA1322" i="9"/>
  <c r="AB1330" i="9"/>
  <c r="AA1330" i="9"/>
  <c r="AB1338" i="9"/>
  <c r="AA1338" i="9"/>
  <c r="AB1346" i="9"/>
  <c r="AA1346" i="9"/>
  <c r="AB1354" i="9"/>
  <c r="AA1354" i="9"/>
  <c r="AB1362" i="9"/>
  <c r="AA1362" i="9"/>
  <c r="AB1370" i="9"/>
  <c r="AA1370" i="9"/>
  <c r="AB1378" i="9"/>
  <c r="AA1378" i="9"/>
  <c r="AB1386" i="9"/>
  <c r="AA1386" i="9"/>
  <c r="AB1394" i="9"/>
  <c r="AA1394" i="9"/>
  <c r="AB1411" i="9"/>
  <c r="AA1411" i="9"/>
  <c r="AB1405" i="9"/>
  <c r="AA1405" i="9"/>
  <c r="AB1430" i="9"/>
  <c r="AA1430" i="9"/>
  <c r="AA1448" i="9"/>
  <c r="AB1448" i="9"/>
  <c r="AB1404" i="9"/>
  <c r="AA1404" i="9"/>
  <c r="AB1423" i="9"/>
  <c r="AA1423" i="9"/>
  <c r="AA1443" i="9"/>
  <c r="AB1443" i="9"/>
  <c r="AA1479" i="9"/>
  <c r="AB1479" i="9"/>
  <c r="AB1545" i="9"/>
  <c r="AA1545" i="9"/>
  <c r="AB1595" i="9"/>
  <c r="AA1595" i="9"/>
  <c r="AA1510" i="9"/>
  <c r="AB1510" i="9"/>
  <c r="AB1576" i="9"/>
  <c r="AA1576" i="9"/>
  <c r="AB1622" i="9"/>
  <c r="AA1622" i="9"/>
  <c r="AA1469" i="9"/>
  <c r="AB1469" i="9"/>
  <c r="AB1535" i="9"/>
  <c r="AA1535" i="9"/>
  <c r="AB1590" i="9"/>
  <c r="AA1590" i="9"/>
  <c r="AA1476" i="9"/>
  <c r="AB1476" i="9"/>
  <c r="AB1542" i="9"/>
  <c r="AA1542" i="9"/>
  <c r="AA1483" i="9"/>
  <c r="AB1483" i="9"/>
  <c r="AA1549" i="9"/>
  <c r="AB1549" i="9"/>
  <c r="AA1597" i="9"/>
  <c r="AB1597" i="9"/>
  <c r="AB1524" i="9"/>
  <c r="AA1524" i="9"/>
  <c r="AB1607" i="9"/>
  <c r="AA1607" i="9"/>
  <c r="AB1625" i="9"/>
  <c r="AA1625" i="9"/>
  <c r="AA1473" i="9"/>
  <c r="AB1473" i="9"/>
  <c r="AB1539" i="9"/>
  <c r="AA1539" i="9"/>
  <c r="AB1592" i="9"/>
  <c r="AA1592" i="9"/>
  <c r="AA1488" i="9"/>
  <c r="AB1488" i="9"/>
  <c r="AB1554" i="9"/>
  <c r="AA1554" i="9"/>
  <c r="AB1633" i="9"/>
  <c r="AA1633" i="9"/>
  <c r="AB1641" i="9"/>
  <c r="AA1641" i="9"/>
  <c r="AB1649" i="9"/>
  <c r="AA1649" i="9"/>
  <c r="AB1657" i="9"/>
  <c r="AA1657" i="9"/>
  <c r="AB1665" i="9"/>
  <c r="AA1665" i="9"/>
  <c r="AB1673" i="9"/>
  <c r="AA1673" i="9"/>
  <c r="AB1681" i="9"/>
  <c r="AA1681" i="9"/>
  <c r="AB1689" i="9"/>
  <c r="AA1689" i="9"/>
  <c r="AB1697" i="9"/>
  <c r="AA1697" i="9"/>
  <c r="AB1705" i="9"/>
  <c r="AA1705" i="9"/>
  <c r="AB1713" i="9"/>
  <c r="AA1713" i="9"/>
  <c r="AB1721" i="9"/>
  <c r="AA1721" i="9"/>
  <c r="AB1729" i="9"/>
  <c r="AA1729" i="9"/>
  <c r="AB1737" i="9"/>
  <c r="AA1737" i="9"/>
  <c r="AB1745" i="9"/>
  <c r="AA1745" i="9"/>
  <c r="AB1753" i="9"/>
  <c r="AA1753" i="9"/>
  <c r="AB1761" i="9"/>
  <c r="AA1761" i="9"/>
  <c r="AB1769" i="9"/>
  <c r="AA1769" i="9"/>
  <c r="AB1777" i="9"/>
  <c r="AA1777" i="9"/>
  <c r="AB1785" i="9"/>
  <c r="AA1785" i="9"/>
  <c r="AB1793" i="9"/>
  <c r="AA1793" i="9"/>
  <c r="AB1801" i="9"/>
  <c r="AA1801" i="9"/>
  <c r="AB1809" i="9"/>
  <c r="AA1809" i="9"/>
  <c r="AA1879" i="9"/>
  <c r="AB1879" i="9"/>
  <c r="AA1911" i="9"/>
  <c r="AB1911" i="9"/>
  <c r="AA1943" i="9"/>
  <c r="AB1943" i="9"/>
  <c r="AA1975" i="9"/>
  <c r="AB1975" i="9"/>
  <c r="AA1820" i="9"/>
  <c r="AB1820" i="9"/>
  <c r="AB1828" i="9"/>
  <c r="AA1828" i="9"/>
  <c r="AB1836" i="9"/>
  <c r="AA1836" i="9"/>
  <c r="AB1844" i="9"/>
  <c r="AA1844" i="9"/>
  <c r="AB1852" i="9"/>
  <c r="AA1852" i="9"/>
  <c r="AB1860" i="9"/>
  <c r="AA1860" i="9"/>
  <c r="AB1868" i="9"/>
  <c r="AA1868" i="9"/>
  <c r="AA2014" i="9"/>
  <c r="AB2014" i="9"/>
  <c r="AA1898" i="9"/>
  <c r="AB1898" i="9"/>
  <c r="AA1930" i="9"/>
  <c r="AB1930" i="9"/>
  <c r="AA1962" i="9"/>
  <c r="AB1962" i="9"/>
  <c r="AA1994" i="9"/>
  <c r="AB1994" i="9"/>
  <c r="AA1877" i="9"/>
  <c r="AB1877" i="9"/>
  <c r="AA1909" i="9"/>
  <c r="AB1909" i="9"/>
  <c r="AA1941" i="9"/>
  <c r="AB1941" i="9"/>
  <c r="AA1973" i="9"/>
  <c r="AB1973" i="9"/>
  <c r="AB2004" i="9"/>
  <c r="AA2004" i="9"/>
  <c r="AA1892" i="9"/>
  <c r="AB1892" i="9"/>
  <c r="AA1928" i="9"/>
  <c r="AB1928" i="9"/>
  <c r="AA1960" i="9"/>
  <c r="AB1960" i="9"/>
  <c r="AA1992" i="9"/>
  <c r="AB1992" i="9"/>
  <c r="AA2017" i="9"/>
  <c r="AB2017" i="9"/>
  <c r="AA2032" i="9"/>
  <c r="AB2032" i="9"/>
  <c r="AA2055" i="9"/>
  <c r="AB2055" i="9"/>
  <c r="AA2069" i="9"/>
  <c r="AB2069" i="9"/>
  <c r="AA2114" i="9"/>
  <c r="AB2114" i="9"/>
  <c r="AA2040" i="9"/>
  <c r="AB2040" i="9"/>
  <c r="AA2030" i="9"/>
  <c r="AB2030" i="9"/>
  <c r="AA2029" i="9"/>
  <c r="AB2029" i="9"/>
  <c r="AA2061" i="9"/>
  <c r="AB2061" i="9"/>
  <c r="AA2081" i="9"/>
  <c r="AB2081" i="9"/>
  <c r="AB2145" i="9"/>
  <c r="AA2145" i="9"/>
  <c r="AB2138" i="9"/>
  <c r="AA2138" i="9"/>
  <c r="AA2096" i="9"/>
  <c r="AB2096" i="9"/>
  <c r="AA2038" i="9"/>
  <c r="AB2038" i="9"/>
  <c r="AA2076" i="9"/>
  <c r="AB2076" i="9"/>
  <c r="AA2116" i="9"/>
  <c r="AB2116" i="9"/>
  <c r="AA2070" i="9"/>
  <c r="AB2070" i="9"/>
  <c r="AA2120" i="9"/>
  <c r="AB2120" i="9"/>
  <c r="AB2188" i="9"/>
  <c r="AA2188" i="9"/>
  <c r="AB2194" i="9"/>
  <c r="AA2194" i="9"/>
  <c r="AA2067" i="9"/>
  <c r="AB2067" i="9"/>
  <c r="AB2149" i="9"/>
  <c r="AA2149" i="9"/>
  <c r="AB2198" i="9"/>
  <c r="AA2198" i="9"/>
  <c r="AB2189" i="9"/>
  <c r="AA2189" i="9"/>
  <c r="AB2207" i="9"/>
  <c r="AA2207" i="9"/>
  <c r="AB2208" i="9"/>
  <c r="AA2208" i="9"/>
  <c r="AB2253" i="9"/>
  <c r="AA2253" i="9"/>
  <c r="AB2227" i="9"/>
  <c r="AA2227" i="9"/>
  <c r="AB2236" i="9"/>
  <c r="AA2236" i="9"/>
  <c r="AB2257" i="9"/>
  <c r="AA2257" i="9"/>
  <c r="AB2240" i="9"/>
  <c r="AA2240" i="9"/>
  <c r="AB2271" i="9"/>
  <c r="AA2271" i="9"/>
  <c r="AB2303" i="9"/>
  <c r="AA2303" i="9"/>
  <c r="AB2286" i="9"/>
  <c r="AA2286" i="9"/>
  <c r="AB2285" i="9"/>
  <c r="AA2285" i="9"/>
  <c r="AB2288" i="9"/>
  <c r="AA2288" i="9"/>
  <c r="AB2422" i="9"/>
  <c r="AA2422" i="9"/>
  <c r="AB2306" i="9"/>
  <c r="AA2306" i="9"/>
  <c r="AB2314" i="9"/>
  <c r="AA2314" i="9"/>
  <c r="AB2322" i="9"/>
  <c r="AA2322" i="9"/>
  <c r="AB2330" i="9"/>
  <c r="AA2330" i="9"/>
  <c r="AB2338" i="9"/>
  <c r="AA2338" i="9"/>
  <c r="AB2459" i="9"/>
  <c r="AA2459" i="9"/>
  <c r="AB2448" i="9"/>
  <c r="AA2448" i="9"/>
  <c r="AB2437" i="9"/>
  <c r="AA2437" i="9"/>
  <c r="AB2450" i="9"/>
  <c r="AA2450" i="9"/>
  <c r="AB2462" i="9"/>
  <c r="AA2462" i="9"/>
  <c r="AB2452" i="9"/>
  <c r="AA2452" i="9"/>
  <c r="AA2520" i="9"/>
  <c r="AB2520" i="9"/>
  <c r="AA2483" i="9"/>
  <c r="AB2483" i="9"/>
  <c r="AA2493" i="9"/>
  <c r="AB2493" i="9"/>
  <c r="AA2343" i="9"/>
  <c r="AB2343" i="9"/>
  <c r="AA2351" i="9"/>
  <c r="AB2351" i="9"/>
  <c r="AA2359" i="9"/>
  <c r="AB2359" i="9"/>
  <c r="AB2367" i="9"/>
  <c r="AA2367" i="9"/>
  <c r="AB2375" i="9"/>
  <c r="AA2375" i="9"/>
  <c r="AB2383" i="9"/>
  <c r="AA2383" i="9"/>
  <c r="AB2391" i="9"/>
  <c r="AA2391" i="9"/>
  <c r="AB2399" i="9"/>
  <c r="AA2399" i="9"/>
  <c r="AB2407" i="9"/>
  <c r="AA2407" i="9"/>
  <c r="AB2415" i="9"/>
  <c r="AA2415" i="9"/>
  <c r="AA2486" i="9"/>
  <c r="AB2486" i="9"/>
  <c r="AA2586" i="9"/>
  <c r="AB2586" i="9"/>
  <c r="AA2492" i="9"/>
  <c r="AB2492" i="9"/>
  <c r="AB2638" i="9"/>
  <c r="AA2638" i="9"/>
  <c r="AA2522" i="9"/>
  <c r="AB2522" i="9"/>
  <c r="AA2529" i="9"/>
  <c r="AB2529" i="9"/>
  <c r="AA2519" i="9"/>
  <c r="AB2519" i="9"/>
  <c r="AA2543" i="9"/>
  <c r="AB2543" i="9"/>
  <c r="AA2551" i="9"/>
  <c r="AB2551" i="9"/>
  <c r="AA2636" i="9"/>
  <c r="AB2636" i="9"/>
  <c r="AA2581" i="9"/>
  <c r="AB2581" i="9"/>
  <c r="AB2702" i="9"/>
  <c r="AA2702" i="9"/>
  <c r="AB2694" i="9"/>
  <c r="AA2694" i="9"/>
  <c r="AB2646" i="9"/>
  <c r="AA2646" i="9"/>
  <c r="AB2718" i="9"/>
  <c r="AA2718" i="9"/>
  <c r="AB2658" i="9"/>
  <c r="AA2658" i="9"/>
  <c r="AA2644" i="9"/>
  <c r="AB2644" i="9"/>
  <c r="AB2711" i="9"/>
  <c r="AA2711" i="9"/>
  <c r="AB2591" i="9"/>
  <c r="AA2591" i="9"/>
  <c r="AB2599" i="9"/>
  <c r="AA2599" i="9"/>
  <c r="AB2607" i="9"/>
  <c r="AA2607" i="9"/>
  <c r="AB2615" i="9"/>
  <c r="AA2615" i="9"/>
  <c r="AB2623" i="9"/>
  <c r="AA2623" i="9"/>
  <c r="AB2631" i="9"/>
  <c r="AA2631" i="9"/>
  <c r="AB2693" i="9"/>
  <c r="AA2693" i="9"/>
  <c r="AA2683" i="9"/>
  <c r="AB2683" i="9"/>
  <c r="N45" i="9"/>
  <c r="N15" i="9"/>
  <c r="AA50" i="9"/>
  <c r="AB50" i="9"/>
  <c r="AB96" i="9"/>
  <c r="AA96" i="9"/>
  <c r="AB367" i="9"/>
  <c r="AA367" i="9"/>
  <c r="AB330" i="9"/>
  <c r="AA330" i="9"/>
  <c r="AB194" i="9"/>
  <c r="AA194" i="9"/>
  <c r="AB456" i="9"/>
  <c r="AA456" i="9"/>
  <c r="AB507" i="9"/>
  <c r="AA507" i="9"/>
  <c r="AB514" i="9"/>
  <c r="AA514" i="9"/>
  <c r="AB437" i="9"/>
  <c r="AA437" i="9"/>
  <c r="AB761" i="9"/>
  <c r="AA761" i="9"/>
  <c r="AB694" i="9"/>
  <c r="AA694" i="9"/>
  <c r="AB723" i="9"/>
  <c r="AA723" i="9"/>
  <c r="AB1021" i="9"/>
  <c r="AA1021" i="9"/>
  <c r="AB1076" i="9"/>
  <c r="AA1076" i="9"/>
  <c r="AA820" i="9"/>
  <c r="AB820" i="9"/>
  <c r="AB868" i="9"/>
  <c r="AA868" i="9"/>
  <c r="AB1147" i="9"/>
  <c r="AA1147" i="9"/>
  <c r="AB1377" i="9"/>
  <c r="AA1377" i="9"/>
  <c r="AB17" i="9"/>
  <c r="AA17" i="9"/>
  <c r="AA129" i="9"/>
  <c r="AB129" i="9"/>
  <c r="AB16" i="9"/>
  <c r="AA16" i="9"/>
  <c r="AB22" i="9"/>
  <c r="AA22" i="9"/>
  <c r="AB182" i="9"/>
  <c r="AA182" i="9"/>
  <c r="AB257" i="9"/>
  <c r="AA257" i="9"/>
  <c r="AA153" i="9"/>
  <c r="AB153" i="9"/>
  <c r="AB210" i="9"/>
  <c r="AA210" i="9"/>
  <c r="AB352" i="9"/>
  <c r="AA352" i="9"/>
  <c r="AB464" i="9"/>
  <c r="AA464" i="9"/>
  <c r="AB601" i="9"/>
  <c r="AA601" i="9"/>
  <c r="AB515" i="9"/>
  <c r="AA515" i="9"/>
  <c r="AB547" i="9"/>
  <c r="AA547" i="9"/>
  <c r="AB579" i="9"/>
  <c r="AA579" i="9"/>
  <c r="AB260" i="9"/>
  <c r="AA260" i="9"/>
  <c r="AA289" i="9"/>
  <c r="AB289" i="9"/>
  <c r="AA305" i="9"/>
  <c r="AB305" i="9"/>
  <c r="AB426" i="9"/>
  <c r="AA426" i="9"/>
  <c r="AB554" i="9"/>
  <c r="AA554" i="9"/>
  <c r="AB586" i="9"/>
  <c r="AA586" i="9"/>
  <c r="AA397" i="9"/>
  <c r="AB397" i="9"/>
  <c r="AA405" i="9"/>
  <c r="AB405" i="9"/>
  <c r="AA414" i="9"/>
  <c r="AB414" i="9"/>
  <c r="AB445" i="9"/>
  <c r="AA445" i="9"/>
  <c r="AB477" i="9"/>
  <c r="AA477" i="9"/>
  <c r="AB509" i="9"/>
  <c r="AA509" i="9"/>
  <c r="AB541" i="9"/>
  <c r="AA541" i="9"/>
  <c r="AB573" i="9"/>
  <c r="AA573" i="9"/>
  <c r="AA598" i="9"/>
  <c r="AB598" i="9"/>
  <c r="AB649" i="9"/>
  <c r="AA649" i="9"/>
  <c r="AA713" i="9"/>
  <c r="AB624" i="9"/>
  <c r="AA624" i="9"/>
  <c r="AB688" i="9"/>
  <c r="AA688" i="9"/>
  <c r="AB760" i="9"/>
  <c r="AA760" i="9"/>
  <c r="AB671" i="9"/>
  <c r="AA671" i="9"/>
  <c r="AB735" i="9"/>
  <c r="AA735" i="9"/>
  <c r="AB646" i="9"/>
  <c r="AA646" i="9"/>
  <c r="AB710" i="9"/>
  <c r="AA710" i="9"/>
  <c r="AB603" i="9"/>
  <c r="AA603" i="9"/>
  <c r="AA661" i="9"/>
  <c r="AB661" i="9"/>
  <c r="AA725" i="9"/>
  <c r="AB725" i="9"/>
  <c r="AB636" i="9"/>
  <c r="AA636" i="9"/>
  <c r="AB700" i="9"/>
  <c r="AA700" i="9"/>
  <c r="AB609" i="9"/>
  <c r="AA609" i="9"/>
  <c r="AB675" i="9"/>
  <c r="AA675" i="9"/>
  <c r="AB739" i="9"/>
  <c r="AA739" i="9"/>
  <c r="AB674" i="9"/>
  <c r="AA674" i="9"/>
  <c r="AB738" i="9"/>
  <c r="AA738" i="9"/>
  <c r="AB942" i="9"/>
  <c r="AA942" i="9"/>
  <c r="AB974" i="9"/>
  <c r="AA974" i="9"/>
  <c r="AB1006" i="9"/>
  <c r="AA1006" i="9"/>
  <c r="AB1038" i="9"/>
  <c r="AA1038" i="9"/>
  <c r="AB1070" i="9"/>
  <c r="AA1070" i="9"/>
  <c r="AB921" i="9"/>
  <c r="AA921" i="9"/>
  <c r="AB961" i="9"/>
  <c r="AA961" i="9"/>
  <c r="AB993" i="9"/>
  <c r="AA993" i="9"/>
  <c r="AB1029" i="9"/>
  <c r="AA1029" i="9"/>
  <c r="AB1061" i="9"/>
  <c r="AA1061" i="9"/>
  <c r="AB1092" i="9"/>
  <c r="AA1092" i="9"/>
  <c r="AB1113" i="9"/>
  <c r="AA1113" i="9"/>
  <c r="AB956" i="9"/>
  <c r="AA956" i="9"/>
  <c r="AB988" i="9"/>
  <c r="AA988" i="9"/>
  <c r="AB1020" i="9"/>
  <c r="AA1020" i="9"/>
  <c r="AB1052" i="9"/>
  <c r="AA1052" i="9"/>
  <c r="AB1084" i="9"/>
  <c r="AA1084" i="9"/>
  <c r="AB766" i="9"/>
  <c r="AA766" i="9"/>
  <c r="AA774" i="9"/>
  <c r="AB774" i="9"/>
  <c r="AA782" i="9"/>
  <c r="AB782" i="9"/>
  <c r="AA790" i="9"/>
  <c r="AB790" i="9"/>
  <c r="AA798" i="9"/>
  <c r="AB798" i="9"/>
  <c r="AA806" i="9"/>
  <c r="AB806" i="9"/>
  <c r="AA814" i="9"/>
  <c r="AB814" i="9"/>
  <c r="AA822" i="9"/>
  <c r="AB822" i="9"/>
  <c r="AB830" i="9"/>
  <c r="AA830" i="9"/>
  <c r="AB838" i="9"/>
  <c r="AA838" i="9"/>
  <c r="AB846" i="9"/>
  <c r="AA846" i="9"/>
  <c r="AB854" i="9"/>
  <c r="AA854" i="9"/>
  <c r="AB862" i="9"/>
  <c r="AA862" i="9"/>
  <c r="AB870" i="9"/>
  <c r="AA870" i="9"/>
  <c r="AB933" i="9"/>
  <c r="AA933" i="9"/>
  <c r="AB967" i="9"/>
  <c r="AA967" i="9"/>
  <c r="AB999" i="9"/>
  <c r="AA999" i="9"/>
  <c r="AB1031" i="9"/>
  <c r="AA1031" i="9"/>
  <c r="AB1063" i="9"/>
  <c r="AA1063" i="9"/>
  <c r="AB1104" i="9"/>
  <c r="AA1104" i="9"/>
  <c r="AB1091" i="9"/>
  <c r="AA1091" i="9"/>
  <c r="AB1123" i="9"/>
  <c r="AA1123" i="9"/>
  <c r="AB1155" i="9"/>
  <c r="AA1155" i="9"/>
  <c r="AB1187" i="9"/>
  <c r="AA1187" i="9"/>
  <c r="AB877" i="9"/>
  <c r="AA877" i="9"/>
  <c r="AB885" i="9"/>
  <c r="AA885" i="9"/>
  <c r="AB893" i="9"/>
  <c r="AA893" i="9"/>
  <c r="AB901" i="9"/>
  <c r="AA901" i="9"/>
  <c r="AB909" i="9"/>
  <c r="AA909" i="9"/>
  <c r="AB1106" i="9"/>
  <c r="AA1106" i="9"/>
  <c r="AB1138" i="9"/>
  <c r="AA1138" i="9"/>
  <c r="AB1170" i="9"/>
  <c r="AA1170" i="9"/>
  <c r="AB1202" i="9"/>
  <c r="AA1202" i="9"/>
  <c r="AB1137" i="9"/>
  <c r="AA1137" i="9"/>
  <c r="AB1169" i="9"/>
  <c r="AA1169" i="9"/>
  <c r="AB1201" i="9"/>
  <c r="AA1201" i="9"/>
  <c r="AB1132" i="9"/>
  <c r="AA1132" i="9"/>
  <c r="AB1164" i="9"/>
  <c r="AA1164" i="9"/>
  <c r="AB1196" i="9"/>
  <c r="AA1196" i="9"/>
  <c r="AA1218" i="9"/>
  <c r="AB1218" i="9"/>
  <c r="AA1226" i="9"/>
  <c r="AB1226" i="9"/>
  <c r="AA1234" i="9"/>
  <c r="AB1234" i="9"/>
  <c r="AA1242" i="9"/>
  <c r="AB1242" i="9"/>
  <c r="AA1250" i="9"/>
  <c r="AB1250" i="9"/>
  <c r="AA1258" i="9"/>
  <c r="AB1258" i="9"/>
  <c r="AA1266" i="9"/>
  <c r="AB1266" i="9"/>
  <c r="AA1274" i="9"/>
  <c r="AB1274" i="9"/>
  <c r="AA1282" i="9"/>
  <c r="AB1282" i="9"/>
  <c r="AA1290" i="9"/>
  <c r="AB1290" i="9"/>
  <c r="AA1298" i="9"/>
  <c r="AB1298" i="9"/>
  <c r="AB1306" i="9"/>
  <c r="AA1306" i="9"/>
  <c r="AA1315" i="9"/>
  <c r="AB1323" i="9"/>
  <c r="AA1323" i="9"/>
  <c r="AB1331" i="9"/>
  <c r="AA1331" i="9"/>
  <c r="AB1339" i="9"/>
  <c r="AA1339" i="9"/>
  <c r="AB1347" i="9"/>
  <c r="AA1347" i="9"/>
  <c r="AB1355" i="9"/>
  <c r="AA1355" i="9"/>
  <c r="AB1363" i="9"/>
  <c r="AA1363" i="9"/>
  <c r="AB1371" i="9"/>
  <c r="AA1371" i="9"/>
  <c r="AB1379" i="9"/>
  <c r="AA1379" i="9"/>
  <c r="AB1387" i="9"/>
  <c r="AA1387" i="9"/>
  <c r="AB1395" i="9"/>
  <c r="AA1395" i="9"/>
  <c r="AA1474" i="9"/>
  <c r="AB1474" i="9"/>
  <c r="AB1413" i="9"/>
  <c r="AA1413" i="9"/>
  <c r="AB1432" i="9"/>
  <c r="AA1432" i="9"/>
  <c r="AA1450" i="9"/>
  <c r="AB1450" i="9"/>
  <c r="AB1412" i="9"/>
  <c r="AA1412" i="9"/>
  <c r="AB1425" i="9"/>
  <c r="AA1425" i="9"/>
  <c r="AA1451" i="9"/>
  <c r="AB1451" i="9"/>
  <c r="AA1487" i="9"/>
  <c r="AB1487" i="9"/>
  <c r="AB1553" i="9"/>
  <c r="AA1553" i="9"/>
  <c r="AB1599" i="9"/>
  <c r="AA1599" i="9"/>
  <c r="AB1520" i="9"/>
  <c r="AA1520" i="9"/>
  <c r="AB1608" i="9"/>
  <c r="AA1608" i="9"/>
  <c r="AB1624" i="9"/>
  <c r="AA1624" i="9"/>
  <c r="AA1477" i="9"/>
  <c r="AB1477" i="9"/>
  <c r="AB1543" i="9"/>
  <c r="AA1543" i="9"/>
  <c r="AB1594" i="9"/>
  <c r="AA1594" i="9"/>
  <c r="AA1484" i="9"/>
  <c r="AB1484" i="9"/>
  <c r="AB1550" i="9"/>
  <c r="AA1550" i="9"/>
  <c r="AA1491" i="9"/>
  <c r="AB1491" i="9"/>
  <c r="AA1557" i="9"/>
  <c r="AB1557" i="9"/>
  <c r="AA1601" i="9"/>
  <c r="AB1601" i="9"/>
  <c r="AB1532" i="9"/>
  <c r="AA1532" i="9"/>
  <c r="AB1609" i="9"/>
  <c r="AA1609" i="9"/>
  <c r="AB1627" i="9"/>
  <c r="AA1627" i="9"/>
  <c r="AA1481" i="9"/>
  <c r="AB1481" i="9"/>
  <c r="AB1547" i="9"/>
  <c r="AA1547" i="9"/>
  <c r="AB1596" i="9"/>
  <c r="AA1596" i="9"/>
  <c r="AA1496" i="9"/>
  <c r="AB1496" i="9"/>
  <c r="AB1562" i="9"/>
  <c r="AA1562" i="9"/>
  <c r="AA1634" i="9"/>
  <c r="AB1634" i="9"/>
  <c r="AB1642" i="9"/>
  <c r="AA1642" i="9"/>
  <c r="AB1650" i="9"/>
  <c r="AA1650" i="9"/>
  <c r="AB1658" i="9"/>
  <c r="AA1658" i="9"/>
  <c r="AB1666" i="9"/>
  <c r="AA1666" i="9"/>
  <c r="AB1674" i="9"/>
  <c r="AA1674" i="9"/>
  <c r="AB1682" i="9"/>
  <c r="AA1682" i="9"/>
  <c r="AB1690" i="9"/>
  <c r="AA1690" i="9"/>
  <c r="AB1698" i="9"/>
  <c r="AA1698" i="9"/>
  <c r="AB1706" i="9"/>
  <c r="AA1706" i="9"/>
  <c r="AB1714" i="9"/>
  <c r="AA1714" i="9"/>
  <c r="AB1722" i="9"/>
  <c r="AA1722" i="9"/>
  <c r="AB1730" i="9"/>
  <c r="AA1730" i="9"/>
  <c r="AB1738" i="9"/>
  <c r="AA1738" i="9"/>
  <c r="AB1746" i="9"/>
  <c r="AA1746" i="9"/>
  <c r="AB1754" i="9"/>
  <c r="AA1754" i="9"/>
  <c r="AB1762" i="9"/>
  <c r="AA1762" i="9"/>
  <c r="AB1770" i="9"/>
  <c r="AA1770" i="9"/>
  <c r="AB1778" i="9"/>
  <c r="AA1778" i="9"/>
  <c r="AB1786" i="9"/>
  <c r="AA1786" i="9"/>
  <c r="AB1794" i="9"/>
  <c r="AA1794" i="9"/>
  <c r="AB1802" i="9"/>
  <c r="AA1802" i="9"/>
  <c r="AB1810" i="9"/>
  <c r="AA1810" i="9"/>
  <c r="AA1883" i="9"/>
  <c r="AB1883" i="9"/>
  <c r="AA1915" i="9"/>
  <c r="AB1915" i="9"/>
  <c r="AA1947" i="9"/>
  <c r="AB1947" i="9"/>
  <c r="AA1979" i="9"/>
  <c r="AB1979" i="9"/>
  <c r="AA1821" i="9"/>
  <c r="AB1821" i="9"/>
  <c r="AB1829" i="9"/>
  <c r="AA1829" i="9"/>
  <c r="AB1837" i="9"/>
  <c r="AA1837" i="9"/>
  <c r="AB1845" i="9"/>
  <c r="AA1845" i="9"/>
  <c r="AB1853" i="9"/>
  <c r="AA1853" i="9"/>
  <c r="AB1861" i="9"/>
  <c r="AA1861" i="9"/>
  <c r="AB1869" i="9"/>
  <c r="AA1869" i="9"/>
  <c r="AA2020" i="9"/>
  <c r="AB2020" i="9"/>
  <c r="AA1902" i="9"/>
  <c r="AB1902" i="9"/>
  <c r="AA1934" i="9"/>
  <c r="AB1934" i="9"/>
  <c r="AA1966" i="9"/>
  <c r="AB1966" i="9"/>
  <c r="AA1998" i="9"/>
  <c r="AB1998" i="9"/>
  <c r="AA1881" i="9"/>
  <c r="AB1881" i="9"/>
  <c r="AA1913" i="9"/>
  <c r="AB1913" i="9"/>
  <c r="AA1945" i="9"/>
  <c r="AB1945" i="9"/>
  <c r="AA1977" i="9"/>
  <c r="AB1977" i="9"/>
  <c r="AB2008" i="9"/>
  <c r="AA2008" i="9"/>
  <c r="AA1896" i="9"/>
  <c r="AB1896" i="9"/>
  <c r="AA1932" i="9"/>
  <c r="AB1932" i="9"/>
  <c r="AA1964" i="9"/>
  <c r="AB1964" i="9"/>
  <c r="AA1996" i="9"/>
  <c r="AB1996" i="9"/>
  <c r="AA2035" i="9"/>
  <c r="AB2035" i="9"/>
  <c r="AA2073" i="9"/>
  <c r="AB2073" i="9"/>
  <c r="AA2064" i="9"/>
  <c r="AB2064" i="9"/>
  <c r="AA2084" i="9"/>
  <c r="AB2084" i="9"/>
  <c r="AB2137" i="9"/>
  <c r="AA2137" i="9"/>
  <c r="AA2047" i="9"/>
  <c r="AB2047" i="9"/>
  <c r="AA2068" i="9"/>
  <c r="AB2068" i="9"/>
  <c r="AA2033" i="9"/>
  <c r="AB2033" i="9"/>
  <c r="AA2065" i="9"/>
  <c r="AB2065" i="9"/>
  <c r="AA2097" i="9"/>
  <c r="AB2097" i="9"/>
  <c r="AB2148" i="9"/>
  <c r="AA2148" i="9"/>
  <c r="AB2151" i="9"/>
  <c r="AA2151" i="9"/>
  <c r="AA2102" i="9"/>
  <c r="AB2102" i="9"/>
  <c r="AA2042" i="9"/>
  <c r="AB2042" i="9"/>
  <c r="AA2079" i="9"/>
  <c r="AB2079" i="9"/>
  <c r="AB2127" i="9"/>
  <c r="AA2127" i="9"/>
  <c r="AA2078" i="9"/>
  <c r="AB2078" i="9"/>
  <c r="AA2128" i="9"/>
  <c r="AB2128" i="9"/>
  <c r="AB2209" i="9"/>
  <c r="AA2209" i="9"/>
  <c r="AB2199" i="9"/>
  <c r="AA2199" i="9"/>
  <c r="AA2075" i="9"/>
  <c r="AB2075" i="9"/>
  <c r="AB2157" i="9"/>
  <c r="AA2157" i="9"/>
  <c r="AB2203" i="9"/>
  <c r="AA2203" i="9"/>
  <c r="AB2192" i="9"/>
  <c r="AA2192" i="9"/>
  <c r="AB2235" i="9"/>
  <c r="AA2235" i="9"/>
  <c r="AB2212" i="9"/>
  <c r="AA2212" i="9"/>
  <c r="AB2242" i="9"/>
  <c r="AA2242" i="9"/>
  <c r="AB2231" i="9"/>
  <c r="AA2231" i="9"/>
  <c r="AB2244" i="9"/>
  <c r="AA2244" i="9"/>
  <c r="AB2246" i="9"/>
  <c r="AA2246" i="9"/>
  <c r="AB2248" i="9"/>
  <c r="AA2248" i="9"/>
  <c r="AB2275" i="9"/>
  <c r="AA2275" i="9"/>
  <c r="AB2260" i="9"/>
  <c r="AA2260" i="9"/>
  <c r="AB2290" i="9"/>
  <c r="AA2290" i="9"/>
  <c r="AB2289" i="9"/>
  <c r="AA2289" i="9"/>
  <c r="AB2292" i="9"/>
  <c r="AA2292" i="9"/>
  <c r="AB2430" i="9"/>
  <c r="AA2430" i="9"/>
  <c r="AB2307" i="9"/>
  <c r="AA2307" i="9"/>
  <c r="AB2315" i="9"/>
  <c r="AA2315" i="9"/>
  <c r="AB2323" i="9"/>
  <c r="AA2323" i="9"/>
  <c r="AB2331" i="9"/>
  <c r="AA2331" i="9"/>
  <c r="AB2339" i="9"/>
  <c r="AA2339" i="9"/>
  <c r="AB2461" i="9"/>
  <c r="AA2461" i="9"/>
  <c r="AB2456" i="9"/>
  <c r="AA2456" i="9"/>
  <c r="AB2445" i="9"/>
  <c r="AA2445" i="9"/>
  <c r="AB2458" i="9"/>
  <c r="AA2458" i="9"/>
  <c r="AB2464" i="9"/>
  <c r="AA2464" i="9"/>
  <c r="AA2481" i="9"/>
  <c r="AB2481" i="9"/>
  <c r="AA2532" i="9"/>
  <c r="AB2532" i="9"/>
  <c r="AA2487" i="9"/>
  <c r="AB2487" i="9"/>
  <c r="AA2501" i="9"/>
  <c r="AB2501" i="9"/>
  <c r="AB2344" i="9"/>
  <c r="AA2344" i="9"/>
  <c r="AB2352" i="9"/>
  <c r="AA2352" i="9"/>
  <c r="AB2360" i="9"/>
  <c r="AA2360" i="9"/>
  <c r="AB2368" i="9"/>
  <c r="AA2368" i="9"/>
  <c r="AB2376" i="9"/>
  <c r="AA2376" i="9"/>
  <c r="AB2384" i="9"/>
  <c r="AA2384" i="9"/>
  <c r="AB2392" i="9"/>
  <c r="AA2392" i="9"/>
  <c r="AB2400" i="9"/>
  <c r="AA2400" i="9"/>
  <c r="AB2408" i="9"/>
  <c r="AA2408" i="9"/>
  <c r="AB2416" i="9"/>
  <c r="AA2416" i="9"/>
  <c r="AA2490" i="9"/>
  <c r="AB2490" i="9"/>
  <c r="AA2495" i="9"/>
  <c r="AB2495" i="9"/>
  <c r="AA2500" i="9"/>
  <c r="AB2500" i="9"/>
  <c r="AA2497" i="9"/>
  <c r="AB2497" i="9"/>
  <c r="AA2530" i="9"/>
  <c r="AB2530" i="9"/>
  <c r="AA2537" i="9"/>
  <c r="AB2537" i="9"/>
  <c r="AA2527" i="9"/>
  <c r="AB2527" i="9"/>
  <c r="AA2544" i="9"/>
  <c r="AB2544" i="9"/>
  <c r="AA2552" i="9"/>
  <c r="AB2552" i="9"/>
  <c r="AB2643" i="9"/>
  <c r="AA2643" i="9"/>
  <c r="AA2590" i="9"/>
  <c r="AB2590" i="9"/>
  <c r="AA2589" i="9"/>
  <c r="AB2589" i="9"/>
  <c r="AB2648" i="9"/>
  <c r="AA2648" i="9"/>
  <c r="AA2667" i="9"/>
  <c r="AB2667" i="9"/>
  <c r="AA2639" i="9"/>
  <c r="AB2639" i="9"/>
  <c r="AA2664" i="9"/>
  <c r="AB2664" i="9"/>
  <c r="AA2661" i="9"/>
  <c r="AB2661" i="9"/>
  <c r="AA2666" i="9"/>
  <c r="AB2666" i="9"/>
  <c r="AB2592" i="9"/>
  <c r="AA2592" i="9"/>
  <c r="AB2600" i="9"/>
  <c r="AA2600" i="9"/>
  <c r="AB2608" i="9"/>
  <c r="AA2608" i="9"/>
  <c r="AB2616" i="9"/>
  <c r="AA2616" i="9"/>
  <c r="AB2624" i="9"/>
  <c r="AA2624" i="9"/>
  <c r="AB2632" i="9"/>
  <c r="AA2632" i="9"/>
  <c r="AB2701" i="9"/>
  <c r="AA2701" i="9"/>
  <c r="AB2689" i="9"/>
  <c r="AA2689" i="9"/>
  <c r="N36" i="9"/>
  <c r="AB1013" i="9"/>
  <c r="AA1013" i="9"/>
  <c r="AA121" i="9"/>
  <c r="AB121" i="9"/>
  <c r="AB59" i="9"/>
  <c r="AA59" i="9"/>
  <c r="AB259" i="9"/>
  <c r="AA259" i="9"/>
  <c r="AB183" i="9"/>
  <c r="AA183" i="9"/>
  <c r="AB201" i="9"/>
  <c r="AA201" i="9"/>
  <c r="AB312" i="9"/>
  <c r="AA312" i="9"/>
  <c r="AB424" i="9"/>
  <c r="AA424" i="9"/>
  <c r="AB443" i="9"/>
  <c r="AA443" i="9"/>
  <c r="AA295" i="9"/>
  <c r="AB295" i="9"/>
  <c r="AB578" i="9"/>
  <c r="AA578" i="9"/>
  <c r="AB533" i="9"/>
  <c r="AA533" i="9"/>
  <c r="AB672" i="9"/>
  <c r="AA672" i="9"/>
  <c r="AA645" i="9"/>
  <c r="AB645" i="9"/>
  <c r="AB1030" i="9"/>
  <c r="AA1030" i="9"/>
  <c r="AB1085" i="9"/>
  <c r="AA1085" i="9"/>
  <c r="AA772" i="9"/>
  <c r="AB772" i="9"/>
  <c r="AB836" i="9"/>
  <c r="AA836" i="9"/>
  <c r="AB1055" i="9"/>
  <c r="AA1055" i="9"/>
  <c r="AB1403" i="9"/>
  <c r="AA1403" i="9"/>
  <c r="AA1916" i="9"/>
  <c r="AB1916" i="9"/>
  <c r="AB20" i="9"/>
  <c r="AA20" i="9"/>
  <c r="AB61" i="9"/>
  <c r="AA61" i="9"/>
  <c r="AB21" i="9"/>
  <c r="AA21" i="9"/>
  <c r="AB11" i="9"/>
  <c r="AA11" i="9"/>
  <c r="AB85" i="9"/>
  <c r="AA85" i="9"/>
  <c r="AB375" i="9"/>
  <c r="AA375" i="9"/>
  <c r="AB79" i="9"/>
  <c r="AA79" i="9"/>
  <c r="AB338" i="9"/>
  <c r="AA338" i="9"/>
  <c r="AA248" i="9"/>
  <c r="AB248" i="9"/>
  <c r="AA341" i="9"/>
  <c r="AB341" i="9"/>
  <c r="AB211" i="9"/>
  <c r="AA211" i="9"/>
  <c r="AB384" i="9"/>
  <c r="AA384" i="9"/>
  <c r="AB496" i="9"/>
  <c r="AA496" i="9"/>
  <c r="AB483" i="9"/>
  <c r="AA483" i="9"/>
  <c r="AB490" i="9"/>
  <c r="AA490" i="9"/>
  <c r="AB28" i="9"/>
  <c r="AA28" i="9"/>
  <c r="AB90" i="9"/>
  <c r="AA90" i="9"/>
  <c r="AB69" i="9"/>
  <c r="AA69" i="9"/>
  <c r="AB100" i="9"/>
  <c r="AA100" i="9"/>
  <c r="AA102" i="9"/>
  <c r="AB102" i="9"/>
  <c r="AB19" i="9"/>
  <c r="AA19" i="9"/>
  <c r="AA107" i="9"/>
  <c r="AB107" i="9"/>
  <c r="AB93" i="9"/>
  <c r="AA93" i="9"/>
  <c r="AB190" i="9"/>
  <c r="AA190" i="9"/>
  <c r="AA256" i="9"/>
  <c r="AB256" i="9"/>
  <c r="AA313" i="9"/>
  <c r="AB313" i="9"/>
  <c r="AA377" i="9"/>
  <c r="AB377" i="9"/>
  <c r="AA155" i="9"/>
  <c r="AB155" i="9"/>
  <c r="AB324" i="9"/>
  <c r="AA324" i="9"/>
  <c r="AB356" i="9"/>
  <c r="AA356" i="9"/>
  <c r="AB204" i="9"/>
  <c r="AA204" i="9"/>
  <c r="AB436" i="9"/>
  <c r="AA436" i="9"/>
  <c r="AB500" i="9"/>
  <c r="AA500" i="9"/>
  <c r="AB564" i="9"/>
  <c r="AA564" i="9"/>
  <c r="AB455" i="9"/>
  <c r="AA455" i="9"/>
  <c r="AB519" i="9"/>
  <c r="AA519" i="9"/>
  <c r="AB583" i="9"/>
  <c r="AA583" i="9"/>
  <c r="AA290" i="9"/>
  <c r="AB290" i="9"/>
  <c r="AA306" i="9"/>
  <c r="AB306" i="9"/>
  <c r="AB462" i="9"/>
  <c r="AA462" i="9"/>
  <c r="AB526" i="9"/>
  <c r="AA526" i="9"/>
  <c r="AB558" i="9"/>
  <c r="AA558" i="9"/>
  <c r="AB593" i="9"/>
  <c r="AA593" i="9"/>
  <c r="AA398" i="9"/>
  <c r="AB398" i="9"/>
  <c r="AA406" i="9"/>
  <c r="AB406" i="9"/>
  <c r="AA415" i="9"/>
  <c r="AB415" i="9"/>
  <c r="AB449" i="9"/>
  <c r="AA449" i="9"/>
  <c r="AB481" i="9"/>
  <c r="AA481" i="9"/>
  <c r="AB513" i="9"/>
  <c r="AA513" i="9"/>
  <c r="AB545" i="9"/>
  <c r="AA545" i="9"/>
  <c r="AB577" i="9"/>
  <c r="AA577" i="9"/>
  <c r="AB591" i="9"/>
  <c r="AA591" i="9"/>
  <c r="AB657" i="9"/>
  <c r="AA657" i="9"/>
  <c r="AB721" i="9"/>
  <c r="AA721" i="9"/>
  <c r="AB632" i="9"/>
  <c r="AA632" i="9"/>
  <c r="AB615" i="9"/>
  <c r="AA615" i="9"/>
  <c r="AB679" i="9"/>
  <c r="AA679" i="9"/>
  <c r="AB743" i="9"/>
  <c r="AA743" i="9"/>
  <c r="AB654" i="9"/>
  <c r="AA654" i="9"/>
  <c r="AB718" i="9"/>
  <c r="AA718" i="9"/>
  <c r="AB611" i="9"/>
  <c r="AA611" i="9"/>
  <c r="AA669" i="9"/>
  <c r="AB669" i="9"/>
  <c r="AA733" i="9"/>
  <c r="AB733" i="9"/>
  <c r="AB644" i="9"/>
  <c r="AA644" i="9"/>
  <c r="AB708" i="9"/>
  <c r="AA708" i="9"/>
  <c r="AB619" i="9"/>
  <c r="AA619" i="9"/>
  <c r="AB683" i="9"/>
  <c r="AA683" i="9"/>
  <c r="AB747" i="9"/>
  <c r="AA747" i="9"/>
  <c r="AB682" i="9"/>
  <c r="AA682" i="9"/>
  <c r="AB746" i="9"/>
  <c r="AA746" i="9"/>
  <c r="AB946" i="9"/>
  <c r="AA946" i="9"/>
  <c r="AB978" i="9"/>
  <c r="AA978" i="9"/>
  <c r="AB1010" i="9"/>
  <c r="AA1010" i="9"/>
  <c r="AB1042" i="9"/>
  <c r="AA1042" i="9"/>
  <c r="AB1074" i="9"/>
  <c r="AA1074" i="9"/>
  <c r="AB929" i="9"/>
  <c r="AA929" i="9"/>
  <c r="AB965" i="9"/>
  <c r="AA965" i="9"/>
  <c r="AB997" i="9"/>
  <c r="AA997" i="9"/>
  <c r="AB1033" i="9"/>
  <c r="AA1033" i="9"/>
  <c r="AB1065" i="9"/>
  <c r="AA1065" i="9"/>
  <c r="AB1100" i="9"/>
  <c r="AA1100" i="9"/>
  <c r="AB919" i="9"/>
  <c r="AA919" i="9"/>
  <c r="AB960" i="9"/>
  <c r="AA960" i="9"/>
  <c r="AB992" i="9"/>
  <c r="AA992" i="9"/>
  <c r="AB1024" i="9"/>
  <c r="AA1024" i="9"/>
  <c r="AB1056" i="9"/>
  <c r="AA1056" i="9"/>
  <c r="AB1088" i="9"/>
  <c r="AA1088" i="9"/>
  <c r="AA767" i="9"/>
  <c r="AB767" i="9"/>
  <c r="AA775" i="9"/>
  <c r="AB775" i="9"/>
  <c r="AA783" i="9"/>
  <c r="AB783" i="9"/>
  <c r="AA791" i="9"/>
  <c r="AB791" i="9"/>
  <c r="AA799" i="9"/>
  <c r="AB799" i="9"/>
  <c r="AA807" i="9"/>
  <c r="AB807" i="9"/>
  <c r="AA815" i="9"/>
  <c r="AB815" i="9"/>
  <c r="AA823" i="9"/>
  <c r="AB823" i="9"/>
  <c r="AB831" i="9"/>
  <c r="AA831" i="9"/>
  <c r="AB839" i="9"/>
  <c r="AA839" i="9"/>
  <c r="AB847" i="9"/>
  <c r="AA847" i="9"/>
  <c r="AB855" i="9"/>
  <c r="AA855" i="9"/>
  <c r="AB863" i="9"/>
  <c r="AA863" i="9"/>
  <c r="AB871" i="9"/>
  <c r="AA871" i="9"/>
  <c r="AB939" i="9"/>
  <c r="AA939" i="9"/>
  <c r="AB971" i="9"/>
  <c r="AA971" i="9"/>
  <c r="AB1003" i="9"/>
  <c r="AA1003" i="9"/>
  <c r="AB1035" i="9"/>
  <c r="AA1035" i="9"/>
  <c r="AB1067" i="9"/>
  <c r="AA1067" i="9"/>
  <c r="AB1112" i="9"/>
  <c r="AA1112" i="9"/>
  <c r="AB1095" i="9"/>
  <c r="AA1095" i="9"/>
  <c r="AB1127" i="9"/>
  <c r="AA1127" i="9"/>
  <c r="AB1159" i="9"/>
  <c r="AA1159" i="9"/>
  <c r="AB1191" i="9"/>
  <c r="AA1191" i="9"/>
  <c r="AA878" i="9"/>
  <c r="AB878" i="9"/>
  <c r="AA886" i="9"/>
  <c r="AB886" i="9"/>
  <c r="AA894" i="9"/>
  <c r="AB894" i="9"/>
  <c r="AA902" i="9"/>
  <c r="AB902" i="9"/>
  <c r="AA910" i="9"/>
  <c r="AB910" i="9"/>
  <c r="AB1110" i="9"/>
  <c r="AA1110" i="9"/>
  <c r="AB1142" i="9"/>
  <c r="AA1142" i="9"/>
  <c r="AB1174" i="9"/>
  <c r="AA1174" i="9"/>
  <c r="AB1206" i="9"/>
  <c r="AA1206" i="9"/>
  <c r="AB1141" i="9"/>
  <c r="AA1141" i="9"/>
  <c r="AB1173" i="9"/>
  <c r="AA1173" i="9"/>
  <c r="AB1205" i="9"/>
  <c r="AA1205" i="9"/>
  <c r="AB1136" i="9"/>
  <c r="AA1136" i="9"/>
  <c r="AB1168" i="9"/>
  <c r="AA1168" i="9"/>
  <c r="AB1200" i="9"/>
  <c r="AA1200" i="9"/>
  <c r="AA1219" i="9"/>
  <c r="AB1219" i="9"/>
  <c r="AA1227" i="9"/>
  <c r="AB1227" i="9"/>
  <c r="AA1235" i="9"/>
  <c r="AB1235" i="9"/>
  <c r="AA1243" i="9"/>
  <c r="AB1243" i="9"/>
  <c r="AA1251" i="9"/>
  <c r="AB1251" i="9"/>
  <c r="AA1259" i="9"/>
  <c r="AB1259" i="9"/>
  <c r="AA1267" i="9"/>
  <c r="AB1267" i="9"/>
  <c r="AA1275" i="9"/>
  <c r="AB1275" i="9"/>
  <c r="AA1283" i="9"/>
  <c r="AB1283" i="9"/>
  <c r="AA1291" i="9"/>
  <c r="AB1291" i="9"/>
  <c r="AA1299" i="9"/>
  <c r="AB1299" i="9"/>
  <c r="AB1307" i="9"/>
  <c r="AA1307" i="9"/>
  <c r="AB1316" i="9"/>
  <c r="AA1316" i="9"/>
  <c r="AB1324" i="9"/>
  <c r="AA1324" i="9"/>
  <c r="AB1332" i="9"/>
  <c r="AA1332" i="9"/>
  <c r="AB1340" i="9"/>
  <c r="AA1340" i="9"/>
  <c r="AB1348" i="9"/>
  <c r="AA1348" i="9"/>
  <c r="AB1356" i="9"/>
  <c r="AA1356" i="9"/>
  <c r="AB1364" i="9"/>
  <c r="AA1364" i="9"/>
  <c r="AB1372" i="9"/>
  <c r="AA1372" i="9"/>
  <c r="AB1380" i="9"/>
  <c r="AA1380" i="9"/>
  <c r="AB1388" i="9"/>
  <c r="AA1388" i="9"/>
  <c r="AB1396" i="9"/>
  <c r="AA1396" i="9"/>
  <c r="AB1400" i="9"/>
  <c r="AA1400" i="9"/>
  <c r="AB1418" i="9"/>
  <c r="AA1418" i="9"/>
  <c r="AB1434" i="9"/>
  <c r="AA1434" i="9"/>
  <c r="AB1402" i="9"/>
  <c r="AA1402" i="9"/>
  <c r="AB1398" i="9"/>
  <c r="AA1398" i="9"/>
  <c r="AB1427" i="9"/>
  <c r="AA1427" i="9"/>
  <c r="AA1458" i="9"/>
  <c r="AB1458" i="9"/>
  <c r="AA1495" i="9"/>
  <c r="AB1495" i="9"/>
  <c r="AB1561" i="9"/>
  <c r="AA1561" i="9"/>
  <c r="AB1603" i="9"/>
  <c r="AA1603" i="9"/>
  <c r="AB1528" i="9"/>
  <c r="AA1528" i="9"/>
  <c r="AB1610" i="9"/>
  <c r="AA1610" i="9"/>
  <c r="AB1626" i="9"/>
  <c r="AA1626" i="9"/>
  <c r="AA1485" i="9"/>
  <c r="AB1485" i="9"/>
  <c r="AB1551" i="9"/>
  <c r="AA1551" i="9"/>
  <c r="AB1598" i="9"/>
  <c r="AA1598" i="9"/>
  <c r="AA1492" i="9"/>
  <c r="AB1492" i="9"/>
  <c r="AB1558" i="9"/>
  <c r="AA1558" i="9"/>
  <c r="AA1499" i="9"/>
  <c r="AB1499" i="9"/>
  <c r="AA1565" i="9"/>
  <c r="AB1565" i="9"/>
  <c r="AA1482" i="9"/>
  <c r="AB1482" i="9"/>
  <c r="AB1540" i="9"/>
  <c r="AA1540" i="9"/>
  <c r="AB1611" i="9"/>
  <c r="AA1611" i="9"/>
  <c r="AB1629" i="9"/>
  <c r="AA1629" i="9"/>
  <c r="AA1489" i="9"/>
  <c r="AB1489" i="9"/>
  <c r="AB1555" i="9"/>
  <c r="AA1555" i="9"/>
  <c r="AB1600" i="9"/>
  <c r="AA1600" i="9"/>
  <c r="AA1504" i="9"/>
  <c r="AB1504" i="9"/>
  <c r="AB1570" i="9"/>
  <c r="AA1570" i="9"/>
  <c r="AB1635" i="9"/>
  <c r="AA1635" i="9"/>
  <c r="AB1643" i="9"/>
  <c r="AA1643" i="9"/>
  <c r="AB1651" i="9"/>
  <c r="AA1651" i="9"/>
  <c r="AB1659" i="9"/>
  <c r="AA1659" i="9"/>
  <c r="AB1667" i="9"/>
  <c r="AA1667" i="9"/>
  <c r="AB1675" i="9"/>
  <c r="AA1675" i="9"/>
  <c r="AB1683" i="9"/>
  <c r="AA1683" i="9"/>
  <c r="AB1691" i="9"/>
  <c r="AA1691" i="9"/>
  <c r="AB1699" i="9"/>
  <c r="AA1699" i="9"/>
  <c r="AB1707" i="9"/>
  <c r="AA1707" i="9"/>
  <c r="AB1715" i="9"/>
  <c r="AA1715" i="9"/>
  <c r="AB1723" i="9"/>
  <c r="AA1723" i="9"/>
  <c r="AB1731" i="9"/>
  <c r="AA1731" i="9"/>
  <c r="AB1739" i="9"/>
  <c r="AA1739" i="9"/>
  <c r="AB1747" i="9"/>
  <c r="AA1747" i="9"/>
  <c r="AB1755" i="9"/>
  <c r="AA1755" i="9"/>
  <c r="AB1763" i="9"/>
  <c r="AA1763" i="9"/>
  <c r="AB1771" i="9"/>
  <c r="AA1771" i="9"/>
  <c r="AB1779" i="9"/>
  <c r="AA1779" i="9"/>
  <c r="AB1787" i="9"/>
  <c r="AA1787" i="9"/>
  <c r="AB1795" i="9"/>
  <c r="AA1795" i="9"/>
  <c r="AB1803" i="9"/>
  <c r="AA1803" i="9"/>
  <c r="AB1811" i="9"/>
  <c r="AA1811" i="9"/>
  <c r="AA1887" i="9"/>
  <c r="AB1887" i="9"/>
  <c r="AA1919" i="9"/>
  <c r="AB1919" i="9"/>
  <c r="AA1951" i="9"/>
  <c r="AB1951" i="9"/>
  <c r="AA1983" i="9"/>
  <c r="AB1983" i="9"/>
  <c r="AA1822" i="9"/>
  <c r="AB1822" i="9"/>
  <c r="AB1830" i="9"/>
  <c r="AA1830" i="9"/>
  <c r="AB1838" i="9"/>
  <c r="AA1838" i="9"/>
  <c r="AB1846" i="9"/>
  <c r="AA1846" i="9"/>
  <c r="AB1854" i="9"/>
  <c r="AA1854" i="9"/>
  <c r="AB1862" i="9"/>
  <c r="AA1862" i="9"/>
  <c r="AB1870" i="9"/>
  <c r="AA1870" i="9"/>
  <c r="AA2026" i="9"/>
  <c r="AB2026" i="9"/>
  <c r="AA1906" i="9"/>
  <c r="AB1906" i="9"/>
  <c r="AA1938" i="9"/>
  <c r="AB1938" i="9"/>
  <c r="AA1970" i="9"/>
  <c r="AB1970" i="9"/>
  <c r="AA2002" i="9"/>
  <c r="AB2002" i="9"/>
  <c r="AA1885" i="9"/>
  <c r="AB1885" i="9"/>
  <c r="AA1917" i="9"/>
  <c r="AB1917" i="9"/>
  <c r="AA1949" i="9"/>
  <c r="AB1949" i="9"/>
  <c r="AA1981" i="9"/>
  <c r="AB1981" i="9"/>
  <c r="AA2015" i="9"/>
  <c r="AB2015" i="9"/>
  <c r="AA1900" i="9"/>
  <c r="AB1900" i="9"/>
  <c r="AA1936" i="9"/>
  <c r="AB1936" i="9"/>
  <c r="AA1968" i="9"/>
  <c r="AB1968" i="9"/>
  <c r="AA2000" i="9"/>
  <c r="AB2000" i="9"/>
  <c r="AA2043" i="9"/>
  <c r="AB2043" i="9"/>
  <c r="AA2088" i="9"/>
  <c r="AB2088" i="9"/>
  <c r="AA2071" i="9"/>
  <c r="AB2071" i="9"/>
  <c r="AB2134" i="9"/>
  <c r="AA2134" i="9"/>
  <c r="AB2156" i="9"/>
  <c r="AA2156" i="9"/>
  <c r="AA2056" i="9"/>
  <c r="AB2056" i="9"/>
  <c r="AA2085" i="9"/>
  <c r="AB2085" i="9"/>
  <c r="AA2037" i="9"/>
  <c r="AB2037" i="9"/>
  <c r="AA2103" i="9"/>
  <c r="AB2103" i="9"/>
  <c r="AA2110" i="9"/>
  <c r="AB2110" i="9"/>
  <c r="AB2158" i="9"/>
  <c r="AA2158" i="9"/>
  <c r="AB2154" i="9"/>
  <c r="AA2154" i="9"/>
  <c r="AA2107" i="9"/>
  <c r="AB2107" i="9"/>
  <c r="AA2046" i="9"/>
  <c r="AB2046" i="9"/>
  <c r="AA2082" i="9"/>
  <c r="AB2082" i="9"/>
  <c r="AB2130" i="9"/>
  <c r="AA2130" i="9"/>
  <c r="AA2086" i="9"/>
  <c r="AB2086" i="9"/>
  <c r="AA2136" i="9"/>
  <c r="AB2136" i="9"/>
  <c r="AB2214" i="9"/>
  <c r="AA2214" i="9"/>
  <c r="AB2230" i="9"/>
  <c r="AA2230" i="9"/>
  <c r="AA2083" i="9"/>
  <c r="AB2083" i="9"/>
  <c r="AB2165" i="9"/>
  <c r="AA2165" i="9"/>
  <c r="AB2222" i="9"/>
  <c r="AA2222" i="9"/>
  <c r="AB2195" i="9"/>
  <c r="AA2195" i="9"/>
  <c r="AB2174" i="9"/>
  <c r="AA2174" i="9"/>
  <c r="AB2216" i="9"/>
  <c r="AA2216" i="9"/>
  <c r="AB2250" i="9"/>
  <c r="AA2250" i="9"/>
  <c r="AB2239" i="9"/>
  <c r="AA2239" i="9"/>
  <c r="AB2252" i="9"/>
  <c r="AA2252" i="9"/>
  <c r="AB2254" i="9"/>
  <c r="AA2254" i="9"/>
  <c r="AB2256" i="9"/>
  <c r="AA2256" i="9"/>
  <c r="AB2279" i="9"/>
  <c r="AA2279" i="9"/>
  <c r="AB2259" i="9"/>
  <c r="AA2259" i="9"/>
  <c r="AB2294" i="9"/>
  <c r="AA2294" i="9"/>
  <c r="AB2293" i="9"/>
  <c r="AA2293" i="9"/>
  <c r="AB2296" i="9"/>
  <c r="AA2296" i="9"/>
  <c r="AB2438" i="9"/>
  <c r="AA2438" i="9"/>
  <c r="AA2308" i="9"/>
  <c r="AB2308" i="9"/>
  <c r="AA2316" i="9"/>
  <c r="AB2316" i="9"/>
  <c r="AA2324" i="9"/>
  <c r="AB2324" i="9"/>
  <c r="AA2332" i="9"/>
  <c r="AB2332" i="9"/>
  <c r="AB2340" i="9"/>
  <c r="AA2340" i="9"/>
  <c r="AB2463" i="9"/>
  <c r="AA2463" i="9"/>
  <c r="AA2468" i="9"/>
  <c r="AB2468" i="9"/>
  <c r="AB2453" i="9"/>
  <c r="AA2453" i="9"/>
  <c r="AB2423" i="9"/>
  <c r="AA2423" i="9"/>
  <c r="AA2469" i="9"/>
  <c r="AB2469" i="9"/>
  <c r="AA2484" i="9"/>
  <c r="AB2484" i="9"/>
  <c r="AA2568" i="9"/>
  <c r="AB2568" i="9"/>
  <c r="AA2496" i="9"/>
  <c r="AB2496" i="9"/>
  <c r="AA2509" i="9"/>
  <c r="AB2509" i="9"/>
  <c r="AB2345" i="9"/>
  <c r="AA2345" i="9"/>
  <c r="AB2353" i="9"/>
  <c r="AA2353" i="9"/>
  <c r="AB2361" i="9"/>
  <c r="AA2361" i="9"/>
  <c r="AB2369" i="9"/>
  <c r="AA2369" i="9"/>
  <c r="AB2377" i="9"/>
  <c r="AA2377" i="9"/>
  <c r="AB2385" i="9"/>
  <c r="AA2385" i="9"/>
  <c r="AB2393" i="9"/>
  <c r="AA2393" i="9"/>
  <c r="AB2401" i="9"/>
  <c r="AA2401" i="9"/>
  <c r="AB2409" i="9"/>
  <c r="AA2409" i="9"/>
  <c r="AB2417" i="9"/>
  <c r="AA2417" i="9"/>
  <c r="AA2498" i="9"/>
  <c r="AB2498" i="9"/>
  <c r="AA2503" i="9"/>
  <c r="AB2503" i="9"/>
  <c r="AA2508" i="9"/>
  <c r="AB2508" i="9"/>
  <c r="AA2505" i="9"/>
  <c r="AB2505" i="9"/>
  <c r="AA2538" i="9"/>
  <c r="AB2538" i="9"/>
  <c r="AA2572" i="9"/>
  <c r="AB2572" i="9"/>
  <c r="AA2535" i="9"/>
  <c r="AB2535" i="9"/>
  <c r="AA2545" i="9"/>
  <c r="AB2545" i="9"/>
  <c r="AA2553" i="9"/>
  <c r="AB2553" i="9"/>
  <c r="AB2657" i="9"/>
  <c r="AA2657" i="9"/>
  <c r="AB2641" i="9"/>
  <c r="AA2641" i="9"/>
  <c r="AA2635" i="9"/>
  <c r="AB2635" i="9"/>
  <c r="AB2652" i="9"/>
  <c r="AA2652" i="9"/>
  <c r="AA2670" i="9"/>
  <c r="AB2670" i="9"/>
  <c r="AA2681" i="9"/>
  <c r="AB2681" i="9"/>
  <c r="AA2672" i="9"/>
  <c r="AB2672" i="9"/>
  <c r="AA2669" i="9"/>
  <c r="AB2669" i="9"/>
  <c r="AA2674" i="9"/>
  <c r="AB2674" i="9"/>
  <c r="AA2593" i="9"/>
  <c r="AB2593" i="9"/>
  <c r="AB2601" i="9"/>
  <c r="AA2601" i="9"/>
  <c r="AB2609" i="9"/>
  <c r="AA2609" i="9"/>
  <c r="AB2617" i="9"/>
  <c r="AA2617" i="9"/>
  <c r="AB2625" i="9"/>
  <c r="AA2625" i="9"/>
  <c r="AB2633" i="9"/>
  <c r="AA2633" i="9"/>
  <c r="AB2709" i="9"/>
  <c r="AA2709" i="9"/>
  <c r="AB2697" i="9"/>
  <c r="AA2697" i="9"/>
  <c r="L7" i="9"/>
  <c r="N23" i="9"/>
  <c r="J7" i="9"/>
  <c r="N41" i="9"/>
  <c r="G7" i="9"/>
  <c r="AB68" i="9"/>
  <c r="AA68" i="9"/>
  <c r="AA78" i="9"/>
  <c r="AB78" i="9"/>
  <c r="AB133" i="9"/>
  <c r="AA133" i="9"/>
  <c r="AB119" i="9"/>
  <c r="AA119" i="9"/>
  <c r="AB425" i="9"/>
  <c r="AA425" i="9"/>
  <c r="AA333" i="9"/>
  <c r="AB333" i="9"/>
  <c r="AB376" i="9"/>
  <c r="AA376" i="9"/>
  <c r="AB584" i="9"/>
  <c r="AA584" i="9"/>
  <c r="AA287" i="9"/>
  <c r="AB287" i="9"/>
  <c r="AB546" i="9"/>
  <c r="AA546" i="9"/>
  <c r="AA412" i="9"/>
  <c r="AB412" i="9"/>
  <c r="AB697" i="9"/>
  <c r="AA697" i="9"/>
  <c r="AB630" i="9"/>
  <c r="AA630" i="9"/>
  <c r="AB684" i="9"/>
  <c r="AA684" i="9"/>
  <c r="AB658" i="9"/>
  <c r="AA658" i="9"/>
  <c r="AB985" i="9"/>
  <c r="AA985" i="9"/>
  <c r="AB980" i="9"/>
  <c r="AA980" i="9"/>
  <c r="AA796" i="9"/>
  <c r="AB796" i="9"/>
  <c r="AB959" i="9"/>
  <c r="AA959" i="9"/>
  <c r="AB1369" i="9"/>
  <c r="AA1369" i="9"/>
  <c r="AB146" i="9"/>
  <c r="AA146" i="9"/>
  <c r="AB104" i="9"/>
  <c r="AA104" i="9"/>
  <c r="AB277" i="9"/>
  <c r="AA277" i="9"/>
  <c r="AB135" i="9"/>
  <c r="AA135" i="9"/>
  <c r="AB370" i="9"/>
  <c r="AA370" i="9"/>
  <c r="AB217" i="9"/>
  <c r="AA217" i="9"/>
  <c r="AA373" i="9"/>
  <c r="AB373" i="9"/>
  <c r="AB320" i="9"/>
  <c r="AA320" i="9"/>
  <c r="AB267" i="9"/>
  <c r="AA267" i="9"/>
  <c r="AB528" i="9"/>
  <c r="AA528" i="9"/>
  <c r="AB451" i="9"/>
  <c r="AA451" i="9"/>
  <c r="AB522" i="9"/>
  <c r="AA522" i="9"/>
  <c r="AB25" i="9"/>
  <c r="AA25" i="9"/>
  <c r="AA160" i="9"/>
  <c r="AB160" i="9"/>
  <c r="AB70" i="9"/>
  <c r="AA70" i="9"/>
  <c r="AB132" i="9"/>
  <c r="AA132" i="9"/>
  <c r="AB29" i="9"/>
  <c r="AA29" i="9"/>
  <c r="AB24" i="9"/>
  <c r="AA24" i="9"/>
  <c r="AA75" i="9"/>
  <c r="AB75" i="9"/>
  <c r="AA139" i="9"/>
  <c r="AB139" i="9"/>
  <c r="AB30" i="9"/>
  <c r="AA30" i="9"/>
  <c r="AA157" i="9"/>
  <c r="AB157" i="9"/>
  <c r="AB221" i="9"/>
  <c r="AA221" i="9"/>
  <c r="AB315" i="9"/>
  <c r="AA315" i="9"/>
  <c r="AB347" i="9"/>
  <c r="AA347" i="9"/>
  <c r="AB379" i="9"/>
  <c r="AA379" i="9"/>
  <c r="AB254" i="9"/>
  <c r="AA254" i="9"/>
  <c r="AB87" i="9"/>
  <c r="AA87" i="9"/>
  <c r="AB143" i="9"/>
  <c r="AA143" i="9"/>
  <c r="AB207" i="9"/>
  <c r="AA207" i="9"/>
  <c r="AB265" i="9"/>
  <c r="AA265" i="9"/>
  <c r="AB342" i="9"/>
  <c r="AA342" i="9"/>
  <c r="AB374" i="9"/>
  <c r="AA374" i="9"/>
  <c r="AA192" i="9"/>
  <c r="AB192" i="9"/>
  <c r="AB161" i="9"/>
  <c r="AA161" i="9"/>
  <c r="AB225" i="9"/>
  <c r="AA225" i="9"/>
  <c r="AA345" i="9"/>
  <c r="AB345" i="9"/>
  <c r="AB218" i="9"/>
  <c r="AA218" i="9"/>
  <c r="AB219" i="9"/>
  <c r="AA219" i="9"/>
  <c r="AB388" i="9"/>
  <c r="AA388" i="9"/>
  <c r="AB275" i="9"/>
  <c r="AA275" i="9"/>
  <c r="AB468" i="9"/>
  <c r="AA468" i="9"/>
  <c r="AB532" i="9"/>
  <c r="AA532" i="9"/>
  <c r="AB604" i="9"/>
  <c r="AA604" i="9"/>
  <c r="AB487" i="9"/>
  <c r="AA487" i="9"/>
  <c r="AB551" i="9"/>
  <c r="AA551" i="9"/>
  <c r="AA268" i="9"/>
  <c r="AB268" i="9"/>
  <c r="AA298" i="9"/>
  <c r="AB298" i="9"/>
  <c r="AB430" i="9"/>
  <c r="AA430" i="9"/>
  <c r="AB494" i="9"/>
  <c r="AA494" i="9"/>
  <c r="AB696" i="9"/>
  <c r="AA696" i="9"/>
  <c r="AB33" i="9"/>
  <c r="AA33" i="9"/>
  <c r="AB36" i="9"/>
  <c r="AA36" i="9"/>
  <c r="AB98" i="9"/>
  <c r="AA98" i="9"/>
  <c r="AB15" i="9"/>
  <c r="AA15" i="9"/>
  <c r="AA18" i="9"/>
  <c r="AB18" i="9"/>
  <c r="AA73" i="9"/>
  <c r="AB73" i="9"/>
  <c r="AA105" i="9"/>
  <c r="AB105" i="9"/>
  <c r="AA137" i="9"/>
  <c r="AB137" i="9"/>
  <c r="AB37" i="9"/>
  <c r="AA37" i="9"/>
  <c r="AA118" i="9"/>
  <c r="AB118" i="9"/>
  <c r="AB32" i="9"/>
  <c r="AA32" i="9"/>
  <c r="AB27" i="9"/>
  <c r="AA27" i="9"/>
  <c r="AB80" i="9"/>
  <c r="AA80" i="9"/>
  <c r="AB112" i="9"/>
  <c r="AA112" i="9"/>
  <c r="AB144" i="9"/>
  <c r="AA144" i="9"/>
  <c r="AB38" i="9"/>
  <c r="AA38" i="9"/>
  <c r="AB101" i="9"/>
  <c r="AA101" i="9"/>
  <c r="AA165" i="9"/>
  <c r="AB165" i="9"/>
  <c r="AB229" i="9"/>
  <c r="AA229" i="9"/>
  <c r="AB319" i="9"/>
  <c r="AA319" i="9"/>
  <c r="AB351" i="9"/>
  <c r="AA351" i="9"/>
  <c r="AB383" i="9"/>
  <c r="AA383" i="9"/>
  <c r="AB198" i="9"/>
  <c r="AA198" i="9"/>
  <c r="AB258" i="9"/>
  <c r="AA258" i="9"/>
  <c r="AB95" i="9"/>
  <c r="AA95" i="9"/>
  <c r="AB151" i="9"/>
  <c r="AA151" i="9"/>
  <c r="AB215" i="9"/>
  <c r="AA215" i="9"/>
  <c r="AB314" i="9"/>
  <c r="AA314" i="9"/>
  <c r="AB346" i="9"/>
  <c r="AA346" i="9"/>
  <c r="AB378" i="9"/>
  <c r="AA378" i="9"/>
  <c r="AA200" i="9"/>
  <c r="AB200" i="9"/>
  <c r="AA264" i="9"/>
  <c r="AB264" i="9"/>
  <c r="AB169" i="9"/>
  <c r="AA169" i="9"/>
  <c r="AB233" i="9"/>
  <c r="AA233" i="9"/>
  <c r="AA317" i="9"/>
  <c r="AB317" i="9"/>
  <c r="AA349" i="9"/>
  <c r="AB349" i="9"/>
  <c r="AA381" i="9"/>
  <c r="AB381" i="9"/>
  <c r="AB226" i="9"/>
  <c r="AA226" i="9"/>
  <c r="AA163" i="9"/>
  <c r="AB163" i="9"/>
  <c r="AB227" i="9"/>
  <c r="AA227" i="9"/>
  <c r="AB328" i="9"/>
  <c r="AA328" i="9"/>
  <c r="AB360" i="9"/>
  <c r="AA360" i="9"/>
  <c r="AB423" i="9"/>
  <c r="AA423" i="9"/>
  <c r="AB212" i="9"/>
  <c r="AA212" i="9"/>
  <c r="AB283" i="9"/>
  <c r="AA283" i="9"/>
  <c r="AB440" i="9"/>
  <c r="AA440" i="9"/>
  <c r="AB472" i="9"/>
  <c r="AA472" i="9"/>
  <c r="AB504" i="9"/>
  <c r="AA504" i="9"/>
  <c r="AB536" i="9"/>
  <c r="AA536" i="9"/>
  <c r="AB568" i="9"/>
  <c r="AA568" i="9"/>
  <c r="AA594" i="9"/>
  <c r="AB594" i="9"/>
  <c r="AB459" i="9"/>
  <c r="AA459" i="9"/>
  <c r="AB491" i="9"/>
  <c r="AA491" i="9"/>
  <c r="AB523" i="9"/>
  <c r="AA523" i="9"/>
  <c r="AB555" i="9"/>
  <c r="AA555" i="9"/>
  <c r="AB587" i="9"/>
  <c r="AA587" i="9"/>
  <c r="AA276" i="9"/>
  <c r="AB276" i="9"/>
  <c r="AA291" i="9"/>
  <c r="AB291" i="9"/>
  <c r="AA299" i="9"/>
  <c r="AB299" i="9"/>
  <c r="AA307" i="9"/>
  <c r="AB307" i="9"/>
  <c r="AB434" i="9"/>
  <c r="AA434" i="9"/>
  <c r="AB466" i="9"/>
  <c r="AA466" i="9"/>
  <c r="AB498" i="9"/>
  <c r="AA498" i="9"/>
  <c r="AB530" i="9"/>
  <c r="AA530" i="9"/>
  <c r="AB562" i="9"/>
  <c r="AA562" i="9"/>
  <c r="AB596" i="9"/>
  <c r="AA596" i="9"/>
  <c r="AA399" i="9"/>
  <c r="AB399" i="9"/>
  <c r="AA407" i="9"/>
  <c r="AB407" i="9"/>
  <c r="AA416" i="9"/>
  <c r="AB416" i="9"/>
  <c r="AB453" i="9"/>
  <c r="AA453" i="9"/>
  <c r="AB485" i="9"/>
  <c r="AA485" i="9"/>
  <c r="AB517" i="9"/>
  <c r="AA517" i="9"/>
  <c r="AB549" i="9"/>
  <c r="AA549" i="9"/>
  <c r="AB581" i="9"/>
  <c r="AA581" i="9"/>
  <c r="AB599" i="9"/>
  <c r="AA599" i="9"/>
  <c r="AB665" i="9"/>
  <c r="AA665" i="9"/>
  <c r="AB729" i="9"/>
  <c r="AA729" i="9"/>
  <c r="AB640" i="9"/>
  <c r="AA640" i="9"/>
  <c r="AB704" i="9"/>
  <c r="AA704" i="9"/>
  <c r="AB623" i="9"/>
  <c r="AA623" i="9"/>
  <c r="AB687" i="9"/>
  <c r="AA687" i="9"/>
  <c r="AB751" i="9"/>
  <c r="AA751" i="9"/>
  <c r="AB662" i="9"/>
  <c r="AA662" i="9"/>
  <c r="AB726" i="9"/>
  <c r="AA726" i="9"/>
  <c r="AB613" i="9"/>
  <c r="AA613" i="9"/>
  <c r="AA677" i="9"/>
  <c r="AB677" i="9"/>
  <c r="AA741" i="9"/>
  <c r="AB741" i="9"/>
  <c r="AB652" i="9"/>
  <c r="AA652" i="9"/>
  <c r="AB716" i="9"/>
  <c r="AA716" i="9"/>
  <c r="AB627" i="9"/>
  <c r="AA627" i="9"/>
  <c r="AB691" i="9"/>
  <c r="AA691" i="9"/>
  <c r="AB755" i="9"/>
  <c r="AA755" i="9"/>
  <c r="AB690" i="9"/>
  <c r="AA690" i="9"/>
  <c r="AB754" i="9"/>
  <c r="AA754" i="9"/>
  <c r="AB950" i="9"/>
  <c r="AA950" i="9"/>
  <c r="AB982" i="9"/>
  <c r="AA982" i="9"/>
  <c r="AB1014" i="9"/>
  <c r="AA1014" i="9"/>
  <c r="AB1046" i="9"/>
  <c r="AA1046" i="9"/>
  <c r="AB1078" i="9"/>
  <c r="AA1078" i="9"/>
  <c r="AB937" i="9"/>
  <c r="AA937" i="9"/>
  <c r="AB969" i="9"/>
  <c r="AA969" i="9"/>
  <c r="AB1001" i="9"/>
  <c r="AA1001" i="9"/>
  <c r="AB1037" i="9"/>
  <c r="AA1037" i="9"/>
  <c r="AB1069" i="9"/>
  <c r="AA1069" i="9"/>
  <c r="AB1108" i="9"/>
  <c r="AA1108" i="9"/>
  <c r="AB927" i="9"/>
  <c r="AA927" i="9"/>
  <c r="AB964" i="9"/>
  <c r="AA964" i="9"/>
  <c r="AB996" i="9"/>
  <c r="AA996" i="9"/>
  <c r="AB1028" i="9"/>
  <c r="AA1028" i="9"/>
  <c r="AB1060" i="9"/>
  <c r="AA1060" i="9"/>
  <c r="AB918" i="9"/>
  <c r="AA918" i="9"/>
  <c r="AA768" i="9"/>
  <c r="AB768" i="9"/>
  <c r="AA776" i="9"/>
  <c r="AB776" i="9"/>
  <c r="AA784" i="9"/>
  <c r="AB784" i="9"/>
  <c r="AA792" i="9"/>
  <c r="AB792" i="9"/>
  <c r="AA800" i="9"/>
  <c r="AB800" i="9"/>
  <c r="AA808" i="9"/>
  <c r="AB808" i="9"/>
  <c r="AA816" i="9"/>
  <c r="AB816" i="9"/>
  <c r="AA824" i="9"/>
  <c r="AB824" i="9"/>
  <c r="AB832" i="9"/>
  <c r="AA832" i="9"/>
  <c r="AB840" i="9"/>
  <c r="AA840" i="9"/>
  <c r="AB848" i="9"/>
  <c r="AA848" i="9"/>
  <c r="AB856" i="9"/>
  <c r="AA856" i="9"/>
  <c r="AB864" i="9"/>
  <c r="AA864" i="9"/>
  <c r="AB872" i="9"/>
  <c r="AA872" i="9"/>
  <c r="AB943" i="9"/>
  <c r="AA943" i="9"/>
  <c r="AB975" i="9"/>
  <c r="AA975" i="9"/>
  <c r="AB1007" i="9"/>
  <c r="AA1007" i="9"/>
  <c r="AB1039" i="9"/>
  <c r="AA1039" i="9"/>
  <c r="AB1071" i="9"/>
  <c r="AA1071" i="9"/>
  <c r="AB916" i="9"/>
  <c r="AA916" i="9"/>
  <c r="AB1099" i="9"/>
  <c r="AA1099" i="9"/>
  <c r="AB1131" i="9"/>
  <c r="AA1131" i="9"/>
  <c r="AB1163" i="9"/>
  <c r="AA1163" i="9"/>
  <c r="AB1195" i="9"/>
  <c r="AA1195" i="9"/>
  <c r="AB879" i="9"/>
  <c r="AA879" i="9"/>
  <c r="AB887" i="9"/>
  <c r="AA887" i="9"/>
  <c r="AB895" i="9"/>
  <c r="AA895" i="9"/>
  <c r="AB903" i="9"/>
  <c r="AA903" i="9"/>
  <c r="AB911" i="9"/>
  <c r="AA911" i="9"/>
  <c r="AB1114" i="9"/>
  <c r="AA1114" i="9"/>
  <c r="AB1146" i="9"/>
  <c r="AA1146" i="9"/>
  <c r="AB1178" i="9"/>
  <c r="AA1178" i="9"/>
  <c r="AB1210" i="9"/>
  <c r="AA1210" i="9"/>
  <c r="AB1145" i="9"/>
  <c r="AA1145" i="9"/>
  <c r="AB1177" i="9"/>
  <c r="AA1177" i="9"/>
  <c r="AB1209" i="9"/>
  <c r="AA1209" i="9"/>
  <c r="AB1140" i="9"/>
  <c r="AA1140" i="9"/>
  <c r="AB1172" i="9"/>
  <c r="AA1172" i="9"/>
  <c r="AB1204" i="9"/>
  <c r="AA1204" i="9"/>
  <c r="AA1220" i="9"/>
  <c r="AB1220" i="9"/>
  <c r="AA1228" i="9"/>
  <c r="AB1228" i="9"/>
  <c r="AA1236" i="9"/>
  <c r="AB1236" i="9"/>
  <c r="AA1244" i="9"/>
  <c r="AB1244" i="9"/>
  <c r="AA1252" i="9"/>
  <c r="AB1252" i="9"/>
  <c r="AA1260" i="9"/>
  <c r="AB1260" i="9"/>
  <c r="AA1268" i="9"/>
  <c r="AB1268" i="9"/>
  <c r="AA1276" i="9"/>
  <c r="AB1276" i="9"/>
  <c r="AA1284" i="9"/>
  <c r="AB1284" i="9"/>
  <c r="AA1292" i="9"/>
  <c r="AB1292" i="9"/>
  <c r="AA1300" i="9"/>
  <c r="AB1300" i="9"/>
  <c r="AB1308" i="9"/>
  <c r="AA1308" i="9"/>
  <c r="AB1317" i="9"/>
  <c r="AA1317" i="9"/>
  <c r="AB1325" i="9"/>
  <c r="AA1325" i="9"/>
  <c r="AB1333" i="9"/>
  <c r="AA1333" i="9"/>
  <c r="AB1341" i="9"/>
  <c r="AA1341" i="9"/>
  <c r="AB1349" i="9"/>
  <c r="AA1349" i="9"/>
  <c r="AB1357" i="9"/>
  <c r="AA1357" i="9"/>
  <c r="AB1365" i="9"/>
  <c r="AA1365" i="9"/>
  <c r="AB1373" i="9"/>
  <c r="AA1373" i="9"/>
  <c r="AB1381" i="9"/>
  <c r="AA1381" i="9"/>
  <c r="AB1389" i="9"/>
  <c r="AA1389" i="9"/>
  <c r="AB1397" i="9"/>
  <c r="AA1397" i="9"/>
  <c r="AB1408" i="9"/>
  <c r="AA1408" i="9"/>
  <c r="AB1420" i="9"/>
  <c r="AA1420" i="9"/>
  <c r="AB1436" i="9"/>
  <c r="AA1436" i="9"/>
  <c r="AB1410" i="9"/>
  <c r="AA1410" i="9"/>
  <c r="AB1401" i="9"/>
  <c r="AA1401" i="9"/>
  <c r="AB1429" i="9"/>
  <c r="AA1429" i="9"/>
  <c r="AA1439" i="9"/>
  <c r="AB1439" i="9"/>
  <c r="AA1503" i="9"/>
  <c r="AB1503" i="9"/>
  <c r="AB1569" i="9"/>
  <c r="AA1569" i="9"/>
  <c r="AB1606" i="9"/>
  <c r="AA1606" i="9"/>
  <c r="AB1536" i="9"/>
  <c r="AA1536" i="9"/>
  <c r="AB1612" i="9"/>
  <c r="AA1612" i="9"/>
  <c r="AB1628" i="9"/>
  <c r="AA1628" i="9"/>
  <c r="AA1493" i="9"/>
  <c r="AB1493" i="9"/>
  <c r="AB1559" i="9"/>
  <c r="AA1559" i="9"/>
  <c r="AB1602" i="9"/>
  <c r="AA1602" i="9"/>
  <c r="AA1500" i="9"/>
  <c r="AB1500" i="9"/>
  <c r="AB1566" i="9"/>
  <c r="AA1566" i="9"/>
  <c r="AA1507" i="9"/>
  <c r="AB1507" i="9"/>
  <c r="AA1573" i="9"/>
  <c r="AB1573" i="9"/>
  <c r="AA1490" i="9"/>
  <c r="AB1490" i="9"/>
  <c r="AB1548" i="9"/>
  <c r="AA1548" i="9"/>
  <c r="AB1613" i="9"/>
  <c r="AA1613" i="9"/>
  <c r="AB1631" i="9"/>
  <c r="AA1631" i="9"/>
  <c r="AA1497" i="9"/>
  <c r="AB1497" i="9"/>
  <c r="AB1563" i="9"/>
  <c r="AA1563" i="9"/>
  <c r="AB1604" i="9"/>
  <c r="AA1604" i="9"/>
  <c r="AA1512" i="9"/>
  <c r="AB1512" i="9"/>
  <c r="AB1578" i="9"/>
  <c r="AA1578" i="9"/>
  <c r="AA1636" i="9"/>
  <c r="AB1636" i="9"/>
  <c r="AB1644" i="9"/>
  <c r="AA1644" i="9"/>
  <c r="AB1652" i="9"/>
  <c r="AA1652" i="9"/>
  <c r="AB1660" i="9"/>
  <c r="AA1660" i="9"/>
  <c r="AB1668" i="9"/>
  <c r="AA1668" i="9"/>
  <c r="AA1676" i="9"/>
  <c r="AB1676" i="9"/>
  <c r="AA1684" i="9"/>
  <c r="AB1684" i="9"/>
  <c r="AA1692" i="9"/>
  <c r="AB1692" i="9"/>
  <c r="AA1700" i="9"/>
  <c r="AB1700" i="9"/>
  <c r="AA1708" i="9"/>
  <c r="AB1708" i="9"/>
  <c r="AA1716" i="9"/>
  <c r="AB1716" i="9"/>
  <c r="AA1724" i="9"/>
  <c r="AB1724" i="9"/>
  <c r="AA1732" i="9"/>
  <c r="AB1732" i="9"/>
  <c r="AA1740" i="9"/>
  <c r="AB1740" i="9"/>
  <c r="AA1748" i="9"/>
  <c r="AB1748" i="9"/>
  <c r="AA1756" i="9"/>
  <c r="AB1756" i="9"/>
  <c r="AA1764" i="9"/>
  <c r="AB1764" i="9"/>
  <c r="AA1772" i="9"/>
  <c r="AB1772" i="9"/>
  <c r="AA1780" i="9"/>
  <c r="AB1780" i="9"/>
  <c r="AA1788" i="9"/>
  <c r="AB1788" i="9"/>
  <c r="AA1796" i="9"/>
  <c r="AB1796" i="9"/>
  <c r="AA1804" i="9"/>
  <c r="AB1804" i="9"/>
  <c r="AA1812" i="9"/>
  <c r="AB1812" i="9"/>
  <c r="AA1891" i="9"/>
  <c r="AB1891" i="9"/>
  <c r="AA1923" i="9"/>
  <c r="AB1923" i="9"/>
  <c r="AA1955" i="9"/>
  <c r="AB1955" i="9"/>
  <c r="AA1987" i="9"/>
  <c r="AB1987" i="9"/>
  <c r="AA1823" i="9"/>
  <c r="AB1823" i="9"/>
  <c r="AB1831" i="9"/>
  <c r="AA1831" i="9"/>
  <c r="AB1839" i="9"/>
  <c r="AA1839" i="9"/>
  <c r="AB1847" i="9"/>
  <c r="AA1847" i="9"/>
  <c r="AB1855" i="9"/>
  <c r="AA1855" i="9"/>
  <c r="AB1863" i="9"/>
  <c r="AA1863" i="9"/>
  <c r="AB1871" i="9"/>
  <c r="AA1871" i="9"/>
  <c r="AA1878" i="9"/>
  <c r="AB1878" i="9"/>
  <c r="AA1910" i="9"/>
  <c r="AB1910" i="9"/>
  <c r="AA1942" i="9"/>
  <c r="AB1942" i="9"/>
  <c r="AA1974" i="9"/>
  <c r="AB1974" i="9"/>
  <c r="AB2005" i="9"/>
  <c r="AA2005" i="9"/>
  <c r="AA1889" i="9"/>
  <c r="AB1889" i="9"/>
  <c r="AA1921" i="9"/>
  <c r="AB1921" i="9"/>
  <c r="AA1953" i="9"/>
  <c r="AB1953" i="9"/>
  <c r="AA1985" i="9"/>
  <c r="AB1985" i="9"/>
  <c r="AA2019" i="9"/>
  <c r="AB2019" i="9"/>
  <c r="AA1904" i="9"/>
  <c r="AB1904" i="9"/>
  <c r="AA1940" i="9"/>
  <c r="AB1940" i="9"/>
  <c r="AA1972" i="9"/>
  <c r="AB1972" i="9"/>
  <c r="AA2010" i="9"/>
  <c r="AB2010" i="9"/>
  <c r="AA2052" i="9"/>
  <c r="AB2052" i="9"/>
  <c r="AB2121" i="9"/>
  <c r="AA2121" i="9"/>
  <c r="AA2104" i="9"/>
  <c r="AB2104" i="9"/>
  <c r="AA2031" i="9"/>
  <c r="AB2031" i="9"/>
  <c r="AA2166" i="9"/>
  <c r="AB2166" i="9"/>
  <c r="AA2063" i="9"/>
  <c r="AB2063" i="9"/>
  <c r="AA2100" i="9"/>
  <c r="AB2100" i="9"/>
  <c r="AA2041" i="9"/>
  <c r="AB2041" i="9"/>
  <c r="AA2108" i="9"/>
  <c r="AB2108" i="9"/>
  <c r="AA2115" i="9"/>
  <c r="AB2115" i="9"/>
  <c r="AB2161" i="9"/>
  <c r="AA2161" i="9"/>
  <c r="AA2167" i="9"/>
  <c r="AB2167" i="9"/>
  <c r="AA2112" i="9"/>
  <c r="AB2112" i="9"/>
  <c r="AA2050" i="9"/>
  <c r="AB2050" i="9"/>
  <c r="AA2092" i="9"/>
  <c r="AB2092" i="9"/>
  <c r="AB2143" i="9"/>
  <c r="AA2143" i="9"/>
  <c r="AA2094" i="9"/>
  <c r="AB2094" i="9"/>
  <c r="AA2144" i="9"/>
  <c r="AB2144" i="9"/>
  <c r="AB2219" i="9"/>
  <c r="AA2219" i="9"/>
  <c r="AA2181" i="9"/>
  <c r="AB2181" i="9"/>
  <c r="AA2091" i="9"/>
  <c r="AB2091" i="9"/>
  <c r="AB2177" i="9"/>
  <c r="AA2177" i="9"/>
  <c r="AA2186" i="9"/>
  <c r="AB2186" i="9"/>
  <c r="AB2229" i="9"/>
  <c r="AA2229" i="9"/>
  <c r="AB2182" i="9"/>
  <c r="AA2182" i="9"/>
  <c r="AB2220" i="9"/>
  <c r="AA2220" i="9"/>
  <c r="AB2258" i="9"/>
  <c r="AA2258" i="9"/>
  <c r="AB2247" i="9"/>
  <c r="AA2247" i="9"/>
  <c r="AB2269" i="9"/>
  <c r="AA2269" i="9"/>
  <c r="AB2265" i="9"/>
  <c r="AA2265" i="9"/>
  <c r="AB2272" i="9"/>
  <c r="AA2272" i="9"/>
  <c r="AB2283" i="9"/>
  <c r="AA2283" i="9"/>
  <c r="AB2266" i="9"/>
  <c r="AA2266" i="9"/>
  <c r="AB2298" i="9"/>
  <c r="AA2298" i="9"/>
  <c r="AB2297" i="9"/>
  <c r="AA2297" i="9"/>
  <c r="AB2300" i="9"/>
  <c r="AA2300" i="9"/>
  <c r="AB2446" i="9"/>
  <c r="AA2446" i="9"/>
  <c r="AB2309" i="9"/>
  <c r="AA2309" i="9"/>
  <c r="AB2317" i="9"/>
  <c r="AA2317" i="9"/>
  <c r="AB2325" i="9"/>
  <c r="AA2325" i="9"/>
  <c r="AB2333" i="9"/>
  <c r="AA2333" i="9"/>
  <c r="AB2419" i="9"/>
  <c r="AA2419" i="9"/>
  <c r="AA2465" i="9"/>
  <c r="AB2465" i="9"/>
  <c r="AA2494" i="9"/>
  <c r="AB2494" i="9"/>
  <c r="AA2477" i="9"/>
  <c r="AB2477" i="9"/>
  <c r="AB2431" i="9"/>
  <c r="AA2431" i="9"/>
  <c r="AA2472" i="9"/>
  <c r="AB2472" i="9"/>
  <c r="AA2502" i="9"/>
  <c r="AB2502" i="9"/>
  <c r="AA2584" i="9"/>
  <c r="AB2584" i="9"/>
  <c r="AA2504" i="9"/>
  <c r="AB2504" i="9"/>
  <c r="AA2524" i="9"/>
  <c r="AB2524" i="9"/>
  <c r="AB2346" i="9"/>
  <c r="AA2346" i="9"/>
  <c r="AB2354" i="9"/>
  <c r="AA2354" i="9"/>
  <c r="AB2362" i="9"/>
  <c r="AA2362" i="9"/>
  <c r="AB2370" i="9"/>
  <c r="AA2370" i="9"/>
  <c r="AB2378" i="9"/>
  <c r="AA2378" i="9"/>
  <c r="AB2386" i="9"/>
  <c r="AA2386" i="9"/>
  <c r="AB2394" i="9"/>
  <c r="AA2394" i="9"/>
  <c r="AB2402" i="9"/>
  <c r="AA2402" i="9"/>
  <c r="AB2410" i="9"/>
  <c r="AA2410" i="9"/>
  <c r="AA2466" i="9"/>
  <c r="AB2466" i="9"/>
  <c r="AA2506" i="9"/>
  <c r="AB2506" i="9"/>
  <c r="AA2511" i="9"/>
  <c r="AB2511" i="9"/>
  <c r="AA2533" i="9"/>
  <c r="AB2533" i="9"/>
  <c r="AA2513" i="9"/>
  <c r="AB2513" i="9"/>
  <c r="AA2559" i="9"/>
  <c r="AB2559" i="9"/>
  <c r="AA2588" i="9"/>
  <c r="AB2588" i="9"/>
  <c r="AA2560" i="9"/>
  <c r="AB2560" i="9"/>
  <c r="AA2546" i="9"/>
  <c r="AB2546" i="9"/>
  <c r="AA2554" i="9"/>
  <c r="AB2554" i="9"/>
  <c r="AA2561" i="9"/>
  <c r="AB2561" i="9"/>
  <c r="AB2647" i="9"/>
  <c r="AA2647" i="9"/>
  <c r="AA2640" i="9"/>
  <c r="AB2640" i="9"/>
  <c r="AB2656" i="9"/>
  <c r="AA2656" i="9"/>
  <c r="AB2686" i="9"/>
  <c r="AA2686" i="9"/>
  <c r="AB2688" i="9"/>
  <c r="AA2688" i="9"/>
  <c r="AA2680" i="9"/>
  <c r="AB2680" i="9"/>
  <c r="AA2677" i="9"/>
  <c r="AB2677" i="9"/>
  <c r="AA2682" i="9"/>
  <c r="AB2682" i="9"/>
  <c r="AB2594" i="9"/>
  <c r="AA2594" i="9"/>
  <c r="AB2602" i="9"/>
  <c r="AA2602" i="9"/>
  <c r="AB2610" i="9"/>
  <c r="AA2610" i="9"/>
  <c r="AB2618" i="9"/>
  <c r="AA2618" i="9"/>
  <c r="AB2626" i="9"/>
  <c r="AA2626" i="9"/>
  <c r="AB2634" i="9"/>
  <c r="AA2634" i="9"/>
  <c r="AB2717" i="9"/>
  <c r="AA2717" i="9"/>
  <c r="AB2705" i="9"/>
  <c r="AA2705" i="9"/>
  <c r="N44" i="9"/>
  <c r="N9" i="9"/>
  <c r="AB130" i="9"/>
  <c r="AA130" i="9"/>
  <c r="AA150" i="9"/>
  <c r="AB150" i="9"/>
  <c r="AB158" i="9"/>
  <c r="AA158" i="9"/>
  <c r="AB230" i="9"/>
  <c r="AA230" i="9"/>
  <c r="AA232" i="9"/>
  <c r="AB232" i="9"/>
  <c r="AB195" i="9"/>
  <c r="AA195" i="9"/>
  <c r="AB488" i="9"/>
  <c r="AA488" i="9"/>
  <c r="AB539" i="9"/>
  <c r="AA539" i="9"/>
  <c r="AA303" i="9"/>
  <c r="AB303" i="9"/>
  <c r="AA395" i="9"/>
  <c r="AB395" i="9"/>
  <c r="AB605" i="9"/>
  <c r="AA605" i="9"/>
  <c r="AB719" i="9"/>
  <c r="AA719" i="9"/>
  <c r="AB620" i="9"/>
  <c r="AA620" i="9"/>
  <c r="AB722" i="9"/>
  <c r="AA722" i="9"/>
  <c r="AB953" i="9"/>
  <c r="AA953" i="9"/>
  <c r="AB1044" i="9"/>
  <c r="AA1044" i="9"/>
  <c r="AA812" i="9"/>
  <c r="AB812" i="9"/>
  <c r="AB991" i="9"/>
  <c r="AA991" i="9"/>
  <c r="AB1353" i="9"/>
  <c r="AA1353" i="9"/>
  <c r="AA97" i="9"/>
  <c r="AB97" i="9"/>
  <c r="AB72" i="9"/>
  <c r="AA72" i="9"/>
  <c r="AB213" i="9"/>
  <c r="AA213" i="9"/>
  <c r="AB343" i="9"/>
  <c r="AA343" i="9"/>
  <c r="AB199" i="9"/>
  <c r="AA199" i="9"/>
  <c r="AA184" i="9"/>
  <c r="AB184" i="9"/>
  <c r="AA281" i="9"/>
  <c r="AB281" i="9"/>
  <c r="AB278" i="9"/>
  <c r="AA278" i="9"/>
  <c r="AB196" i="9"/>
  <c r="AA196" i="9"/>
  <c r="AB432" i="9"/>
  <c r="AA432" i="9"/>
  <c r="AB560" i="9"/>
  <c r="AA560" i="9"/>
  <c r="AB458" i="9"/>
  <c r="AA458" i="9"/>
  <c r="AB41" i="9"/>
  <c r="AA41" i="9"/>
  <c r="AB44" i="9"/>
  <c r="AA44" i="9"/>
  <c r="AB106" i="9"/>
  <c r="AA106" i="9"/>
  <c r="AB23" i="9"/>
  <c r="AA23" i="9"/>
  <c r="AA26" i="9"/>
  <c r="AB26" i="9"/>
  <c r="AB76" i="9"/>
  <c r="AA76" i="9"/>
  <c r="AB108" i="9"/>
  <c r="AA108" i="9"/>
  <c r="AB140" i="9"/>
  <c r="AA140" i="9"/>
  <c r="AB45" i="9"/>
  <c r="AA45" i="9"/>
  <c r="AA126" i="9"/>
  <c r="AB126" i="9"/>
  <c r="AB40" i="9"/>
  <c r="AA40" i="9"/>
  <c r="AB35" i="9"/>
  <c r="AA35" i="9"/>
  <c r="AA83" i="9"/>
  <c r="AB83" i="9"/>
  <c r="AA115" i="9"/>
  <c r="AB115" i="9"/>
  <c r="AA147" i="9"/>
  <c r="AB147" i="9"/>
  <c r="AB46" i="9"/>
  <c r="AA46" i="9"/>
  <c r="AB109" i="9"/>
  <c r="AA109" i="9"/>
  <c r="AA173" i="9"/>
  <c r="AB173" i="9"/>
  <c r="AB237" i="9"/>
  <c r="AA237" i="9"/>
  <c r="AB323" i="9"/>
  <c r="AA323" i="9"/>
  <c r="AB355" i="9"/>
  <c r="AA355" i="9"/>
  <c r="AB387" i="9"/>
  <c r="AA387" i="9"/>
  <c r="AB206" i="9"/>
  <c r="AA206" i="9"/>
  <c r="AB266" i="9"/>
  <c r="AA266" i="9"/>
  <c r="AB103" i="9"/>
  <c r="AA103" i="9"/>
  <c r="AA159" i="9"/>
  <c r="AB159" i="9"/>
  <c r="AB223" i="9"/>
  <c r="AA223" i="9"/>
  <c r="AB318" i="9"/>
  <c r="AA318" i="9"/>
  <c r="AB350" i="9"/>
  <c r="AA350" i="9"/>
  <c r="AB382" i="9"/>
  <c r="AA382" i="9"/>
  <c r="AA208" i="9"/>
  <c r="AB208" i="9"/>
  <c r="AB271" i="9"/>
  <c r="AA271" i="9"/>
  <c r="AB177" i="9"/>
  <c r="AA177" i="9"/>
  <c r="AB241" i="9"/>
  <c r="AA241" i="9"/>
  <c r="AA321" i="9"/>
  <c r="AB321" i="9"/>
  <c r="AA353" i="9"/>
  <c r="AB353" i="9"/>
  <c r="AA385" i="9"/>
  <c r="AB385" i="9"/>
  <c r="AB234" i="9"/>
  <c r="AA234" i="9"/>
  <c r="AB171" i="9"/>
  <c r="AA171" i="9"/>
  <c r="AB235" i="9"/>
  <c r="AA235" i="9"/>
  <c r="AB332" i="9"/>
  <c r="AA332" i="9"/>
  <c r="AB364" i="9"/>
  <c r="AA364" i="9"/>
  <c r="AB429" i="9"/>
  <c r="AA429" i="9"/>
  <c r="AB220" i="9"/>
  <c r="AA220" i="9"/>
  <c r="AA272" i="9"/>
  <c r="AB272" i="9"/>
  <c r="AB444" i="9"/>
  <c r="AA444" i="9"/>
  <c r="AB476" i="9"/>
  <c r="AA476" i="9"/>
  <c r="AB508" i="9"/>
  <c r="AA508" i="9"/>
  <c r="AB540" i="9"/>
  <c r="AA540" i="9"/>
  <c r="AB572" i="9"/>
  <c r="AA572" i="9"/>
  <c r="AB626" i="9"/>
  <c r="AA626" i="9"/>
  <c r="AB463" i="9"/>
  <c r="AA463" i="9"/>
  <c r="AB495" i="9"/>
  <c r="AA495" i="9"/>
  <c r="AB527" i="9"/>
  <c r="AA527" i="9"/>
  <c r="AB559" i="9"/>
  <c r="AA559" i="9"/>
  <c r="AB597" i="9"/>
  <c r="AA597" i="9"/>
  <c r="AA284" i="9"/>
  <c r="AB284" i="9"/>
  <c r="AA292" i="9"/>
  <c r="AB292" i="9"/>
  <c r="AA300" i="9"/>
  <c r="AB300" i="9"/>
  <c r="AA308" i="9"/>
  <c r="AB308" i="9"/>
  <c r="AB438" i="9"/>
  <c r="AA438" i="9"/>
  <c r="AB470" i="9"/>
  <c r="AA470" i="9"/>
  <c r="AB502" i="9"/>
  <c r="AA502" i="9"/>
  <c r="AB534" i="9"/>
  <c r="AA534" i="9"/>
  <c r="AB566" i="9"/>
  <c r="AA566" i="9"/>
  <c r="AB392" i="9"/>
  <c r="AA392" i="9"/>
  <c r="AA400" i="9"/>
  <c r="AB400" i="9"/>
  <c r="AA408" i="9"/>
  <c r="AB408" i="9"/>
  <c r="AB417" i="9"/>
  <c r="AA417" i="9"/>
  <c r="AB457" i="9"/>
  <c r="AA457" i="9"/>
  <c r="AB489" i="9"/>
  <c r="AA489" i="9"/>
  <c r="AB521" i="9"/>
  <c r="AA521" i="9"/>
  <c r="AB553" i="9"/>
  <c r="AA553" i="9"/>
  <c r="AB585" i="9"/>
  <c r="AA585" i="9"/>
  <c r="AB607" i="9"/>
  <c r="AA607" i="9"/>
  <c r="AB673" i="9"/>
  <c r="AA673" i="9"/>
  <c r="AB737" i="9"/>
  <c r="AA737" i="9"/>
  <c r="AB648" i="9"/>
  <c r="AA648" i="9"/>
  <c r="AB720" i="9"/>
  <c r="AA720" i="9"/>
  <c r="AB631" i="9"/>
  <c r="AA631" i="9"/>
  <c r="AB695" i="9"/>
  <c r="AA695" i="9"/>
  <c r="AB759" i="9"/>
  <c r="AA759" i="9"/>
  <c r="AB670" i="9"/>
  <c r="AA670" i="9"/>
  <c r="AB734" i="9"/>
  <c r="AA734" i="9"/>
  <c r="AB621" i="9"/>
  <c r="AA621" i="9"/>
  <c r="AA685" i="9"/>
  <c r="AB685" i="9"/>
  <c r="AA749" i="9"/>
  <c r="AB749" i="9"/>
  <c r="AB660" i="9"/>
  <c r="AA660" i="9"/>
  <c r="AB724" i="9"/>
  <c r="AA724" i="9"/>
  <c r="AB635" i="9"/>
  <c r="AA635" i="9"/>
  <c r="AB699" i="9"/>
  <c r="AA699" i="9"/>
  <c r="AB634" i="9"/>
  <c r="AA634" i="9"/>
  <c r="AB698" i="9"/>
  <c r="AA698" i="9"/>
  <c r="AB762" i="9"/>
  <c r="AA762" i="9"/>
  <c r="AB954" i="9"/>
  <c r="AA954" i="9"/>
  <c r="AB986" i="9"/>
  <c r="AA986" i="9"/>
  <c r="AB1018" i="9"/>
  <c r="AA1018" i="9"/>
  <c r="AB1050" i="9"/>
  <c r="AA1050" i="9"/>
  <c r="AB1082" i="9"/>
  <c r="AA1082" i="9"/>
  <c r="AB941" i="9"/>
  <c r="AA941" i="9"/>
  <c r="AB973" i="9"/>
  <c r="AA973" i="9"/>
  <c r="AB1005" i="9"/>
  <c r="AA1005" i="9"/>
  <c r="AB1041" i="9"/>
  <c r="AA1041" i="9"/>
  <c r="AB1073" i="9"/>
  <c r="AA1073" i="9"/>
  <c r="AA920" i="9"/>
  <c r="AB920" i="9"/>
  <c r="AB935" i="9"/>
  <c r="AA935" i="9"/>
  <c r="AB968" i="9"/>
  <c r="AA968" i="9"/>
  <c r="AB1000" i="9"/>
  <c r="AA1000" i="9"/>
  <c r="AB1032" i="9"/>
  <c r="AA1032" i="9"/>
  <c r="AB1064" i="9"/>
  <c r="AA1064" i="9"/>
  <c r="AB926" i="9"/>
  <c r="AA926" i="9"/>
  <c r="AA769" i="9"/>
  <c r="AB769" i="9"/>
  <c r="AA777" i="9"/>
  <c r="AB777" i="9"/>
  <c r="AA785" i="9"/>
  <c r="AB785" i="9"/>
  <c r="AA793" i="9"/>
  <c r="AB793" i="9"/>
  <c r="AA801" i="9"/>
  <c r="AB801" i="9"/>
  <c r="AA809" i="9"/>
  <c r="AB809" i="9"/>
  <c r="AA817" i="9"/>
  <c r="AB817" i="9"/>
  <c r="AB825" i="9"/>
  <c r="AA825" i="9"/>
  <c r="AB833" i="9"/>
  <c r="AA833" i="9"/>
  <c r="AB841" i="9"/>
  <c r="AA841" i="9"/>
  <c r="AB849" i="9"/>
  <c r="AA849" i="9"/>
  <c r="AB857" i="9"/>
  <c r="AA857" i="9"/>
  <c r="AB865" i="9"/>
  <c r="AA865" i="9"/>
  <c r="AB873" i="9"/>
  <c r="AA873" i="9"/>
  <c r="AB947" i="9"/>
  <c r="AA947" i="9"/>
  <c r="AB979" i="9"/>
  <c r="AA979" i="9"/>
  <c r="AB1011" i="9"/>
  <c r="AA1011" i="9"/>
  <c r="AB1043" i="9"/>
  <c r="AA1043" i="9"/>
  <c r="AB1075" i="9"/>
  <c r="AA1075" i="9"/>
  <c r="AB924" i="9"/>
  <c r="AA924" i="9"/>
  <c r="AB1103" i="9"/>
  <c r="AA1103" i="9"/>
  <c r="AB1135" i="9"/>
  <c r="AA1135" i="9"/>
  <c r="AB1167" i="9"/>
  <c r="AA1167" i="9"/>
  <c r="AB1199" i="9"/>
  <c r="AA1199" i="9"/>
  <c r="AB880" i="9"/>
  <c r="AA880" i="9"/>
  <c r="AB888" i="9"/>
  <c r="AA888" i="9"/>
  <c r="AB896" i="9"/>
  <c r="AA896" i="9"/>
  <c r="AB904" i="9"/>
  <c r="AA904" i="9"/>
  <c r="AB912" i="9"/>
  <c r="AA912" i="9"/>
  <c r="AB1118" i="9"/>
  <c r="AA1118" i="9"/>
  <c r="AB1150" i="9"/>
  <c r="AA1150" i="9"/>
  <c r="AB1182" i="9"/>
  <c r="AA1182" i="9"/>
  <c r="AB1117" i="9"/>
  <c r="AA1117" i="9"/>
  <c r="AB1149" i="9"/>
  <c r="AA1149" i="9"/>
  <c r="AB1181" i="9"/>
  <c r="AA1181" i="9"/>
  <c r="AB1213" i="9"/>
  <c r="AA1213" i="9"/>
  <c r="AB1144" i="9"/>
  <c r="AA1144" i="9"/>
  <c r="AB1176" i="9"/>
  <c r="AA1176" i="9"/>
  <c r="AB1208" i="9"/>
  <c r="AA1208" i="9"/>
  <c r="AA1221" i="9"/>
  <c r="AB1221" i="9"/>
  <c r="AA1229" i="9"/>
  <c r="AB1229" i="9"/>
  <c r="AA1237" i="9"/>
  <c r="AB1237" i="9"/>
  <c r="AA1245" i="9"/>
  <c r="AB1245" i="9"/>
  <c r="AA1253" i="9"/>
  <c r="AB1253" i="9"/>
  <c r="AA1261" i="9"/>
  <c r="AB1261" i="9"/>
  <c r="AA1269" i="9"/>
  <c r="AB1269" i="9"/>
  <c r="AA1277" i="9"/>
  <c r="AB1277" i="9"/>
  <c r="AA1285" i="9"/>
  <c r="AB1285" i="9"/>
  <c r="AA1293" i="9"/>
  <c r="AB1293" i="9"/>
  <c r="AA1301" i="9"/>
  <c r="AB1301" i="9"/>
  <c r="AB1309" i="9"/>
  <c r="AA1309" i="9"/>
  <c r="AB1318" i="9"/>
  <c r="AA1318" i="9"/>
  <c r="AB1326" i="9"/>
  <c r="AA1326" i="9"/>
  <c r="AB1334" i="9"/>
  <c r="AA1334" i="9"/>
  <c r="AB1342" i="9"/>
  <c r="AA1342" i="9"/>
  <c r="AB1350" i="9"/>
  <c r="AA1350" i="9"/>
  <c r="AB1358" i="9"/>
  <c r="AA1358" i="9"/>
  <c r="AB1366" i="9"/>
  <c r="AA1366" i="9"/>
  <c r="AB1374" i="9"/>
  <c r="AA1374" i="9"/>
  <c r="AB1382" i="9"/>
  <c r="AA1382" i="9"/>
  <c r="AB1390" i="9"/>
  <c r="AA1390" i="9"/>
  <c r="AB1406" i="9"/>
  <c r="AA1406" i="9"/>
  <c r="AB1416" i="9"/>
  <c r="AA1416" i="9"/>
  <c r="AB1422" i="9"/>
  <c r="AA1422" i="9"/>
  <c r="AA1438" i="9"/>
  <c r="AB1438" i="9"/>
  <c r="AA1462" i="9"/>
  <c r="AB1462" i="9"/>
  <c r="AB1409" i="9"/>
  <c r="AA1409" i="9"/>
  <c r="AB1431" i="9"/>
  <c r="AA1431" i="9"/>
  <c r="AA1447" i="9"/>
  <c r="AB1447" i="9"/>
  <c r="AA1511" i="9"/>
  <c r="AB1511" i="9"/>
  <c r="AB1577" i="9"/>
  <c r="AA1577" i="9"/>
  <c r="AA1478" i="9"/>
  <c r="AB1478" i="9"/>
  <c r="AB1544" i="9"/>
  <c r="AA1544" i="9"/>
  <c r="AB1614" i="9"/>
  <c r="AA1614" i="9"/>
  <c r="AB1630" i="9"/>
  <c r="AA1630" i="9"/>
  <c r="AA1501" i="9"/>
  <c r="AB1501" i="9"/>
  <c r="AB1567" i="9"/>
  <c r="AA1567" i="9"/>
  <c r="AA1444" i="9"/>
  <c r="AB1444" i="9"/>
  <c r="AA1508" i="9"/>
  <c r="AB1508" i="9"/>
  <c r="AB1574" i="9"/>
  <c r="AA1574" i="9"/>
  <c r="AA1517" i="9"/>
  <c r="AB1517" i="9"/>
  <c r="AA1581" i="9"/>
  <c r="AB1581" i="9"/>
  <c r="AA1498" i="9"/>
  <c r="AB1498" i="9"/>
  <c r="AB1556" i="9"/>
  <c r="AA1556" i="9"/>
  <c r="AB1617" i="9"/>
  <c r="AA1617" i="9"/>
  <c r="AA1441" i="9"/>
  <c r="AB1441" i="9"/>
  <c r="AA1505" i="9"/>
  <c r="AB1505" i="9"/>
  <c r="AB1571" i="9"/>
  <c r="AA1571" i="9"/>
  <c r="AA1456" i="9"/>
  <c r="AB1456" i="9"/>
  <c r="AB1522" i="9"/>
  <c r="AA1522" i="9"/>
  <c r="AA1818" i="9"/>
  <c r="AB1818" i="9"/>
  <c r="AB1637" i="9"/>
  <c r="AA1637" i="9"/>
  <c r="AB1645" i="9"/>
  <c r="AA1645" i="9"/>
  <c r="AB1653" i="9"/>
  <c r="AA1653" i="9"/>
  <c r="AB1661" i="9"/>
  <c r="AA1661" i="9"/>
  <c r="AB1669" i="9"/>
  <c r="AA1669" i="9"/>
  <c r="AB1677" i="9"/>
  <c r="AA1677" i="9"/>
  <c r="AB1685" i="9"/>
  <c r="AA1685" i="9"/>
  <c r="AB1693" i="9"/>
  <c r="AA1693" i="9"/>
  <c r="AB1701" i="9"/>
  <c r="AA1701" i="9"/>
  <c r="AB1709" i="9"/>
  <c r="AA1709" i="9"/>
  <c r="AB1717" i="9"/>
  <c r="AA1717" i="9"/>
  <c r="AB1725" i="9"/>
  <c r="AA1725" i="9"/>
  <c r="AB1733" i="9"/>
  <c r="AA1733" i="9"/>
  <c r="AB1741" i="9"/>
  <c r="AA1741" i="9"/>
  <c r="AB1749" i="9"/>
  <c r="AA1749" i="9"/>
  <c r="AB1757" i="9"/>
  <c r="AA1757" i="9"/>
  <c r="AB1765" i="9"/>
  <c r="AA1765" i="9"/>
  <c r="AB1773" i="9"/>
  <c r="AA1773" i="9"/>
  <c r="AB1781" i="9"/>
  <c r="AA1781" i="9"/>
  <c r="AB1789" i="9"/>
  <c r="AA1789" i="9"/>
  <c r="AB1797" i="9"/>
  <c r="AA1797" i="9"/>
  <c r="AB1805" i="9"/>
  <c r="AA1805" i="9"/>
  <c r="AB1813" i="9"/>
  <c r="AA1813" i="9"/>
  <c r="AA1895" i="9"/>
  <c r="AB1895" i="9"/>
  <c r="AA1927" i="9"/>
  <c r="AB1927" i="9"/>
  <c r="AA1959" i="9"/>
  <c r="AB1959" i="9"/>
  <c r="AA1991" i="9"/>
  <c r="AB1991" i="9"/>
  <c r="AA1824" i="9"/>
  <c r="AB1824" i="9"/>
  <c r="AB1832" i="9"/>
  <c r="AA1832" i="9"/>
  <c r="AB1840" i="9"/>
  <c r="AA1840" i="9"/>
  <c r="AB1848" i="9"/>
  <c r="AA1848" i="9"/>
  <c r="AB1856" i="9"/>
  <c r="AA1856" i="9"/>
  <c r="AB1864" i="9"/>
  <c r="AA1864" i="9"/>
  <c r="AB1872" i="9"/>
  <c r="AA1872" i="9"/>
  <c r="AA1882" i="9"/>
  <c r="AB1882" i="9"/>
  <c r="AA1914" i="9"/>
  <c r="AB1914" i="9"/>
  <c r="AA1946" i="9"/>
  <c r="AB1946" i="9"/>
  <c r="AA1978" i="9"/>
  <c r="AB1978" i="9"/>
  <c r="AA2016" i="9"/>
  <c r="AB2016" i="9"/>
  <c r="AA1893" i="9"/>
  <c r="AB1893" i="9"/>
  <c r="AA1925" i="9"/>
  <c r="AB1925" i="9"/>
  <c r="AA1957" i="9"/>
  <c r="AB1957" i="9"/>
  <c r="AA1989" i="9"/>
  <c r="AB1989" i="9"/>
  <c r="AA1876" i="9"/>
  <c r="AB1876" i="9"/>
  <c r="AA1908" i="9"/>
  <c r="AB1908" i="9"/>
  <c r="AA1944" i="9"/>
  <c r="AB1944" i="9"/>
  <c r="AA1976" i="9"/>
  <c r="AB1976" i="9"/>
  <c r="AA2028" i="9"/>
  <c r="AB2028" i="9"/>
  <c r="AA2059" i="9"/>
  <c r="AB2059" i="9"/>
  <c r="AB2124" i="9"/>
  <c r="AA2124" i="9"/>
  <c r="AB2119" i="9"/>
  <c r="AA2119" i="9"/>
  <c r="AA2044" i="9"/>
  <c r="AB2044" i="9"/>
  <c r="AA2022" i="9"/>
  <c r="AB2022" i="9"/>
  <c r="AA2087" i="9"/>
  <c r="AB2087" i="9"/>
  <c r="AB2118" i="9"/>
  <c r="AA2118" i="9"/>
  <c r="AA2045" i="9"/>
  <c r="AB2045" i="9"/>
  <c r="AA2123" i="9"/>
  <c r="AB2123" i="9"/>
  <c r="AA2126" i="9"/>
  <c r="AB2126" i="9"/>
  <c r="AB2164" i="9"/>
  <c r="AA2164" i="9"/>
  <c r="AA2180" i="9"/>
  <c r="AB2180" i="9"/>
  <c r="AA2163" i="9"/>
  <c r="AB2163" i="9"/>
  <c r="AA2054" i="9"/>
  <c r="AB2054" i="9"/>
  <c r="AA2095" i="9"/>
  <c r="AB2095" i="9"/>
  <c r="AB2146" i="9"/>
  <c r="AA2146" i="9"/>
  <c r="AA2101" i="9"/>
  <c r="AB2101" i="9"/>
  <c r="AA2152" i="9"/>
  <c r="AB2152" i="9"/>
  <c r="AB2221" i="9"/>
  <c r="AA2221" i="9"/>
  <c r="AB2184" i="9"/>
  <c r="AA2184" i="9"/>
  <c r="AA2099" i="9"/>
  <c r="AB2099" i="9"/>
  <c r="AB2193" i="9"/>
  <c r="AA2193" i="9"/>
  <c r="AB2205" i="9"/>
  <c r="AA2205" i="9"/>
  <c r="AB2238" i="9"/>
  <c r="AA2238" i="9"/>
  <c r="AB2190" i="9"/>
  <c r="AA2190" i="9"/>
  <c r="AB2224" i="9"/>
  <c r="AA2224" i="9"/>
  <c r="AB2264" i="9"/>
  <c r="AA2264" i="9"/>
  <c r="AB2255" i="9"/>
  <c r="AA2255" i="9"/>
  <c r="AB2280" i="9"/>
  <c r="AA2280" i="9"/>
  <c r="AB2276" i="9"/>
  <c r="AA2276" i="9"/>
  <c r="AB2277" i="9"/>
  <c r="AA2277" i="9"/>
  <c r="AB2287" i="9"/>
  <c r="AA2287" i="9"/>
  <c r="AB2270" i="9"/>
  <c r="AA2270" i="9"/>
  <c r="AB2302" i="9"/>
  <c r="AA2302" i="9"/>
  <c r="AB2301" i="9"/>
  <c r="AA2301" i="9"/>
  <c r="AB2304" i="9"/>
  <c r="AA2304" i="9"/>
  <c r="AB2454" i="9"/>
  <c r="AA2454" i="9"/>
  <c r="AB2310" i="9"/>
  <c r="AA2310" i="9"/>
  <c r="AB2318" i="9"/>
  <c r="AA2318" i="9"/>
  <c r="AB2326" i="9"/>
  <c r="AA2326" i="9"/>
  <c r="AB2334" i="9"/>
  <c r="AA2334" i="9"/>
  <c r="AB2427" i="9"/>
  <c r="AA2427" i="9"/>
  <c r="AA2485" i="9"/>
  <c r="AB2485" i="9"/>
  <c r="AA2510" i="9"/>
  <c r="AB2510" i="9"/>
  <c r="AA2480" i="9"/>
  <c r="AB2480" i="9"/>
  <c r="AB2439" i="9"/>
  <c r="AA2439" i="9"/>
  <c r="AB2420" i="9"/>
  <c r="AA2420" i="9"/>
  <c r="AA2491" i="9"/>
  <c r="AB2491" i="9"/>
  <c r="AA2467" i="9"/>
  <c r="AB2467" i="9"/>
  <c r="AA2512" i="9"/>
  <c r="AB2512" i="9"/>
  <c r="AA2539" i="9"/>
  <c r="AB2539" i="9"/>
  <c r="AB2347" i="9"/>
  <c r="AA2347" i="9"/>
  <c r="AA2355" i="9"/>
  <c r="AB2355" i="9"/>
  <c r="AA2363" i="9"/>
  <c r="AB2363" i="9"/>
  <c r="AB2371" i="9"/>
  <c r="AA2371" i="9"/>
  <c r="AB2379" i="9"/>
  <c r="AA2379" i="9"/>
  <c r="AB2387" i="9"/>
  <c r="AA2387" i="9"/>
  <c r="AB2395" i="9"/>
  <c r="AA2395" i="9"/>
  <c r="AB2403" i="9"/>
  <c r="AA2403" i="9"/>
  <c r="AB2411" i="9"/>
  <c r="AA2411" i="9"/>
  <c r="AA2470" i="9"/>
  <c r="AB2470" i="9"/>
  <c r="AA2514" i="9"/>
  <c r="AB2514" i="9"/>
  <c r="AA2516" i="9"/>
  <c r="AB2516" i="9"/>
  <c r="AA2558" i="9"/>
  <c r="AB2558" i="9"/>
  <c r="AA2523" i="9"/>
  <c r="AB2523" i="9"/>
  <c r="AA2562" i="9"/>
  <c r="AB2562" i="9"/>
  <c r="AA2579" i="9"/>
  <c r="AB2579" i="9"/>
  <c r="AA2576" i="9"/>
  <c r="AB2576" i="9"/>
  <c r="AA2547" i="9"/>
  <c r="AB2547" i="9"/>
  <c r="AA2555" i="9"/>
  <c r="AB2555" i="9"/>
  <c r="AA2565" i="9"/>
  <c r="AB2565" i="9"/>
  <c r="AA2587" i="9"/>
  <c r="AB2587" i="9"/>
  <c r="AB2649" i="9"/>
  <c r="AA2649" i="9"/>
  <c r="AA2660" i="9"/>
  <c r="AB2660" i="9"/>
  <c r="AB2710" i="9"/>
  <c r="AA2710" i="9"/>
  <c r="AA2637" i="9"/>
  <c r="AB2637" i="9"/>
  <c r="AB2692" i="9"/>
  <c r="AA2692" i="9"/>
  <c r="AA2685" i="9"/>
  <c r="AB2685" i="9"/>
  <c r="AB2690" i="9"/>
  <c r="AA2690" i="9"/>
  <c r="AB2595" i="9"/>
  <c r="AA2595" i="9"/>
  <c r="AB2603" i="9"/>
  <c r="AA2603" i="9"/>
  <c r="AB2611" i="9"/>
  <c r="AA2611" i="9"/>
  <c r="AB2619" i="9"/>
  <c r="AA2619" i="9"/>
  <c r="AB2627" i="9"/>
  <c r="AA2627" i="9"/>
  <c r="AB2642" i="9"/>
  <c r="AA2642" i="9"/>
  <c r="AB2712" i="9"/>
  <c r="AA2712" i="9"/>
  <c r="AB2713" i="9"/>
  <c r="AA2713" i="9"/>
  <c r="Y1314" i="9"/>
  <c r="Z1314" i="9" s="1"/>
  <c r="Y712" i="9"/>
  <c r="Z712" i="9" s="1"/>
  <c r="AB713" i="9" s="1"/>
  <c r="N58" i="9"/>
  <c r="AB1062" i="9"/>
  <c r="AA1062" i="9"/>
  <c r="AB1012" i="9"/>
  <c r="AA1012" i="9"/>
  <c r="AA804" i="9"/>
  <c r="AB804" i="9"/>
  <c r="AB860" i="9"/>
  <c r="AA860" i="9"/>
  <c r="AB1115" i="9"/>
  <c r="AA1115" i="9"/>
  <c r="AB1329" i="9"/>
  <c r="AA1329" i="9"/>
  <c r="AB136" i="9"/>
  <c r="AA136" i="9"/>
  <c r="AB279" i="9"/>
  <c r="AA279" i="9"/>
  <c r="AB249" i="9"/>
  <c r="AA249" i="9"/>
  <c r="AA357" i="9"/>
  <c r="AB357" i="9"/>
  <c r="AA389" i="9"/>
  <c r="AB389" i="9"/>
  <c r="AB179" i="9"/>
  <c r="AA179" i="9"/>
  <c r="AB336" i="9"/>
  <c r="AA336" i="9"/>
  <c r="AB164" i="9"/>
  <c r="AA164" i="9"/>
  <c r="AA280" i="9"/>
  <c r="AB280" i="9"/>
  <c r="AB480" i="9"/>
  <c r="AA480" i="9"/>
  <c r="AB544" i="9"/>
  <c r="AA544" i="9"/>
  <c r="AB467" i="9"/>
  <c r="AA467" i="9"/>
  <c r="AB531" i="9"/>
  <c r="AA531" i="9"/>
  <c r="AB600" i="9"/>
  <c r="AA600" i="9"/>
  <c r="AA285" i="9"/>
  <c r="AB285" i="9"/>
  <c r="AA293" i="9"/>
  <c r="AB293" i="9"/>
  <c r="AA301" i="9"/>
  <c r="AB301" i="9"/>
  <c r="AA309" i="9"/>
  <c r="AB309" i="9"/>
  <c r="AB442" i="9"/>
  <c r="AA442" i="9"/>
  <c r="AB474" i="9"/>
  <c r="AA474" i="9"/>
  <c r="AB506" i="9"/>
  <c r="AA506" i="9"/>
  <c r="AB538" i="9"/>
  <c r="AA538" i="9"/>
  <c r="AB570" i="9"/>
  <c r="AA570" i="9"/>
  <c r="AB393" i="9"/>
  <c r="AA393" i="9"/>
  <c r="AA401" i="9"/>
  <c r="AB401" i="9"/>
  <c r="AA409" i="9"/>
  <c r="AB409" i="9"/>
  <c r="AA602" i="9"/>
  <c r="AB602" i="9"/>
  <c r="AB493" i="9"/>
  <c r="AA493" i="9"/>
  <c r="AB525" i="9"/>
  <c r="AA525" i="9"/>
  <c r="AB557" i="9"/>
  <c r="AA557" i="9"/>
  <c r="AB589" i="9"/>
  <c r="AA589" i="9"/>
  <c r="AB617" i="9"/>
  <c r="AA617" i="9"/>
  <c r="AB681" i="9"/>
  <c r="AA681" i="9"/>
  <c r="AB745" i="9"/>
  <c r="AA745" i="9"/>
  <c r="AB656" i="9"/>
  <c r="AA656" i="9"/>
  <c r="AB728" i="9"/>
  <c r="AA728" i="9"/>
  <c r="AB639" i="9"/>
  <c r="AA639" i="9"/>
  <c r="AB703" i="9"/>
  <c r="AA703" i="9"/>
  <c r="AA614" i="9"/>
  <c r="AB614" i="9"/>
  <c r="AB678" i="9"/>
  <c r="AA678" i="9"/>
  <c r="AB742" i="9"/>
  <c r="AA742" i="9"/>
  <c r="AA629" i="9"/>
  <c r="AB629" i="9"/>
  <c r="AA693" i="9"/>
  <c r="AB693" i="9"/>
  <c r="AA757" i="9"/>
  <c r="AB757" i="9"/>
  <c r="AB668" i="9"/>
  <c r="AA668" i="9"/>
  <c r="AB732" i="9"/>
  <c r="AA732" i="9"/>
  <c r="AB643" i="9"/>
  <c r="AA643" i="9"/>
  <c r="AB707" i="9"/>
  <c r="AA707" i="9"/>
  <c r="AB642" i="9"/>
  <c r="AA642" i="9"/>
  <c r="AB706" i="9"/>
  <c r="AA706" i="9"/>
  <c r="AB915" i="9"/>
  <c r="AA915" i="9"/>
  <c r="AB958" i="9"/>
  <c r="AA958" i="9"/>
  <c r="AB990" i="9"/>
  <c r="AA990" i="9"/>
  <c r="AB1022" i="9"/>
  <c r="AA1022" i="9"/>
  <c r="AB1054" i="9"/>
  <c r="AA1054" i="9"/>
  <c r="AB1086" i="9"/>
  <c r="AA1086" i="9"/>
  <c r="AB945" i="9"/>
  <c r="AA945" i="9"/>
  <c r="AB977" i="9"/>
  <c r="AA977" i="9"/>
  <c r="AB1009" i="9"/>
  <c r="AA1009" i="9"/>
  <c r="AB1045" i="9"/>
  <c r="AA1045" i="9"/>
  <c r="AB1077" i="9"/>
  <c r="AA1077" i="9"/>
  <c r="AA928" i="9"/>
  <c r="AB928" i="9"/>
  <c r="AB940" i="9"/>
  <c r="AA940" i="9"/>
  <c r="AB972" i="9"/>
  <c r="AA972" i="9"/>
  <c r="AB1004" i="9"/>
  <c r="AA1004" i="9"/>
  <c r="AB1036" i="9"/>
  <c r="AA1036" i="9"/>
  <c r="AB1068" i="9"/>
  <c r="AA1068" i="9"/>
  <c r="AB934" i="9"/>
  <c r="AA934" i="9"/>
  <c r="AA770" i="9"/>
  <c r="AB770" i="9"/>
  <c r="AA778" i="9"/>
  <c r="AB778" i="9"/>
  <c r="AA786" i="9"/>
  <c r="AB786" i="9"/>
  <c r="AA794" i="9"/>
  <c r="AB794" i="9"/>
  <c r="AA802" i="9"/>
  <c r="AB802" i="9"/>
  <c r="AA810" i="9"/>
  <c r="AB810" i="9"/>
  <c r="AA818" i="9"/>
  <c r="AB818" i="9"/>
  <c r="AB826" i="9"/>
  <c r="AA826" i="9"/>
  <c r="AB834" i="9"/>
  <c r="AA834" i="9"/>
  <c r="AB842" i="9"/>
  <c r="AA842" i="9"/>
  <c r="AB850" i="9"/>
  <c r="AA850" i="9"/>
  <c r="AB858" i="9"/>
  <c r="AA858" i="9"/>
  <c r="AB866" i="9"/>
  <c r="AA866" i="9"/>
  <c r="AB874" i="9"/>
  <c r="AA874" i="9"/>
  <c r="AB951" i="9"/>
  <c r="AA951" i="9"/>
  <c r="AB983" i="9"/>
  <c r="AA983" i="9"/>
  <c r="AB1015" i="9"/>
  <c r="AA1015" i="9"/>
  <c r="AB1047" i="9"/>
  <c r="AA1047" i="9"/>
  <c r="AB1079" i="9"/>
  <c r="AA1079" i="9"/>
  <c r="AB932" i="9"/>
  <c r="AA932" i="9"/>
  <c r="AB1107" i="9"/>
  <c r="AA1107" i="9"/>
  <c r="AB1139" i="9"/>
  <c r="AA1139" i="9"/>
  <c r="AB1171" i="9"/>
  <c r="AA1171" i="9"/>
  <c r="AB1203" i="9"/>
  <c r="AA1203" i="9"/>
  <c r="AB881" i="9"/>
  <c r="AA881" i="9"/>
  <c r="AB889" i="9"/>
  <c r="AA889" i="9"/>
  <c r="AB897" i="9"/>
  <c r="AA897" i="9"/>
  <c r="AB905" i="9"/>
  <c r="AA905" i="9"/>
  <c r="AB1090" i="9"/>
  <c r="AA1090" i="9"/>
  <c r="AB1122" i="9"/>
  <c r="AA1122" i="9"/>
  <c r="AB1154" i="9"/>
  <c r="AA1154" i="9"/>
  <c r="AB1186" i="9"/>
  <c r="AA1186" i="9"/>
  <c r="AB1121" i="9"/>
  <c r="AA1121" i="9"/>
  <c r="AB1153" i="9"/>
  <c r="AA1153" i="9"/>
  <c r="AB1185" i="9"/>
  <c r="AA1185" i="9"/>
  <c r="AB1116" i="9"/>
  <c r="AA1116" i="9"/>
  <c r="AB1148" i="9"/>
  <c r="AA1148" i="9"/>
  <c r="AB1180" i="9"/>
  <c r="AA1180" i="9"/>
  <c r="AB1212" i="9"/>
  <c r="AA1212" i="9"/>
  <c r="AA1222" i="9"/>
  <c r="AB1222" i="9"/>
  <c r="AA1230" i="9"/>
  <c r="AB1230" i="9"/>
  <c r="AA1238" i="9"/>
  <c r="AB1238" i="9"/>
  <c r="AA1246" i="9"/>
  <c r="AB1246" i="9"/>
  <c r="AA1254" i="9"/>
  <c r="AB1254" i="9"/>
  <c r="AA1262" i="9"/>
  <c r="AB1262" i="9"/>
  <c r="AA1270" i="9"/>
  <c r="AB1270" i="9"/>
  <c r="AA1278" i="9"/>
  <c r="AB1278" i="9"/>
  <c r="AA1286" i="9"/>
  <c r="AB1286" i="9"/>
  <c r="AA1294" i="9"/>
  <c r="AB1294" i="9"/>
  <c r="AB1302" i="9"/>
  <c r="AA1302" i="9"/>
  <c r="AB1310" i="9"/>
  <c r="AA1310" i="9"/>
  <c r="AB1319" i="9"/>
  <c r="AA1319" i="9"/>
  <c r="AB1327" i="9"/>
  <c r="AA1327" i="9"/>
  <c r="AB1335" i="9"/>
  <c r="AA1335" i="9"/>
  <c r="AB1343" i="9"/>
  <c r="AA1343" i="9"/>
  <c r="AB1351" i="9"/>
  <c r="AA1351" i="9"/>
  <c r="AB1359" i="9"/>
  <c r="AA1359" i="9"/>
  <c r="AB1367" i="9"/>
  <c r="AA1367" i="9"/>
  <c r="AB1375" i="9"/>
  <c r="AA1375" i="9"/>
  <c r="AB1383" i="9"/>
  <c r="AA1383" i="9"/>
  <c r="AB1391" i="9"/>
  <c r="AA1391" i="9"/>
  <c r="AB1414" i="9"/>
  <c r="AA1414" i="9"/>
  <c r="AA1454" i="9"/>
  <c r="AB1454" i="9"/>
  <c r="AB1424" i="9"/>
  <c r="AA1424" i="9"/>
  <c r="AA1440" i="9"/>
  <c r="AB1440" i="9"/>
  <c r="AA1399" i="9"/>
  <c r="AB1399" i="9"/>
  <c r="AB1417" i="9"/>
  <c r="AA1417" i="9"/>
  <c r="AB1433" i="9"/>
  <c r="AA1433" i="9"/>
  <c r="AA1455" i="9"/>
  <c r="AB1455" i="9"/>
  <c r="AB1521" i="9"/>
  <c r="AA1521" i="9"/>
  <c r="AB1583" i="9"/>
  <c r="AA1583" i="9"/>
  <c r="AA1486" i="9"/>
  <c r="AB1486" i="9"/>
  <c r="AB1552" i="9"/>
  <c r="AA1552" i="9"/>
  <c r="AB1616" i="9"/>
  <c r="AA1616" i="9"/>
  <c r="AA1445" i="9"/>
  <c r="AB1445" i="9"/>
  <c r="AA1509" i="9"/>
  <c r="AB1509" i="9"/>
  <c r="AB1575" i="9"/>
  <c r="AA1575" i="9"/>
  <c r="AA1452" i="9"/>
  <c r="AB1452" i="9"/>
  <c r="AB1518" i="9"/>
  <c r="AA1518" i="9"/>
  <c r="AB1605" i="9"/>
  <c r="AA1605" i="9"/>
  <c r="AA1525" i="9"/>
  <c r="AB1525" i="9"/>
  <c r="AA1585" i="9"/>
  <c r="AB1585" i="9"/>
  <c r="AA1506" i="9"/>
  <c r="AB1506" i="9"/>
  <c r="AB1564" i="9"/>
  <c r="AA1564" i="9"/>
  <c r="AB1619" i="9"/>
  <c r="AA1619" i="9"/>
  <c r="AA1449" i="9"/>
  <c r="AB1449" i="9"/>
  <c r="AA1513" i="9"/>
  <c r="AB1513" i="9"/>
  <c r="AB1579" i="9"/>
  <c r="AA1579" i="9"/>
  <c r="AA1464" i="9"/>
  <c r="AB1464" i="9"/>
  <c r="AB1530" i="9"/>
  <c r="AA1530" i="9"/>
  <c r="AA1817" i="9"/>
  <c r="AB1817" i="9"/>
  <c r="AB1638" i="9"/>
  <c r="AA1638" i="9"/>
  <c r="AB1646" i="9"/>
  <c r="AA1646" i="9"/>
  <c r="AB1654" i="9"/>
  <c r="AA1654" i="9"/>
  <c r="AB1662" i="9"/>
  <c r="AA1662" i="9"/>
  <c r="AB1670" i="9"/>
  <c r="AA1670" i="9"/>
  <c r="AB1678" i="9"/>
  <c r="AA1678" i="9"/>
  <c r="AB1686" i="9"/>
  <c r="AA1686" i="9"/>
  <c r="AB1694" i="9"/>
  <c r="AA1694" i="9"/>
  <c r="AB1702" i="9"/>
  <c r="AA1702" i="9"/>
  <c r="AB1710" i="9"/>
  <c r="AA1710" i="9"/>
  <c r="AB1718" i="9"/>
  <c r="AA1718" i="9"/>
  <c r="AB1726" i="9"/>
  <c r="AA1726" i="9"/>
  <c r="AB1734" i="9"/>
  <c r="AA1734" i="9"/>
  <c r="AB1742" i="9"/>
  <c r="AA1742" i="9"/>
  <c r="AB1750" i="9"/>
  <c r="AA1750" i="9"/>
  <c r="AB1758" i="9"/>
  <c r="AA1758" i="9"/>
  <c r="AB1766" i="9"/>
  <c r="AA1766" i="9"/>
  <c r="AB1774" i="9"/>
  <c r="AA1774" i="9"/>
  <c r="AB1782" i="9"/>
  <c r="AA1782" i="9"/>
  <c r="AB1790" i="9"/>
  <c r="AA1790" i="9"/>
  <c r="AB1798" i="9"/>
  <c r="AA1798" i="9"/>
  <c r="AB1806" i="9"/>
  <c r="AA1806" i="9"/>
  <c r="AB1814" i="9"/>
  <c r="AA1814" i="9"/>
  <c r="AA1899" i="9"/>
  <c r="AB1899" i="9"/>
  <c r="AA1931" i="9"/>
  <c r="AB1931" i="9"/>
  <c r="AA1963" i="9"/>
  <c r="AB1963" i="9"/>
  <c r="AA1995" i="9"/>
  <c r="AB1995" i="9"/>
  <c r="AB1825" i="9"/>
  <c r="AA1825" i="9"/>
  <c r="AB1833" i="9"/>
  <c r="AA1833" i="9"/>
  <c r="AB1841" i="9"/>
  <c r="AA1841" i="9"/>
  <c r="AB1849" i="9"/>
  <c r="AA1849" i="9"/>
  <c r="AB1857" i="9"/>
  <c r="AA1857" i="9"/>
  <c r="AB1865" i="9"/>
  <c r="AA1865" i="9"/>
  <c r="AB1873" i="9"/>
  <c r="AA1873" i="9"/>
  <c r="AA1886" i="9"/>
  <c r="AB1886" i="9"/>
  <c r="AA1918" i="9"/>
  <c r="AB1918" i="9"/>
  <c r="AA1950" i="9"/>
  <c r="AB1950" i="9"/>
  <c r="AA1982" i="9"/>
  <c r="AB1982" i="9"/>
  <c r="AA2018" i="9"/>
  <c r="AB2018" i="9"/>
  <c r="AA1897" i="9"/>
  <c r="AB1897" i="9"/>
  <c r="AA1929" i="9"/>
  <c r="AB1929" i="9"/>
  <c r="AA1961" i="9"/>
  <c r="AB1961" i="9"/>
  <c r="AA1993" i="9"/>
  <c r="AB1993" i="9"/>
  <c r="AA1880" i="9"/>
  <c r="AB1880" i="9"/>
  <c r="AA1912" i="9"/>
  <c r="AB1912" i="9"/>
  <c r="AA1948" i="9"/>
  <c r="AB1948" i="9"/>
  <c r="AA1980" i="9"/>
  <c r="AB1980" i="9"/>
  <c r="AB2003" i="9"/>
  <c r="AA2003" i="9"/>
  <c r="AA2090" i="9"/>
  <c r="AB2090" i="9"/>
  <c r="AB2169" i="9"/>
  <c r="AA2169" i="9"/>
  <c r="AA2131" i="9"/>
  <c r="AB2131" i="9"/>
  <c r="AA2051" i="9"/>
  <c r="AB2051" i="9"/>
  <c r="AA2036" i="9"/>
  <c r="AB2036" i="9"/>
  <c r="AB2153" i="9"/>
  <c r="AA2153" i="9"/>
  <c r="AA2150" i="9"/>
  <c r="AB2150" i="9"/>
  <c r="AA2049" i="9"/>
  <c r="AB2049" i="9"/>
  <c r="AA2139" i="9"/>
  <c r="AB2139" i="9"/>
  <c r="AB2129" i="9"/>
  <c r="AA2129" i="9"/>
  <c r="AA2170" i="9"/>
  <c r="AB2170" i="9"/>
  <c r="AA2077" i="9"/>
  <c r="AB2077" i="9"/>
  <c r="AB2176" i="9"/>
  <c r="AA2176" i="9"/>
  <c r="AA2058" i="9"/>
  <c r="AB2058" i="9"/>
  <c r="AA2098" i="9"/>
  <c r="AB2098" i="9"/>
  <c r="AB2159" i="9"/>
  <c r="AA2159" i="9"/>
  <c r="AA2105" i="9"/>
  <c r="AB2105" i="9"/>
  <c r="AA2160" i="9"/>
  <c r="AB2160" i="9"/>
  <c r="AB2225" i="9"/>
  <c r="AA2225" i="9"/>
  <c r="AB2201" i="9"/>
  <c r="AA2201" i="9"/>
  <c r="AB2125" i="9"/>
  <c r="AA2125" i="9"/>
  <c r="AB2213" i="9"/>
  <c r="AA2213" i="9"/>
  <c r="AB2210" i="9"/>
  <c r="AA2210" i="9"/>
  <c r="AB2185" i="9"/>
  <c r="AA2185" i="9"/>
  <c r="AB2196" i="9"/>
  <c r="AA2196" i="9"/>
  <c r="AB2228" i="9"/>
  <c r="AA2228" i="9"/>
  <c r="AB2268" i="9"/>
  <c r="AA2268" i="9"/>
  <c r="AB2171" i="9"/>
  <c r="AA2171" i="9"/>
  <c r="AB2233" i="9"/>
  <c r="AA2233" i="9"/>
  <c r="AB2251" i="9"/>
  <c r="AA2251" i="9"/>
  <c r="AA2262" i="9"/>
  <c r="AB2262" i="9"/>
  <c r="AB2291" i="9"/>
  <c r="AA2291" i="9"/>
  <c r="AA2274" i="9"/>
  <c r="AB2274" i="9"/>
  <c r="AB2433" i="9"/>
  <c r="AA2433" i="9"/>
  <c r="AB2305" i="9"/>
  <c r="AA2305" i="9"/>
  <c r="AB2425" i="9"/>
  <c r="AA2425" i="9"/>
  <c r="AA2473" i="9"/>
  <c r="AB2473" i="9"/>
  <c r="AB2311" i="9"/>
  <c r="AA2311" i="9"/>
  <c r="AB2319" i="9"/>
  <c r="AA2319" i="9"/>
  <c r="AB2327" i="9"/>
  <c r="AA2327" i="9"/>
  <c r="AB2335" i="9"/>
  <c r="AA2335" i="9"/>
  <c r="AB2435" i="9"/>
  <c r="AA2435" i="9"/>
  <c r="AB2424" i="9"/>
  <c r="AA2424" i="9"/>
  <c r="AA2564" i="9"/>
  <c r="AB2564" i="9"/>
  <c r="AB2426" i="9"/>
  <c r="AA2426" i="9"/>
  <c r="AB2447" i="9"/>
  <c r="AA2447" i="9"/>
  <c r="AB2428" i="9"/>
  <c r="AA2428" i="9"/>
  <c r="AA2499" i="9"/>
  <c r="AB2499" i="9"/>
  <c r="AA2471" i="9"/>
  <c r="AB2471" i="9"/>
  <c r="AA2517" i="9"/>
  <c r="AB2517" i="9"/>
  <c r="AA2541" i="9"/>
  <c r="AB2541" i="9"/>
  <c r="AB2348" i="9"/>
  <c r="AA2348" i="9"/>
  <c r="AB2356" i="9"/>
  <c r="AA2356" i="9"/>
  <c r="AB2364" i="9"/>
  <c r="AA2364" i="9"/>
  <c r="AB2372" i="9"/>
  <c r="AA2372" i="9"/>
  <c r="AB2380" i="9"/>
  <c r="AA2380" i="9"/>
  <c r="AB2388" i="9"/>
  <c r="AA2388" i="9"/>
  <c r="AB2396" i="9"/>
  <c r="AA2396" i="9"/>
  <c r="AB2404" i="9"/>
  <c r="AA2404" i="9"/>
  <c r="AB2412" i="9"/>
  <c r="AA2412" i="9"/>
  <c r="AA2474" i="9"/>
  <c r="AB2474" i="9"/>
  <c r="AA2526" i="9"/>
  <c r="AB2526" i="9"/>
  <c r="AA2531" i="9"/>
  <c r="AB2531" i="9"/>
  <c r="AA2563" i="9"/>
  <c r="AB2563" i="9"/>
  <c r="AA2528" i="9"/>
  <c r="AB2528" i="9"/>
  <c r="AA2575" i="9"/>
  <c r="AB2575" i="9"/>
  <c r="AA2582" i="9"/>
  <c r="AB2582" i="9"/>
  <c r="AA2684" i="9"/>
  <c r="AB2684" i="9"/>
  <c r="AA2548" i="9"/>
  <c r="AB2548" i="9"/>
  <c r="AA2556" i="9"/>
  <c r="AB2556" i="9"/>
  <c r="AA2569" i="9"/>
  <c r="AB2569" i="9"/>
  <c r="AB2651" i="9"/>
  <c r="AA2651" i="9"/>
  <c r="AA2678" i="9"/>
  <c r="AB2678" i="9"/>
  <c r="AA2673" i="9"/>
  <c r="AB2673" i="9"/>
  <c r="AA2665" i="9"/>
  <c r="AB2665" i="9"/>
  <c r="AA2645" i="9"/>
  <c r="AB2645" i="9"/>
  <c r="AB2700" i="9"/>
  <c r="AA2700" i="9"/>
  <c r="AB2687" i="9"/>
  <c r="AA2687" i="9"/>
  <c r="AB2698" i="9"/>
  <c r="AA2698" i="9"/>
  <c r="AB2596" i="9"/>
  <c r="AA2596" i="9"/>
  <c r="AB2604" i="9"/>
  <c r="AA2604" i="9"/>
  <c r="AB2612" i="9"/>
  <c r="AA2612" i="9"/>
  <c r="AB2620" i="9"/>
  <c r="AA2620" i="9"/>
  <c r="AB2628" i="9"/>
  <c r="AA2628" i="9"/>
  <c r="AA2663" i="9"/>
  <c r="AB2663" i="9"/>
  <c r="AB2707" i="9"/>
  <c r="AA2707" i="9"/>
  <c r="N27" i="9"/>
  <c r="N10" i="9"/>
  <c r="N19" i="9"/>
  <c r="AB67" i="9"/>
  <c r="AA67" i="9"/>
  <c r="AA89" i="9"/>
  <c r="AB89" i="9"/>
  <c r="AB128" i="9"/>
  <c r="AA128" i="9"/>
  <c r="AB335" i="9"/>
  <c r="AA335" i="9"/>
  <c r="AB247" i="9"/>
  <c r="AA247" i="9"/>
  <c r="AB263" i="9"/>
  <c r="AA263" i="9"/>
  <c r="AB180" i="9"/>
  <c r="AA180" i="9"/>
  <c r="AB552" i="9"/>
  <c r="AA552" i="9"/>
  <c r="AA606" i="9"/>
  <c r="AB606" i="9"/>
  <c r="AB450" i="9"/>
  <c r="AA450" i="9"/>
  <c r="AB469" i="9"/>
  <c r="AA469" i="9"/>
  <c r="AB633" i="9"/>
  <c r="AA633" i="9"/>
  <c r="AB758" i="9"/>
  <c r="AA758" i="9"/>
  <c r="AB659" i="9"/>
  <c r="AA659" i="9"/>
  <c r="AB931" i="9"/>
  <c r="AA931" i="9"/>
  <c r="AB922" i="9"/>
  <c r="AA922" i="9"/>
  <c r="AB948" i="9"/>
  <c r="AA948" i="9"/>
  <c r="AA788" i="9"/>
  <c r="AB788" i="9"/>
  <c r="AB852" i="9"/>
  <c r="AA852" i="9"/>
  <c r="AB1087" i="9"/>
  <c r="AA1087" i="9"/>
  <c r="AA1470" i="9"/>
  <c r="AB1470" i="9"/>
  <c r="AB82" i="9"/>
  <c r="AA82" i="9"/>
  <c r="AA62" i="9"/>
  <c r="AB62" i="9"/>
  <c r="AA94" i="9"/>
  <c r="AB94" i="9"/>
  <c r="AB149" i="9"/>
  <c r="AA149" i="9"/>
  <c r="AB246" i="9"/>
  <c r="AA246" i="9"/>
  <c r="AA297" i="9"/>
  <c r="AB297" i="9"/>
  <c r="AB49" i="9"/>
  <c r="AA49" i="9"/>
  <c r="AB52" i="9"/>
  <c r="AA52" i="9"/>
  <c r="AB114" i="9"/>
  <c r="AA114" i="9"/>
  <c r="AB31" i="9"/>
  <c r="AA31" i="9"/>
  <c r="AA34" i="9"/>
  <c r="AB34" i="9"/>
  <c r="AA81" i="9"/>
  <c r="AB81" i="9"/>
  <c r="AA113" i="9"/>
  <c r="AB113" i="9"/>
  <c r="AA145" i="9"/>
  <c r="AB145" i="9"/>
  <c r="AB53" i="9"/>
  <c r="AA53" i="9"/>
  <c r="AA134" i="9"/>
  <c r="AB134" i="9"/>
  <c r="AB48" i="9"/>
  <c r="AA48" i="9"/>
  <c r="AB43" i="9"/>
  <c r="AA43" i="9"/>
  <c r="AB88" i="9"/>
  <c r="AA88" i="9"/>
  <c r="AB120" i="9"/>
  <c r="AA120" i="9"/>
  <c r="AB152" i="9"/>
  <c r="AA152" i="9"/>
  <c r="AB54" i="9"/>
  <c r="AA54" i="9"/>
  <c r="AB117" i="9"/>
  <c r="AA117" i="9"/>
  <c r="AB181" i="9"/>
  <c r="AA181" i="9"/>
  <c r="AB245" i="9"/>
  <c r="AA245" i="9"/>
  <c r="AB327" i="9"/>
  <c r="AA327" i="9"/>
  <c r="AB359" i="9"/>
  <c r="AA359" i="9"/>
  <c r="AB391" i="9"/>
  <c r="AA391" i="9"/>
  <c r="AB214" i="9"/>
  <c r="AA214" i="9"/>
  <c r="AB274" i="9"/>
  <c r="AA274" i="9"/>
  <c r="AA110" i="9"/>
  <c r="AB110" i="9"/>
  <c r="AB167" i="9"/>
  <c r="AA167" i="9"/>
  <c r="AB231" i="9"/>
  <c r="AA231" i="9"/>
  <c r="AB322" i="9"/>
  <c r="AA322" i="9"/>
  <c r="AB354" i="9"/>
  <c r="AA354" i="9"/>
  <c r="AB386" i="9"/>
  <c r="AA386" i="9"/>
  <c r="AA216" i="9"/>
  <c r="AB216" i="9"/>
  <c r="AB185" i="9"/>
  <c r="AA185" i="9"/>
  <c r="AA325" i="9"/>
  <c r="AB325" i="9"/>
  <c r="AB242" i="9"/>
  <c r="AA242" i="9"/>
  <c r="AB243" i="9"/>
  <c r="AA243" i="9"/>
  <c r="AB368" i="9"/>
  <c r="AA368" i="9"/>
  <c r="AB228" i="9"/>
  <c r="AA228" i="9"/>
  <c r="AB448" i="9"/>
  <c r="AA448" i="9"/>
  <c r="AB512" i="9"/>
  <c r="AA512" i="9"/>
  <c r="AB576" i="9"/>
  <c r="AA576" i="9"/>
  <c r="AB435" i="9"/>
  <c r="AA435" i="9"/>
  <c r="AB499" i="9"/>
  <c r="AA499" i="9"/>
  <c r="AB563" i="9"/>
  <c r="AA563" i="9"/>
  <c r="AB461" i="9"/>
  <c r="AA461" i="9"/>
  <c r="AA411" i="9"/>
  <c r="AB411" i="9"/>
  <c r="AB57" i="9"/>
  <c r="AA57" i="9"/>
  <c r="AB60" i="9"/>
  <c r="AA60" i="9"/>
  <c r="AB122" i="9"/>
  <c r="AA122" i="9"/>
  <c r="AB39" i="9"/>
  <c r="AA39" i="9"/>
  <c r="AA42" i="9"/>
  <c r="AB42" i="9"/>
  <c r="AB84" i="9"/>
  <c r="AA84" i="9"/>
  <c r="AB116" i="9"/>
  <c r="AA116" i="9"/>
  <c r="AB148" i="9"/>
  <c r="AA148" i="9"/>
  <c r="AB63" i="9"/>
  <c r="AA63" i="9"/>
  <c r="AA142" i="9"/>
  <c r="AB142" i="9"/>
  <c r="AB56" i="9"/>
  <c r="AA56" i="9"/>
  <c r="AB51" i="9"/>
  <c r="AA51" i="9"/>
  <c r="AA91" i="9"/>
  <c r="AB91" i="9"/>
  <c r="AA123" i="9"/>
  <c r="AB123" i="9"/>
  <c r="AB170" i="9"/>
  <c r="AA170" i="9"/>
  <c r="AB66" i="9"/>
  <c r="AA66" i="9"/>
  <c r="AB125" i="9"/>
  <c r="AA125" i="9"/>
  <c r="AB189" i="9"/>
  <c r="AA189" i="9"/>
  <c r="AB253" i="9"/>
  <c r="AA253" i="9"/>
  <c r="AB331" i="9"/>
  <c r="AA331" i="9"/>
  <c r="AB363" i="9"/>
  <c r="AA363" i="9"/>
  <c r="AB421" i="9"/>
  <c r="AA421" i="9"/>
  <c r="AB222" i="9"/>
  <c r="AA222" i="9"/>
  <c r="AB282" i="9"/>
  <c r="AA282" i="9"/>
  <c r="AB111" i="9"/>
  <c r="AA111" i="9"/>
  <c r="AB175" i="9"/>
  <c r="AA175" i="9"/>
  <c r="AB239" i="9"/>
  <c r="AA239" i="9"/>
  <c r="AB326" i="9"/>
  <c r="AA326" i="9"/>
  <c r="AB358" i="9"/>
  <c r="AA358" i="9"/>
  <c r="AB390" i="9"/>
  <c r="AA390" i="9"/>
  <c r="AA224" i="9"/>
  <c r="AB224" i="9"/>
  <c r="AB419" i="9"/>
  <c r="AA419" i="9"/>
  <c r="AB193" i="9"/>
  <c r="AA193" i="9"/>
  <c r="AB262" i="9"/>
  <c r="AA262" i="9"/>
  <c r="AA329" i="9"/>
  <c r="AB329" i="9"/>
  <c r="AA361" i="9"/>
  <c r="AB361" i="9"/>
  <c r="AB186" i="9"/>
  <c r="AA186" i="9"/>
  <c r="AB250" i="9"/>
  <c r="AA250" i="9"/>
  <c r="AB187" i="9"/>
  <c r="AA187" i="9"/>
  <c r="AB251" i="9"/>
  <c r="AA251" i="9"/>
  <c r="AB340" i="9"/>
  <c r="AA340" i="9"/>
  <c r="AB372" i="9"/>
  <c r="AA372" i="9"/>
  <c r="AB172" i="9"/>
  <c r="AA172" i="9"/>
  <c r="AB236" i="9"/>
  <c r="AA236" i="9"/>
  <c r="AB420" i="9"/>
  <c r="AA420" i="9"/>
  <c r="AB452" i="9"/>
  <c r="AA452" i="9"/>
  <c r="AB484" i="9"/>
  <c r="AA484" i="9"/>
  <c r="AB516" i="9"/>
  <c r="AA516" i="9"/>
  <c r="AB548" i="9"/>
  <c r="AA548" i="9"/>
  <c r="AB580" i="9"/>
  <c r="AA580" i="9"/>
  <c r="AB439" i="9"/>
  <c r="AA439" i="9"/>
  <c r="AB471" i="9"/>
  <c r="AA471" i="9"/>
  <c r="AB503" i="9"/>
  <c r="AA503" i="9"/>
  <c r="AB535" i="9"/>
  <c r="AA535" i="9"/>
  <c r="AB567" i="9"/>
  <c r="AA567" i="9"/>
  <c r="AA590" i="9"/>
  <c r="AB590" i="9"/>
  <c r="AA286" i="9"/>
  <c r="AB286" i="9"/>
  <c r="AA294" i="9"/>
  <c r="AB294" i="9"/>
  <c r="AA302" i="9"/>
  <c r="AB302" i="9"/>
  <c r="AA310" i="9"/>
  <c r="AB310" i="9"/>
  <c r="AB446" i="9"/>
  <c r="AA446" i="9"/>
  <c r="AB478" i="9"/>
  <c r="AA478" i="9"/>
  <c r="AB510" i="9"/>
  <c r="AA510" i="9"/>
  <c r="AB542" i="9"/>
  <c r="AA542" i="9"/>
  <c r="AB574" i="9"/>
  <c r="AA574" i="9"/>
  <c r="AB394" i="9"/>
  <c r="AA394" i="9"/>
  <c r="AA402" i="9"/>
  <c r="AB402" i="9"/>
  <c r="AA410" i="9"/>
  <c r="AB410" i="9"/>
  <c r="AB433" i="9"/>
  <c r="AA433" i="9"/>
  <c r="AB465" i="9"/>
  <c r="AA465" i="9"/>
  <c r="AB497" i="9"/>
  <c r="AA497" i="9"/>
  <c r="AB529" i="9"/>
  <c r="AA529" i="9"/>
  <c r="AB561" i="9"/>
  <c r="AA561" i="9"/>
  <c r="AB592" i="9"/>
  <c r="AA592" i="9"/>
  <c r="AB625" i="9"/>
  <c r="AA625" i="9"/>
  <c r="AB689" i="9"/>
  <c r="AA689" i="9"/>
  <c r="AB753" i="9"/>
  <c r="AA753" i="9"/>
  <c r="AB664" i="9"/>
  <c r="AA664" i="9"/>
  <c r="AB736" i="9"/>
  <c r="AA736" i="9"/>
  <c r="AB647" i="9"/>
  <c r="AA647" i="9"/>
  <c r="AB711" i="9"/>
  <c r="AA711" i="9"/>
  <c r="AA622" i="9"/>
  <c r="AB622" i="9"/>
  <c r="AB686" i="9"/>
  <c r="AA686" i="9"/>
  <c r="AB750" i="9"/>
  <c r="AA750" i="9"/>
  <c r="AA637" i="9"/>
  <c r="AB637" i="9"/>
  <c r="AA701" i="9"/>
  <c r="AB701" i="9"/>
  <c r="AA610" i="9"/>
  <c r="AB610" i="9"/>
  <c r="AB676" i="9"/>
  <c r="AA676" i="9"/>
  <c r="AB740" i="9"/>
  <c r="AA740" i="9"/>
  <c r="AB651" i="9"/>
  <c r="AA651" i="9"/>
  <c r="AB715" i="9"/>
  <c r="AA715" i="9"/>
  <c r="AB650" i="9"/>
  <c r="AA650" i="9"/>
  <c r="AB714" i="9"/>
  <c r="AA714" i="9"/>
  <c r="AB923" i="9"/>
  <c r="AA923" i="9"/>
  <c r="AB962" i="9"/>
  <c r="AA962" i="9"/>
  <c r="AB994" i="9"/>
  <c r="AA994" i="9"/>
  <c r="AB1026" i="9"/>
  <c r="AA1026" i="9"/>
  <c r="AB1058" i="9"/>
  <c r="AA1058" i="9"/>
  <c r="AB914" i="9"/>
  <c r="AA914" i="9"/>
  <c r="AB949" i="9"/>
  <c r="AA949" i="9"/>
  <c r="AB981" i="9"/>
  <c r="AA981" i="9"/>
  <c r="AB1017" i="9"/>
  <c r="AA1017" i="9"/>
  <c r="AB1049" i="9"/>
  <c r="AA1049" i="9"/>
  <c r="AB1081" i="9"/>
  <c r="AA1081" i="9"/>
  <c r="AA936" i="9"/>
  <c r="AB936" i="9"/>
  <c r="AB944" i="9"/>
  <c r="AA944" i="9"/>
  <c r="AB976" i="9"/>
  <c r="AA976" i="9"/>
  <c r="AB1008" i="9"/>
  <c r="AA1008" i="9"/>
  <c r="AB1040" i="9"/>
  <c r="AA1040" i="9"/>
  <c r="AB1072" i="9"/>
  <c r="AA1072" i="9"/>
  <c r="AB763" i="9"/>
  <c r="AA763" i="9"/>
  <c r="AA771" i="9"/>
  <c r="AB771" i="9"/>
  <c r="AA779" i="9"/>
  <c r="AB779" i="9"/>
  <c r="AA787" i="9"/>
  <c r="AB787" i="9"/>
  <c r="AA795" i="9"/>
  <c r="AB795" i="9"/>
  <c r="AA803" i="9"/>
  <c r="AB803" i="9"/>
  <c r="AA811" i="9"/>
  <c r="AB811" i="9"/>
  <c r="AA819" i="9"/>
  <c r="AB819" i="9"/>
  <c r="AB827" i="9"/>
  <c r="AA827" i="9"/>
  <c r="AB835" i="9"/>
  <c r="AA835" i="9"/>
  <c r="AB843" i="9"/>
  <c r="AA843" i="9"/>
  <c r="AB851" i="9"/>
  <c r="AA851" i="9"/>
  <c r="AB859" i="9"/>
  <c r="AA859" i="9"/>
  <c r="AB867" i="9"/>
  <c r="AA867" i="9"/>
  <c r="AB875" i="9"/>
  <c r="AA875" i="9"/>
  <c r="AB955" i="9"/>
  <c r="AA955" i="9"/>
  <c r="AB987" i="9"/>
  <c r="AA987" i="9"/>
  <c r="AB1019" i="9"/>
  <c r="AA1019" i="9"/>
  <c r="AB1051" i="9"/>
  <c r="AA1051" i="9"/>
  <c r="AB1083" i="9"/>
  <c r="AA1083" i="9"/>
  <c r="AB1093" i="9"/>
  <c r="AA1093" i="9"/>
  <c r="AB1111" i="9"/>
  <c r="AA1111" i="9"/>
  <c r="AB1143" i="9"/>
  <c r="AA1143" i="9"/>
  <c r="AB1175" i="9"/>
  <c r="AA1175" i="9"/>
  <c r="AB1207" i="9"/>
  <c r="AA1207" i="9"/>
  <c r="AB882" i="9"/>
  <c r="AA882" i="9"/>
  <c r="AB890" i="9"/>
  <c r="AA890" i="9"/>
  <c r="AB898" i="9"/>
  <c r="AA898" i="9"/>
  <c r="AB906" i="9"/>
  <c r="AA906" i="9"/>
  <c r="AB1094" i="9"/>
  <c r="AA1094" i="9"/>
  <c r="AB1126" i="9"/>
  <c r="AA1126" i="9"/>
  <c r="AB1158" i="9"/>
  <c r="AA1158" i="9"/>
  <c r="AB1190" i="9"/>
  <c r="AA1190" i="9"/>
  <c r="AB1125" i="9"/>
  <c r="AA1125" i="9"/>
  <c r="AB1157" i="9"/>
  <c r="AA1157" i="9"/>
  <c r="AB1189" i="9"/>
  <c r="AA1189" i="9"/>
  <c r="AB1120" i="9"/>
  <c r="AA1120" i="9"/>
  <c r="AB1152" i="9"/>
  <c r="AA1152" i="9"/>
  <c r="AB1184" i="9"/>
  <c r="AA1184" i="9"/>
  <c r="AA1215" i="9"/>
  <c r="AB1215" i="9"/>
  <c r="AA1223" i="9"/>
  <c r="AB1223" i="9"/>
  <c r="AA1231" i="9"/>
  <c r="AB1231" i="9"/>
  <c r="AA1239" i="9"/>
  <c r="AB1239" i="9"/>
  <c r="AA1247" i="9"/>
  <c r="AB1247" i="9"/>
  <c r="AA1255" i="9"/>
  <c r="AB1255" i="9"/>
  <c r="AA1263" i="9"/>
  <c r="AB1263" i="9"/>
  <c r="AA1271" i="9"/>
  <c r="AB1271" i="9"/>
  <c r="AA1279" i="9"/>
  <c r="AB1279" i="9"/>
  <c r="AA1287" i="9"/>
  <c r="AB1287" i="9"/>
  <c r="AA1295" i="9"/>
  <c r="AB1295" i="9"/>
  <c r="AB1303" i="9"/>
  <c r="AA1303" i="9"/>
  <c r="AB1311" i="9"/>
  <c r="AA1311" i="9"/>
  <c r="AB1320" i="9"/>
  <c r="AA1320" i="9"/>
  <c r="AB1328" i="9"/>
  <c r="AA1328" i="9"/>
  <c r="AB1336" i="9"/>
  <c r="AA1336" i="9"/>
  <c r="AB1344" i="9"/>
  <c r="AA1344" i="9"/>
  <c r="AB1352" i="9"/>
  <c r="AA1352" i="9"/>
  <c r="AB1360" i="9"/>
  <c r="AA1360" i="9"/>
  <c r="AB1368" i="9"/>
  <c r="AA1368" i="9"/>
  <c r="AB1376" i="9"/>
  <c r="AA1376" i="9"/>
  <c r="AB1384" i="9"/>
  <c r="AA1384" i="9"/>
  <c r="AB1392" i="9"/>
  <c r="AA1392" i="9"/>
  <c r="AA1466" i="9"/>
  <c r="AB1466" i="9"/>
  <c r="AA1459" i="9"/>
  <c r="AB1459" i="9"/>
  <c r="AB1426" i="9"/>
  <c r="AA1426" i="9"/>
  <c r="AA1442" i="9"/>
  <c r="AB1442" i="9"/>
  <c r="AA1407" i="9"/>
  <c r="AB1407" i="9"/>
  <c r="AB1419" i="9"/>
  <c r="AA1419" i="9"/>
  <c r="AB1435" i="9"/>
  <c r="AA1435" i="9"/>
  <c r="AA1463" i="9"/>
  <c r="AB1463" i="9"/>
  <c r="AB1529" i="9"/>
  <c r="AA1529" i="9"/>
  <c r="AB1587" i="9"/>
  <c r="AA1587" i="9"/>
  <c r="AA1494" i="9"/>
  <c r="AB1494" i="9"/>
  <c r="AB1560" i="9"/>
  <c r="AA1560" i="9"/>
  <c r="AB1618" i="9"/>
  <c r="AA1618" i="9"/>
  <c r="AA1453" i="9"/>
  <c r="AB1453" i="9"/>
  <c r="AB1519" i="9"/>
  <c r="AA1519" i="9"/>
  <c r="AB1582" i="9"/>
  <c r="AA1582" i="9"/>
  <c r="AA1460" i="9"/>
  <c r="AB1460" i="9"/>
  <c r="AB1526" i="9"/>
  <c r="AA1526" i="9"/>
  <c r="AA1467" i="9"/>
  <c r="AB1467" i="9"/>
  <c r="AA1533" i="9"/>
  <c r="AB1533" i="9"/>
  <c r="AA1589" i="9"/>
  <c r="AB1589" i="9"/>
  <c r="AA1514" i="9"/>
  <c r="AB1514" i="9"/>
  <c r="AB1572" i="9"/>
  <c r="AA1572" i="9"/>
  <c r="AB1621" i="9"/>
  <c r="AA1621" i="9"/>
  <c r="AA1457" i="9"/>
  <c r="AB1457" i="9"/>
  <c r="AB1523" i="9"/>
  <c r="AA1523" i="9"/>
  <c r="AB1584" i="9"/>
  <c r="AA1584" i="9"/>
  <c r="AA1472" i="9"/>
  <c r="AB1472" i="9"/>
  <c r="AB1538" i="9"/>
  <c r="AA1538" i="9"/>
  <c r="AA1819" i="9"/>
  <c r="AB1819" i="9"/>
  <c r="AB1639" i="9"/>
  <c r="AA1639" i="9"/>
  <c r="AB1647" i="9"/>
  <c r="AA1647" i="9"/>
  <c r="AB1655" i="9"/>
  <c r="AA1655" i="9"/>
  <c r="AB1663" i="9"/>
  <c r="AA1663" i="9"/>
  <c r="AB1671" i="9"/>
  <c r="AA1671" i="9"/>
  <c r="AB1679" i="9"/>
  <c r="AA1679" i="9"/>
  <c r="AB1687" i="9"/>
  <c r="AA1687" i="9"/>
  <c r="AB1695" i="9"/>
  <c r="AA1695" i="9"/>
  <c r="AB1703" i="9"/>
  <c r="AA1703" i="9"/>
  <c r="AB1711" i="9"/>
  <c r="AA1711" i="9"/>
  <c r="AB1719" i="9"/>
  <c r="AA1719" i="9"/>
  <c r="AB1727" i="9"/>
  <c r="AA1727" i="9"/>
  <c r="AB1735" i="9"/>
  <c r="AA1735" i="9"/>
  <c r="AB1743" i="9"/>
  <c r="AA1743" i="9"/>
  <c r="AB1751" i="9"/>
  <c r="AA1751" i="9"/>
  <c r="AB1759" i="9"/>
  <c r="AA1759" i="9"/>
  <c r="AB1767" i="9"/>
  <c r="AA1767" i="9"/>
  <c r="AB1775" i="9"/>
  <c r="AA1775" i="9"/>
  <c r="AB1783" i="9"/>
  <c r="AA1783" i="9"/>
  <c r="AB1791" i="9"/>
  <c r="AA1791" i="9"/>
  <c r="AB1799" i="9"/>
  <c r="AA1799" i="9"/>
  <c r="AB1807" i="9"/>
  <c r="AA1807" i="9"/>
  <c r="AB1815" i="9"/>
  <c r="AA1815" i="9"/>
  <c r="AA1903" i="9"/>
  <c r="AB1903" i="9"/>
  <c r="AA1935" i="9"/>
  <c r="AB1935" i="9"/>
  <c r="AA1967" i="9"/>
  <c r="AB1967" i="9"/>
  <c r="AA1999" i="9"/>
  <c r="AB1999" i="9"/>
  <c r="AB1826" i="9"/>
  <c r="AA1826" i="9"/>
  <c r="AB1834" i="9"/>
  <c r="AA1834" i="9"/>
  <c r="AB1842" i="9"/>
  <c r="AA1842" i="9"/>
  <c r="AB1850" i="9"/>
  <c r="AA1850" i="9"/>
  <c r="AB1858" i="9"/>
  <c r="AA1858" i="9"/>
  <c r="AB1866" i="9"/>
  <c r="AA1866" i="9"/>
  <c r="AB1874" i="9"/>
  <c r="AA1874" i="9"/>
  <c r="AA1890" i="9"/>
  <c r="AB1890" i="9"/>
  <c r="AA1922" i="9"/>
  <c r="AB1922" i="9"/>
  <c r="AA1954" i="9"/>
  <c r="AB1954" i="9"/>
  <c r="AA1986" i="9"/>
  <c r="AB1986" i="9"/>
  <c r="AA2023" i="9"/>
  <c r="AB2023" i="9"/>
  <c r="AA1901" i="9"/>
  <c r="AB1901" i="9"/>
  <c r="AA1933" i="9"/>
  <c r="AB1933" i="9"/>
  <c r="AA1965" i="9"/>
  <c r="AB1965" i="9"/>
  <c r="AA1997" i="9"/>
  <c r="AB1997" i="9"/>
  <c r="AA1884" i="9"/>
  <c r="AB1884" i="9"/>
  <c r="AA1920" i="9"/>
  <c r="AB1920" i="9"/>
  <c r="AA1952" i="9"/>
  <c r="AB1952" i="9"/>
  <c r="AA1984" i="9"/>
  <c r="AB1984" i="9"/>
  <c r="AB2007" i="9"/>
  <c r="AA2007" i="9"/>
  <c r="AA2147" i="9"/>
  <c r="AB2147" i="9"/>
  <c r="AA2039" i="9"/>
  <c r="AB2039" i="9"/>
  <c r="AB2140" i="9"/>
  <c r="AA2140" i="9"/>
  <c r="AA2060" i="9"/>
  <c r="AB2060" i="9"/>
  <c r="AA2072" i="9"/>
  <c r="AB2072" i="9"/>
  <c r="AA2024" i="9"/>
  <c r="AB2024" i="9"/>
  <c r="AA2021" i="9"/>
  <c r="AB2021" i="9"/>
  <c r="AA2053" i="9"/>
  <c r="AB2053" i="9"/>
  <c r="AA2155" i="9"/>
  <c r="AB2155" i="9"/>
  <c r="AB2132" i="9"/>
  <c r="AA2132" i="9"/>
  <c r="AB2122" i="9"/>
  <c r="AA2122" i="9"/>
  <c r="AA2080" i="9"/>
  <c r="AB2080" i="9"/>
  <c r="AA2178" i="9"/>
  <c r="AB2178" i="9"/>
  <c r="AA2062" i="9"/>
  <c r="AB2062" i="9"/>
  <c r="AA2106" i="9"/>
  <c r="AB2106" i="9"/>
  <c r="AB2162" i="9"/>
  <c r="AA2162" i="9"/>
  <c r="AA2109" i="9"/>
  <c r="AB2109" i="9"/>
  <c r="AA2168" i="9"/>
  <c r="AB2168" i="9"/>
  <c r="AB2243" i="9"/>
  <c r="AA2243" i="9"/>
  <c r="AB2206" i="9"/>
  <c r="AA2206" i="9"/>
  <c r="AB2133" i="9"/>
  <c r="AA2133" i="9"/>
  <c r="AB2218" i="9"/>
  <c r="AA2218" i="9"/>
  <c r="AB2215" i="9"/>
  <c r="AA2215" i="9"/>
  <c r="AB2197" i="9"/>
  <c r="AA2197" i="9"/>
  <c r="AB2200" i="9"/>
  <c r="AA2200" i="9"/>
  <c r="AB2237" i="9"/>
  <c r="AA2237" i="9"/>
  <c r="AB2273" i="9"/>
  <c r="AA2273" i="9"/>
  <c r="AB2179" i="9"/>
  <c r="AA2179" i="9"/>
  <c r="AB2241" i="9"/>
  <c r="AA2241" i="9"/>
  <c r="AB2263" i="9"/>
  <c r="AA2263" i="9"/>
  <c r="AA2261" i="9"/>
  <c r="AB2261" i="9"/>
  <c r="AB2295" i="9"/>
  <c r="AA2295" i="9"/>
  <c r="AB2278" i="9"/>
  <c r="AA2278" i="9"/>
  <c r="AB2449" i="9"/>
  <c r="AA2449" i="9"/>
  <c r="AA2525" i="9"/>
  <c r="AB2525" i="9"/>
  <c r="AB2441" i="9"/>
  <c r="AA2441" i="9"/>
  <c r="AA2476" i="9"/>
  <c r="AB2476" i="9"/>
  <c r="AB2312" i="9"/>
  <c r="AA2312" i="9"/>
  <c r="AB2320" i="9"/>
  <c r="AA2320" i="9"/>
  <c r="AB2328" i="9"/>
  <c r="AA2328" i="9"/>
  <c r="AB2336" i="9"/>
  <c r="AA2336" i="9"/>
  <c r="AB2443" i="9"/>
  <c r="AA2443" i="9"/>
  <c r="AB2432" i="9"/>
  <c r="AA2432" i="9"/>
  <c r="AB2421" i="9"/>
  <c r="AA2421" i="9"/>
  <c r="AB2434" i="9"/>
  <c r="AA2434" i="9"/>
  <c r="AB2455" i="9"/>
  <c r="AA2455" i="9"/>
  <c r="AB2436" i="9"/>
  <c r="AA2436" i="9"/>
  <c r="AA2507" i="9"/>
  <c r="AB2507" i="9"/>
  <c r="AA2475" i="9"/>
  <c r="AB2475" i="9"/>
  <c r="AA2534" i="9"/>
  <c r="AB2534" i="9"/>
  <c r="AA2341" i="9"/>
  <c r="AB2341" i="9"/>
  <c r="AA2349" i="9"/>
  <c r="AB2349" i="9"/>
  <c r="AA2357" i="9"/>
  <c r="AB2357" i="9"/>
  <c r="AA2365" i="9"/>
  <c r="AB2365" i="9"/>
  <c r="AB2373" i="9"/>
  <c r="AA2373" i="9"/>
  <c r="AB2381" i="9"/>
  <c r="AA2381" i="9"/>
  <c r="AB2389" i="9"/>
  <c r="AA2389" i="9"/>
  <c r="AB2397" i="9"/>
  <c r="AA2397" i="9"/>
  <c r="AB2405" i="9"/>
  <c r="AA2405" i="9"/>
  <c r="AB2413" i="9"/>
  <c r="AA2413" i="9"/>
  <c r="AA2478" i="9"/>
  <c r="AB2478" i="9"/>
  <c r="AA2566" i="9"/>
  <c r="AB2566" i="9"/>
  <c r="AA2536" i="9"/>
  <c r="AB2536" i="9"/>
  <c r="AA2567" i="9"/>
  <c r="AB2567" i="9"/>
  <c r="AA2540" i="9"/>
  <c r="AB2540" i="9"/>
  <c r="AA2578" i="9"/>
  <c r="AB2578" i="9"/>
  <c r="AB2653" i="9"/>
  <c r="AA2653" i="9"/>
  <c r="AA2571" i="9"/>
  <c r="AB2571" i="9"/>
  <c r="AA2549" i="9"/>
  <c r="AB2549" i="9"/>
  <c r="AA2557" i="9"/>
  <c r="AB2557" i="9"/>
  <c r="AA2573" i="9"/>
  <c r="AB2573" i="9"/>
  <c r="AB2655" i="9"/>
  <c r="AA2655" i="9"/>
  <c r="AA2662" i="9"/>
  <c r="AB2662" i="9"/>
  <c r="AB2699" i="9"/>
  <c r="AA2699" i="9"/>
  <c r="AB2691" i="9"/>
  <c r="AA2691" i="9"/>
  <c r="AB2650" i="9"/>
  <c r="AA2650" i="9"/>
  <c r="AB2708" i="9"/>
  <c r="AA2708" i="9"/>
  <c r="AB2695" i="9"/>
  <c r="AA2695" i="9"/>
  <c r="AB2706" i="9"/>
  <c r="AA2706" i="9"/>
  <c r="AA2597" i="9"/>
  <c r="AB2597" i="9"/>
  <c r="AB2605" i="9"/>
  <c r="AA2605" i="9"/>
  <c r="AB2613" i="9"/>
  <c r="AA2613" i="9"/>
  <c r="AB2621" i="9"/>
  <c r="AA2621" i="9"/>
  <c r="AB2629" i="9"/>
  <c r="AA2629" i="9"/>
  <c r="AA2671" i="9"/>
  <c r="AB2671" i="9"/>
  <c r="AB2715" i="9"/>
  <c r="AA2715" i="9"/>
  <c r="N28" i="9"/>
  <c r="N29" i="9"/>
  <c r="N7" i="9" l="1"/>
  <c r="AB712" i="9"/>
  <c r="AA712" i="9"/>
  <c r="AB1314" i="9"/>
  <c r="AA1314" i="9"/>
  <c r="AB1315" i="9"/>
  <c r="B4" i="3" l="1"/>
  <c r="B5" i="3"/>
  <c r="D2" i="3" l="1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418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117" i="3"/>
  <c r="AC1816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515" i="3"/>
  <c r="L8" i="3"/>
  <c r="K8" i="3"/>
  <c r="J8" i="3"/>
  <c r="I8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214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913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612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311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10" i="3"/>
  <c r="E8" i="3"/>
  <c r="F8" i="3"/>
  <c r="G8" i="3"/>
  <c r="H8" i="3"/>
  <c r="D8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B7" i="3"/>
  <c r="V411" i="3" s="1"/>
  <c r="B6" i="3"/>
  <c r="W411" i="3" l="1"/>
  <c r="V1916" i="3"/>
  <c r="W1916" i="3" s="1"/>
  <c r="V2518" i="3"/>
  <c r="W2518" i="3" s="1"/>
  <c r="V2217" i="3"/>
  <c r="W2217" i="3" s="1"/>
  <c r="V712" i="3"/>
  <c r="W712" i="3" s="1"/>
  <c r="V1013" i="3"/>
  <c r="W1013" i="3" s="1"/>
  <c r="V1314" i="3"/>
  <c r="W1314" i="3" s="1"/>
  <c r="V1615" i="3"/>
  <c r="W1615" i="3" s="1"/>
  <c r="V110" i="3"/>
  <c r="V1088" i="3" s="1"/>
  <c r="V517" i="3"/>
  <c r="M7" i="3"/>
  <c r="D3" i="3"/>
  <c r="V150" i="3"/>
  <c r="V174" i="3"/>
  <c r="V114" i="3"/>
  <c r="V88" i="3" l="1"/>
  <c r="V680" i="3"/>
  <c r="V968" i="3"/>
  <c r="V93" i="3"/>
  <c r="V146" i="3"/>
  <c r="V156" i="3"/>
  <c r="V230" i="3"/>
  <c r="V462" i="3"/>
  <c r="V655" i="3"/>
  <c r="V128" i="3"/>
  <c r="V199" i="3"/>
  <c r="V252" i="3"/>
  <c r="V348" i="3"/>
  <c r="V999" i="3"/>
  <c r="V250" i="3"/>
  <c r="V267" i="3"/>
  <c r="V92" i="3"/>
  <c r="V789" i="3"/>
  <c r="V64" i="3"/>
  <c r="V209" i="3"/>
  <c r="V100" i="3"/>
  <c r="V298" i="3"/>
  <c r="V187" i="3"/>
  <c r="V292" i="3"/>
  <c r="V386" i="3"/>
  <c r="V1087" i="3"/>
  <c r="V215" i="3"/>
  <c r="V307" i="3"/>
  <c r="V167" i="3"/>
  <c r="V217" i="3"/>
  <c r="V103" i="3"/>
  <c r="V282" i="3"/>
  <c r="V235" i="3"/>
  <c r="V18" i="3"/>
  <c r="V13" i="3"/>
  <c r="V38" i="3"/>
  <c r="V119" i="3"/>
  <c r="V66" i="3"/>
  <c r="V116" i="3"/>
  <c r="V168" i="3"/>
  <c r="V192" i="3"/>
  <c r="V85" i="3"/>
  <c r="V545" i="3"/>
  <c r="K2" i="3"/>
  <c r="K237" i="3" s="1"/>
  <c r="D4" i="3"/>
  <c r="K213" i="3"/>
  <c r="K193" i="3"/>
  <c r="K173" i="3"/>
  <c r="K109" i="3"/>
  <c r="K85" i="3"/>
  <c r="K73" i="3"/>
  <c r="K89" i="3"/>
  <c r="K105" i="3"/>
  <c r="K137" i="3"/>
  <c r="K153" i="3"/>
  <c r="K169" i="3"/>
  <c r="K201" i="3"/>
  <c r="K217" i="3"/>
  <c r="K233" i="3"/>
  <c r="K265" i="3"/>
  <c r="K281" i="3"/>
  <c r="K74" i="3"/>
  <c r="K90" i="3"/>
  <c r="K106" i="3"/>
  <c r="K122" i="3"/>
  <c r="K138" i="3"/>
  <c r="K154" i="3"/>
  <c r="K170" i="3"/>
  <c r="K79" i="3"/>
  <c r="K111" i="3"/>
  <c r="K143" i="3"/>
  <c r="K175" i="3"/>
  <c r="K196" i="3"/>
  <c r="K218" i="3"/>
  <c r="K239" i="3"/>
  <c r="K260" i="3"/>
  <c r="K282" i="3"/>
  <c r="K88" i="3"/>
  <c r="K120" i="3"/>
  <c r="K152" i="3"/>
  <c r="K187" i="3"/>
  <c r="K208" i="3"/>
  <c r="K240" i="3"/>
  <c r="K278" i="3"/>
  <c r="K107" i="3"/>
  <c r="K171" i="3"/>
  <c r="K215" i="3"/>
  <c r="K258" i="3"/>
  <c r="K84" i="3"/>
  <c r="K148" i="3"/>
  <c r="K200" i="3"/>
  <c r="K243" i="3"/>
  <c r="K168" i="3"/>
  <c r="K262" i="3"/>
  <c r="K91" i="3"/>
  <c r="K163" i="3"/>
  <c r="K210" i="3"/>
  <c r="K252" i="3"/>
  <c r="K76" i="3"/>
  <c r="K140" i="3"/>
  <c r="K195" i="3"/>
  <c r="K238" i="3"/>
  <c r="K280" i="3"/>
  <c r="K13" i="3"/>
  <c r="K21" i="3"/>
  <c r="K29" i="3"/>
  <c r="K37" i="3"/>
  <c r="K45" i="3"/>
  <c r="K53" i="3"/>
  <c r="K4" i="3"/>
  <c r="K16" i="3"/>
  <c r="K24" i="3"/>
  <c r="K32" i="3"/>
  <c r="K40" i="3"/>
  <c r="K48" i="3"/>
  <c r="K56" i="3"/>
  <c r="K50" i="3"/>
  <c r="K38" i="3"/>
  <c r="K28" i="3"/>
  <c r="K18" i="3"/>
  <c r="K59" i="3"/>
  <c r="K49" i="3"/>
  <c r="K39" i="3"/>
  <c r="K27" i="3"/>
  <c r="K17" i="3"/>
  <c r="V839" i="3"/>
  <c r="V922" i="3"/>
  <c r="V690" i="3"/>
  <c r="V674" i="3"/>
  <c r="V398" i="3"/>
  <c r="V11" i="3"/>
  <c r="V59" i="3"/>
  <c r="V270" i="3"/>
  <c r="V289" i="3"/>
  <c r="V220" i="3"/>
  <c r="V248" i="3"/>
  <c r="V216" i="3"/>
  <c r="V162" i="3"/>
  <c r="V218" i="3"/>
  <c r="V82" i="3"/>
  <c r="K227" i="3"/>
  <c r="K172" i="3"/>
  <c r="K92" i="3"/>
  <c r="K242" i="3"/>
  <c r="K188" i="3"/>
  <c r="K115" i="3"/>
  <c r="K246" i="3"/>
  <c r="K264" i="3"/>
  <c r="K211" i="3"/>
  <c r="K132" i="3"/>
  <c r="K279" i="3"/>
  <c r="K226" i="3"/>
  <c r="K155" i="3"/>
  <c r="K83" i="3"/>
  <c r="K251" i="3"/>
  <c r="K203" i="3"/>
  <c r="K176" i="3"/>
  <c r="K128" i="3"/>
  <c r="K80" i="3"/>
  <c r="K271" i="3"/>
  <c r="K244" i="3"/>
  <c r="K212" i="3"/>
  <c r="K186" i="3"/>
  <c r="K151" i="3"/>
  <c r="K103" i="3"/>
  <c r="K63" i="3"/>
  <c r="K158" i="3"/>
  <c r="K134" i="3"/>
  <c r="K114" i="3"/>
  <c r="K94" i="3"/>
  <c r="K70" i="3"/>
  <c r="K273" i="3"/>
  <c r="K253" i="3"/>
  <c r="K229" i="3"/>
  <c r="K209" i="3"/>
  <c r="K189" i="3"/>
  <c r="K165" i="3"/>
  <c r="K145" i="3"/>
  <c r="K125" i="3"/>
  <c r="K101" i="3"/>
  <c r="K81" i="3"/>
  <c r="K61" i="3"/>
  <c r="X2217" i="3"/>
  <c r="I2" i="3"/>
  <c r="I45" i="3" s="1"/>
  <c r="D62" i="3"/>
  <c r="D66" i="3"/>
  <c r="D70" i="3"/>
  <c r="D74" i="3"/>
  <c r="D78" i="3"/>
  <c r="D82" i="3"/>
  <c r="D86" i="3"/>
  <c r="D90" i="3"/>
  <c r="D94" i="3"/>
  <c r="D98" i="3"/>
  <c r="D102" i="3"/>
  <c r="D61" i="3"/>
  <c r="D65" i="3"/>
  <c r="D69" i="3"/>
  <c r="D73" i="3"/>
  <c r="D77" i="3"/>
  <c r="D81" i="3"/>
  <c r="D85" i="3"/>
  <c r="D89" i="3"/>
  <c r="D93" i="3"/>
  <c r="D97" i="3"/>
  <c r="D101" i="3"/>
  <c r="D106" i="3"/>
  <c r="D110" i="3"/>
  <c r="D114" i="3"/>
  <c r="D63" i="3"/>
  <c r="D64" i="3"/>
  <c r="D67" i="3"/>
  <c r="D68" i="3"/>
  <c r="D71" i="3"/>
  <c r="D72" i="3"/>
  <c r="D75" i="3"/>
  <c r="D76" i="3"/>
  <c r="D79" i="3"/>
  <c r="D80" i="3"/>
  <c r="D83" i="3"/>
  <c r="D84" i="3"/>
  <c r="D87" i="3"/>
  <c r="D88" i="3"/>
  <c r="D91" i="3"/>
  <c r="D92" i="3"/>
  <c r="D95" i="3"/>
  <c r="D96" i="3"/>
  <c r="D99" i="3"/>
  <c r="D100" i="3"/>
  <c r="D103" i="3"/>
  <c r="D107" i="3"/>
  <c r="D111" i="3"/>
  <c r="D115" i="3"/>
  <c r="D116" i="3"/>
  <c r="D117" i="3"/>
  <c r="D119" i="3"/>
  <c r="D123" i="3"/>
  <c r="D127" i="3"/>
  <c r="D131" i="3"/>
  <c r="D135" i="3"/>
  <c r="D139" i="3"/>
  <c r="D143" i="3"/>
  <c r="D147" i="3"/>
  <c r="D151" i="3"/>
  <c r="D155" i="3"/>
  <c r="D159" i="3"/>
  <c r="D163" i="3"/>
  <c r="D104" i="3"/>
  <c r="D108" i="3"/>
  <c r="D112" i="3"/>
  <c r="D120" i="3"/>
  <c r="D124" i="3"/>
  <c r="D128" i="3"/>
  <c r="D132" i="3"/>
  <c r="D136" i="3"/>
  <c r="D140" i="3"/>
  <c r="D144" i="3"/>
  <c r="D148" i="3"/>
  <c r="D152" i="3"/>
  <c r="D156" i="3"/>
  <c r="D160" i="3"/>
  <c r="D164" i="3"/>
  <c r="D168" i="3"/>
  <c r="D172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175" i="3"/>
  <c r="D176" i="3"/>
  <c r="D179" i="3"/>
  <c r="D180" i="3"/>
  <c r="D183" i="3"/>
  <c r="D184" i="3"/>
  <c r="D187" i="3"/>
  <c r="D188" i="3"/>
  <c r="D191" i="3"/>
  <c r="D192" i="3"/>
  <c r="D195" i="3"/>
  <c r="D196" i="3"/>
  <c r="D199" i="3"/>
  <c r="D200" i="3"/>
  <c r="D203" i="3"/>
  <c r="D204" i="3"/>
  <c r="D207" i="3"/>
  <c r="D208" i="3"/>
  <c r="D211" i="3"/>
  <c r="D212" i="3"/>
  <c r="D215" i="3"/>
  <c r="D216" i="3"/>
  <c r="D219" i="3"/>
  <c r="D220" i="3"/>
  <c r="D224" i="3"/>
  <c r="D228" i="3"/>
  <c r="D232" i="3"/>
  <c r="D236" i="3"/>
  <c r="D240" i="3"/>
  <c r="D244" i="3"/>
  <c r="D248" i="3"/>
  <c r="D252" i="3"/>
  <c r="D256" i="3"/>
  <c r="D260" i="3"/>
  <c r="D264" i="3"/>
  <c r="D268" i="3"/>
  <c r="D272" i="3"/>
  <c r="D276" i="3"/>
  <c r="D280" i="3"/>
  <c r="D284" i="3"/>
  <c r="D233" i="3"/>
  <c r="D237" i="3"/>
  <c r="D241" i="3"/>
  <c r="D245" i="3"/>
  <c r="D249" i="3"/>
  <c r="D253" i="3"/>
  <c r="D265" i="3"/>
  <c r="D109" i="3"/>
  <c r="D166" i="3"/>
  <c r="D169" i="3"/>
  <c r="D171" i="3"/>
  <c r="D221" i="3"/>
  <c r="D225" i="3"/>
  <c r="D229" i="3"/>
  <c r="D257" i="3"/>
  <c r="D261" i="3"/>
  <c r="D269" i="3"/>
  <c r="D273" i="3"/>
  <c r="D277" i="3"/>
  <c r="D281" i="3"/>
  <c r="D197" i="3"/>
  <c r="D201" i="3"/>
  <c r="D205" i="3"/>
  <c r="D209" i="3"/>
  <c r="D213" i="3"/>
  <c r="D217" i="3"/>
  <c r="D113" i="3"/>
  <c r="D118" i="3"/>
  <c r="D122" i="3"/>
  <c r="D126" i="3"/>
  <c r="D130" i="3"/>
  <c r="D134" i="3"/>
  <c r="D138" i="3"/>
  <c r="D142" i="3"/>
  <c r="D146" i="3"/>
  <c r="D150" i="3"/>
  <c r="D154" i="3"/>
  <c r="D158" i="3"/>
  <c r="D162" i="3"/>
  <c r="D170" i="3"/>
  <c r="D177" i="3"/>
  <c r="D185" i="3"/>
  <c r="D193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282" i="3"/>
  <c r="D137" i="3"/>
  <c r="D141" i="3"/>
  <c r="D145" i="3"/>
  <c r="D149" i="3"/>
  <c r="D153" i="3"/>
  <c r="D157" i="3"/>
  <c r="D167" i="3"/>
  <c r="D243" i="3"/>
  <c r="D255" i="3"/>
  <c r="D259" i="3"/>
  <c r="D263" i="3"/>
  <c r="D279" i="3"/>
  <c r="D105" i="3"/>
  <c r="D121" i="3"/>
  <c r="D125" i="3"/>
  <c r="D129" i="3"/>
  <c r="D133" i="3"/>
  <c r="D161" i="3"/>
  <c r="D165" i="3"/>
  <c r="D173" i="3"/>
  <c r="D181" i="3"/>
  <c r="D189" i="3"/>
  <c r="D223" i="3"/>
  <c r="D227" i="3"/>
  <c r="D231" i="3"/>
  <c r="D235" i="3"/>
  <c r="D239" i="3"/>
  <c r="D247" i="3"/>
  <c r="D251" i="3"/>
  <c r="D267" i="3"/>
  <c r="D271" i="3"/>
  <c r="D275" i="3"/>
  <c r="D283" i="3"/>
  <c r="V16" i="3"/>
  <c r="V896" i="3"/>
  <c r="V552" i="3"/>
  <c r="V664" i="3"/>
  <c r="V1228" i="3"/>
  <c r="V446" i="3"/>
  <c r="V549" i="3"/>
  <c r="V920" i="3"/>
  <c r="V1370" i="3"/>
  <c r="V608" i="3"/>
  <c r="V582" i="3"/>
  <c r="V637" i="3"/>
  <c r="V1318" i="3"/>
  <c r="V487" i="3"/>
  <c r="V541" i="3"/>
  <c r="V390" i="3"/>
  <c r="V466" i="3"/>
  <c r="V1434" i="3"/>
  <c r="V2678" i="3"/>
  <c r="V2671" i="3"/>
  <c r="V2656" i="3"/>
  <c r="V2652" i="3"/>
  <c r="V2648" i="3"/>
  <c r="V2645" i="3"/>
  <c r="V2638" i="3"/>
  <c r="V2624" i="3"/>
  <c r="V2617" i="3"/>
  <c r="V2614" i="3"/>
  <c r="V2604" i="3"/>
  <c r="V2717" i="3"/>
  <c r="V2713" i="3"/>
  <c r="V2709" i="3"/>
  <c r="V2705" i="3"/>
  <c r="V2701" i="3"/>
  <c r="V2697" i="3"/>
  <c r="V2693" i="3"/>
  <c r="V2689" i="3"/>
  <c r="V2685" i="3"/>
  <c r="V2681" i="3"/>
  <c r="V2667" i="3"/>
  <c r="V2663" i="3"/>
  <c r="V2659" i="3"/>
  <c r="V2641" i="3"/>
  <c r="V2634" i="3"/>
  <c r="V2631" i="3"/>
  <c r="V2627" i="3"/>
  <c r="V2620" i="3"/>
  <c r="V2600" i="3"/>
  <c r="V2596" i="3"/>
  <c r="V2674" i="3"/>
  <c r="V2670" i="3"/>
  <c r="V2655" i="3"/>
  <c r="V2651" i="3"/>
  <c r="V2644" i="3"/>
  <c r="V2616" i="3"/>
  <c r="V2610" i="3"/>
  <c r="V2607" i="3"/>
  <c r="V2603" i="3"/>
  <c r="V2592" i="3"/>
  <c r="V2580" i="3"/>
  <c r="V2577" i="3"/>
  <c r="V2574" i="3"/>
  <c r="V2571" i="3"/>
  <c r="V2561" i="3"/>
  <c r="V2555" i="3"/>
  <c r="V2716" i="3"/>
  <c r="V2712" i="3"/>
  <c r="V2708" i="3"/>
  <c r="V2704" i="3"/>
  <c r="V2700" i="3"/>
  <c r="V2696" i="3"/>
  <c r="V2692" i="3"/>
  <c r="V2688" i="3"/>
  <c r="V2684" i="3"/>
  <c r="V2680" i="3"/>
  <c r="V2677" i="3"/>
  <c r="V2666" i="3"/>
  <c r="V2662" i="3"/>
  <c r="V2658" i="3"/>
  <c r="V2647" i="3"/>
  <c r="V2640" i="3"/>
  <c r="V2637" i="3"/>
  <c r="V2630" i="3"/>
  <c r="V2626" i="3"/>
  <c r="V2623" i="3"/>
  <c r="V2619" i="3"/>
  <c r="V2613" i="3"/>
  <c r="V2599" i="3"/>
  <c r="V2595" i="3"/>
  <c r="V2589" i="3"/>
  <c r="V2586" i="3"/>
  <c r="V2583" i="3"/>
  <c r="V2673" i="3"/>
  <c r="V2654" i="3"/>
  <c r="V2650" i="3"/>
  <c r="V2643" i="3"/>
  <c r="V2633" i="3"/>
  <c r="V2606" i="3"/>
  <c r="V2602" i="3"/>
  <c r="V2579" i="3"/>
  <c r="V2576" i="3"/>
  <c r="V2715" i="3"/>
  <c r="V2711" i="3"/>
  <c r="V2707" i="3"/>
  <c r="V2703" i="3"/>
  <c r="V2699" i="3"/>
  <c r="V2695" i="3"/>
  <c r="V2691" i="3"/>
  <c r="V2687" i="3"/>
  <c r="V2683" i="3"/>
  <c r="V2676" i="3"/>
  <c r="V2669" i="3"/>
  <c r="V2665" i="3"/>
  <c r="V2661" i="3"/>
  <c r="V2646" i="3"/>
  <c r="V2636" i="3"/>
  <c r="V2629" i="3"/>
  <c r="V2622" i="3"/>
  <c r="V2618" i="3"/>
  <c r="V2615" i="3"/>
  <c r="V2612" i="3"/>
  <c r="V2609" i="3"/>
  <c r="V2598" i="3"/>
  <c r="V2594" i="3"/>
  <c r="V2591" i="3"/>
  <c r="V2582" i="3"/>
  <c r="V2573" i="3"/>
  <c r="V2560" i="3"/>
  <c r="V2557" i="3"/>
  <c r="V2710" i="3"/>
  <c r="V2694" i="3"/>
  <c r="V2664" i="3"/>
  <c r="V2635" i="3"/>
  <c r="V2621" i="3"/>
  <c r="V2608" i="3"/>
  <c r="V2581" i="3"/>
  <c r="V2575" i="3"/>
  <c r="V2562" i="3"/>
  <c r="V2558" i="3"/>
  <c r="V2540" i="3"/>
  <c r="V2533" i="3"/>
  <c r="V2509" i="3"/>
  <c r="V2495" i="3"/>
  <c r="V2488" i="3"/>
  <c r="V2481" i="3"/>
  <c r="V2470" i="3"/>
  <c r="V2463" i="3"/>
  <c r="V2456" i="3"/>
  <c r="V2452" i="3"/>
  <c r="V2448" i="3"/>
  <c r="V2444" i="3"/>
  <c r="V2440" i="3"/>
  <c r="V2436" i="3"/>
  <c r="V2432" i="3"/>
  <c r="V2428" i="3"/>
  <c r="V2424" i="3"/>
  <c r="V2420" i="3"/>
  <c r="V2632" i="3"/>
  <c r="V2605" i="3"/>
  <c r="V2593" i="3"/>
  <c r="V2570" i="3"/>
  <c r="V2566" i="3"/>
  <c r="V2553" i="3"/>
  <c r="V2550" i="3"/>
  <c r="V2536" i="3"/>
  <c r="V2526" i="3"/>
  <c r="V2519" i="3"/>
  <c r="V2515" i="3"/>
  <c r="V2512" i="3"/>
  <c r="V2505" i="3"/>
  <c r="V2498" i="3"/>
  <c r="V2491" i="3"/>
  <c r="V2484" i="3"/>
  <c r="V2477" i="3"/>
  <c r="V2466" i="3"/>
  <c r="V2459" i="3"/>
  <c r="V2706" i="3"/>
  <c r="V2690" i="3"/>
  <c r="V2675" i="3"/>
  <c r="V2660" i="3"/>
  <c r="V2587" i="3"/>
  <c r="V2569" i="3"/>
  <c r="V2543" i="3"/>
  <c r="V2529" i="3"/>
  <c r="V2522" i="3"/>
  <c r="V2508" i="3"/>
  <c r="V2501" i="3"/>
  <c r="V2494" i="3"/>
  <c r="V2487" i="3"/>
  <c r="V2480" i="3"/>
  <c r="V2473" i="3"/>
  <c r="V2462" i="3"/>
  <c r="V2455" i="3"/>
  <c r="V2451" i="3"/>
  <c r="V2447" i="3"/>
  <c r="V2443" i="3"/>
  <c r="V2439" i="3"/>
  <c r="V2435" i="3"/>
  <c r="V2431" i="3"/>
  <c r="V2427" i="3"/>
  <c r="V2423" i="3"/>
  <c r="V2419" i="3"/>
  <c r="V2672" i="3"/>
  <c r="V2657" i="3"/>
  <c r="V2642" i="3"/>
  <c r="V2585" i="3"/>
  <c r="V2565" i="3"/>
  <c r="V2552" i="3"/>
  <c r="V2549" i="3"/>
  <c r="V2546" i="3"/>
  <c r="V2539" i="3"/>
  <c r="V2532" i="3"/>
  <c r="V2525" i="3"/>
  <c r="V2511" i="3"/>
  <c r="V2504" i="3"/>
  <c r="V2490" i="3"/>
  <c r="V2483" i="3"/>
  <c r="V2476" i="3"/>
  <c r="V2469" i="3"/>
  <c r="V2458" i="3"/>
  <c r="V2653" i="3"/>
  <c r="V2639" i="3"/>
  <c r="V2625" i="3"/>
  <c r="V2584" i="3"/>
  <c r="V2568" i="3"/>
  <c r="V2564" i="3"/>
  <c r="V2548" i="3"/>
  <c r="V2545" i="3"/>
  <c r="V2538" i="3"/>
  <c r="V2531" i="3"/>
  <c r="V2524" i="3"/>
  <c r="V2510" i="3"/>
  <c r="V2503" i="3"/>
  <c r="V2493" i="3"/>
  <c r="V2482" i="3"/>
  <c r="V2475" i="3"/>
  <c r="V2468" i="3"/>
  <c r="V2461" i="3"/>
  <c r="V2714" i="3"/>
  <c r="V2698" i="3"/>
  <c r="V2682" i="3"/>
  <c r="V2668" i="3"/>
  <c r="V2611" i="3"/>
  <c r="V2597" i="3"/>
  <c r="V2590" i="3"/>
  <c r="V2572" i="3"/>
  <c r="V2563" i="3"/>
  <c r="V2559" i="3"/>
  <c r="V2541" i="3"/>
  <c r="V2534" i="3"/>
  <c r="V2520" i="3"/>
  <c r="V2506" i="3"/>
  <c r="V2496" i="3"/>
  <c r="V2489" i="3"/>
  <c r="V2478" i="3"/>
  <c r="V2471" i="3"/>
  <c r="V2464" i="3"/>
  <c r="V2457" i="3"/>
  <c r="V2453" i="3"/>
  <c r="V2449" i="3"/>
  <c r="V2445" i="3"/>
  <c r="V2441" i="3"/>
  <c r="V2437" i="3"/>
  <c r="V2433" i="3"/>
  <c r="V2429" i="3"/>
  <c r="V2425" i="3"/>
  <c r="V2421" i="3"/>
  <c r="V2679" i="3"/>
  <c r="V2547" i="3"/>
  <c r="V2492" i="3"/>
  <c r="V2366" i="3"/>
  <c r="V2362" i="3"/>
  <c r="V2358" i="3"/>
  <c r="V2343" i="3"/>
  <c r="V2339" i="3"/>
  <c r="V2336" i="3"/>
  <c r="V2332" i="3"/>
  <c r="V2322" i="3"/>
  <c r="V2313" i="3"/>
  <c r="V2310" i="3"/>
  <c r="V2306" i="3"/>
  <c r="V2289" i="3"/>
  <c r="V2286" i="3"/>
  <c r="V2578" i="3"/>
  <c r="V2517" i="3"/>
  <c r="V2446" i="3"/>
  <c r="V2430" i="3"/>
  <c r="V2544" i="3"/>
  <c r="V2530" i="3"/>
  <c r="V2516" i="3"/>
  <c r="V2502" i="3"/>
  <c r="V2474" i="3"/>
  <c r="V2460" i="3"/>
  <c r="V2365" i="3"/>
  <c r="V2361" i="3"/>
  <c r="V2357" i="3"/>
  <c r="V2342" i="3"/>
  <c r="V2338" i="3"/>
  <c r="V2335" i="3"/>
  <c r="V2331" i="3"/>
  <c r="V2309" i="3"/>
  <c r="V2285" i="3"/>
  <c r="V2702" i="3"/>
  <c r="V2497" i="3"/>
  <c r="V2454" i="3"/>
  <c r="V2438" i="3"/>
  <c r="V2422" i="3"/>
  <c r="V2415" i="3"/>
  <c r="V2411" i="3"/>
  <c r="V2407" i="3"/>
  <c r="V2403" i="3"/>
  <c r="V2399" i="3"/>
  <c r="V2395" i="3"/>
  <c r="V2391" i="3"/>
  <c r="V2387" i="3"/>
  <c r="V2383" i="3"/>
  <c r="V2379" i="3"/>
  <c r="V2375" i="3"/>
  <c r="V2371" i="3"/>
  <c r="V2352" i="3"/>
  <c r="V2348" i="3"/>
  <c r="V2330" i="3"/>
  <c r="V2327" i="3"/>
  <c r="V2323" i="3"/>
  <c r="V2314" i="3"/>
  <c r="V2301" i="3"/>
  <c r="V2294" i="3"/>
  <c r="V2290" i="3"/>
  <c r="V2588" i="3"/>
  <c r="V2567" i="3"/>
  <c r="V2551" i="3"/>
  <c r="V2537" i="3"/>
  <c r="V2523" i="3"/>
  <c r="V2467" i="3"/>
  <c r="V2367" i="3"/>
  <c r="V2363" i="3"/>
  <c r="V2359" i="3"/>
  <c r="V2344" i="3"/>
  <c r="V2340" i="3"/>
  <c r="V2333" i="3"/>
  <c r="V2317" i="3"/>
  <c r="V2311" i="3"/>
  <c r="V2307" i="3"/>
  <c r="V2297" i="3"/>
  <c r="V2287" i="3"/>
  <c r="V2535" i="3"/>
  <c r="V2499" i="3"/>
  <c r="V2410" i="3"/>
  <c r="V2402" i="3"/>
  <c r="V2394" i="3"/>
  <c r="V2386" i="3"/>
  <c r="V2378" i="3"/>
  <c r="V2686" i="3"/>
  <c r="V2528" i="3"/>
  <c r="V2417" i="3"/>
  <c r="V2409" i="3"/>
  <c r="V2401" i="3"/>
  <c r="V2393" i="3"/>
  <c r="V2385" i="3"/>
  <c r="V2377" i="3"/>
  <c r="V2369" i="3"/>
  <c r="V2354" i="3"/>
  <c r="V2346" i="3"/>
  <c r="V2325" i="3"/>
  <c r="V2319" i="3"/>
  <c r="V2299" i="3"/>
  <c r="V2292" i="3"/>
  <c r="V2267" i="3"/>
  <c r="V2261" i="3"/>
  <c r="V2257" i="3"/>
  <c r="V2254" i="3"/>
  <c r="V2234" i="3"/>
  <c r="V2231" i="3"/>
  <c r="V2227" i="3"/>
  <c r="V2214" i="3"/>
  <c r="V2199" i="3"/>
  <c r="V2193" i="3"/>
  <c r="V2190" i="3"/>
  <c r="V2185" i="3"/>
  <c r="V2182" i="3"/>
  <c r="V2179" i="3"/>
  <c r="V2173" i="3"/>
  <c r="V2527" i="3"/>
  <c r="V2486" i="3"/>
  <c r="V2450" i="3"/>
  <c r="V2416" i="3"/>
  <c r="V2408" i="3"/>
  <c r="V2400" i="3"/>
  <c r="V2392" i="3"/>
  <c r="V2384" i="3"/>
  <c r="V2376" i="3"/>
  <c r="V2353" i="3"/>
  <c r="V2345" i="3"/>
  <c r="V2324" i="3"/>
  <c r="V2318" i="3"/>
  <c r="V2305" i="3"/>
  <c r="V2298" i="3"/>
  <c r="V2291" i="3"/>
  <c r="V2280" i="3"/>
  <c r="V2270" i="3"/>
  <c r="V2264" i="3"/>
  <c r="V2250" i="3"/>
  <c r="V2247" i="3"/>
  <c r="V2243" i="3"/>
  <c r="V2237" i="3"/>
  <c r="V2224" i="3"/>
  <c r="V2220" i="3"/>
  <c r="V2210" i="3"/>
  <c r="V2187" i="3"/>
  <c r="V2176" i="3"/>
  <c r="V2170" i="3"/>
  <c r="V2159" i="3"/>
  <c r="V2156" i="3"/>
  <c r="V2145" i="3"/>
  <c r="V2649" i="3"/>
  <c r="V2556" i="3"/>
  <c r="V2521" i="3"/>
  <c r="V2485" i="3"/>
  <c r="V2442" i="3"/>
  <c r="V2601" i="3"/>
  <c r="V2513" i="3"/>
  <c r="V2472" i="3"/>
  <c r="V2434" i="3"/>
  <c r="V2413" i="3"/>
  <c r="V2405" i="3"/>
  <c r="V2397" i="3"/>
  <c r="V2389" i="3"/>
  <c r="V2381" i="3"/>
  <c r="V2373" i="3"/>
  <c r="V2350" i="3"/>
  <c r="V2316" i="3"/>
  <c r="V2303" i="3"/>
  <c r="V2296" i="3"/>
  <c r="V2282" i="3"/>
  <c r="V2272" i="3"/>
  <c r="V2263" i="3"/>
  <c r="V2542" i="3"/>
  <c r="V2507" i="3"/>
  <c r="V2426" i="3"/>
  <c r="V2412" i="3"/>
  <c r="V2404" i="3"/>
  <c r="V2396" i="3"/>
  <c r="V2388" i="3"/>
  <c r="V2380" i="3"/>
  <c r="V2372" i="3"/>
  <c r="V2349" i="3"/>
  <c r="V2328" i="3"/>
  <c r="V2321" i="3"/>
  <c r="V2315" i="3"/>
  <c r="V2302" i="3"/>
  <c r="V2295" i="3"/>
  <c r="V2278" i="3"/>
  <c r="V2275" i="3"/>
  <c r="V2268" i="3"/>
  <c r="V2245" i="3"/>
  <c r="V2239" i="3"/>
  <c r="V2235" i="3"/>
  <c r="V2222" i="3"/>
  <c r="V2203" i="3"/>
  <c r="V2200" i="3"/>
  <c r="V2194" i="3"/>
  <c r="V2180" i="3"/>
  <c r="V2166" i="3"/>
  <c r="V2163" i="3"/>
  <c r="V2152" i="3"/>
  <c r="V2149" i="3"/>
  <c r="V2500" i="3"/>
  <c r="V2364" i="3"/>
  <c r="V2334" i="3"/>
  <c r="V2308" i="3"/>
  <c r="V2281" i="3"/>
  <c r="V2262" i="3"/>
  <c r="V2256" i="3"/>
  <c r="V2240" i="3"/>
  <c r="V2213" i="3"/>
  <c r="V2167" i="3"/>
  <c r="V2148" i="3"/>
  <c r="V2136" i="3"/>
  <c r="V2133" i="3"/>
  <c r="V2130" i="3"/>
  <c r="V2127" i="3"/>
  <c r="V2121" i="3"/>
  <c r="V2368" i="3"/>
  <c r="V2252" i="3"/>
  <c r="V2215" i="3"/>
  <c r="V2134" i="3"/>
  <c r="V2119" i="3"/>
  <c r="V2351" i="3"/>
  <c r="V2219" i="3"/>
  <c r="V2479" i="3"/>
  <c r="V2414" i="3"/>
  <c r="V2382" i="3"/>
  <c r="V2347" i="3"/>
  <c r="V2320" i="3"/>
  <c r="V2293" i="3"/>
  <c r="V2274" i="3"/>
  <c r="V2229" i="3"/>
  <c r="V2218" i="3"/>
  <c r="V2208" i="3"/>
  <c r="V2198" i="3"/>
  <c r="V2189" i="3"/>
  <c r="V2171" i="3"/>
  <c r="V2155" i="3"/>
  <c r="V2144" i="3"/>
  <c r="V2141" i="3"/>
  <c r="V2118" i="3"/>
  <c r="V2204" i="3"/>
  <c r="V2718" i="3"/>
  <c r="V2465" i="3"/>
  <c r="V2360" i="3"/>
  <c r="V2273" i="3"/>
  <c r="V2260" i="3"/>
  <c r="V2255" i="3"/>
  <c r="V2244" i="3"/>
  <c r="V2228" i="3"/>
  <c r="V2223" i="3"/>
  <c r="V2212" i="3"/>
  <c r="V2207" i="3"/>
  <c r="V2162" i="3"/>
  <c r="V2151" i="3"/>
  <c r="V2147" i="3"/>
  <c r="V2138" i="3"/>
  <c r="V2129" i="3"/>
  <c r="V2126" i="3"/>
  <c r="V2123" i="3"/>
  <c r="V2276" i="3"/>
  <c r="V2236" i="3"/>
  <c r="V2191" i="3"/>
  <c r="V2514" i="3"/>
  <c r="V2390" i="3"/>
  <c r="V2251" i="3"/>
  <c r="V2241" i="3"/>
  <c r="V2230" i="3"/>
  <c r="V2181" i="3"/>
  <c r="V2172" i="3"/>
  <c r="V2142" i="3"/>
  <c r="V2628" i="3"/>
  <c r="V2406" i="3"/>
  <c r="V2374" i="3"/>
  <c r="V2329" i="3"/>
  <c r="V2304" i="3"/>
  <c r="V2279" i="3"/>
  <c r="V2266" i="3"/>
  <c r="V2249" i="3"/>
  <c r="V2233" i="3"/>
  <c r="V2202" i="3"/>
  <c r="V2197" i="3"/>
  <c r="V2188" i="3"/>
  <c r="V2184" i="3"/>
  <c r="V2175" i="3"/>
  <c r="V2158" i="3"/>
  <c r="V2154" i="3"/>
  <c r="V2135" i="3"/>
  <c r="V2132" i="3"/>
  <c r="V2120" i="3"/>
  <c r="V2284" i="3"/>
  <c r="V2356" i="3"/>
  <c r="V2341" i="3"/>
  <c r="V2288" i="3"/>
  <c r="V2265" i="3"/>
  <c r="V2259" i="3"/>
  <c r="V2253" i="3"/>
  <c r="V2238" i="3"/>
  <c r="V2216" i="3"/>
  <c r="V2211" i="3"/>
  <c r="V2206" i="3"/>
  <c r="V2201" i="3"/>
  <c r="V2192" i="3"/>
  <c r="V2174" i="3"/>
  <c r="V2165" i="3"/>
  <c r="V2161" i="3"/>
  <c r="V2157" i="3"/>
  <c r="V2150" i="3"/>
  <c r="V2146" i="3"/>
  <c r="V2143" i="3"/>
  <c r="V2140" i="3"/>
  <c r="V2125" i="3"/>
  <c r="V2554" i="3"/>
  <c r="V2398" i="3"/>
  <c r="V2370" i="3"/>
  <c r="V2355" i="3"/>
  <c r="V2326" i="3"/>
  <c r="V2300" i="3"/>
  <c r="V2277" i="3"/>
  <c r="V2271" i="3"/>
  <c r="V2258" i="3"/>
  <c r="V2248" i="3"/>
  <c r="V2242" i="3"/>
  <c r="V2232" i="3"/>
  <c r="V2226" i="3"/>
  <c r="V2221" i="3"/>
  <c r="V2205" i="3"/>
  <c r="V2196" i="3"/>
  <c r="V2183" i="3"/>
  <c r="V2178" i="3"/>
  <c r="V2169" i="3"/>
  <c r="V2164" i="3"/>
  <c r="V2153" i="3"/>
  <c r="V2137" i="3"/>
  <c r="V2131" i="3"/>
  <c r="V2128" i="3"/>
  <c r="V2122" i="3"/>
  <c r="V2337" i="3"/>
  <c r="V2312" i="3"/>
  <c r="V2195" i="3"/>
  <c r="V2160" i="3"/>
  <c r="V2283" i="3"/>
  <c r="V2269" i="3"/>
  <c r="V2246" i="3"/>
  <c r="V2225" i="3"/>
  <c r="V2209" i="3"/>
  <c r="V2186" i="3"/>
  <c r="V2177" i="3"/>
  <c r="V2168" i="3"/>
  <c r="V2139" i="3"/>
  <c r="V2124" i="3"/>
  <c r="V139" i="3"/>
  <c r="V50" i="3"/>
  <c r="V210" i="3"/>
  <c r="V177" i="3"/>
  <c r="V165" i="3"/>
  <c r="V240" i="3"/>
  <c r="V283" i="3"/>
  <c r="V294" i="3"/>
  <c r="V169" i="3"/>
  <c r="V596" i="3"/>
  <c r="V313" i="3"/>
  <c r="V1149" i="3"/>
  <c r="V1172" i="3"/>
  <c r="V972" i="3"/>
  <c r="V1248" i="3"/>
  <c r="V53" i="3"/>
  <c r="V77" i="3"/>
  <c r="V138" i="3"/>
  <c r="V272" i="3"/>
  <c r="V197" i="3"/>
  <c r="V305" i="3"/>
  <c r="V266" i="3"/>
  <c r="V293" i="3"/>
  <c r="V29" i="3"/>
  <c r="V977" i="3"/>
  <c r="V516" i="3"/>
  <c r="V417" i="3"/>
  <c r="V392" i="3"/>
  <c r="V740" i="3"/>
  <c r="V669" i="3"/>
  <c r="V1357" i="3"/>
  <c r="V44" i="3"/>
  <c r="V63" i="3"/>
  <c r="V106" i="3"/>
  <c r="V123" i="3"/>
  <c r="V288" i="3"/>
  <c r="V193" i="3"/>
  <c r="V256" i="3"/>
  <c r="V247" i="3"/>
  <c r="V67" i="3"/>
  <c r="V28" i="3"/>
  <c r="V480" i="3"/>
  <c r="V531" i="3"/>
  <c r="V394" i="3"/>
  <c r="V370" i="3"/>
  <c r="V957" i="3"/>
  <c r="V983" i="3"/>
  <c r="V710" i="3"/>
  <c r="W110" i="3"/>
  <c r="W1779" i="3" s="1"/>
  <c r="V36" i="3"/>
  <c r="V75" i="3"/>
  <c r="V109" i="3"/>
  <c r="V57" i="3"/>
  <c r="V129" i="3"/>
  <c r="V160" i="3"/>
  <c r="V42" i="3"/>
  <c r="V86" i="3"/>
  <c r="V90" i="3"/>
  <c r="V178" i="3"/>
  <c r="V189" i="3"/>
  <c r="V154" i="3"/>
  <c r="V111" i="3"/>
  <c r="V112" i="3"/>
  <c r="V166" i="3"/>
  <c r="V295" i="3"/>
  <c r="V170" i="3"/>
  <c r="V157" i="3"/>
  <c r="V141" i="3"/>
  <c r="V203" i="3"/>
  <c r="V173" i="3"/>
  <c r="V290" i="3"/>
  <c r="V202" i="3"/>
  <c r="V171" i="3"/>
  <c r="V224" i="3"/>
  <c r="V200" i="3"/>
  <c r="V279" i="3"/>
  <c r="V269" i="3"/>
  <c r="V221" i="3"/>
  <c r="V214" i="3"/>
  <c r="V278" i="3"/>
  <c r="V301" i="3"/>
  <c r="V300" i="3"/>
  <c r="V33" i="3"/>
  <c r="V101" i="3"/>
  <c r="V25" i="3"/>
  <c r="V17" i="3"/>
  <c r="V577" i="3"/>
  <c r="V474" i="3"/>
  <c r="V376" i="3"/>
  <c r="V585" i="3"/>
  <c r="V358" i="3"/>
  <c r="V460" i="3"/>
  <c r="V502" i="3"/>
  <c r="V338" i="3"/>
  <c r="V561" i="3"/>
  <c r="V410" i="3"/>
  <c r="V845" i="3"/>
  <c r="V328" i="3"/>
  <c r="V584" i="3"/>
  <c r="V395" i="3"/>
  <c r="V834" i="3"/>
  <c r="V630" i="3"/>
  <c r="V1117" i="3"/>
  <c r="V1042" i="3"/>
  <c r="V969" i="3"/>
  <c r="V1006" i="3"/>
  <c r="V877" i="3"/>
  <c r="V1213" i="3"/>
  <c r="V1229" i="3"/>
  <c r="V1256" i="3"/>
  <c r="V1342" i="3"/>
  <c r="V1367" i="3"/>
  <c r="V40" i="3"/>
  <c r="V102" i="3"/>
  <c r="V133" i="3"/>
  <c r="V61" i="3"/>
  <c r="V176" i="3"/>
  <c r="V14" i="3"/>
  <c r="V46" i="3"/>
  <c r="V94" i="3"/>
  <c r="V98" i="3"/>
  <c r="V225" i="3"/>
  <c r="V198" i="3"/>
  <c r="V159" i="3"/>
  <c r="V121" i="3"/>
  <c r="V120" i="3"/>
  <c r="V175" i="3"/>
  <c r="V304" i="3"/>
  <c r="V228" i="3"/>
  <c r="V161" i="3"/>
  <c r="V149" i="3"/>
  <c r="V206" i="3"/>
  <c r="V181" i="3"/>
  <c r="V299" i="3"/>
  <c r="V205" i="3"/>
  <c r="V179" i="3"/>
  <c r="V245" i="3"/>
  <c r="V208" i="3"/>
  <c r="V281" i="3"/>
  <c r="V287" i="3"/>
  <c r="V234" i="3"/>
  <c r="V222" i="3"/>
  <c r="V286" i="3"/>
  <c r="V309" i="3"/>
  <c r="V308" i="3"/>
  <c r="V32" i="3"/>
  <c r="V55" i="3"/>
  <c r="V19" i="3"/>
  <c r="V76" i="3"/>
  <c r="V1049" i="3"/>
  <c r="V557" i="3"/>
  <c r="V468" i="3"/>
  <c r="V359" i="3"/>
  <c r="V522" i="3"/>
  <c r="V347" i="3"/>
  <c r="V454" i="3"/>
  <c r="V419" i="3"/>
  <c r="V377" i="3"/>
  <c r="V617" i="3"/>
  <c r="V455" i="3"/>
  <c r="V1142" i="3"/>
  <c r="V375" i="3"/>
  <c r="V607" i="3"/>
  <c r="V435" i="3"/>
  <c r="V1169" i="3"/>
  <c r="V667" i="3"/>
  <c r="V621" i="3"/>
  <c r="V639" i="3"/>
  <c r="V1134" i="3"/>
  <c r="V1122" i="3"/>
  <c r="V950" i="3"/>
  <c r="V829" i="3"/>
  <c r="V991" i="3"/>
  <c r="V1202" i="3"/>
  <c r="V1315" i="3"/>
  <c r="V638" i="3"/>
  <c r="V163" i="3"/>
  <c r="V69" i="3"/>
  <c r="V148" i="3"/>
  <c r="V96" i="3"/>
  <c r="V136" i="3"/>
  <c r="V127" i="3"/>
  <c r="V237" i="3"/>
  <c r="V183" i="3"/>
  <c r="V229" i="3"/>
  <c r="V164" i="3"/>
  <c r="V255" i="3"/>
  <c r="V253" i="3"/>
  <c r="V261" i="3"/>
  <c r="V219" i="3"/>
  <c r="V213" i="3"/>
  <c r="V291" i="3"/>
  <c r="V251" i="3"/>
  <c r="V238" i="3"/>
  <c r="V302" i="3"/>
  <c r="V260" i="3"/>
  <c r="V23" i="3"/>
  <c r="V35" i="3"/>
  <c r="V131" i="3"/>
  <c r="V51" i="3"/>
  <c r="V72" i="3"/>
  <c r="V795" i="3"/>
  <c r="V525" i="3"/>
  <c r="V448" i="3"/>
  <c r="V337" i="3"/>
  <c r="V497" i="3"/>
  <c r="V721" i="3"/>
  <c r="V413" i="3"/>
  <c r="V329" i="3"/>
  <c r="V451" i="3"/>
  <c r="V856" i="3"/>
  <c r="V555" i="3"/>
  <c r="V587" i="3"/>
  <c r="V425" i="3"/>
  <c r="V719" i="3"/>
  <c r="V515" i="3"/>
  <c r="V747" i="3"/>
  <c r="V786" i="3"/>
  <c r="V703" i="3"/>
  <c r="V713" i="3"/>
  <c r="V645" i="3"/>
  <c r="V725" i="3"/>
  <c r="V1124" i="3"/>
  <c r="V1156" i="3"/>
  <c r="V946" i="3"/>
  <c r="V1276" i="3"/>
  <c r="V1512" i="3"/>
  <c r="V372" i="3"/>
  <c r="V1007" i="3"/>
  <c r="V1196" i="3"/>
  <c r="V321" i="3"/>
  <c r="V322" i="3"/>
  <c r="V770" i="3"/>
  <c r="V772" i="3"/>
  <c r="V1441" i="3"/>
  <c r="V1383" i="3"/>
  <c r="V1493" i="3"/>
  <c r="V1420" i="3"/>
  <c r="V1496" i="3"/>
  <c r="V1430" i="3"/>
  <c r="V1374" i="3"/>
  <c r="V1471" i="3"/>
  <c r="V1419" i="3"/>
  <c r="V1498" i="3"/>
  <c r="V1429" i="3"/>
  <c r="V1508" i="3"/>
  <c r="V1466" i="3"/>
  <c r="V1403" i="3"/>
  <c r="V1428" i="3"/>
  <c r="V1306" i="3"/>
  <c r="V1231" i="3"/>
  <c r="V1373" i="3"/>
  <c r="V1289" i="3"/>
  <c r="V1221" i="3"/>
  <c r="V1339" i="3"/>
  <c r="V1308" i="3"/>
  <c r="V1250" i="3"/>
  <c r="V1422" i="3"/>
  <c r="V1277" i="3"/>
  <c r="V1321" i="3"/>
  <c r="V1513" i="3"/>
  <c r="V1259" i="3"/>
  <c r="V1195" i="3"/>
  <c r="V1446" i="3"/>
  <c r="V1313" i="3"/>
  <c r="V1198" i="3"/>
  <c r="V1166" i="3"/>
  <c r="V1307" i="3"/>
  <c r="V1215" i="3"/>
  <c r="V1235" i="3"/>
  <c r="V1393" i="3"/>
  <c r="V1136" i="3"/>
  <c r="V1079" i="3"/>
  <c r="V1301" i="3"/>
  <c r="V1266" i="3"/>
  <c r="V1135" i="3"/>
  <c r="V1032" i="3"/>
  <c r="V935" i="3"/>
  <c r="V1238" i="3"/>
  <c r="V1127" i="3"/>
  <c r="V1043" i="3"/>
  <c r="V975" i="3"/>
  <c r="V909" i="3"/>
  <c r="V1255" i="3"/>
  <c r="V1161" i="3"/>
  <c r="V1076" i="3"/>
  <c r="V1017" i="3"/>
  <c r="V1312" i="3"/>
  <c r="V997" i="3"/>
  <c r="V906" i="3"/>
  <c r="V1100" i="3"/>
  <c r="V1019" i="3"/>
  <c r="V948" i="3"/>
  <c r="V1120" i="3"/>
  <c r="V1052" i="3"/>
  <c r="V944" i="3"/>
  <c r="V888" i="3"/>
  <c r="V822" i="3"/>
  <c r="V748" i="3"/>
  <c r="V698" i="3"/>
  <c r="V1125" i="3"/>
  <c r="V979" i="3"/>
  <c r="V864" i="3"/>
  <c r="V803" i="3"/>
  <c r="V701" i="3"/>
  <c r="V416" i="3"/>
  <c r="V354" i="3"/>
  <c r="V315" i="3"/>
  <c r="V361" i="3"/>
  <c r="V365" i="3"/>
  <c r="V326" i="3"/>
  <c r="V155" i="3"/>
  <c r="V1431" i="3"/>
  <c r="V1380" i="3"/>
  <c r="V1489" i="3"/>
  <c r="V1406" i="3"/>
  <c r="V1482" i="3"/>
  <c r="V1416" i="3"/>
  <c r="V1369" i="3"/>
  <c r="V1457" i="3"/>
  <c r="V1405" i="3"/>
  <c r="V1484" i="3"/>
  <c r="V1415" i="3"/>
  <c r="V1504" i="3"/>
  <c r="V1445" i="3"/>
  <c r="V1389" i="3"/>
  <c r="V1414" i="3"/>
  <c r="V1295" i="3"/>
  <c r="V1225" i="3"/>
  <c r="V1353" i="3"/>
  <c r="V1286" i="3"/>
  <c r="V1480" i="3"/>
  <c r="V1336" i="3"/>
  <c r="V1297" i="3"/>
  <c r="V1244" i="3"/>
  <c r="V1381" i="3"/>
  <c r="V1257" i="3"/>
  <c r="V1293" i="3"/>
  <c r="V1456" i="3"/>
  <c r="V1252" i="3"/>
  <c r="V1191" i="3"/>
  <c r="V1418" i="3"/>
  <c r="V1285" i="3"/>
  <c r="V1194" i="3"/>
  <c r="V1162" i="3"/>
  <c r="V1296" i="3"/>
  <c r="V1463" i="3"/>
  <c r="V1200" i="3"/>
  <c r="V1270" i="3"/>
  <c r="V1115" i="3"/>
  <c r="V1069" i="3"/>
  <c r="V1290" i="3"/>
  <c r="V1209" i="3"/>
  <c r="V1109" i="3"/>
  <c r="V1025" i="3"/>
  <c r="V927" i="3"/>
  <c r="V1216" i="3"/>
  <c r="V1121" i="3"/>
  <c r="V1035" i="3"/>
  <c r="V967" i="3"/>
  <c r="V894" i="3"/>
  <c r="V1341" i="3"/>
  <c r="V1143" i="3"/>
  <c r="V1072" i="3"/>
  <c r="V1011" i="3"/>
  <c r="V1204" i="3"/>
  <c r="V993" i="3"/>
  <c r="V1298" i="3"/>
  <c r="V1084" i="3"/>
  <c r="V1014" i="3"/>
  <c r="V941" i="3"/>
  <c r="V1105" i="3"/>
  <c r="V1046" i="3"/>
  <c r="V940" i="3"/>
  <c r="V884" i="3"/>
  <c r="V810" i="3"/>
  <c r="V737" i="3"/>
  <c r="V688" i="3"/>
  <c r="V1114" i="3"/>
  <c r="V970" i="3"/>
  <c r="V860" i="3"/>
  <c r="V780" i="3"/>
  <c r="V695" i="3"/>
  <c r="V463" i="3"/>
  <c r="V393" i="3"/>
  <c r="V360" i="3"/>
  <c r="V404" i="3"/>
  <c r="V409" i="3"/>
  <c r="V371" i="3"/>
  <c r="V1500" i="3"/>
  <c r="V1427" i="3"/>
  <c r="V1375" i="3"/>
  <c r="V1485" i="3"/>
  <c r="V1402" i="3"/>
  <c r="V1475" i="3"/>
  <c r="V1412" i="3"/>
  <c r="V1366" i="3"/>
  <c r="V1450" i="3"/>
  <c r="V1401" i="3"/>
  <c r="V1481" i="3"/>
  <c r="V1411" i="3"/>
  <c r="V1494" i="3"/>
  <c r="V1438" i="3"/>
  <c r="V1386" i="3"/>
  <c r="V1400" i="3"/>
  <c r="V1292" i="3"/>
  <c r="V1218" i="3"/>
  <c r="V1350" i="3"/>
  <c r="V1275" i="3"/>
  <c r="V1452" i="3"/>
  <c r="V1333" i="3"/>
  <c r="V1294" i="3"/>
  <c r="V1237" i="3"/>
  <c r="V1355" i="3"/>
  <c r="V1246" i="3"/>
  <c r="V1282" i="3"/>
  <c r="V1376" i="3"/>
  <c r="V1227" i="3"/>
  <c r="V1187" i="3"/>
  <c r="V1390" i="3"/>
  <c r="V1274" i="3"/>
  <c r="V1190" i="3"/>
  <c r="V1158" i="3"/>
  <c r="V1268" i="3"/>
  <c r="V1362" i="3"/>
  <c r="V1404" i="3"/>
  <c r="V1245" i="3"/>
  <c r="V1112" i="3"/>
  <c r="V1066" i="3"/>
  <c r="V1279" i="3"/>
  <c r="V1201" i="3"/>
  <c r="V1099" i="3"/>
  <c r="V986" i="3"/>
  <c r="V916" i="3"/>
  <c r="V1177" i="3"/>
  <c r="V1118" i="3"/>
  <c r="V1028" i="3"/>
  <c r="V959" i="3"/>
  <c r="V879" i="3"/>
  <c r="V1299" i="3"/>
  <c r="V1138" i="3"/>
  <c r="V1045" i="3"/>
  <c r="V1008" i="3"/>
  <c r="V1148" i="3"/>
  <c r="V989" i="3"/>
  <c r="V1180" i="3"/>
  <c r="V1078" i="3"/>
  <c r="V1005" i="3"/>
  <c r="V930" i="3"/>
  <c r="V1094" i="3"/>
  <c r="V1034" i="3"/>
  <c r="V933" i="3"/>
  <c r="V881" i="3"/>
  <c r="V807" i="3"/>
  <c r="V726" i="3"/>
  <c r="V670" i="3"/>
  <c r="V1110" i="3"/>
  <c r="V936" i="3"/>
  <c r="V857" i="3"/>
  <c r="V771" i="3"/>
  <c r="V691" i="3"/>
  <c r="V1153" i="3"/>
  <c r="V1022" i="3"/>
  <c r="V925" i="3"/>
  <c r="V828" i="3"/>
  <c r="V791" i="3"/>
  <c r="V756" i="3"/>
  <c r="V505" i="3"/>
  <c r="V436" i="3"/>
  <c r="V400" i="3"/>
  <c r="V443" i="3"/>
  <c r="V450" i="3"/>
  <c r="V457" i="3"/>
  <c r="V1472" i="3"/>
  <c r="V1424" i="3"/>
  <c r="V1372" i="3"/>
  <c r="V1479" i="3"/>
  <c r="V1388" i="3"/>
  <c r="V1468" i="3"/>
  <c r="V1409" i="3"/>
  <c r="V1510" i="3"/>
  <c r="V1447" i="3"/>
  <c r="V1394" i="3"/>
  <c r="V1474" i="3"/>
  <c r="V1408" i="3"/>
  <c r="V1490" i="3"/>
  <c r="V1435" i="3"/>
  <c r="V1378" i="3"/>
  <c r="V1365" i="3"/>
  <c r="V1281" i="3"/>
  <c r="V1509" i="3"/>
  <c r="V1345" i="3"/>
  <c r="V1254" i="3"/>
  <c r="V1425" i="3"/>
  <c r="V1328" i="3"/>
  <c r="V1283" i="3"/>
  <c r="V1230" i="3"/>
  <c r="V1322" i="3"/>
  <c r="V1240" i="3"/>
  <c r="V1271" i="3"/>
  <c r="V1348" i="3"/>
  <c r="V1222" i="3"/>
  <c r="V1183" i="3"/>
  <c r="V1368" i="3"/>
  <c r="V1243" i="3"/>
  <c r="V1186" i="3"/>
  <c r="V1154" i="3"/>
  <c r="V1263" i="3"/>
  <c r="V1349" i="3"/>
  <c r="V1327" i="3"/>
  <c r="V1232" i="3"/>
  <c r="V1107" i="3"/>
  <c r="V1056" i="3"/>
  <c r="V1242" i="3"/>
  <c r="V1193" i="3"/>
  <c r="V1085" i="3"/>
  <c r="V981" i="3"/>
  <c r="V1351" i="3"/>
  <c r="V1163" i="3"/>
  <c r="V1102" i="3"/>
  <c r="V1012" i="3"/>
  <c r="V951" i="3"/>
  <c r="V876" i="3"/>
  <c r="V1253" i="3"/>
  <c r="V1129" i="3"/>
  <c r="V1041" i="3"/>
  <c r="V1003" i="3"/>
  <c r="V1139" i="3"/>
  <c r="V976" i="3"/>
  <c r="V1147" i="3"/>
  <c r="V1065" i="3"/>
  <c r="V984" i="3"/>
  <c r="V926" i="3"/>
  <c r="V1089" i="3"/>
  <c r="V1029" i="3"/>
  <c r="V929" i="3"/>
  <c r="V878" i="3"/>
  <c r="V798" i="3"/>
  <c r="V720" i="3"/>
  <c r="V1340" i="3"/>
  <c r="V1082" i="3"/>
  <c r="V609" i="3"/>
  <c r="V519" i="3"/>
  <c r="V475" i="3"/>
  <c r="V534" i="3"/>
  <c r="V544" i="3"/>
  <c r="V550" i="3"/>
  <c r="V1455" i="3"/>
  <c r="V1399" i="3"/>
  <c r="V1364" i="3"/>
  <c r="V1444" i="3"/>
  <c r="V1514" i="3"/>
  <c r="V1461" i="3"/>
  <c r="V1385" i="3"/>
  <c r="V1492" i="3"/>
  <c r="V1433" i="3"/>
  <c r="V1379" i="3"/>
  <c r="V1460" i="3"/>
  <c r="V1387" i="3"/>
  <c r="V1483" i="3"/>
  <c r="V1417" i="3"/>
  <c r="V1359" i="3"/>
  <c r="V1337" i="3"/>
  <c r="V1267" i="3"/>
  <c r="V1467" i="3"/>
  <c r="V1331" i="3"/>
  <c r="V1241" i="3"/>
  <c r="V1363" i="3"/>
  <c r="V1320" i="3"/>
  <c r="V1269" i="3"/>
  <c r="V1505" i="3"/>
  <c r="V1302" i="3"/>
  <c r="V1354" i="3"/>
  <c r="V1233" i="3"/>
  <c r="V1326" i="3"/>
  <c r="V1207" i="3"/>
  <c r="V1175" i="3"/>
  <c r="V1335" i="3"/>
  <c r="V1210" i="3"/>
  <c r="V1178" i="3"/>
  <c r="V1501" i="3"/>
  <c r="V1249" i="3"/>
  <c r="V1273" i="3"/>
  <c r="V1260" i="3"/>
  <c r="V1185" i="3"/>
  <c r="V1101" i="3"/>
  <c r="V1030" i="3"/>
  <c r="V1330" i="3"/>
  <c r="V1152" i="3"/>
  <c r="V1074" i="3"/>
  <c r="V962" i="3"/>
  <c r="V1309" i="3"/>
  <c r="V1151" i="3"/>
  <c r="V1058" i="3"/>
  <c r="V1004" i="3"/>
  <c r="V924" i="3"/>
  <c r="V861" i="3"/>
  <c r="V1205" i="3"/>
  <c r="V1123" i="3"/>
  <c r="V1027" i="3"/>
  <c r="V990" i="3"/>
  <c r="V1090" i="3"/>
  <c r="V937" i="3"/>
  <c r="V1116" i="3"/>
  <c r="V1053" i="3"/>
  <c r="V971" i="3"/>
  <c r="V915" i="3"/>
  <c r="V1077" i="3"/>
  <c r="V992" i="3"/>
  <c r="V918" i="3"/>
  <c r="V847" i="3"/>
  <c r="V766" i="3"/>
  <c r="V714" i="3"/>
  <c r="V1188" i="3"/>
  <c r="V1040" i="3"/>
  <c r="V891" i="3"/>
  <c r="V832" i="3"/>
  <c r="V739" i="3"/>
  <c r="V678" i="3"/>
  <c r="V1119" i="3"/>
  <c r="V987" i="3"/>
  <c r="V887" i="3"/>
  <c r="V815" i="3"/>
  <c r="V783" i="3"/>
  <c r="V734" i="3"/>
  <c r="V650" i="3"/>
  <c r="V578" i="3"/>
  <c r="V528" i="3"/>
  <c r="V589" i="3"/>
  <c r="V597" i="3"/>
  <c r="V600" i="3"/>
  <c r="V1451" i="3"/>
  <c r="V1395" i="3"/>
  <c r="V1511" i="3"/>
  <c r="V1437" i="3"/>
  <c r="V1503" i="3"/>
  <c r="V1454" i="3"/>
  <c r="V1382" i="3"/>
  <c r="V1488" i="3"/>
  <c r="V1426" i="3"/>
  <c r="V1371" i="3"/>
  <c r="V1453" i="3"/>
  <c r="V1360" i="3"/>
  <c r="V1476" i="3"/>
  <c r="V1410" i="3"/>
  <c r="V1497" i="3"/>
  <c r="V1323" i="3"/>
  <c r="V1258" i="3"/>
  <c r="V1439" i="3"/>
  <c r="V1303" i="3"/>
  <c r="V1234" i="3"/>
  <c r="V1358" i="3"/>
  <c r="V1317" i="3"/>
  <c r="V1264" i="3"/>
  <c r="V1491" i="3"/>
  <c r="V1291" i="3"/>
  <c r="V1338" i="3"/>
  <c r="V1217" i="3"/>
  <c r="V1304" i="3"/>
  <c r="V1203" i="3"/>
  <c r="V1171" i="3"/>
  <c r="V1324" i="3"/>
  <c r="V1206" i="3"/>
  <c r="V1174" i="3"/>
  <c r="V1473" i="3"/>
  <c r="V1236" i="3"/>
  <c r="V1262" i="3"/>
  <c r="V1223" i="3"/>
  <c r="V1155" i="3"/>
  <c r="V1095" i="3"/>
  <c r="V1018" i="3"/>
  <c r="V1310" i="3"/>
  <c r="V1146" i="3"/>
  <c r="V1070" i="3"/>
  <c r="V954" i="3"/>
  <c r="V1287" i="3"/>
  <c r="V1140" i="3"/>
  <c r="V1054" i="3"/>
  <c r="V1001" i="3"/>
  <c r="V921" i="3"/>
  <c r="V1344" i="3"/>
  <c r="V1189" i="3"/>
  <c r="V1097" i="3"/>
  <c r="V1023" i="3"/>
  <c r="V974" i="3"/>
  <c r="V1067" i="3"/>
  <c r="V923" i="3"/>
  <c r="V1111" i="3"/>
  <c r="V1047" i="3"/>
  <c r="V963" i="3"/>
  <c r="V1165" i="3"/>
  <c r="V1071" i="3"/>
  <c r="V988" i="3"/>
  <c r="V898" i="3"/>
  <c r="V840" i="3"/>
  <c r="V760" i="3"/>
  <c r="V711" i="3"/>
  <c r="V1176" i="3"/>
  <c r="V1033" i="3"/>
  <c r="V874" i="3"/>
  <c r="V825" i="3"/>
  <c r="V731" i="3"/>
  <c r="V675" i="3"/>
  <c r="V442" i="3"/>
  <c r="V1462" i="3"/>
  <c r="V1361" i="3"/>
  <c r="V1443" i="3"/>
  <c r="V1486" i="3"/>
  <c r="V1278" i="3"/>
  <c r="V1396" i="3"/>
  <c r="V1305" i="3"/>
  <c r="V1211" i="3"/>
  <c r="V1182" i="3"/>
  <c r="V1316" i="3"/>
  <c r="V1352" i="3"/>
  <c r="V1329" i="3"/>
  <c r="V943" i="3"/>
  <c r="V1037" i="3"/>
  <c r="V1131" i="3"/>
  <c r="V1083" i="3"/>
  <c r="V775" i="3"/>
  <c r="V914" i="3"/>
  <c r="V707" i="3"/>
  <c r="V1098" i="3"/>
  <c r="V947" i="3"/>
  <c r="V821" i="3"/>
  <c r="V777" i="3"/>
  <c r="V722" i="3"/>
  <c r="V1108" i="3"/>
  <c r="V960" i="3"/>
  <c r="V787" i="3"/>
  <c r="V642" i="3"/>
  <c r="V1075" i="3"/>
  <c r="V882" i="3"/>
  <c r="V806" i="3"/>
  <c r="V693" i="3"/>
  <c r="V633" i="3"/>
  <c r="V949" i="3"/>
  <c r="V778" i="3"/>
  <c r="V697" i="3"/>
  <c r="V618" i="3"/>
  <c r="V956" i="3"/>
  <c r="V865" i="3"/>
  <c r="V782" i="3"/>
  <c r="V649" i="3"/>
  <c r="V1068" i="3"/>
  <c r="V846" i="3"/>
  <c r="V738" i="3"/>
  <c r="V1113" i="3"/>
  <c r="V654" i="3"/>
  <c r="V556" i="3"/>
  <c r="V508" i="3"/>
  <c r="V429" i="3"/>
  <c r="V367" i="3"/>
  <c r="V973" i="3"/>
  <c r="V706" i="3"/>
  <c r="V603" i="3"/>
  <c r="V533" i="3"/>
  <c r="V489" i="3"/>
  <c r="V418" i="3"/>
  <c r="V364" i="3"/>
  <c r="V1021" i="3"/>
  <c r="V779" i="3"/>
  <c r="V572" i="3"/>
  <c r="V1063" i="3"/>
  <c r="V752" i="3"/>
  <c r="V602" i="3"/>
  <c r="V542" i="3"/>
  <c r="V444" i="3"/>
  <c r="V391" i="3"/>
  <c r="V327" i="3"/>
  <c r="V827" i="3"/>
  <c r="V590" i="3"/>
  <c r="V535" i="3"/>
  <c r="V491" i="3"/>
  <c r="V447" i="3"/>
  <c r="V374" i="3"/>
  <c r="V312" i="3"/>
  <c r="V507" i="3"/>
  <c r="V340" i="3"/>
  <c r="V439" i="3"/>
  <c r="V604" i="3"/>
  <c r="V581" i="3"/>
  <c r="V1448" i="3"/>
  <c r="V1499" i="3"/>
  <c r="V1423" i="3"/>
  <c r="V1469" i="3"/>
  <c r="V1251" i="3"/>
  <c r="V1347" i="3"/>
  <c r="V1280" i="3"/>
  <c r="V1199" i="3"/>
  <c r="V1170" i="3"/>
  <c r="V1449" i="3"/>
  <c r="V1288" i="3"/>
  <c r="V1265" i="3"/>
  <c r="V912" i="3"/>
  <c r="V1020" i="3"/>
  <c r="V1106" i="3"/>
  <c r="V1059" i="3"/>
  <c r="V757" i="3"/>
  <c r="V908" i="3"/>
  <c r="V684" i="3"/>
  <c r="V1057" i="3"/>
  <c r="V932" i="3"/>
  <c r="V818" i="3"/>
  <c r="V768" i="3"/>
  <c r="V704" i="3"/>
  <c r="V1093" i="3"/>
  <c r="V911" i="3"/>
  <c r="V774" i="3"/>
  <c r="V636" i="3"/>
  <c r="V1061" i="3"/>
  <c r="V859" i="3"/>
  <c r="V792" i="3"/>
  <c r="V677" i="3"/>
  <c r="V627" i="3"/>
  <c r="V928" i="3"/>
  <c r="V773" i="3"/>
  <c r="V686" i="3"/>
  <c r="V613" i="3"/>
  <c r="V938" i="3"/>
  <c r="V848" i="3"/>
  <c r="V763" i="3"/>
  <c r="V644" i="3"/>
  <c r="V1010" i="3"/>
  <c r="V841" i="3"/>
  <c r="V735" i="3"/>
  <c r="V1080" i="3"/>
  <c r="V643" i="3"/>
  <c r="V553" i="3"/>
  <c r="V499" i="3"/>
  <c r="V422" i="3"/>
  <c r="V356" i="3"/>
  <c r="V890" i="3"/>
  <c r="V694" i="3"/>
  <c r="V599" i="3"/>
  <c r="V530" i="3"/>
  <c r="V477" i="3"/>
  <c r="V415" i="3"/>
  <c r="V353" i="3"/>
  <c r="V965" i="3"/>
  <c r="V716" i="3"/>
  <c r="V565" i="3"/>
  <c r="V964" i="3"/>
  <c r="V729" i="3"/>
  <c r="V598" i="3"/>
  <c r="V539" i="3"/>
  <c r="V431" i="3"/>
  <c r="V380" i="3"/>
  <c r="V316" i="3"/>
  <c r="V813" i="3"/>
  <c r="V586" i="3"/>
  <c r="V532" i="3"/>
  <c r="V488" i="3"/>
  <c r="V437" i="3"/>
  <c r="V363" i="3"/>
  <c r="V323" i="3"/>
  <c r="V514" i="3"/>
  <c r="V351" i="3"/>
  <c r="V478" i="3"/>
  <c r="V626" i="3"/>
  <c r="V357" i="3"/>
  <c r="V482" i="3"/>
  <c r="V1413" i="3"/>
  <c r="V1465" i="3"/>
  <c r="V1391" i="3"/>
  <c r="V1421" i="3"/>
  <c r="V1495" i="3"/>
  <c r="V1325" i="3"/>
  <c r="V1459" i="3"/>
  <c r="V1179" i="3"/>
  <c r="V1150" i="3"/>
  <c r="V1192" i="3"/>
  <c r="V1164" i="3"/>
  <c r="V1157" i="3"/>
  <c r="V870" i="3"/>
  <c r="V1000" i="3"/>
  <c r="V1060" i="3"/>
  <c r="V996" i="3"/>
  <c r="V717" i="3"/>
  <c r="V867" i="3"/>
  <c r="V681" i="3"/>
  <c r="V1051" i="3"/>
  <c r="V904" i="3"/>
  <c r="V809" i="3"/>
  <c r="V765" i="3"/>
  <c r="V687" i="3"/>
  <c r="V1031" i="3"/>
  <c r="V899" i="3"/>
  <c r="V764" i="3"/>
  <c r="V622" i="3"/>
  <c r="V1044" i="3"/>
  <c r="V849" i="3"/>
  <c r="V769" i="3"/>
  <c r="V673" i="3"/>
  <c r="V1133" i="3"/>
  <c r="V903" i="3"/>
  <c r="V754" i="3"/>
  <c r="V682" i="3"/>
  <c r="V1181" i="3"/>
  <c r="V917" i="3"/>
  <c r="V842" i="3"/>
  <c r="V749" i="3"/>
  <c r="V641" i="3"/>
  <c r="V953" i="3"/>
  <c r="V823" i="3"/>
  <c r="V700" i="3"/>
  <c r="V907" i="3"/>
  <c r="V620" i="3"/>
  <c r="V543" i="3"/>
  <c r="V481" i="3"/>
  <c r="V412" i="3"/>
  <c r="V345" i="3"/>
  <c r="V817" i="3"/>
  <c r="V659" i="3"/>
  <c r="V595" i="3"/>
  <c r="V527" i="3"/>
  <c r="V459" i="3"/>
  <c r="V408" i="3"/>
  <c r="V350" i="3"/>
  <c r="V942" i="3"/>
  <c r="V679" i="3"/>
  <c r="V562" i="3"/>
  <c r="V902" i="3"/>
  <c r="V715" i="3"/>
  <c r="V594" i="3"/>
  <c r="V523" i="3"/>
  <c r="V421" i="3"/>
  <c r="V369" i="3"/>
  <c r="V1208" i="3"/>
  <c r="V702" i="3"/>
  <c r="V571" i="3"/>
  <c r="V529" i="3"/>
  <c r="V485" i="3"/>
  <c r="V427" i="3"/>
  <c r="V352" i="3"/>
  <c r="V334" i="3"/>
  <c r="V554" i="3"/>
  <c r="V368" i="3"/>
  <c r="V484" i="3"/>
  <c r="V640" i="3"/>
  <c r="V385" i="3"/>
  <c r="V490" i="3"/>
  <c r="V319" i="3"/>
  <c r="V467" i="3"/>
  <c r="V660" i="3"/>
  <c r="V387" i="3"/>
  <c r="V332" i="3"/>
  <c r="V761" i="3"/>
  <c r="V1392" i="3"/>
  <c r="V1440" i="3"/>
  <c r="V1502" i="3"/>
  <c r="V1407" i="3"/>
  <c r="V1384" i="3"/>
  <c r="V1311" i="3"/>
  <c r="V1332" i="3"/>
  <c r="V1167" i="3"/>
  <c r="V1346" i="3"/>
  <c r="V1145" i="3"/>
  <c r="V1141" i="3"/>
  <c r="V1130" i="3"/>
  <c r="V1487" i="3"/>
  <c r="V966" i="3"/>
  <c r="V1024" i="3"/>
  <c r="V958" i="3"/>
  <c r="V705" i="3"/>
  <c r="V843" i="3"/>
  <c r="V1219" i="3"/>
  <c r="V1038" i="3"/>
  <c r="V901" i="3"/>
  <c r="V800" i="3"/>
  <c r="V762" i="3"/>
  <c r="V672" i="3"/>
  <c r="V1016" i="3"/>
  <c r="V893" i="3"/>
  <c r="V746" i="3"/>
  <c r="V616" i="3"/>
  <c r="V1015" i="3"/>
  <c r="V844" i="3"/>
  <c r="V759" i="3"/>
  <c r="V668" i="3"/>
  <c r="V1091" i="3"/>
  <c r="V897" i="3"/>
  <c r="V736" i="3"/>
  <c r="V661" i="3"/>
  <c r="V1128" i="3"/>
  <c r="V892" i="3"/>
  <c r="V837" i="3"/>
  <c r="V744" i="3"/>
  <c r="V635" i="3"/>
  <c r="V945" i="3"/>
  <c r="V804" i="3"/>
  <c r="V696" i="3"/>
  <c r="V851" i="3"/>
  <c r="V588" i="3"/>
  <c r="V540" i="3"/>
  <c r="V472" i="3"/>
  <c r="V403" i="3"/>
  <c r="V342" i="3"/>
  <c r="V767" i="3"/>
  <c r="V648" i="3"/>
  <c r="V591" i="3"/>
  <c r="V524" i="3"/>
  <c r="V456" i="3"/>
  <c r="V405" i="3"/>
  <c r="V339" i="3"/>
  <c r="V905" i="3"/>
  <c r="V653" i="3"/>
  <c r="V558" i="3"/>
  <c r="V858" i="3"/>
  <c r="V665" i="3"/>
  <c r="V583" i="3"/>
  <c r="V520" i="3"/>
  <c r="V414" i="3"/>
  <c r="V366" i="3"/>
  <c r="V1055" i="3"/>
  <c r="V689" i="3"/>
  <c r="V564" i="3"/>
  <c r="V526" i="3"/>
  <c r="V479" i="3"/>
  <c r="V424" i="3"/>
  <c r="V349" i="3"/>
  <c r="V362" i="3"/>
  <c r="V563" i="3"/>
  <c r="V379" i="3"/>
  <c r="V496" i="3"/>
  <c r="V656" i="3"/>
  <c r="V396" i="3"/>
  <c r="V509" i="3"/>
  <c r="V336" i="3"/>
  <c r="V473" i="3"/>
  <c r="V758" i="3"/>
  <c r="V808" i="3"/>
  <c r="V634" i="3"/>
  <c r="V1507" i="3"/>
  <c r="V1377" i="3"/>
  <c r="V1436" i="3"/>
  <c r="V1442" i="3"/>
  <c r="V1300" i="3"/>
  <c r="V1261" i="3"/>
  <c r="V1132" i="3"/>
  <c r="V1319" i="3"/>
  <c r="V1220" i="3"/>
  <c r="V1092" i="3"/>
  <c r="V1062" i="3"/>
  <c r="V1050" i="3"/>
  <c r="V1168" i="3"/>
  <c r="V1036" i="3"/>
  <c r="V955" i="3"/>
  <c r="V895" i="3"/>
  <c r="V1137" i="3"/>
  <c r="V812" i="3"/>
  <c r="V1197" i="3"/>
  <c r="V995" i="3"/>
  <c r="V853" i="3"/>
  <c r="V794" i="3"/>
  <c r="V742" i="3"/>
  <c r="V666" i="3"/>
  <c r="V994" i="3"/>
  <c r="V855" i="3"/>
  <c r="V709" i="3"/>
  <c r="V1184" i="3"/>
  <c r="V939" i="3"/>
  <c r="V831" i="3"/>
  <c r="V732" i="3"/>
  <c r="V658" i="3"/>
  <c r="V1026" i="3"/>
  <c r="V826" i="3"/>
  <c r="V718" i="3"/>
  <c r="V647" i="3"/>
  <c r="V1103" i="3"/>
  <c r="V880" i="3"/>
  <c r="V819" i="3"/>
  <c r="V692" i="3"/>
  <c r="V615" i="3"/>
  <c r="V873" i="3"/>
  <c r="V781" i="3"/>
  <c r="V685" i="3"/>
  <c r="V793" i="3"/>
  <c r="V569" i="3"/>
  <c r="V521" i="3"/>
  <c r="V453" i="3"/>
  <c r="V384" i="3"/>
  <c r="V320" i="3"/>
  <c r="V743" i="3"/>
  <c r="V614" i="3"/>
  <c r="V580" i="3"/>
  <c r="V501" i="3"/>
  <c r="V438" i="3"/>
  <c r="V389" i="3"/>
  <c r="V325" i="3"/>
  <c r="V862" i="3"/>
  <c r="V625" i="3"/>
  <c r="V546" i="3"/>
  <c r="V814" i="3"/>
  <c r="V651" i="3"/>
  <c r="V575" i="3"/>
  <c r="V510" i="3"/>
  <c r="V407" i="3"/>
  <c r="V344" i="3"/>
  <c r="V900" i="3"/>
  <c r="V629" i="3"/>
  <c r="V551" i="3"/>
  <c r="V503" i="3"/>
  <c r="V461" i="3"/>
  <c r="V399" i="3"/>
  <c r="V335" i="3"/>
  <c r="V452" i="3"/>
  <c r="V601" i="3"/>
  <c r="V401" i="3"/>
  <c r="V538" i="3"/>
  <c r="V784" i="3"/>
  <c r="V426" i="3"/>
  <c r="V470" i="3"/>
  <c r="V493" i="3"/>
  <c r="V1458" i="3"/>
  <c r="V1506" i="3"/>
  <c r="V1397" i="3"/>
  <c r="V1356" i="3"/>
  <c r="V1247" i="3"/>
  <c r="V1224" i="3"/>
  <c r="V1343" i="3"/>
  <c r="V1226" i="3"/>
  <c r="V1284" i="3"/>
  <c r="V1039" i="3"/>
  <c r="V978" i="3"/>
  <c r="V1009" i="3"/>
  <c r="V1126" i="3"/>
  <c r="V952" i="3"/>
  <c r="V919" i="3"/>
  <c r="V871" i="3"/>
  <c r="V1064" i="3"/>
  <c r="V751" i="3"/>
  <c r="V1144" i="3"/>
  <c r="V961" i="3"/>
  <c r="V850" i="3"/>
  <c r="V788" i="3"/>
  <c r="V728" i="3"/>
  <c r="V1160" i="3"/>
  <c r="V982" i="3"/>
  <c r="V833" i="3"/>
  <c r="V662" i="3"/>
  <c r="V1159" i="3"/>
  <c r="V931" i="3"/>
  <c r="V820" i="3"/>
  <c r="V723" i="3"/>
  <c r="V652" i="3"/>
  <c r="V1002" i="3"/>
  <c r="V801" i="3"/>
  <c r="V708" i="3"/>
  <c r="V624" i="3"/>
  <c r="V1073" i="3"/>
  <c r="V875" i="3"/>
  <c r="V805" i="3"/>
  <c r="V676" i="3"/>
  <c r="V1470" i="3"/>
  <c r="V868" i="3"/>
  <c r="V776" i="3"/>
  <c r="V663" i="3"/>
  <c r="V733" i="3"/>
  <c r="V566" i="3"/>
  <c r="V518" i="3"/>
  <c r="V449" i="3"/>
  <c r="V381" i="3"/>
  <c r="V317" i="3"/>
  <c r="V730" i="3"/>
  <c r="V611" i="3"/>
  <c r="V576" i="3"/>
  <c r="V495" i="3"/>
  <c r="V432" i="3"/>
  <c r="V378" i="3"/>
  <c r="V314" i="3"/>
  <c r="V830" i="3"/>
  <c r="V619" i="3"/>
  <c r="V536" i="3"/>
  <c r="V802" i="3"/>
  <c r="V610" i="3"/>
  <c r="V568" i="3"/>
  <c r="V483" i="3"/>
  <c r="V402" i="3"/>
  <c r="V341" i="3"/>
  <c r="V872" i="3"/>
  <c r="V623" i="3"/>
  <c r="V548" i="3"/>
  <c r="V500" i="3"/>
  <c r="V458" i="3"/>
  <c r="V388" i="3"/>
  <c r="V324" i="3"/>
  <c r="V465" i="3"/>
  <c r="V883" i="3"/>
  <c r="V406" i="3"/>
  <c r="V547" i="3"/>
  <c r="V852" i="3"/>
  <c r="V433" i="3"/>
  <c r="V48" i="3"/>
  <c r="V37" i="3"/>
  <c r="V74" i="3"/>
  <c r="V22" i="3"/>
  <c r="V54" i="3"/>
  <c r="V113" i="3"/>
  <c r="V89" i="3"/>
  <c r="V71" i="3"/>
  <c r="V125" i="3"/>
  <c r="V190" i="3"/>
  <c r="V118" i="3"/>
  <c r="V211" i="3"/>
  <c r="V68" i="3"/>
  <c r="V52" i="3"/>
  <c r="V207" i="3"/>
  <c r="V41" i="3"/>
  <c r="V78" i="3"/>
  <c r="V91" i="3"/>
  <c r="V26" i="3"/>
  <c r="V58" i="3"/>
  <c r="V137" i="3"/>
  <c r="V115" i="3"/>
  <c r="V97" i="3"/>
  <c r="V104" i="3"/>
  <c r="V79" i="3"/>
  <c r="V145" i="3"/>
  <c r="V144" i="3"/>
  <c r="V194" i="3"/>
  <c r="V135" i="3"/>
  <c r="V126" i="3"/>
  <c r="V241" i="3"/>
  <c r="V185" i="3"/>
  <c r="V233" i="3"/>
  <c r="V223" i="3"/>
  <c r="V172" i="3"/>
  <c r="V265" i="3"/>
  <c r="V258" i="3"/>
  <c r="V271" i="3"/>
  <c r="V232" i="3"/>
  <c r="V226" i="3"/>
  <c r="V196" i="3"/>
  <c r="V257" i="3"/>
  <c r="V246" i="3"/>
  <c r="V310" i="3"/>
  <c r="V268" i="3"/>
  <c r="V12" i="3"/>
  <c r="V31" i="3"/>
  <c r="V47" i="3"/>
  <c r="V83" i="3"/>
  <c r="V21" i="3"/>
  <c r="V724" i="3"/>
  <c r="V504" i="3"/>
  <c r="V441" i="3"/>
  <c r="V1173" i="3"/>
  <c r="V440" i="3"/>
  <c r="V628" i="3"/>
  <c r="V346" i="3"/>
  <c r="V592" i="3"/>
  <c r="V476" i="3"/>
  <c r="V934" i="3"/>
  <c r="V579" i="3"/>
  <c r="V631" i="3"/>
  <c r="V445" i="3"/>
  <c r="V755" i="3"/>
  <c r="V537" i="3"/>
  <c r="V799" i="3"/>
  <c r="V824" i="3"/>
  <c r="V727" i="3"/>
  <c r="V750" i="3"/>
  <c r="V741" i="3"/>
  <c r="V753" i="3"/>
  <c r="V1212" i="3"/>
  <c r="V980" i="3"/>
  <c r="V1081" i="3"/>
  <c r="V1239" i="3"/>
  <c r="V1464" i="3"/>
  <c r="V560" i="3"/>
  <c r="V39" i="3"/>
  <c r="V56" i="3"/>
  <c r="V65" i="3"/>
  <c r="V45" i="3"/>
  <c r="V81" i="3"/>
  <c r="V107" i="3"/>
  <c r="V30" i="3"/>
  <c r="V62" i="3"/>
  <c r="V153" i="3"/>
  <c r="V117" i="3"/>
  <c r="V105" i="3"/>
  <c r="V130" i="3"/>
  <c r="V87" i="3"/>
  <c r="V182" i="3"/>
  <c r="V152" i="3"/>
  <c r="V227" i="3"/>
  <c r="V143" i="3"/>
  <c r="V134" i="3"/>
  <c r="V259" i="3"/>
  <c r="V191" i="3"/>
  <c r="V264" i="3"/>
  <c r="V242" i="3"/>
  <c r="V180" i="3"/>
  <c r="V273" i="3"/>
  <c r="V306" i="3"/>
  <c r="V274" i="3"/>
  <c r="V236" i="3"/>
  <c r="V239" i="3"/>
  <c r="V204" i="3"/>
  <c r="V263" i="3"/>
  <c r="V254" i="3"/>
  <c r="V277" i="3"/>
  <c r="V276" i="3"/>
  <c r="V124" i="3"/>
  <c r="V20" i="3"/>
  <c r="V99" i="3"/>
  <c r="V80" i="3"/>
  <c r="V27" i="3"/>
  <c r="V646" i="3"/>
  <c r="V498" i="3"/>
  <c r="V434" i="3"/>
  <c r="V1048" i="3"/>
  <c r="V420" i="3"/>
  <c r="V593" i="3"/>
  <c r="V318" i="3"/>
  <c r="V471" i="3"/>
  <c r="V494" i="3"/>
  <c r="V330" i="3"/>
  <c r="V606" i="3"/>
  <c r="V790" i="3"/>
  <c r="V492" i="3"/>
  <c r="V998" i="3"/>
  <c r="V559" i="3"/>
  <c r="V863" i="3"/>
  <c r="V869" i="3"/>
  <c r="V796" i="3"/>
  <c r="V816" i="3"/>
  <c r="V811" i="3"/>
  <c r="V785" i="3"/>
  <c r="V745" i="3"/>
  <c r="V910" i="3"/>
  <c r="V1334" i="3"/>
  <c r="V1477" i="3"/>
  <c r="V1478" i="3"/>
  <c r="V24" i="3"/>
  <c r="V60" i="3"/>
  <c r="V70" i="3"/>
  <c r="V49" i="3"/>
  <c r="V84" i="3"/>
  <c r="V122" i="3"/>
  <c r="V34" i="3"/>
  <c r="V73" i="3"/>
  <c r="V184" i="3"/>
  <c r="V140" i="3"/>
  <c r="V147" i="3"/>
  <c r="V132" i="3"/>
  <c r="V95" i="3"/>
  <c r="V186" i="3"/>
  <c r="V158" i="3"/>
  <c r="V231" i="3"/>
  <c r="V151" i="3"/>
  <c r="V142" i="3"/>
  <c r="V297" i="3"/>
  <c r="V195" i="3"/>
  <c r="V275" i="3"/>
  <c r="V244" i="3"/>
  <c r="V188" i="3"/>
  <c r="V296" i="3"/>
  <c r="V201" i="3"/>
  <c r="V303" i="3"/>
  <c r="V249" i="3"/>
  <c r="V243" i="3"/>
  <c r="V212" i="3"/>
  <c r="V280" i="3"/>
  <c r="V262" i="3"/>
  <c r="V285" i="3"/>
  <c r="V284" i="3"/>
  <c r="V108" i="3"/>
  <c r="V15" i="3"/>
  <c r="V43" i="3"/>
  <c r="V632" i="3"/>
  <c r="V486" i="3"/>
  <c r="V428" i="3"/>
  <c r="V605" i="3"/>
  <c r="V397" i="3"/>
  <c r="V574" i="3"/>
  <c r="V683" i="3"/>
  <c r="V373" i="3"/>
  <c r="V506" i="3"/>
  <c r="V355" i="3"/>
  <c r="V657" i="3"/>
  <c r="V889" i="3"/>
  <c r="V511" i="3"/>
  <c r="V331" i="3"/>
  <c r="V573" i="3"/>
  <c r="V885" i="3"/>
  <c r="V886" i="3"/>
  <c r="V854" i="3"/>
  <c r="V838" i="3"/>
  <c r="V866" i="3"/>
  <c r="V797" i="3"/>
  <c r="V836" i="3"/>
  <c r="V1096" i="3"/>
  <c r="V1104" i="3"/>
  <c r="V1272" i="3"/>
  <c r="V1398" i="3"/>
  <c r="I50" i="3"/>
  <c r="V1809" i="3"/>
  <c r="V1801" i="3"/>
  <c r="V1793" i="3"/>
  <c r="V1785" i="3"/>
  <c r="V1777" i="3"/>
  <c r="V1769" i="3"/>
  <c r="V1761" i="3"/>
  <c r="V2114" i="3"/>
  <c r="V2110" i="3"/>
  <c r="V2106" i="3"/>
  <c r="V2102" i="3"/>
  <c r="V2098" i="3"/>
  <c r="V2094" i="3"/>
  <c r="V2090" i="3"/>
  <c r="V2086" i="3"/>
  <c r="V2082" i="3"/>
  <c r="V2078" i="3"/>
  <c r="V2074" i="3"/>
  <c r="V2070" i="3"/>
  <c r="V2066" i="3"/>
  <c r="V2062" i="3"/>
  <c r="V2058" i="3"/>
  <c r="V2054" i="3"/>
  <c r="V2050" i="3"/>
  <c r="V2046" i="3"/>
  <c r="V2042" i="3"/>
  <c r="V2038" i="3"/>
  <c r="V2034" i="3"/>
  <c r="V2030" i="3"/>
  <c r="V2026" i="3"/>
  <c r="V2022" i="3"/>
  <c r="V2018" i="3"/>
  <c r="V2014" i="3"/>
  <c r="V2010" i="3"/>
  <c r="V1815" i="3"/>
  <c r="V1807" i="3"/>
  <c r="V1799" i="3"/>
  <c r="V1791" i="3"/>
  <c r="V1783" i="3"/>
  <c r="V1775" i="3"/>
  <c r="V1767" i="3"/>
  <c r="V1759" i="3"/>
  <c r="V2113" i="3"/>
  <c r="V2109" i="3"/>
  <c r="V2105" i="3"/>
  <c r="V2101" i="3"/>
  <c r="V2097" i="3"/>
  <c r="V2093" i="3"/>
  <c r="V2089" i="3"/>
  <c r="V2085" i="3"/>
  <c r="V2081" i="3"/>
  <c r="V2077" i="3"/>
  <c r="V2073" i="3"/>
  <c r="V2069" i="3"/>
  <c r="V2065" i="3"/>
  <c r="V2061" i="3"/>
  <c r="V2057" i="3"/>
  <c r="V2053" i="3"/>
  <c r="V2049" i="3"/>
  <c r="V2045" i="3"/>
  <c r="V2041" i="3"/>
  <c r="V2037" i="3"/>
  <c r="V2033" i="3"/>
  <c r="V2029" i="3"/>
  <c r="V2025" i="3"/>
  <c r="V2021" i="3"/>
  <c r="V2017" i="3"/>
  <c r="V2013" i="3"/>
  <c r="V2009" i="3"/>
  <c r="V1813" i="3"/>
  <c r="V1805" i="3"/>
  <c r="V1797" i="3"/>
  <c r="V1789" i="3"/>
  <c r="V1781" i="3"/>
  <c r="V1773" i="3"/>
  <c r="V1765" i="3"/>
  <c r="V1757" i="3"/>
  <c r="V1749" i="3"/>
  <c r="V1741" i="3"/>
  <c r="V1733" i="3"/>
  <c r="V2116" i="3"/>
  <c r="V2112" i="3"/>
  <c r="V2108" i="3"/>
  <c r="V2104" i="3"/>
  <c r="V2100" i="3"/>
  <c r="V2096" i="3"/>
  <c r="V2092" i="3"/>
  <c r="V2088" i="3"/>
  <c r="V2084" i="3"/>
  <c r="V2080" i="3"/>
  <c r="V2076" i="3"/>
  <c r="V2072" i="3"/>
  <c r="V2068" i="3"/>
  <c r="V2064" i="3"/>
  <c r="V2060" i="3"/>
  <c r="V2056" i="3"/>
  <c r="V2052" i="3"/>
  <c r="V2048" i="3"/>
  <c r="V2044" i="3"/>
  <c r="V2040" i="3"/>
  <c r="V2036" i="3"/>
  <c r="V2032" i="3"/>
  <c r="V2028" i="3"/>
  <c r="V2024" i="3"/>
  <c r="V2020" i="3"/>
  <c r="V2016" i="3"/>
  <c r="V2012" i="3"/>
  <c r="V2008" i="3"/>
  <c r="V2004" i="3"/>
  <c r="V2000" i="3"/>
  <c r="V1996" i="3"/>
  <c r="V1992" i="3"/>
  <c r="V1988" i="3"/>
  <c r="V1984" i="3"/>
  <c r="V1980" i="3"/>
  <c r="V1976" i="3"/>
  <c r="V1972" i="3"/>
  <c r="V1968" i="3"/>
  <c r="V1964" i="3"/>
  <c r="V1960" i="3"/>
  <c r="V1956" i="3"/>
  <c r="V1952" i="3"/>
  <c r="V1948" i="3"/>
  <c r="V1944" i="3"/>
  <c r="V1940" i="3"/>
  <c r="V1936" i="3"/>
  <c r="V1932" i="3"/>
  <c r="V1928" i="3"/>
  <c r="V1924" i="3"/>
  <c r="V1920" i="3"/>
  <c r="V1912" i="3"/>
  <c r="V1908" i="3"/>
  <c r="V1904" i="3"/>
  <c r="V1900" i="3"/>
  <c r="V1896" i="3"/>
  <c r="V1892" i="3"/>
  <c r="V1888" i="3"/>
  <c r="V1884" i="3"/>
  <c r="V1880" i="3"/>
  <c r="V1876" i="3"/>
  <c r="V1872" i="3"/>
  <c r="V1868" i="3"/>
  <c r="V1864" i="3"/>
  <c r="V1860" i="3"/>
  <c r="V1856" i="3"/>
  <c r="V1852" i="3"/>
  <c r="V1848" i="3"/>
  <c r="V1844" i="3"/>
  <c r="V1840" i="3"/>
  <c r="V1836" i="3"/>
  <c r="V1832" i="3"/>
  <c r="V1828" i="3"/>
  <c r="V1824" i="3"/>
  <c r="V1820" i="3"/>
  <c r="V2115" i="3"/>
  <c r="V2111" i="3"/>
  <c r="V2107" i="3"/>
  <c r="V2103" i="3"/>
  <c r="V2099" i="3"/>
  <c r="V2095" i="3"/>
  <c r="V2091" i="3"/>
  <c r="V2087" i="3"/>
  <c r="V2083" i="3"/>
  <c r="V2079" i="3"/>
  <c r="V2075" i="3"/>
  <c r="V2071" i="3"/>
  <c r="V2067" i="3"/>
  <c r="V2063" i="3"/>
  <c r="V2059" i="3"/>
  <c r="V2055" i="3"/>
  <c r="V2051" i="3"/>
  <c r="V2047" i="3"/>
  <c r="V2043" i="3"/>
  <c r="V2039" i="3"/>
  <c r="V2035" i="3"/>
  <c r="V2031" i="3"/>
  <c r="V2027" i="3"/>
  <c r="V2023" i="3"/>
  <c r="V2019" i="3"/>
  <c r="V2015" i="3"/>
  <c r="V2011" i="3"/>
  <c r="V2007" i="3"/>
  <c r="V2003" i="3"/>
  <c r="V1999" i="3"/>
  <c r="V1995" i="3"/>
  <c r="V1991" i="3"/>
  <c r="V1987" i="3"/>
  <c r="V1983" i="3"/>
  <c r="V1979" i="3"/>
  <c r="V1975" i="3"/>
  <c r="V1971" i="3"/>
  <c r="V1967" i="3"/>
  <c r="V1963" i="3"/>
  <c r="V1959" i="3"/>
  <c r="V1955" i="3"/>
  <c r="V1951" i="3"/>
  <c r="V1947" i="3"/>
  <c r="V1943" i="3"/>
  <c r="V1939" i="3"/>
  <c r="V1935" i="3"/>
  <c r="V1931" i="3"/>
  <c r="V1927" i="3"/>
  <c r="V1923" i="3"/>
  <c r="V1919" i="3"/>
  <c r="V1915" i="3"/>
  <c r="V1911" i="3"/>
  <c r="V1907" i="3"/>
  <c r="V1903" i="3"/>
  <c r="V1899" i="3"/>
  <c r="V1895" i="3"/>
  <c r="V1891" i="3"/>
  <c r="V1887" i="3"/>
  <c r="V1883" i="3"/>
  <c r="V1879" i="3"/>
  <c r="V1875" i="3"/>
  <c r="V1871" i="3"/>
  <c r="V1867" i="3"/>
  <c r="V1863" i="3"/>
  <c r="V1859" i="3"/>
  <c r="V1855" i="3"/>
  <c r="V1851" i="3"/>
  <c r="V1847" i="3"/>
  <c r="V1843" i="3"/>
  <c r="V1839" i="3"/>
  <c r="V1835" i="3"/>
  <c r="V1831" i="3"/>
  <c r="V1827" i="3"/>
  <c r="V1823" i="3"/>
  <c r="V1819" i="3"/>
  <c r="V1810" i="3"/>
  <c r="V1802" i="3"/>
  <c r="V1794" i="3"/>
  <c r="V1786" i="3"/>
  <c r="V1778" i="3"/>
  <c r="V1770" i="3"/>
  <c r="V1762" i="3"/>
  <c r="V1754" i="3"/>
  <c r="V1746" i="3"/>
  <c r="V1738" i="3"/>
  <c r="V1804" i="3"/>
  <c r="V1788" i="3"/>
  <c r="V1772" i="3"/>
  <c r="V1756" i="3"/>
  <c r="V1745" i="3"/>
  <c r="V1735" i="3"/>
  <c r="V1726" i="3"/>
  <c r="V1718" i="3"/>
  <c r="V1710" i="3"/>
  <c r="V1702" i="3"/>
  <c r="V1694" i="3"/>
  <c r="V1686" i="3"/>
  <c r="V1678" i="3"/>
  <c r="V1670" i="3"/>
  <c r="V2006" i="3"/>
  <c r="V2001" i="3"/>
  <c r="V1990" i="3"/>
  <c r="V1985" i="3"/>
  <c r="V1974" i="3"/>
  <c r="V1969" i="3"/>
  <c r="V1958" i="3"/>
  <c r="V1953" i="3"/>
  <c r="V1942" i="3"/>
  <c r="V1937" i="3"/>
  <c r="V1926" i="3"/>
  <c r="V1921" i="3"/>
  <c r="V1910" i="3"/>
  <c r="V1905" i="3"/>
  <c r="V1894" i="3"/>
  <c r="V1889" i="3"/>
  <c r="V1878" i="3"/>
  <c r="V1873" i="3"/>
  <c r="V1862" i="3"/>
  <c r="V1857" i="3"/>
  <c r="V1846" i="3"/>
  <c r="V1841" i="3"/>
  <c r="V1830" i="3"/>
  <c r="V1825" i="3"/>
  <c r="V1803" i="3"/>
  <c r="V1787" i="3"/>
  <c r="V1771" i="3"/>
  <c r="V1755" i="3"/>
  <c r="V1744" i="3"/>
  <c r="V1734" i="3"/>
  <c r="V1725" i="3"/>
  <c r="V1717" i="3"/>
  <c r="V1709" i="3"/>
  <c r="V1701" i="3"/>
  <c r="V1693" i="3"/>
  <c r="V1685" i="3"/>
  <c r="V1677" i="3"/>
  <c r="V1669" i="3"/>
  <c r="V1661" i="3"/>
  <c r="V1653" i="3"/>
  <c r="V1645" i="3"/>
  <c r="V1637" i="3"/>
  <c r="V1629" i="3"/>
  <c r="V1621" i="3"/>
  <c r="V1614" i="3"/>
  <c r="V1606" i="3"/>
  <c r="V1598" i="3"/>
  <c r="V1590" i="3"/>
  <c r="V1582" i="3"/>
  <c r="V1574" i="3"/>
  <c r="V1566" i="3"/>
  <c r="V1558" i="3"/>
  <c r="V1550" i="3"/>
  <c r="V1542" i="3"/>
  <c r="V1534" i="3"/>
  <c r="V1526" i="3"/>
  <c r="V1518" i="3"/>
  <c r="V1432" i="3"/>
  <c r="V699" i="3"/>
  <c r="V567" i="3"/>
  <c r="V383" i="3"/>
  <c r="V1977" i="3"/>
  <c r="V1950" i="3"/>
  <c r="V1934" i="3"/>
  <c r="V1913" i="3"/>
  <c r="V1886" i="3"/>
  <c r="V1870" i="3"/>
  <c r="V1854" i="3"/>
  <c r="V1779" i="3"/>
  <c r="V1739" i="3"/>
  <c r="V1713" i="3"/>
  <c r="V1689" i="3"/>
  <c r="V1665" i="3"/>
  <c r="V1641" i="3"/>
  <c r="V1617" i="3"/>
  <c r="V1594" i="3"/>
  <c r="V1570" i="3"/>
  <c r="V1800" i="3"/>
  <c r="V1784" i="3"/>
  <c r="V1768" i="3"/>
  <c r="V1753" i="3"/>
  <c r="V1743" i="3"/>
  <c r="V1732" i="3"/>
  <c r="V1724" i="3"/>
  <c r="V1716" i="3"/>
  <c r="V1708" i="3"/>
  <c r="V1700" i="3"/>
  <c r="V1692" i="3"/>
  <c r="V1684" i="3"/>
  <c r="V1676" i="3"/>
  <c r="V1668" i="3"/>
  <c r="V1660" i="3"/>
  <c r="V1652" i="3"/>
  <c r="V1644" i="3"/>
  <c r="V1636" i="3"/>
  <c r="V1628" i="3"/>
  <c r="V1620" i="3"/>
  <c r="V1613" i="3"/>
  <c r="V1605" i="3"/>
  <c r="V1597" i="3"/>
  <c r="V1589" i="3"/>
  <c r="V1581" i="3"/>
  <c r="V1573" i="3"/>
  <c r="V1565" i="3"/>
  <c r="V1557" i="3"/>
  <c r="V1549" i="3"/>
  <c r="V1541" i="3"/>
  <c r="V1533" i="3"/>
  <c r="V1525" i="3"/>
  <c r="V1517" i="3"/>
  <c r="V671" i="3"/>
  <c r="V513" i="3"/>
  <c r="V382" i="3"/>
  <c r="V1993" i="3"/>
  <c r="V1966" i="3"/>
  <c r="V1918" i="3"/>
  <c r="V1902" i="3"/>
  <c r="V1881" i="3"/>
  <c r="V1838" i="3"/>
  <c r="V1822" i="3"/>
  <c r="V1811" i="3"/>
  <c r="V1763" i="3"/>
  <c r="V1729" i="3"/>
  <c r="V1705" i="3"/>
  <c r="V1681" i="3"/>
  <c r="V1657" i="3"/>
  <c r="V1633" i="3"/>
  <c r="V1610" i="3"/>
  <c r="V1586" i="3"/>
  <c r="V1562" i="3"/>
  <c r="V2005" i="3"/>
  <c r="V1994" i="3"/>
  <c r="V1989" i="3"/>
  <c r="V1978" i="3"/>
  <c r="V1973" i="3"/>
  <c r="V1962" i="3"/>
  <c r="V1957" i="3"/>
  <c r="V1946" i="3"/>
  <c r="V1941" i="3"/>
  <c r="V1930" i="3"/>
  <c r="V1925" i="3"/>
  <c r="V1914" i="3"/>
  <c r="V1909" i="3"/>
  <c r="V1898" i="3"/>
  <c r="V1893" i="3"/>
  <c r="V1882" i="3"/>
  <c r="V1877" i="3"/>
  <c r="V1866" i="3"/>
  <c r="V1861" i="3"/>
  <c r="V1850" i="3"/>
  <c r="V1845" i="3"/>
  <c r="V1834" i="3"/>
  <c r="V1829" i="3"/>
  <c r="V1818" i="3"/>
  <c r="V1814" i="3"/>
  <c r="V1798" i="3"/>
  <c r="V1782" i="3"/>
  <c r="V1766" i="3"/>
  <c r="V1752" i="3"/>
  <c r="V1742" i="3"/>
  <c r="V1731" i="3"/>
  <c r="V1723" i="3"/>
  <c r="V1715" i="3"/>
  <c r="V1707" i="3"/>
  <c r="V1699" i="3"/>
  <c r="V1691" i="3"/>
  <c r="V1683" i="3"/>
  <c r="V1675" i="3"/>
  <c r="V1667" i="3"/>
  <c r="V1659" i="3"/>
  <c r="V1651" i="3"/>
  <c r="V1643" i="3"/>
  <c r="V1635" i="3"/>
  <c r="V1627" i="3"/>
  <c r="V1619" i="3"/>
  <c r="V1612" i="3"/>
  <c r="V1604" i="3"/>
  <c r="V1596" i="3"/>
  <c r="V1588" i="3"/>
  <c r="V1580" i="3"/>
  <c r="V1572" i="3"/>
  <c r="V1564" i="3"/>
  <c r="V1556" i="3"/>
  <c r="V1548" i="3"/>
  <c r="V1540" i="3"/>
  <c r="V1532" i="3"/>
  <c r="V1524" i="3"/>
  <c r="V1516" i="3"/>
  <c r="V512" i="3"/>
  <c r="V343" i="3"/>
  <c r="V1812" i="3"/>
  <c r="V1796" i="3"/>
  <c r="V1780" i="3"/>
  <c r="V1764" i="3"/>
  <c r="V1751" i="3"/>
  <c r="V1740" i="3"/>
  <c r="V1730" i="3"/>
  <c r="V1722" i="3"/>
  <c r="V1714" i="3"/>
  <c r="V1706" i="3"/>
  <c r="V1698" i="3"/>
  <c r="V1690" i="3"/>
  <c r="V1682" i="3"/>
  <c r="V1674" i="3"/>
  <c r="V1666" i="3"/>
  <c r="V1658" i="3"/>
  <c r="V1650" i="3"/>
  <c r="V1642" i="3"/>
  <c r="V1634" i="3"/>
  <c r="V1626" i="3"/>
  <c r="V1618" i="3"/>
  <c r="V1611" i="3"/>
  <c r="V1603" i="3"/>
  <c r="V1595" i="3"/>
  <c r="V1587" i="3"/>
  <c r="V1579" i="3"/>
  <c r="V1571" i="3"/>
  <c r="V1563" i="3"/>
  <c r="V1555" i="3"/>
  <c r="V1547" i="3"/>
  <c r="V1539" i="3"/>
  <c r="V1531" i="3"/>
  <c r="V1523" i="3"/>
  <c r="V469" i="3"/>
  <c r="V333" i="3"/>
  <c r="V1998" i="3"/>
  <c r="V1982" i="3"/>
  <c r="V1961" i="3"/>
  <c r="V1945" i="3"/>
  <c r="V1929" i="3"/>
  <c r="V1897" i="3"/>
  <c r="V1865" i="3"/>
  <c r="V1849" i="3"/>
  <c r="V1833" i="3"/>
  <c r="V1817" i="3"/>
  <c r="V1795" i="3"/>
  <c r="V1750" i="3"/>
  <c r="V1721" i="3"/>
  <c r="V1697" i="3"/>
  <c r="V1673" i="3"/>
  <c r="V1649" i="3"/>
  <c r="V1625" i="3"/>
  <c r="V1602" i="3"/>
  <c r="V1578" i="3"/>
  <c r="V1554" i="3"/>
  <c r="V2002" i="3"/>
  <c r="V1997" i="3"/>
  <c r="V1986" i="3"/>
  <c r="V1981" i="3"/>
  <c r="V1970" i="3"/>
  <c r="V1965" i="3"/>
  <c r="V1954" i="3"/>
  <c r="V1949" i="3"/>
  <c r="V1938" i="3"/>
  <c r="V1933" i="3"/>
  <c r="V1922" i="3"/>
  <c r="V1917" i="3"/>
  <c r="V1906" i="3"/>
  <c r="V1901" i="3"/>
  <c r="V1890" i="3"/>
  <c r="V1885" i="3"/>
  <c r="V1874" i="3"/>
  <c r="V1869" i="3"/>
  <c r="V1858" i="3"/>
  <c r="V1853" i="3"/>
  <c r="V1842" i="3"/>
  <c r="V1837" i="3"/>
  <c r="V1826" i="3"/>
  <c r="V1821" i="3"/>
  <c r="V1806" i="3"/>
  <c r="V1790" i="3"/>
  <c r="V1774" i="3"/>
  <c r="V1758" i="3"/>
  <c r="V1747" i="3"/>
  <c r="V1736" i="3"/>
  <c r="V1727" i="3"/>
  <c r="V1719" i="3"/>
  <c r="V1711" i="3"/>
  <c r="V1703" i="3"/>
  <c r="V1695" i="3"/>
  <c r="V1687" i="3"/>
  <c r="V1679" i="3"/>
  <c r="V1671" i="3"/>
  <c r="V1663" i="3"/>
  <c r="V1655" i="3"/>
  <c r="V1647" i="3"/>
  <c r="V1639" i="3"/>
  <c r="V1631" i="3"/>
  <c r="V1623" i="3"/>
  <c r="V1608" i="3"/>
  <c r="V1600" i="3"/>
  <c r="V1592" i="3"/>
  <c r="V1584" i="3"/>
  <c r="V1576" i="3"/>
  <c r="V1568" i="3"/>
  <c r="V1560" i="3"/>
  <c r="V1552" i="3"/>
  <c r="V1544" i="3"/>
  <c r="V1536" i="3"/>
  <c r="V1528" i="3"/>
  <c r="V1520" i="3"/>
  <c r="V835" i="3"/>
  <c r="V423" i="3"/>
  <c r="V1737" i="3"/>
  <c r="V1672" i="3"/>
  <c r="V1638" i="3"/>
  <c r="V1607" i="3"/>
  <c r="V1575" i="3"/>
  <c r="V1545" i="3"/>
  <c r="V1522" i="3"/>
  <c r="V464" i="3"/>
  <c r="V1776" i="3"/>
  <c r="V1696" i="3"/>
  <c r="V1616" i="3"/>
  <c r="V1585" i="3"/>
  <c r="V1530" i="3"/>
  <c r="V1688" i="3"/>
  <c r="V1583" i="3"/>
  <c r="V1529" i="3"/>
  <c r="V1728" i="3"/>
  <c r="V1664" i="3"/>
  <c r="V1632" i="3"/>
  <c r="V1601" i="3"/>
  <c r="V1569" i="3"/>
  <c r="V1543" i="3"/>
  <c r="V1521" i="3"/>
  <c r="V430" i="3"/>
  <c r="V1648" i="3"/>
  <c r="V1720" i="3"/>
  <c r="V1662" i="3"/>
  <c r="V1630" i="3"/>
  <c r="V1599" i="3"/>
  <c r="V1567" i="3"/>
  <c r="V1538" i="3"/>
  <c r="V1519" i="3"/>
  <c r="V1086" i="3"/>
  <c r="V1553" i="3"/>
  <c r="V1646" i="3"/>
  <c r="V1808" i="3"/>
  <c r="V1712" i="3"/>
  <c r="V1656" i="3"/>
  <c r="V1624" i="3"/>
  <c r="V1593" i="3"/>
  <c r="V1561" i="3"/>
  <c r="V1537" i="3"/>
  <c r="V1792" i="3"/>
  <c r="V1704" i="3"/>
  <c r="V1654" i="3"/>
  <c r="V1622" i="3"/>
  <c r="V1591" i="3"/>
  <c r="V1559" i="3"/>
  <c r="V1535" i="3"/>
  <c r="V1760" i="3"/>
  <c r="V1551" i="3"/>
  <c r="V1748" i="3"/>
  <c r="V1680" i="3"/>
  <c r="V1640" i="3"/>
  <c r="V1609" i="3"/>
  <c r="V1577" i="3"/>
  <c r="V1546" i="3"/>
  <c r="V1527" i="3"/>
  <c r="V570" i="3"/>
  <c r="V985" i="3"/>
  <c r="I19" i="3"/>
  <c r="F3" i="3"/>
  <c r="F10" i="3" s="1"/>
  <c r="H3" i="3"/>
  <c r="L3" i="3" s="1"/>
  <c r="D15" i="3"/>
  <c r="D23" i="3"/>
  <c r="D31" i="3"/>
  <c r="D39" i="3"/>
  <c r="D47" i="3"/>
  <c r="D55" i="3"/>
  <c r="D36" i="3"/>
  <c r="D22" i="3"/>
  <c r="D46" i="3"/>
  <c r="D16" i="3"/>
  <c r="D24" i="3"/>
  <c r="D32" i="3"/>
  <c r="D40" i="3"/>
  <c r="D48" i="3"/>
  <c r="D56" i="3"/>
  <c r="D18" i="3"/>
  <c r="D42" i="3"/>
  <c r="D28" i="3"/>
  <c r="D21" i="3"/>
  <c r="D53" i="3"/>
  <c r="D30" i="3"/>
  <c r="G2" i="3"/>
  <c r="D17" i="3"/>
  <c r="D25" i="3"/>
  <c r="D33" i="3"/>
  <c r="D41" i="3"/>
  <c r="D49" i="3"/>
  <c r="D57" i="3"/>
  <c r="D10" i="3"/>
  <c r="D34" i="3"/>
  <c r="D58" i="3"/>
  <c r="D12" i="3"/>
  <c r="D60" i="3"/>
  <c r="D29" i="3"/>
  <c r="D26" i="3"/>
  <c r="D50" i="3"/>
  <c r="D20" i="3"/>
  <c r="D52" i="3"/>
  <c r="D37" i="3"/>
  <c r="D9" i="3"/>
  <c r="D14" i="3"/>
  <c r="D38" i="3"/>
  <c r="D11" i="3"/>
  <c r="D19" i="3"/>
  <c r="D27" i="3"/>
  <c r="D35" i="3"/>
  <c r="D43" i="3"/>
  <c r="D51" i="3"/>
  <c r="D59" i="3"/>
  <c r="D44" i="3"/>
  <c r="D13" i="3"/>
  <c r="D45" i="3"/>
  <c r="D54" i="3"/>
  <c r="W1431" i="3"/>
  <c r="W1316" i="3"/>
  <c r="W1023" i="3"/>
  <c r="W1047" i="3"/>
  <c r="W695" i="3"/>
  <c r="W1051" i="3"/>
  <c r="W953" i="3"/>
  <c r="W732" i="3"/>
  <c r="W627" i="3"/>
  <c r="W865" i="3"/>
  <c r="W896" i="3"/>
  <c r="W730" i="3"/>
  <c r="W715" i="3"/>
  <c r="W527" i="3"/>
  <c r="W445" i="3"/>
  <c r="W536" i="3"/>
  <c r="W997" i="3"/>
  <c r="X997" i="3" s="1"/>
  <c r="W606" i="3"/>
  <c r="W485" i="3"/>
  <c r="W663" i="3"/>
  <c r="W567" i="3"/>
  <c r="W414" i="3"/>
  <c r="W628" i="3"/>
  <c r="W446" i="3"/>
  <c r="W439" i="3"/>
  <c r="W508" i="3"/>
  <c r="W453" i="3"/>
  <c r="W505" i="3"/>
  <c r="W541" i="3"/>
  <c r="W387" i="3"/>
  <c r="W1122" i="3"/>
  <c r="W654" i="3"/>
  <c r="W570" i="3"/>
  <c r="W483" i="3"/>
  <c r="W384" i="3"/>
  <c r="W367" i="3"/>
  <c r="W620" i="3"/>
  <c r="E2" i="3"/>
  <c r="E4" i="3" s="1"/>
  <c r="W309" i="3"/>
  <c r="X309" i="3" s="1"/>
  <c r="W269" i="3"/>
  <c r="X269" i="3" s="1"/>
  <c r="W302" i="3"/>
  <c r="X302" i="3" s="1"/>
  <c r="W294" i="3"/>
  <c r="X294" i="3" s="1"/>
  <c r="W287" i="3"/>
  <c r="X287" i="3" s="1"/>
  <c r="W255" i="3"/>
  <c r="X255" i="3" s="1"/>
  <c r="W247" i="3"/>
  <c r="X247" i="3" s="1"/>
  <c r="W291" i="3"/>
  <c r="X291" i="3" s="1"/>
  <c r="W243" i="3"/>
  <c r="X243" i="3" s="1"/>
  <c r="W226" i="3"/>
  <c r="X226" i="3" s="1"/>
  <c r="W298" i="3"/>
  <c r="X298" i="3" s="1"/>
  <c r="W222" i="3"/>
  <c r="X222" i="3" s="1"/>
  <c r="W218" i="3"/>
  <c r="X218" i="3" s="1"/>
  <c r="W241" i="3"/>
  <c r="X241" i="3" s="1"/>
  <c r="W201" i="3"/>
  <c r="X201" i="3" s="1"/>
  <c r="W193" i="3"/>
  <c r="X193" i="3" s="1"/>
  <c r="W207" i="3"/>
  <c r="X207" i="3" s="1"/>
  <c r="W282" i="3"/>
  <c r="X282" i="3" s="1"/>
  <c r="W276" i="3"/>
  <c r="X276" i="3" s="1"/>
  <c r="W236" i="3"/>
  <c r="X236" i="3" s="1"/>
  <c r="W199" i="3"/>
  <c r="X199" i="3" s="1"/>
  <c r="W196" i="3"/>
  <c r="X196" i="3" s="1"/>
  <c r="W172" i="3"/>
  <c r="X172" i="3" s="1"/>
  <c r="W242" i="3"/>
  <c r="X242" i="3" s="1"/>
  <c r="W238" i="3"/>
  <c r="X238" i="3" s="1"/>
  <c r="W208" i="3"/>
  <c r="X208" i="3" s="1"/>
  <c r="W165" i="3"/>
  <c r="X165" i="3" s="1"/>
  <c r="W157" i="3"/>
  <c r="X157" i="3" s="1"/>
  <c r="W267" i="3"/>
  <c r="X267" i="3" s="1"/>
  <c r="W246" i="3"/>
  <c r="X246" i="3" s="1"/>
  <c r="W227" i="3"/>
  <c r="X227" i="3" s="1"/>
  <c r="W182" i="3"/>
  <c r="X182" i="3" s="1"/>
  <c r="W280" i="3"/>
  <c r="X280" i="3" s="1"/>
  <c r="W307" i="3"/>
  <c r="X307" i="3" s="1"/>
  <c r="W161" i="3"/>
  <c r="X161" i="3" s="1"/>
  <c r="W274" i="3"/>
  <c r="X274" i="3" s="1"/>
  <c r="W254" i="3"/>
  <c r="X254" i="3" s="1"/>
  <c r="W168" i="3"/>
  <c r="X168" i="3" s="1"/>
  <c r="W135" i="3"/>
  <c r="X135" i="3" s="1"/>
  <c r="W127" i="3"/>
  <c r="X127" i="3" s="1"/>
  <c r="W258" i="3"/>
  <c r="X258" i="3" s="1"/>
  <c r="W190" i="3"/>
  <c r="X190" i="3" s="1"/>
  <c r="W179" i="3"/>
  <c r="X179" i="3" s="1"/>
  <c r="W162" i="3"/>
  <c r="X162" i="3" s="1"/>
  <c r="W144" i="3"/>
  <c r="X144" i="3" s="1"/>
  <c r="W136" i="3"/>
  <c r="X136" i="3" s="1"/>
  <c r="W252" i="3"/>
  <c r="X252" i="3" s="1"/>
  <c r="W153" i="3"/>
  <c r="X153" i="3" s="1"/>
  <c r="W145" i="3"/>
  <c r="X145" i="3" s="1"/>
  <c r="W113" i="3"/>
  <c r="X113" i="3" s="1"/>
  <c r="W138" i="3"/>
  <c r="X138" i="3" s="1"/>
  <c r="W134" i="3"/>
  <c r="X134" i="3" s="1"/>
  <c r="W96" i="3"/>
  <c r="X96" i="3" s="1"/>
  <c r="W72" i="3"/>
  <c r="X72" i="3" s="1"/>
  <c r="W198" i="3"/>
  <c r="X198" i="3" s="1"/>
  <c r="W112" i="3"/>
  <c r="X112" i="3" s="1"/>
  <c r="W284" i="3"/>
  <c r="X284" i="3" s="1"/>
  <c r="W251" i="3"/>
  <c r="X251" i="3" s="1"/>
  <c r="W117" i="3"/>
  <c r="X117" i="3" s="1"/>
  <c r="W98" i="3"/>
  <c r="X98" i="3" s="1"/>
  <c r="W90" i="3"/>
  <c r="X90" i="3" s="1"/>
  <c r="W156" i="3"/>
  <c r="X156" i="3" s="1"/>
  <c r="W124" i="3"/>
  <c r="X124" i="3" s="1"/>
  <c r="W122" i="3"/>
  <c r="X122" i="3" s="1"/>
  <c r="W83" i="3"/>
  <c r="X83" i="3" s="1"/>
  <c r="W146" i="3"/>
  <c r="X146" i="3" s="1"/>
  <c r="W133" i="3"/>
  <c r="X133" i="3" s="1"/>
  <c r="W160" i="3"/>
  <c r="X160" i="3" s="1"/>
  <c r="W69" i="3"/>
  <c r="X69" i="3" s="1"/>
  <c r="W63" i="3"/>
  <c r="X63" i="3" s="1"/>
  <c r="W100" i="3"/>
  <c r="X100" i="3" s="1"/>
  <c r="W78" i="3"/>
  <c r="X78" i="3" s="1"/>
  <c r="W74" i="3"/>
  <c r="X74" i="3" s="1"/>
  <c r="W53" i="3"/>
  <c r="X53" i="3" s="1"/>
  <c r="W41" i="3"/>
  <c r="X41" i="3" s="1"/>
  <c r="W139" i="3"/>
  <c r="X139" i="3" s="1"/>
  <c r="W70" i="3"/>
  <c r="X70" i="3" s="1"/>
  <c r="W118" i="3"/>
  <c r="X118" i="3" s="1"/>
  <c r="W114" i="3"/>
  <c r="X114" i="3" s="1"/>
  <c r="W66" i="3"/>
  <c r="X66" i="3" s="1"/>
  <c r="W52" i="3"/>
  <c r="X52" i="3" s="1"/>
  <c r="W48" i="3"/>
  <c r="X48" i="3" s="1"/>
  <c r="W183" i="3"/>
  <c r="X183" i="3" s="1"/>
  <c r="W95" i="3"/>
  <c r="X95" i="3" s="1"/>
  <c r="W85" i="3"/>
  <c r="X85" i="3" s="1"/>
  <c r="W67" i="3"/>
  <c r="X67" i="3" s="1"/>
  <c r="W58" i="3"/>
  <c r="X58" i="3" s="1"/>
  <c r="W23" i="3"/>
  <c r="X23" i="3" s="1"/>
  <c r="W43" i="3"/>
  <c r="X43" i="3" s="1"/>
  <c r="W206" i="3"/>
  <c r="X206" i="3" s="1"/>
  <c r="W108" i="3"/>
  <c r="X108" i="3" s="1"/>
  <c r="W32" i="3"/>
  <c r="X32" i="3" s="1"/>
  <c r="W11" i="3"/>
  <c r="X11" i="3" s="1"/>
  <c r="W39" i="3"/>
  <c r="X39" i="3" s="1"/>
  <c r="W50" i="3"/>
  <c r="X50" i="3" s="1"/>
  <c r="W31" i="3"/>
  <c r="X31" i="3" s="1"/>
  <c r="W20" i="3"/>
  <c r="X20" i="3" s="1"/>
  <c r="W25" i="3"/>
  <c r="X25" i="3" s="1"/>
  <c r="W77" i="3"/>
  <c r="X77" i="3" s="1"/>
  <c r="W55" i="3"/>
  <c r="X55" i="3" s="1"/>
  <c r="W29" i="3"/>
  <c r="X29" i="3" s="1"/>
  <c r="W68" i="3"/>
  <c r="X68" i="3" s="1"/>
  <c r="W76" i="3"/>
  <c r="X76" i="3" s="1"/>
  <c r="W37" i="3"/>
  <c r="X37" i="3" s="1"/>
  <c r="W17" i="3"/>
  <c r="X17" i="3" s="1"/>
  <c r="W92" i="3"/>
  <c r="X92" i="3" s="1"/>
  <c r="W62" i="3"/>
  <c r="X62" i="3" s="1"/>
  <c r="K129" i="3" l="1"/>
  <c r="I15" i="3"/>
  <c r="I9" i="3"/>
  <c r="I59" i="3"/>
  <c r="I35" i="3"/>
  <c r="I51" i="3"/>
  <c r="I52" i="3"/>
  <c r="X620" i="3"/>
  <c r="X715" i="3"/>
  <c r="X695" i="3"/>
  <c r="I4" i="3"/>
  <c r="I10" i="3"/>
  <c r="I21" i="3"/>
  <c r="I49" i="3"/>
  <c r="I33" i="3"/>
  <c r="I53" i="3"/>
  <c r="I20" i="3"/>
  <c r="K249" i="3"/>
  <c r="K185" i="3"/>
  <c r="K121" i="3"/>
  <c r="K60" i="3"/>
  <c r="K149" i="3"/>
  <c r="I40" i="3"/>
  <c r="I42" i="3"/>
  <c r="I28" i="3"/>
  <c r="I29" i="3"/>
  <c r="I32" i="3"/>
  <c r="I38" i="3"/>
  <c r="X1615" i="3"/>
  <c r="I43" i="3"/>
  <c r="I60" i="3"/>
  <c r="I30" i="3"/>
  <c r="I25" i="3"/>
  <c r="I41" i="3"/>
  <c r="K65" i="3"/>
  <c r="K69" i="3"/>
  <c r="K113" i="3"/>
  <c r="K157" i="3"/>
  <c r="K197" i="3"/>
  <c r="K269" i="3"/>
  <c r="K78" i="3"/>
  <c r="K130" i="3"/>
  <c r="K191" i="3"/>
  <c r="K144" i="3"/>
  <c r="K77" i="3"/>
  <c r="K117" i="3"/>
  <c r="K161" i="3"/>
  <c r="K205" i="3"/>
  <c r="K245" i="3"/>
  <c r="K277" i="3"/>
  <c r="K82" i="3"/>
  <c r="K110" i="3"/>
  <c r="K142" i="3"/>
  <c r="K166" i="3"/>
  <c r="K95" i="3"/>
  <c r="K159" i="3"/>
  <c r="K202" i="3"/>
  <c r="K93" i="3"/>
  <c r="K133" i="3"/>
  <c r="K177" i="3"/>
  <c r="K221" i="3"/>
  <c r="K257" i="3"/>
  <c r="K62" i="3"/>
  <c r="K86" i="3"/>
  <c r="K118" i="3"/>
  <c r="K146" i="3"/>
  <c r="K174" i="3"/>
  <c r="K119" i="3"/>
  <c r="K167" i="3"/>
  <c r="K207" i="3"/>
  <c r="K250" i="3"/>
  <c r="K64" i="3"/>
  <c r="K112" i="3"/>
  <c r="K182" i="3"/>
  <c r="K224" i="3"/>
  <c r="K67" i="3"/>
  <c r="K183" i="3"/>
  <c r="K247" i="3"/>
  <c r="K116" i="3"/>
  <c r="K222" i="3"/>
  <c r="K219" i="3"/>
  <c r="K75" i="3"/>
  <c r="K199" i="3"/>
  <c r="K274" i="3"/>
  <c r="K156" i="3"/>
  <c r="K248" i="3"/>
  <c r="K9" i="3"/>
  <c r="K23" i="3"/>
  <c r="K35" i="3"/>
  <c r="K51" i="3"/>
  <c r="K12" i="3"/>
  <c r="K26" i="3"/>
  <c r="K42" i="3"/>
  <c r="K54" i="3"/>
  <c r="K97" i="3"/>
  <c r="K141" i="3"/>
  <c r="K181" i="3"/>
  <c r="K225" i="3"/>
  <c r="K261" i="3"/>
  <c r="K66" i="3"/>
  <c r="K98" i="3"/>
  <c r="K126" i="3"/>
  <c r="K150" i="3"/>
  <c r="K71" i="3"/>
  <c r="K127" i="3"/>
  <c r="K180" i="3"/>
  <c r="K223" i="3"/>
  <c r="K255" i="3"/>
  <c r="K72" i="3"/>
  <c r="K136" i="3"/>
  <c r="K192" i="3"/>
  <c r="K230" i="3"/>
  <c r="K99" i="3"/>
  <c r="K194" i="3"/>
  <c r="K268" i="3"/>
  <c r="K164" i="3"/>
  <c r="K232" i="3"/>
  <c r="K235" i="3"/>
  <c r="K131" i="3"/>
  <c r="K220" i="3"/>
  <c r="K284" i="3"/>
  <c r="K184" i="3"/>
  <c r="K259" i="3"/>
  <c r="K11" i="3"/>
  <c r="K25" i="3"/>
  <c r="K41" i="3"/>
  <c r="K55" i="3"/>
  <c r="K14" i="3"/>
  <c r="K30" i="3"/>
  <c r="K44" i="3"/>
  <c r="K58" i="3"/>
  <c r="K241" i="3"/>
  <c r="K102" i="3"/>
  <c r="K162" i="3"/>
  <c r="K87" i="3"/>
  <c r="K135" i="3"/>
  <c r="K228" i="3"/>
  <c r="K266" i="3"/>
  <c r="K96" i="3"/>
  <c r="K198" i="3"/>
  <c r="K256" i="3"/>
  <c r="K123" i="3"/>
  <c r="K234" i="3"/>
  <c r="K214" i="3"/>
  <c r="K236" i="3"/>
  <c r="K190" i="3"/>
  <c r="K283" i="3"/>
  <c r="K263" i="3"/>
  <c r="K216" i="3"/>
  <c r="K19" i="3"/>
  <c r="K47" i="3"/>
  <c r="K22" i="3"/>
  <c r="K52" i="3"/>
  <c r="K43" i="3"/>
  <c r="K276" i="3"/>
  <c r="K267" i="3"/>
  <c r="K68" i="3"/>
  <c r="K254" i="3"/>
  <c r="K147" i="3"/>
  <c r="K108" i="3"/>
  <c r="K270" i="3"/>
  <c r="K31" i="3"/>
  <c r="K57" i="3"/>
  <c r="K34" i="3"/>
  <c r="K46" i="3"/>
  <c r="K104" i="3"/>
  <c r="K139" i="3"/>
  <c r="K100" i="3"/>
  <c r="K275" i="3"/>
  <c r="K178" i="3"/>
  <c r="K124" i="3"/>
  <c r="K33" i="3"/>
  <c r="K10" i="3"/>
  <c r="K36" i="3"/>
  <c r="K160" i="3"/>
  <c r="K204" i="3"/>
  <c r="K179" i="3"/>
  <c r="K272" i="3"/>
  <c r="K231" i="3"/>
  <c r="K206" i="3"/>
  <c r="K15" i="3"/>
  <c r="K20" i="3"/>
  <c r="I13" i="3"/>
  <c r="I56" i="3"/>
  <c r="I17" i="3"/>
  <c r="I58" i="3"/>
  <c r="I27" i="3"/>
  <c r="I44" i="3"/>
  <c r="I31" i="3"/>
  <c r="I46" i="3"/>
  <c r="I16" i="3"/>
  <c r="I18" i="3"/>
  <c r="I22" i="3"/>
  <c r="I34" i="3"/>
  <c r="I36" i="3"/>
  <c r="X1779" i="3"/>
  <c r="I24" i="3"/>
  <c r="I23" i="3"/>
  <c r="I26" i="3"/>
  <c r="I37" i="3"/>
  <c r="I12" i="3"/>
  <c r="I14" i="3"/>
  <c r="I39" i="3"/>
  <c r="I48" i="3"/>
  <c r="I11" i="3"/>
  <c r="I54" i="3"/>
  <c r="I57" i="3"/>
  <c r="I4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06" i="3"/>
  <c r="E110" i="3"/>
  <c r="E114" i="3"/>
  <c r="E62" i="3"/>
  <c r="E63" i="3"/>
  <c r="E64" i="3"/>
  <c r="E66" i="3"/>
  <c r="E67" i="3"/>
  <c r="E68" i="3"/>
  <c r="E70" i="3"/>
  <c r="E71" i="3"/>
  <c r="E72" i="3"/>
  <c r="E74" i="3"/>
  <c r="E75" i="3"/>
  <c r="E76" i="3"/>
  <c r="E78" i="3"/>
  <c r="E79" i="3"/>
  <c r="E80" i="3"/>
  <c r="E82" i="3"/>
  <c r="E83" i="3"/>
  <c r="E84" i="3"/>
  <c r="E86" i="3"/>
  <c r="E87" i="3"/>
  <c r="E88" i="3"/>
  <c r="E90" i="3"/>
  <c r="E91" i="3"/>
  <c r="E92" i="3"/>
  <c r="E94" i="3"/>
  <c r="E95" i="3"/>
  <c r="E96" i="3"/>
  <c r="E98" i="3"/>
  <c r="E99" i="3"/>
  <c r="E100" i="3"/>
  <c r="E102" i="3"/>
  <c r="E103" i="3"/>
  <c r="E107" i="3"/>
  <c r="E111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16" i="3"/>
  <c r="E117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6" i="3"/>
  <c r="E169" i="3"/>
  <c r="E170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104" i="3"/>
  <c r="E112" i="3"/>
  <c r="E168" i="3"/>
  <c r="E223" i="3"/>
  <c r="E227" i="3"/>
  <c r="E231" i="3"/>
  <c r="E235" i="3"/>
  <c r="E239" i="3"/>
  <c r="E243" i="3"/>
  <c r="E247" i="3"/>
  <c r="E251" i="3"/>
  <c r="E255" i="3"/>
  <c r="E259" i="3"/>
  <c r="E263" i="3"/>
  <c r="E267" i="3"/>
  <c r="E271" i="3"/>
  <c r="E275" i="3"/>
  <c r="E279" i="3"/>
  <c r="E283" i="3"/>
  <c r="E232" i="3"/>
  <c r="E236" i="3"/>
  <c r="E240" i="3"/>
  <c r="E244" i="3"/>
  <c r="E248" i="3"/>
  <c r="E252" i="3"/>
  <c r="E256" i="3"/>
  <c r="E260" i="3"/>
  <c r="E264" i="3"/>
  <c r="E172" i="3"/>
  <c r="E174" i="3"/>
  <c r="E178" i="3"/>
  <c r="E182" i="3"/>
  <c r="E186" i="3"/>
  <c r="E190" i="3"/>
  <c r="E194" i="3"/>
  <c r="E115" i="3"/>
  <c r="E175" i="3"/>
  <c r="E176" i="3"/>
  <c r="E179" i="3"/>
  <c r="E180" i="3"/>
  <c r="E183" i="3"/>
  <c r="E184" i="3"/>
  <c r="E187" i="3"/>
  <c r="E188" i="3"/>
  <c r="E191" i="3"/>
  <c r="E192" i="3"/>
  <c r="E195" i="3"/>
  <c r="E196" i="3"/>
  <c r="E199" i="3"/>
  <c r="E200" i="3"/>
  <c r="E203" i="3"/>
  <c r="E204" i="3"/>
  <c r="E207" i="3"/>
  <c r="E208" i="3"/>
  <c r="E211" i="3"/>
  <c r="E212" i="3"/>
  <c r="E215" i="3"/>
  <c r="E216" i="3"/>
  <c r="E219" i="3"/>
  <c r="E220" i="3"/>
  <c r="E224" i="3"/>
  <c r="E228" i="3"/>
  <c r="E268" i="3"/>
  <c r="E272" i="3"/>
  <c r="E276" i="3"/>
  <c r="E280" i="3"/>
  <c r="E284" i="3"/>
  <c r="E108" i="3"/>
  <c r="E198" i="3"/>
  <c r="E202" i="3"/>
  <c r="E206" i="3"/>
  <c r="E210" i="3"/>
  <c r="E214" i="3"/>
  <c r="E218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222" i="3"/>
  <c r="E226" i="3"/>
  <c r="E230" i="3"/>
  <c r="E234" i="3"/>
  <c r="E250" i="3"/>
  <c r="E254" i="3"/>
  <c r="E258" i="3"/>
  <c r="E262" i="3"/>
  <c r="E266" i="3"/>
  <c r="E270" i="3"/>
  <c r="E278" i="3"/>
  <c r="E238" i="3"/>
  <c r="E242" i="3"/>
  <c r="E246" i="3"/>
  <c r="E274" i="3"/>
  <c r="E282" i="3"/>
  <c r="H62" i="3"/>
  <c r="H66" i="3"/>
  <c r="H70" i="3"/>
  <c r="H74" i="3"/>
  <c r="H78" i="3"/>
  <c r="H82" i="3"/>
  <c r="H86" i="3"/>
  <c r="H90" i="3"/>
  <c r="H94" i="3"/>
  <c r="H98" i="3"/>
  <c r="H102" i="3"/>
  <c r="H63" i="3"/>
  <c r="H64" i="3"/>
  <c r="H67" i="3"/>
  <c r="H68" i="3"/>
  <c r="H71" i="3"/>
  <c r="H72" i="3"/>
  <c r="H75" i="3"/>
  <c r="H76" i="3"/>
  <c r="H79" i="3"/>
  <c r="H80" i="3"/>
  <c r="H83" i="3"/>
  <c r="H84" i="3"/>
  <c r="H87" i="3"/>
  <c r="H88" i="3"/>
  <c r="H91" i="3"/>
  <c r="H92" i="3"/>
  <c r="H95" i="3"/>
  <c r="H96" i="3"/>
  <c r="H99" i="3"/>
  <c r="H100" i="3"/>
  <c r="H106" i="3"/>
  <c r="H110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04" i="3"/>
  <c r="H108" i="3"/>
  <c r="H112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121" i="3"/>
  <c r="H125" i="3"/>
  <c r="H129" i="3"/>
  <c r="H133" i="3"/>
  <c r="H137" i="3"/>
  <c r="H141" i="3"/>
  <c r="H145" i="3"/>
  <c r="H149" i="3"/>
  <c r="H153" i="3"/>
  <c r="H157" i="3"/>
  <c r="H161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57" i="3"/>
  <c r="H261" i="3"/>
  <c r="H173" i="3"/>
  <c r="H177" i="3"/>
  <c r="H181" i="3"/>
  <c r="H185" i="3"/>
  <c r="H189" i="3"/>
  <c r="H193" i="3"/>
  <c r="H117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5" i="3"/>
  <c r="H167" i="3"/>
  <c r="H170" i="3"/>
  <c r="H221" i="3"/>
  <c r="H225" i="3"/>
  <c r="H229" i="3"/>
  <c r="H233" i="3"/>
  <c r="H237" i="3"/>
  <c r="H241" i="3"/>
  <c r="H245" i="3"/>
  <c r="H249" i="3"/>
  <c r="H253" i="3"/>
  <c r="H265" i="3"/>
  <c r="H269" i="3"/>
  <c r="H273" i="3"/>
  <c r="H277" i="3"/>
  <c r="H281" i="3"/>
  <c r="H114" i="3"/>
  <c r="H116" i="3"/>
  <c r="H175" i="3"/>
  <c r="H183" i="3"/>
  <c r="H191" i="3"/>
  <c r="H166" i="3"/>
  <c r="H180" i="3"/>
  <c r="H188" i="3"/>
  <c r="H216" i="3"/>
  <c r="H217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179" i="3"/>
  <c r="H187" i="3"/>
  <c r="H195" i="3"/>
  <c r="H171" i="3"/>
  <c r="H222" i="3"/>
  <c r="H226" i="3"/>
  <c r="H230" i="3"/>
  <c r="H234" i="3"/>
  <c r="H238" i="3"/>
  <c r="H246" i="3"/>
  <c r="H250" i="3"/>
  <c r="H270" i="3"/>
  <c r="H274" i="3"/>
  <c r="H282" i="3"/>
  <c r="H196" i="3"/>
  <c r="H197" i="3"/>
  <c r="H199" i="3"/>
  <c r="H200" i="3"/>
  <c r="H201" i="3"/>
  <c r="H203" i="3"/>
  <c r="H204" i="3"/>
  <c r="H205" i="3"/>
  <c r="H207" i="3"/>
  <c r="H208" i="3"/>
  <c r="H209" i="3"/>
  <c r="H211" i="3"/>
  <c r="H212" i="3"/>
  <c r="H213" i="3"/>
  <c r="H215" i="3"/>
  <c r="H169" i="3"/>
  <c r="H176" i="3"/>
  <c r="H184" i="3"/>
  <c r="H192" i="3"/>
  <c r="H242" i="3"/>
  <c r="H254" i="3"/>
  <c r="H258" i="3"/>
  <c r="H262" i="3"/>
  <c r="H266" i="3"/>
  <c r="H278" i="3"/>
  <c r="G63" i="3"/>
  <c r="G67" i="3"/>
  <c r="G71" i="3"/>
  <c r="G75" i="3"/>
  <c r="G79" i="3"/>
  <c r="G83" i="3"/>
  <c r="G87" i="3"/>
  <c r="G91" i="3"/>
  <c r="G95" i="3"/>
  <c r="G99" i="3"/>
  <c r="G103" i="3"/>
  <c r="G107" i="3"/>
  <c r="G111" i="3"/>
  <c r="G62" i="3"/>
  <c r="G66" i="3"/>
  <c r="G70" i="3"/>
  <c r="G74" i="3"/>
  <c r="G78" i="3"/>
  <c r="G82" i="3"/>
  <c r="G86" i="3"/>
  <c r="G90" i="3"/>
  <c r="G94" i="3"/>
  <c r="G98" i="3"/>
  <c r="G102" i="3"/>
  <c r="G104" i="3"/>
  <c r="G108" i="3"/>
  <c r="G112" i="3"/>
  <c r="G116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5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64" i="3"/>
  <c r="G68" i="3"/>
  <c r="G72" i="3"/>
  <c r="G76" i="3"/>
  <c r="G80" i="3"/>
  <c r="G84" i="3"/>
  <c r="G88" i="3"/>
  <c r="G92" i="3"/>
  <c r="G96" i="3"/>
  <c r="G100" i="3"/>
  <c r="G106" i="3"/>
  <c r="G110" i="3"/>
  <c r="G114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67" i="3"/>
  <c r="G171" i="3"/>
  <c r="G175" i="3"/>
  <c r="G179" i="3"/>
  <c r="G183" i="3"/>
  <c r="G187" i="3"/>
  <c r="G191" i="3"/>
  <c r="G195" i="3"/>
  <c r="G199" i="3"/>
  <c r="G203" i="3"/>
  <c r="G207" i="3"/>
  <c r="G211" i="3"/>
  <c r="G215" i="3"/>
  <c r="G219" i="3"/>
  <c r="G117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70" i="3"/>
  <c r="G172" i="3"/>
  <c r="G174" i="3"/>
  <c r="G178" i="3"/>
  <c r="G182" i="3"/>
  <c r="G186" i="3"/>
  <c r="G190" i="3"/>
  <c r="G194" i="3"/>
  <c r="G198" i="3"/>
  <c r="G202" i="3"/>
  <c r="G206" i="3"/>
  <c r="G210" i="3"/>
  <c r="G214" i="3"/>
  <c r="G218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58" i="3"/>
  <c r="G262" i="3"/>
  <c r="G176" i="3"/>
  <c r="G180" i="3"/>
  <c r="G184" i="3"/>
  <c r="G188" i="3"/>
  <c r="G192" i="3"/>
  <c r="G196" i="3"/>
  <c r="G119" i="3"/>
  <c r="G123" i="3"/>
  <c r="G127" i="3"/>
  <c r="G131" i="3"/>
  <c r="G135" i="3"/>
  <c r="G139" i="3"/>
  <c r="G143" i="3"/>
  <c r="G147" i="3"/>
  <c r="G151" i="3"/>
  <c r="G155" i="3"/>
  <c r="G159" i="3"/>
  <c r="G163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2" i="3"/>
  <c r="G226" i="3"/>
  <c r="G230" i="3"/>
  <c r="G234" i="3"/>
  <c r="G238" i="3"/>
  <c r="G242" i="3"/>
  <c r="G246" i="3"/>
  <c r="G250" i="3"/>
  <c r="G254" i="3"/>
  <c r="G266" i="3"/>
  <c r="G270" i="3"/>
  <c r="G274" i="3"/>
  <c r="G278" i="3"/>
  <c r="G282" i="3"/>
  <c r="G166" i="3"/>
  <c r="G168" i="3"/>
  <c r="G200" i="3"/>
  <c r="G204" i="3"/>
  <c r="G208" i="3"/>
  <c r="G212" i="3"/>
  <c r="G216" i="3"/>
  <c r="G223" i="3"/>
  <c r="G227" i="3"/>
  <c r="G231" i="3"/>
  <c r="G235" i="3"/>
  <c r="G239" i="3"/>
  <c r="G243" i="3"/>
  <c r="G247" i="3"/>
  <c r="G251" i="3"/>
  <c r="G255" i="3"/>
  <c r="G259" i="3"/>
  <c r="G263" i="3"/>
  <c r="G267" i="3"/>
  <c r="G271" i="3"/>
  <c r="G275" i="3"/>
  <c r="G279" i="3"/>
  <c r="G283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J3" i="3"/>
  <c r="F64" i="3"/>
  <c r="F68" i="3"/>
  <c r="F72" i="3"/>
  <c r="F76" i="3"/>
  <c r="F80" i="3"/>
  <c r="F84" i="3"/>
  <c r="F88" i="3"/>
  <c r="F92" i="3"/>
  <c r="F96" i="3"/>
  <c r="F100" i="3"/>
  <c r="F62" i="3"/>
  <c r="F66" i="3"/>
  <c r="F70" i="3"/>
  <c r="F74" i="3"/>
  <c r="F78" i="3"/>
  <c r="F82" i="3"/>
  <c r="F86" i="3"/>
  <c r="F90" i="3"/>
  <c r="F94" i="3"/>
  <c r="F98" i="3"/>
  <c r="F102" i="3"/>
  <c r="F104" i="3"/>
  <c r="F108" i="3"/>
  <c r="F112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06" i="3"/>
  <c r="F110" i="3"/>
  <c r="F114" i="3"/>
  <c r="F121" i="3"/>
  <c r="F125" i="3"/>
  <c r="F129" i="3"/>
  <c r="F133" i="3"/>
  <c r="F137" i="3"/>
  <c r="F141" i="3"/>
  <c r="F145" i="3"/>
  <c r="F149" i="3"/>
  <c r="F153" i="3"/>
  <c r="F157" i="3"/>
  <c r="F161" i="3"/>
  <c r="F63" i="3"/>
  <c r="F67" i="3"/>
  <c r="F71" i="3"/>
  <c r="F75" i="3"/>
  <c r="F79" i="3"/>
  <c r="F83" i="3"/>
  <c r="F87" i="3"/>
  <c r="F91" i="3"/>
  <c r="F95" i="3"/>
  <c r="F99" i="3"/>
  <c r="F103" i="3"/>
  <c r="F107" i="3"/>
  <c r="F111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6" i="3"/>
  <c r="F180" i="3"/>
  <c r="F184" i="3"/>
  <c r="F188" i="3"/>
  <c r="F192" i="3"/>
  <c r="F196" i="3"/>
  <c r="F200" i="3"/>
  <c r="F204" i="3"/>
  <c r="F208" i="3"/>
  <c r="F212" i="3"/>
  <c r="F216" i="3"/>
  <c r="F119" i="3"/>
  <c r="F120" i="3"/>
  <c r="F123" i="3"/>
  <c r="F124" i="3"/>
  <c r="F127" i="3"/>
  <c r="F128" i="3"/>
  <c r="F131" i="3"/>
  <c r="F132" i="3"/>
  <c r="F135" i="3"/>
  <c r="F136" i="3"/>
  <c r="F139" i="3"/>
  <c r="F140" i="3"/>
  <c r="F143" i="3"/>
  <c r="F144" i="3"/>
  <c r="F147" i="3"/>
  <c r="F148" i="3"/>
  <c r="F151" i="3"/>
  <c r="F152" i="3"/>
  <c r="F155" i="3"/>
  <c r="F156" i="3"/>
  <c r="F159" i="3"/>
  <c r="F160" i="3"/>
  <c r="F163" i="3"/>
  <c r="F164" i="3"/>
  <c r="F165" i="3"/>
  <c r="F167" i="3"/>
  <c r="F173" i="3"/>
  <c r="F177" i="3"/>
  <c r="F181" i="3"/>
  <c r="F185" i="3"/>
  <c r="F189" i="3"/>
  <c r="F193" i="3"/>
  <c r="F197" i="3"/>
  <c r="F201" i="3"/>
  <c r="F205" i="3"/>
  <c r="F209" i="3"/>
  <c r="F213" i="3"/>
  <c r="F217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31" i="3"/>
  <c r="F259" i="3"/>
  <c r="F263" i="3"/>
  <c r="F175" i="3"/>
  <c r="F179" i="3"/>
  <c r="F183" i="3"/>
  <c r="F187" i="3"/>
  <c r="F191" i="3"/>
  <c r="F195" i="3"/>
  <c r="F116" i="3"/>
  <c r="F168" i="3"/>
  <c r="F223" i="3"/>
  <c r="F227" i="3"/>
  <c r="F235" i="3"/>
  <c r="F239" i="3"/>
  <c r="F243" i="3"/>
  <c r="F247" i="3"/>
  <c r="F251" i="3"/>
  <c r="F255" i="3"/>
  <c r="F267" i="3"/>
  <c r="F271" i="3"/>
  <c r="F275" i="3"/>
  <c r="F279" i="3"/>
  <c r="F283" i="3"/>
  <c r="F115" i="3"/>
  <c r="F169" i="3"/>
  <c r="F171" i="3"/>
  <c r="F178" i="3"/>
  <c r="F186" i="3"/>
  <c r="F194" i="3"/>
  <c r="F199" i="3"/>
  <c r="F203" i="3"/>
  <c r="F207" i="3"/>
  <c r="F211" i="3"/>
  <c r="F215" i="3"/>
  <c r="F219" i="3"/>
  <c r="F220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280" i="3"/>
  <c r="F284" i="3"/>
  <c r="F172" i="3"/>
  <c r="F218" i="3"/>
  <c r="F221" i="3"/>
  <c r="F225" i="3"/>
  <c r="F229" i="3"/>
  <c r="F233" i="3"/>
  <c r="F237" i="3"/>
  <c r="F241" i="3"/>
  <c r="F245" i="3"/>
  <c r="F249" i="3"/>
  <c r="F253" i="3"/>
  <c r="F257" i="3"/>
  <c r="F261" i="3"/>
  <c r="F265" i="3"/>
  <c r="F269" i="3"/>
  <c r="F273" i="3"/>
  <c r="F277" i="3"/>
  <c r="F281" i="3"/>
  <c r="F174" i="3"/>
  <c r="F182" i="3"/>
  <c r="F190" i="3"/>
  <c r="F198" i="3"/>
  <c r="F202" i="3"/>
  <c r="F206" i="3"/>
  <c r="F210" i="3"/>
  <c r="F214" i="3"/>
  <c r="I55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63" i="3"/>
  <c r="I64" i="3"/>
  <c r="I67" i="3"/>
  <c r="I68" i="3"/>
  <c r="I71" i="3"/>
  <c r="I72" i="3"/>
  <c r="I75" i="3"/>
  <c r="I76" i="3"/>
  <c r="I79" i="3"/>
  <c r="I80" i="3"/>
  <c r="I83" i="3"/>
  <c r="I84" i="3"/>
  <c r="I87" i="3"/>
  <c r="I88" i="3"/>
  <c r="I91" i="3"/>
  <c r="I92" i="3"/>
  <c r="I95" i="3"/>
  <c r="I96" i="3"/>
  <c r="I99" i="3"/>
  <c r="I100" i="3"/>
  <c r="I106" i="3"/>
  <c r="I110" i="3"/>
  <c r="I114" i="3"/>
  <c r="I104" i="3"/>
  <c r="I108" i="3"/>
  <c r="I112" i="3"/>
  <c r="I116" i="3"/>
  <c r="I117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62" i="3"/>
  <c r="I66" i="3"/>
  <c r="I70" i="3"/>
  <c r="I74" i="3"/>
  <c r="I78" i="3"/>
  <c r="I82" i="3"/>
  <c r="I86" i="3"/>
  <c r="I90" i="3"/>
  <c r="I94" i="3"/>
  <c r="I98" i="3"/>
  <c r="I102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03" i="3"/>
  <c r="I107" i="3"/>
  <c r="I111" i="3"/>
  <c r="I120" i="3"/>
  <c r="I124" i="3"/>
  <c r="I128" i="3"/>
  <c r="I132" i="3"/>
  <c r="I136" i="3"/>
  <c r="I140" i="3"/>
  <c r="I144" i="3"/>
  <c r="I148" i="3"/>
  <c r="I152" i="3"/>
  <c r="I156" i="3"/>
  <c r="I160" i="3"/>
  <c r="I164" i="3"/>
  <c r="I168" i="3"/>
  <c r="I172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166" i="3"/>
  <c r="I169" i="3"/>
  <c r="I175" i="3"/>
  <c r="I176" i="3"/>
  <c r="I179" i="3"/>
  <c r="I180" i="3"/>
  <c r="I183" i="3"/>
  <c r="I184" i="3"/>
  <c r="I187" i="3"/>
  <c r="I188" i="3"/>
  <c r="I191" i="3"/>
  <c r="I192" i="3"/>
  <c r="I195" i="3"/>
  <c r="I196" i="3"/>
  <c r="I199" i="3"/>
  <c r="I200" i="3"/>
  <c r="I203" i="3"/>
  <c r="I204" i="3"/>
  <c r="I207" i="3"/>
  <c r="I208" i="3"/>
  <c r="I211" i="3"/>
  <c r="I212" i="3"/>
  <c r="I215" i="3"/>
  <c r="I216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28" i="3"/>
  <c r="I256" i="3"/>
  <c r="I260" i="3"/>
  <c r="I121" i="3"/>
  <c r="I125" i="3"/>
  <c r="I129" i="3"/>
  <c r="I133" i="3"/>
  <c r="I137" i="3"/>
  <c r="I141" i="3"/>
  <c r="I145" i="3"/>
  <c r="I149" i="3"/>
  <c r="I153" i="3"/>
  <c r="I157" i="3"/>
  <c r="I161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0" i="3"/>
  <c r="I224" i="3"/>
  <c r="I232" i="3"/>
  <c r="I236" i="3"/>
  <c r="I240" i="3"/>
  <c r="I244" i="3"/>
  <c r="I248" i="3"/>
  <c r="I252" i="3"/>
  <c r="I264" i="3"/>
  <c r="I268" i="3"/>
  <c r="I272" i="3"/>
  <c r="I276" i="3"/>
  <c r="I280" i="3"/>
  <c r="I284" i="3"/>
  <c r="I165" i="3"/>
  <c r="I170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21" i="3"/>
  <c r="I225" i="3"/>
  <c r="I229" i="3"/>
  <c r="I233" i="3"/>
  <c r="I237" i="3"/>
  <c r="I241" i="3"/>
  <c r="I245" i="3"/>
  <c r="I273" i="3"/>
  <c r="I249" i="3"/>
  <c r="I253" i="3"/>
  <c r="I257" i="3"/>
  <c r="I261" i="3"/>
  <c r="I265" i="3"/>
  <c r="I269" i="3"/>
  <c r="I277" i="3"/>
  <c r="I281" i="3"/>
  <c r="X654" i="3"/>
  <c r="X663" i="3"/>
  <c r="X732" i="3"/>
  <c r="X1122" i="3"/>
  <c r="X628" i="3"/>
  <c r="X896" i="3"/>
  <c r="X953" i="3"/>
  <c r="X865" i="3"/>
  <c r="W18" i="3"/>
  <c r="X18" i="3" s="1"/>
  <c r="W27" i="3"/>
  <c r="X27" i="3" s="1"/>
  <c r="W101" i="3"/>
  <c r="X101" i="3" s="1"/>
  <c r="W34" i="3"/>
  <c r="X34" i="3" s="1"/>
  <c r="W21" i="3"/>
  <c r="X21" i="3" s="1"/>
  <c r="W13" i="3"/>
  <c r="X13" i="3" s="1"/>
  <c r="W155" i="3"/>
  <c r="X155" i="3" s="1"/>
  <c r="W111" i="3"/>
  <c r="X111" i="3" s="1"/>
  <c r="W56" i="3"/>
  <c r="X56" i="3" s="1"/>
  <c r="W195" i="3"/>
  <c r="X195" i="3" s="1"/>
  <c r="W45" i="3"/>
  <c r="X45" i="3" s="1"/>
  <c r="W81" i="3"/>
  <c r="X81" i="3" s="1"/>
  <c r="W103" i="3"/>
  <c r="X103" i="3" s="1"/>
  <c r="W163" i="3"/>
  <c r="X163" i="3" s="1"/>
  <c r="W126" i="3"/>
  <c r="X126" i="3" s="1"/>
  <c r="W106" i="3"/>
  <c r="X106" i="3" s="1"/>
  <c r="W97" i="3"/>
  <c r="X97" i="3" s="1"/>
  <c r="W80" i="3"/>
  <c r="X80" i="3" s="1"/>
  <c r="W154" i="3"/>
  <c r="X154" i="3" s="1"/>
  <c r="W184" i="3"/>
  <c r="X184" i="3" s="1"/>
  <c r="W152" i="3"/>
  <c r="X152" i="3" s="1"/>
  <c r="W194" i="3"/>
  <c r="X194" i="3" s="1"/>
  <c r="W143" i="3"/>
  <c r="X143" i="3" s="1"/>
  <c r="W142" i="3"/>
  <c r="X142" i="3" s="1"/>
  <c r="W283" i="3"/>
  <c r="X283" i="3" s="1"/>
  <c r="W250" i="3"/>
  <c r="X250" i="3" s="1"/>
  <c r="W173" i="3"/>
  <c r="X173" i="3" s="1"/>
  <c r="W244" i="3"/>
  <c r="X244" i="3" s="1"/>
  <c r="W202" i="3"/>
  <c r="X202" i="3" s="1"/>
  <c r="W305" i="3"/>
  <c r="X305" i="3" s="1"/>
  <c r="W224" i="3"/>
  <c r="X224" i="3" s="1"/>
  <c r="W235" i="3"/>
  <c r="X235" i="3" s="1"/>
  <c r="W260" i="3"/>
  <c r="X260" i="3" s="1"/>
  <c r="W271" i="3"/>
  <c r="X271" i="3" s="1"/>
  <c r="W310" i="3"/>
  <c r="X310" i="3" s="1"/>
  <c r="W518" i="3"/>
  <c r="X518" i="3" s="1"/>
  <c r="W395" i="3"/>
  <c r="W746" i="3"/>
  <c r="X746" i="3" s="1"/>
  <c r="W733" i="3"/>
  <c r="X733" i="3" s="1"/>
  <c r="W952" i="3"/>
  <c r="X952" i="3" s="1"/>
  <c r="W798" i="3"/>
  <c r="X798" i="3" s="1"/>
  <c r="W324" i="3"/>
  <c r="W372" i="3"/>
  <c r="W603" i="3"/>
  <c r="X603" i="3" s="1"/>
  <c r="W1150" i="3"/>
  <c r="X1150" i="3" s="1"/>
  <c r="W1061" i="3"/>
  <c r="X1061" i="3" s="1"/>
  <c r="W914" i="3"/>
  <c r="X914" i="3" s="1"/>
  <c r="W1147" i="3"/>
  <c r="X1147" i="3" s="1"/>
  <c r="W14" i="3"/>
  <c r="X14" i="3" s="1"/>
  <c r="W28" i="3"/>
  <c r="X28" i="3" s="1"/>
  <c r="W19" i="3"/>
  <c r="X19" i="3" s="1"/>
  <c r="W169" i="3"/>
  <c r="X169" i="3" s="1"/>
  <c r="W35" i="3"/>
  <c r="X35" i="3" s="1"/>
  <c r="W22" i="3"/>
  <c r="X22" i="3" s="1"/>
  <c r="W38" i="3"/>
  <c r="X38" i="3" s="1"/>
  <c r="W275" i="3"/>
  <c r="X275" i="3" s="1"/>
  <c r="W125" i="3"/>
  <c r="X125" i="3" s="1"/>
  <c r="W60" i="3"/>
  <c r="X60" i="3" s="1"/>
  <c r="W65" i="3"/>
  <c r="X65" i="3" s="1"/>
  <c r="W49" i="3"/>
  <c r="X49" i="3" s="1"/>
  <c r="W84" i="3"/>
  <c r="X84" i="3" s="1"/>
  <c r="W123" i="3"/>
  <c r="X123" i="3" s="1"/>
  <c r="W214" i="3"/>
  <c r="X214" i="3" s="1"/>
  <c r="W149" i="3"/>
  <c r="X149" i="3" s="1"/>
  <c r="W115" i="3"/>
  <c r="X115" i="3" s="1"/>
  <c r="W105" i="3"/>
  <c r="X105" i="3" s="1"/>
  <c r="W88" i="3"/>
  <c r="X88" i="3" s="1"/>
  <c r="W159" i="3"/>
  <c r="X159" i="3" s="1"/>
  <c r="W186" i="3"/>
  <c r="X186" i="3" s="1"/>
  <c r="W158" i="3"/>
  <c r="X158" i="3" s="1"/>
  <c r="W232" i="3"/>
  <c r="X232" i="3" s="1"/>
  <c r="W151" i="3"/>
  <c r="X151" i="3" s="1"/>
  <c r="W150" i="3"/>
  <c r="X150" i="3" s="1"/>
  <c r="W174" i="3"/>
  <c r="X174" i="3" s="1"/>
  <c r="W262" i="3"/>
  <c r="X262" i="3" s="1"/>
  <c r="W181" i="3"/>
  <c r="X181" i="3" s="1"/>
  <c r="W299" i="3"/>
  <c r="X299" i="3" s="1"/>
  <c r="W234" i="3"/>
  <c r="X234" i="3" s="1"/>
  <c r="W204" i="3"/>
  <c r="X204" i="3" s="1"/>
  <c r="W228" i="3"/>
  <c r="X228" i="3" s="1"/>
  <c r="W296" i="3"/>
  <c r="X296" i="3" s="1"/>
  <c r="W266" i="3"/>
  <c r="X266" i="3" s="1"/>
  <c r="W279" i="3"/>
  <c r="X279" i="3" s="1"/>
  <c r="W261" i="3"/>
  <c r="X261" i="3" s="1"/>
  <c r="W475" i="3"/>
  <c r="W444" i="3"/>
  <c r="W775" i="3"/>
  <c r="X775" i="3" s="1"/>
  <c r="W365" i="3"/>
  <c r="X365" i="3" s="1"/>
  <c r="W329" i="3"/>
  <c r="W650" i="3"/>
  <c r="X650" i="3" s="1"/>
  <c r="W417" i="3"/>
  <c r="W462" i="3"/>
  <c r="X462" i="3" s="1"/>
  <c r="W863" i="3"/>
  <c r="X863" i="3" s="1"/>
  <c r="W676" i="3"/>
  <c r="X676" i="3" s="1"/>
  <c r="W806" i="3"/>
  <c r="X806" i="3" s="1"/>
  <c r="W1094" i="3"/>
  <c r="X1094" i="3" s="1"/>
  <c r="W1240" i="3"/>
  <c r="W30" i="3"/>
  <c r="X30" i="3" s="1"/>
  <c r="W59" i="3"/>
  <c r="X59" i="3" s="1"/>
  <c r="W33" i="3"/>
  <c r="X33" i="3" s="1"/>
  <c r="W16" i="3"/>
  <c r="X16" i="3" s="1"/>
  <c r="W71" i="3"/>
  <c r="X71" i="3" s="1"/>
  <c r="W229" i="3"/>
  <c r="X229" i="3" s="1"/>
  <c r="W75" i="3"/>
  <c r="X75" i="3" s="1"/>
  <c r="W89" i="3"/>
  <c r="X89" i="3" s="1"/>
  <c r="W57" i="3"/>
  <c r="X57" i="3" s="1"/>
  <c r="W141" i="3"/>
  <c r="X141" i="3" s="1"/>
  <c r="W200" i="3"/>
  <c r="X200" i="3" s="1"/>
  <c r="W91" i="3"/>
  <c r="X91" i="3" s="1"/>
  <c r="W185" i="3"/>
  <c r="X185" i="3" s="1"/>
  <c r="W140" i="3"/>
  <c r="X140" i="3" s="1"/>
  <c r="W147" i="3"/>
  <c r="X147" i="3" s="1"/>
  <c r="W104" i="3"/>
  <c r="X104" i="3" s="1"/>
  <c r="W121" i="3"/>
  <c r="X121" i="3" s="1"/>
  <c r="W257" i="3"/>
  <c r="X257" i="3" s="1"/>
  <c r="W166" i="3"/>
  <c r="X166" i="3" s="1"/>
  <c r="W268" i="3"/>
  <c r="X268" i="3" s="1"/>
  <c r="W170" i="3"/>
  <c r="X170" i="3" s="1"/>
  <c r="W216" i="3"/>
  <c r="X216" i="3" s="1"/>
  <c r="W189" i="3"/>
  <c r="X189" i="3" s="1"/>
  <c r="W272" i="3"/>
  <c r="X272" i="3" s="1"/>
  <c r="W211" i="3"/>
  <c r="X211" i="3" s="1"/>
  <c r="W180" i="3"/>
  <c r="X180" i="3" s="1"/>
  <c r="W240" i="3"/>
  <c r="X240" i="3" s="1"/>
  <c r="W210" i="3"/>
  <c r="X210" i="3" s="1"/>
  <c r="W256" i="3"/>
  <c r="X256" i="3" s="1"/>
  <c r="W300" i="3"/>
  <c r="X300" i="3" s="1"/>
  <c r="W215" i="3"/>
  <c r="X215" i="3" s="1"/>
  <c r="W303" i="3"/>
  <c r="X303" i="3" s="1"/>
  <c r="W277" i="3"/>
  <c r="X277" i="3" s="1"/>
  <c r="W1435" i="3"/>
  <c r="W520" i="3"/>
  <c r="X520" i="3" s="1"/>
  <c r="W337" i="3"/>
  <c r="W670" i="3"/>
  <c r="X670" i="3" s="1"/>
  <c r="W643" i="3"/>
  <c r="X643" i="3" s="1"/>
  <c r="W696" i="3"/>
  <c r="X696" i="3" s="1"/>
  <c r="W535" i="3"/>
  <c r="W631" i="3"/>
  <c r="X631" i="3" s="1"/>
  <c r="W813" i="3"/>
  <c r="X813" i="3" s="1"/>
  <c r="W1074" i="3"/>
  <c r="X1074" i="3" s="1"/>
  <c r="W1186" i="3"/>
  <c r="W1133" i="3"/>
  <c r="X110" i="3"/>
  <c r="W47" i="3"/>
  <c r="X47" i="3" s="1"/>
  <c r="W15" i="3"/>
  <c r="X15" i="3" s="1"/>
  <c r="W51" i="3"/>
  <c r="X51" i="3" s="1"/>
  <c r="W36" i="3"/>
  <c r="X36" i="3" s="1"/>
  <c r="W94" i="3"/>
  <c r="X94" i="3" s="1"/>
  <c r="W116" i="3"/>
  <c r="X116" i="3" s="1"/>
  <c r="W54" i="3"/>
  <c r="X54" i="3" s="1"/>
  <c r="W148" i="3"/>
  <c r="X148" i="3" s="1"/>
  <c r="W79" i="3"/>
  <c r="X79" i="3" s="1"/>
  <c r="W40" i="3"/>
  <c r="X40" i="3" s="1"/>
  <c r="W87" i="3"/>
  <c r="X87" i="3" s="1"/>
  <c r="W93" i="3"/>
  <c r="X93" i="3" s="1"/>
  <c r="W61" i="3"/>
  <c r="X61" i="3" s="1"/>
  <c r="W176" i="3"/>
  <c r="X176" i="3" s="1"/>
  <c r="W264" i="3"/>
  <c r="X264" i="3" s="1"/>
  <c r="W99" i="3"/>
  <c r="X99" i="3" s="1"/>
  <c r="W203" i="3"/>
  <c r="X203" i="3" s="1"/>
  <c r="W164" i="3"/>
  <c r="X164" i="3" s="1"/>
  <c r="W167" i="3"/>
  <c r="X167" i="3" s="1"/>
  <c r="W130" i="3"/>
  <c r="X130" i="3" s="1"/>
  <c r="W129" i="3"/>
  <c r="X129" i="3" s="1"/>
  <c r="W120" i="3"/>
  <c r="X120" i="3" s="1"/>
  <c r="W175" i="3"/>
  <c r="X175" i="3" s="1"/>
  <c r="W304" i="3"/>
  <c r="X304" i="3" s="1"/>
  <c r="W212" i="3"/>
  <c r="X212" i="3" s="1"/>
  <c r="W237" i="3"/>
  <c r="X237" i="3" s="1"/>
  <c r="W221" i="3"/>
  <c r="X221" i="3" s="1"/>
  <c r="W281" i="3"/>
  <c r="X281" i="3" s="1"/>
  <c r="W217" i="3"/>
  <c r="X217" i="3" s="1"/>
  <c r="W188" i="3"/>
  <c r="X188" i="3" s="1"/>
  <c r="W265" i="3"/>
  <c r="X265" i="3" s="1"/>
  <c r="W249" i="3"/>
  <c r="X249" i="3" s="1"/>
  <c r="W288" i="3"/>
  <c r="X288" i="3" s="1"/>
  <c r="W205" i="3"/>
  <c r="X205" i="3" s="1"/>
  <c r="W223" i="3"/>
  <c r="X223" i="3" s="1"/>
  <c r="W270" i="3"/>
  <c r="X270" i="3" s="1"/>
  <c r="W293" i="3"/>
  <c r="X293" i="3" s="1"/>
  <c r="W317" i="3"/>
  <c r="X317" i="3" s="1"/>
  <c r="W537" i="3"/>
  <c r="W359" i="3"/>
  <c r="X359" i="3" s="1"/>
  <c r="W560" i="3"/>
  <c r="W315" i="3"/>
  <c r="W360" i="3"/>
  <c r="W629" i="3"/>
  <c r="X629" i="3" s="1"/>
  <c r="W942" i="3"/>
  <c r="X942" i="3" s="1"/>
  <c r="W1020" i="3"/>
  <c r="X1020" i="3" s="1"/>
  <c r="W686" i="3"/>
  <c r="W768" i="3"/>
  <c r="X768" i="3" s="1"/>
  <c r="W998" i="3"/>
  <c r="X998" i="3" s="1"/>
  <c r="W1583" i="3"/>
  <c r="W42" i="3"/>
  <c r="X42" i="3" s="1"/>
  <c r="W26" i="3"/>
  <c r="X26" i="3" s="1"/>
  <c r="W73" i="3"/>
  <c r="X73" i="3" s="1"/>
  <c r="W46" i="3"/>
  <c r="X46" i="3" s="1"/>
  <c r="W191" i="3"/>
  <c r="X191" i="3" s="1"/>
  <c r="W24" i="3"/>
  <c r="X24" i="3" s="1"/>
  <c r="W86" i="3"/>
  <c r="X86" i="3" s="1"/>
  <c r="W12" i="3"/>
  <c r="X12" i="3" s="1"/>
  <c r="W82" i="3"/>
  <c r="X82" i="3" s="1"/>
  <c r="W44" i="3"/>
  <c r="X44" i="3" s="1"/>
  <c r="W102" i="3"/>
  <c r="X102" i="3" s="1"/>
  <c r="W109" i="3"/>
  <c r="X109" i="3" s="1"/>
  <c r="W64" i="3"/>
  <c r="X64" i="3" s="1"/>
  <c r="W187" i="3"/>
  <c r="X187" i="3" s="1"/>
  <c r="W131" i="3"/>
  <c r="X131" i="3" s="1"/>
  <c r="W107" i="3"/>
  <c r="X107" i="3" s="1"/>
  <c r="W233" i="3"/>
  <c r="X233" i="3" s="1"/>
  <c r="W178" i="3"/>
  <c r="X178" i="3" s="1"/>
  <c r="W171" i="3"/>
  <c r="X171" i="3" s="1"/>
  <c r="W132" i="3"/>
  <c r="X132" i="3" s="1"/>
  <c r="W137" i="3"/>
  <c r="X137" i="3" s="1"/>
  <c r="W128" i="3"/>
  <c r="X128" i="3" s="1"/>
  <c r="W177" i="3"/>
  <c r="X177" i="3" s="1"/>
  <c r="W119" i="3"/>
  <c r="X119" i="3" s="1"/>
  <c r="W220" i="3"/>
  <c r="X220" i="3" s="1"/>
  <c r="W259" i="3"/>
  <c r="X259" i="3" s="1"/>
  <c r="W225" i="3"/>
  <c r="X225" i="3" s="1"/>
  <c r="W308" i="3"/>
  <c r="X308" i="3" s="1"/>
  <c r="W219" i="3"/>
  <c r="X219" i="3" s="1"/>
  <c r="W192" i="3"/>
  <c r="X192" i="3" s="1"/>
  <c r="W273" i="3"/>
  <c r="X273" i="3" s="1"/>
  <c r="W306" i="3"/>
  <c r="X306" i="3" s="1"/>
  <c r="W290" i="3"/>
  <c r="X290" i="3" s="1"/>
  <c r="W213" i="3"/>
  <c r="X213" i="3" s="1"/>
  <c r="W239" i="3"/>
  <c r="X239" i="3" s="1"/>
  <c r="W278" i="3"/>
  <c r="X278" i="3" s="1"/>
  <c r="W301" i="3"/>
  <c r="X301" i="3" s="1"/>
  <c r="W345" i="3"/>
  <c r="X345" i="3" s="1"/>
  <c r="W544" i="3"/>
  <c r="X544" i="3" s="1"/>
  <c r="W376" i="3"/>
  <c r="W312" i="3"/>
  <c r="W341" i="3"/>
  <c r="W464" i="3"/>
  <c r="X464" i="3" s="1"/>
  <c r="W523" i="3"/>
  <c r="W378" i="3"/>
  <c r="W638" i="3"/>
  <c r="X638" i="3" s="1"/>
  <c r="W801" i="3"/>
  <c r="X801" i="3" s="1"/>
  <c r="W877" i="3"/>
  <c r="X877" i="3" s="1"/>
  <c r="W1035" i="3"/>
  <c r="X1035" i="3" s="1"/>
  <c r="X730" i="3"/>
  <c r="X627" i="3"/>
  <c r="W2015" i="3"/>
  <c r="W1427" i="3"/>
  <c r="W1352" i="3"/>
  <c r="X1352" i="3" s="1"/>
  <c r="W1135" i="3"/>
  <c r="W1212" i="3"/>
  <c r="W1497" i="3"/>
  <c r="W1009" i="3"/>
  <c r="W996" i="3"/>
  <c r="X996" i="3" s="1"/>
  <c r="W1100" i="3"/>
  <c r="X1100" i="3" s="1"/>
  <c r="W1041" i="3"/>
  <c r="W958" i="3"/>
  <c r="X958" i="3" s="1"/>
  <c r="W891" i="3"/>
  <c r="X891" i="3" s="1"/>
  <c r="W678" i="3"/>
  <c r="W1045" i="3"/>
  <c r="X1045" i="3" s="1"/>
  <c r="W828" i="3"/>
  <c r="X828" i="3" s="1"/>
  <c r="W765" i="3"/>
  <c r="X765" i="3" s="1"/>
  <c r="W1109" i="3"/>
  <c r="X1109" i="3" s="1"/>
  <c r="W917" i="3"/>
  <c r="X917" i="3" s="1"/>
  <c r="W774" i="3"/>
  <c r="X774" i="3" s="1"/>
  <c r="W931" i="3"/>
  <c r="X931" i="3" s="1"/>
  <c r="W723" i="3"/>
  <c r="X723" i="3" s="1"/>
  <c r="W1107" i="3"/>
  <c r="X1107" i="3" s="1"/>
  <c r="W796" i="3"/>
  <c r="X796" i="3" s="1"/>
  <c r="W682" i="3"/>
  <c r="X682" i="3" s="1"/>
  <c r="W990" i="3"/>
  <c r="X990" i="3" s="1"/>
  <c r="W848" i="3"/>
  <c r="W667" i="3"/>
  <c r="X667" i="3" s="1"/>
  <c r="W1086" i="3"/>
  <c r="X1086" i="3" s="1"/>
  <c r="W852" i="3"/>
  <c r="X852" i="3" s="1"/>
  <c r="W721" i="3"/>
  <c r="X721" i="3" s="1"/>
  <c r="W632" i="3"/>
  <c r="X632" i="3" s="1"/>
  <c r="W964" i="3"/>
  <c r="X964" i="3" s="1"/>
  <c r="W808" i="3"/>
  <c r="X808" i="3" s="1"/>
  <c r="W711" i="3"/>
  <c r="X711" i="3" s="1"/>
  <c r="W781" i="3"/>
  <c r="X781" i="3" s="1"/>
  <c r="W599" i="3"/>
  <c r="X599" i="3" s="1"/>
  <c r="W524" i="3"/>
  <c r="W438" i="3"/>
  <c r="W353" i="3"/>
  <c r="W906" i="3"/>
  <c r="X906" i="3" s="1"/>
  <c r="W625" i="3"/>
  <c r="X625" i="3" s="1"/>
  <c r="W507" i="3"/>
  <c r="W452" i="3"/>
  <c r="X452" i="3" s="1"/>
  <c r="W361" i="3"/>
  <c r="W845" i="3"/>
  <c r="X845" i="3" s="1"/>
  <c r="W598" i="3"/>
  <c r="W994" i="3"/>
  <c r="X994" i="3" s="1"/>
  <c r="W623" i="3"/>
  <c r="X623" i="3" s="1"/>
  <c r="W532" i="3"/>
  <c r="X532" i="3" s="1"/>
  <c r="W479" i="3"/>
  <c r="W399" i="3"/>
  <c r="X399" i="3" s="1"/>
  <c r="W1141" i="3"/>
  <c r="X1141" i="3" s="1"/>
  <c r="W640" i="3"/>
  <c r="X640" i="3" s="1"/>
  <c r="W557" i="3"/>
  <c r="W440" i="3"/>
  <c r="W357" i="3"/>
  <c r="X357" i="3" s="1"/>
  <c r="W662" i="3"/>
  <c r="X662" i="3" s="1"/>
  <c r="W403" i="3"/>
  <c r="W622" i="3"/>
  <c r="X622" i="3" s="1"/>
  <c r="W481" i="3"/>
  <c r="X481" i="3" s="1"/>
  <c r="W574" i="3"/>
  <c r="W433" i="3"/>
  <c r="W330" i="3"/>
  <c r="W559" i="3"/>
  <c r="X559" i="3" s="1"/>
  <c r="W604" i="3"/>
  <c r="X604" i="3" s="1"/>
  <c r="W419" i="3"/>
  <c r="W366" i="3"/>
  <c r="X366" i="3" s="1"/>
  <c r="W895" i="3"/>
  <c r="X895" i="3" s="1"/>
  <c r="W472" i="3"/>
  <c r="W927" i="3"/>
  <c r="X927" i="3" s="1"/>
  <c r="W569" i="3"/>
  <c r="W608" i="3"/>
  <c r="X608" i="3" s="1"/>
  <c r="W1964" i="3"/>
  <c r="W1793" i="3"/>
  <c r="W1493" i="3"/>
  <c r="X1493" i="3" s="1"/>
  <c r="W1375" i="3"/>
  <c r="X1375" i="3" s="1"/>
  <c r="W1330" i="3"/>
  <c r="W1346" i="3"/>
  <c r="W1361" i="3"/>
  <c r="W1312" i="3"/>
  <c r="X1312" i="3" s="1"/>
  <c r="W943" i="3"/>
  <c r="X943" i="3" s="1"/>
  <c r="W940" i="3"/>
  <c r="X940" i="3" s="1"/>
  <c r="W1014" i="3"/>
  <c r="X1014" i="3" s="1"/>
  <c r="W1005" i="3"/>
  <c r="X1005" i="3" s="1"/>
  <c r="W922" i="3"/>
  <c r="X922" i="3" s="1"/>
  <c r="W874" i="3"/>
  <c r="X874" i="3" s="1"/>
  <c r="W675" i="3"/>
  <c r="X675" i="3" s="1"/>
  <c r="W1017" i="3"/>
  <c r="X1017" i="3" s="1"/>
  <c r="W821" i="3"/>
  <c r="X821" i="3" s="1"/>
  <c r="W756" i="3"/>
  <c r="X756" i="3" s="1"/>
  <c r="W1087" i="3"/>
  <c r="X1087" i="3" s="1"/>
  <c r="W911" i="3"/>
  <c r="X911" i="3" s="1"/>
  <c r="W759" i="3"/>
  <c r="X759" i="3" s="1"/>
  <c r="W920" i="3"/>
  <c r="X920" i="3" s="1"/>
  <c r="W714" i="3"/>
  <c r="X714" i="3" s="1"/>
  <c r="W1091" i="3"/>
  <c r="X1091" i="3" s="1"/>
  <c r="W778" i="3"/>
  <c r="X778" i="3" s="1"/>
  <c r="W624" i="3"/>
  <c r="X624" i="3" s="1"/>
  <c r="W981" i="3"/>
  <c r="X981" i="3" s="1"/>
  <c r="W819" i="3"/>
  <c r="W649" i="3"/>
  <c r="X649" i="3" s="1"/>
  <c r="W1055" i="3"/>
  <c r="W830" i="3"/>
  <c r="X830" i="3" s="1"/>
  <c r="W717" i="3"/>
  <c r="X717" i="3" s="1"/>
  <c r="W1251" i="3"/>
  <c r="W934" i="3"/>
  <c r="X934" i="3" s="1"/>
  <c r="W793" i="3"/>
  <c r="X793" i="3" s="1"/>
  <c r="W674" i="3"/>
  <c r="X674" i="3" s="1"/>
  <c r="W720" i="3"/>
  <c r="X720" i="3" s="1"/>
  <c r="W595" i="3"/>
  <c r="W511" i="3"/>
  <c r="W418" i="3"/>
  <c r="X418" i="3" s="1"/>
  <c r="W350" i="3"/>
  <c r="W878" i="3"/>
  <c r="X878" i="3" s="1"/>
  <c r="W619" i="3"/>
  <c r="X619" i="3" s="1"/>
  <c r="W504" i="3"/>
  <c r="X504" i="3" s="1"/>
  <c r="W448" i="3"/>
  <c r="W358" i="3"/>
  <c r="W741" i="3"/>
  <c r="X741" i="3" s="1"/>
  <c r="W594" i="3"/>
  <c r="W935" i="3"/>
  <c r="X935" i="3" s="1"/>
  <c r="W590" i="3"/>
  <c r="W529" i="3"/>
  <c r="X529" i="3" s="1"/>
  <c r="W476" i="3"/>
  <c r="X476" i="3" s="1"/>
  <c r="W388" i="3"/>
  <c r="W989" i="3"/>
  <c r="X989" i="3" s="1"/>
  <c r="W634" i="3"/>
  <c r="X634" i="3" s="1"/>
  <c r="W522" i="3"/>
  <c r="X522" i="3" s="1"/>
  <c r="W430" i="3"/>
  <c r="X430" i="3" s="1"/>
  <c r="W346" i="3"/>
  <c r="W616" i="3"/>
  <c r="X616" i="3" s="1"/>
  <c r="W381" i="3"/>
  <c r="X381" i="3" s="1"/>
  <c r="W553" i="3"/>
  <c r="W449" i="3"/>
  <c r="W566" i="3"/>
  <c r="W426" i="3"/>
  <c r="X426" i="3" s="1"/>
  <c r="W410" i="3"/>
  <c r="X410" i="3" s="1"/>
  <c r="W499" i="3"/>
  <c r="W556" i="3"/>
  <c r="X556" i="3" s="1"/>
  <c r="W401" i="3"/>
  <c r="X401" i="3" s="1"/>
  <c r="W985" i="3"/>
  <c r="X985" i="3" s="1"/>
  <c r="W811" i="3"/>
  <c r="X811" i="3" s="1"/>
  <c r="W466" i="3"/>
  <c r="W600" i="3"/>
  <c r="X600" i="3" s="1"/>
  <c r="W543" i="3"/>
  <c r="W588" i="3"/>
  <c r="W348" i="3"/>
  <c r="X348" i="3" s="1"/>
  <c r="W581" i="3"/>
  <c r="X581" i="3" s="1"/>
  <c r="W431" i="3"/>
  <c r="W493" i="3"/>
  <c r="W285" i="3"/>
  <c r="X285" i="3" s="1"/>
  <c r="W286" i="3"/>
  <c r="X286" i="3" s="1"/>
  <c r="W263" i="3"/>
  <c r="X263" i="3" s="1"/>
  <c r="W289" i="3"/>
  <c r="X289" i="3" s="1"/>
  <c r="W197" i="3"/>
  <c r="X197" i="3" s="1"/>
  <c r="W292" i="3"/>
  <c r="X292" i="3" s="1"/>
  <c r="W209" i="3"/>
  <c r="X209" i="3" s="1"/>
  <c r="W2084" i="3"/>
  <c r="W1524" i="3"/>
  <c r="X1524" i="3" s="1"/>
  <c r="W1468" i="3"/>
  <c r="W1469" i="3"/>
  <c r="X1469" i="3" s="1"/>
  <c r="W1313" i="3"/>
  <c r="W1307" i="3"/>
  <c r="X1307" i="3" s="1"/>
  <c r="W1324" i="3"/>
  <c r="X1324" i="3" s="1"/>
  <c r="W1421" i="3"/>
  <c r="W924" i="3"/>
  <c r="X924" i="3" s="1"/>
  <c r="W929" i="3"/>
  <c r="X929" i="3" s="1"/>
  <c r="W1190" i="3"/>
  <c r="X1190" i="3" s="1"/>
  <c r="W963" i="3"/>
  <c r="X963" i="3" s="1"/>
  <c r="W1354" i="3"/>
  <c r="W857" i="3"/>
  <c r="X857" i="3" s="1"/>
  <c r="W664" i="3"/>
  <c r="X664" i="3" s="1"/>
  <c r="W999" i="3"/>
  <c r="X999" i="3" s="1"/>
  <c r="W818" i="3"/>
  <c r="X818" i="3" s="1"/>
  <c r="W725" i="3"/>
  <c r="X725" i="3" s="1"/>
  <c r="W1075" i="3"/>
  <c r="X1075" i="3" s="1"/>
  <c r="W890" i="3"/>
  <c r="X890" i="3" s="1"/>
  <c r="W719" i="3"/>
  <c r="X719" i="3" s="1"/>
  <c r="W849" i="3"/>
  <c r="X849" i="3" s="1"/>
  <c r="W688" i="3"/>
  <c r="X688" i="3" s="1"/>
  <c r="W993" i="3"/>
  <c r="X993" i="3" s="1"/>
  <c r="W754" i="3"/>
  <c r="X754" i="3" s="1"/>
  <c r="W621" i="3"/>
  <c r="X621" i="3" s="1"/>
  <c r="W968" i="3"/>
  <c r="X968" i="3" s="1"/>
  <c r="W805" i="3"/>
  <c r="X805" i="3" s="1"/>
  <c r="W644" i="3"/>
  <c r="X644" i="3" s="1"/>
  <c r="W1025" i="3"/>
  <c r="X1025" i="3" s="1"/>
  <c r="W814" i="3"/>
  <c r="X814" i="3" s="1"/>
  <c r="W702" i="3"/>
  <c r="W1142" i="3"/>
  <c r="W916" i="3"/>
  <c r="X916" i="3" s="1"/>
  <c r="W789" i="3"/>
  <c r="X789" i="3" s="1"/>
  <c r="W1267" i="3"/>
  <c r="X1267" i="3" s="1"/>
  <c r="W709" i="3"/>
  <c r="X709" i="3" s="1"/>
  <c r="W591" i="3"/>
  <c r="X591" i="3" s="1"/>
  <c r="W495" i="3"/>
  <c r="X495" i="3" s="1"/>
  <c r="W415" i="3"/>
  <c r="W339" i="3"/>
  <c r="W862" i="3"/>
  <c r="W572" i="3"/>
  <c r="W498" i="3"/>
  <c r="X498" i="3" s="1"/>
  <c r="W441" i="3"/>
  <c r="W333" i="3"/>
  <c r="X333" i="3" s="1"/>
  <c r="W729" i="3"/>
  <c r="X729" i="3" s="1"/>
  <c r="W583" i="3"/>
  <c r="W872" i="3"/>
  <c r="X872" i="3" s="1"/>
  <c r="W586" i="3"/>
  <c r="W526" i="3"/>
  <c r="X526" i="3" s="1"/>
  <c r="W461" i="3"/>
  <c r="W363" i="3"/>
  <c r="W960" i="3"/>
  <c r="X960" i="3" s="1"/>
  <c r="W609" i="3"/>
  <c r="X609" i="3" s="1"/>
  <c r="W513" i="3"/>
  <c r="W420" i="3"/>
  <c r="W343" i="3"/>
  <c r="W596" i="3"/>
  <c r="X596" i="3" s="1"/>
  <c r="W342" i="3"/>
  <c r="X342" i="3" s="1"/>
  <c r="W519" i="3"/>
  <c r="W435" i="3"/>
  <c r="W540" i="3"/>
  <c r="X540" i="3" s="1"/>
  <c r="W413" i="3"/>
  <c r="W327" i="3"/>
  <c r="W855" i="3"/>
  <c r="W538" i="3"/>
  <c r="X538" i="3" s="1"/>
  <c r="W390" i="3"/>
  <c r="X390" i="3" s="1"/>
  <c r="W699" i="3"/>
  <c r="X699" i="3" s="1"/>
  <c r="W592" i="3"/>
  <c r="X592" i="3" s="1"/>
  <c r="W2068" i="3"/>
  <c r="W1521" i="3"/>
  <c r="X1521" i="3" s="1"/>
  <c r="W1394" i="3"/>
  <c r="W1234" i="3"/>
  <c r="W1276" i="3"/>
  <c r="X1276" i="3" s="1"/>
  <c r="W1256" i="3"/>
  <c r="W1210" i="3"/>
  <c r="X1210" i="3" s="1"/>
  <c r="W1239" i="3"/>
  <c r="X1239" i="3" s="1"/>
  <c r="W1200" i="3"/>
  <c r="X1200" i="3" s="1"/>
  <c r="W1321" i="3"/>
  <c r="W1158" i="3"/>
  <c r="W926" i="3"/>
  <c r="X926" i="3" s="1"/>
  <c r="W1188" i="3"/>
  <c r="X1188" i="3" s="1"/>
  <c r="W812" i="3"/>
  <c r="X812" i="3" s="1"/>
  <c r="W1198" i="3"/>
  <c r="W954" i="3"/>
  <c r="X954" i="3" s="1"/>
  <c r="W800" i="3"/>
  <c r="X800" i="3" s="1"/>
  <c r="W722" i="3"/>
  <c r="X722" i="3" s="1"/>
  <c r="W1063" i="3"/>
  <c r="W883" i="3"/>
  <c r="X883" i="3" s="1"/>
  <c r="W716" i="3"/>
  <c r="X716" i="3" s="1"/>
  <c r="W844" i="3"/>
  <c r="X844" i="3" s="1"/>
  <c r="W677" i="3"/>
  <c r="X677" i="3" s="1"/>
  <c r="W903" i="3"/>
  <c r="X903" i="3" s="1"/>
  <c r="W736" i="3"/>
  <c r="X736" i="3" s="1"/>
  <c r="W618" i="3"/>
  <c r="X618" i="3" s="1"/>
  <c r="W938" i="3"/>
  <c r="X938" i="3" s="1"/>
  <c r="W786" i="3"/>
  <c r="X786" i="3" s="1"/>
  <c r="W641" i="3"/>
  <c r="X641" i="3" s="1"/>
  <c r="W1011" i="3"/>
  <c r="X1011" i="3" s="1"/>
  <c r="W795" i="3"/>
  <c r="X795" i="3" s="1"/>
  <c r="W680" i="3"/>
  <c r="X680" i="3" s="1"/>
  <c r="W1097" i="3"/>
  <c r="X1097" i="3" s="1"/>
  <c r="W900" i="3"/>
  <c r="X900" i="3" s="1"/>
  <c r="W770" i="3"/>
  <c r="X770" i="3" s="1"/>
  <c r="W1006" i="3"/>
  <c r="X1006" i="3" s="1"/>
  <c r="W659" i="3"/>
  <c r="X659" i="3" s="1"/>
  <c r="W580" i="3"/>
  <c r="W489" i="3"/>
  <c r="W408" i="3"/>
  <c r="X408" i="3" s="1"/>
  <c r="W328" i="3"/>
  <c r="X328" i="3" s="1"/>
  <c r="W847" i="3"/>
  <c r="W565" i="3"/>
  <c r="W486" i="3"/>
  <c r="W428" i="3"/>
  <c r="W322" i="3"/>
  <c r="X322" i="3" s="1"/>
  <c r="W690" i="3"/>
  <c r="X690" i="3" s="1"/>
  <c r="W579" i="3"/>
  <c r="X579" i="3" s="1"/>
  <c r="W776" i="3"/>
  <c r="X776" i="3" s="1"/>
  <c r="W571" i="3"/>
  <c r="W506" i="3"/>
  <c r="W447" i="3"/>
  <c r="W352" i="3"/>
  <c r="W885" i="3"/>
  <c r="X885" i="3" s="1"/>
  <c r="W605" i="3"/>
  <c r="W497" i="3"/>
  <c r="X497" i="3" s="1"/>
  <c r="W404" i="3"/>
  <c r="X404" i="3" s="1"/>
  <c r="W332" i="3"/>
  <c r="W517" i="3"/>
  <c r="W331" i="3"/>
  <c r="W394" i="3"/>
  <c r="X394" i="3" s="1"/>
  <c r="W422" i="3"/>
  <c r="W531" i="3"/>
  <c r="W407" i="3"/>
  <c r="X407" i="3" s="1"/>
  <c r="W735" i="3"/>
  <c r="X735" i="3" s="1"/>
  <c r="W784" i="3"/>
  <c r="X784" i="3" s="1"/>
  <c r="W502" i="3"/>
  <c r="W379" i="3"/>
  <c r="W512" i="3"/>
  <c r="X512" i="3" s="1"/>
  <c r="W573" i="3"/>
  <c r="W412" i="3"/>
  <c r="W534" i="3"/>
  <c r="X534" i="3" s="1"/>
  <c r="W469" i="3"/>
  <c r="X469" i="3" s="1"/>
  <c r="W525" i="3"/>
  <c r="W2005" i="3"/>
  <c r="W1635" i="3"/>
  <c r="X1635" i="3" s="1"/>
  <c r="W1371" i="3"/>
  <c r="W1358" i="3"/>
  <c r="W1211" i="3"/>
  <c r="W1231" i="3"/>
  <c r="X1231" i="3" s="1"/>
  <c r="W1178" i="3"/>
  <c r="X1178" i="3" s="1"/>
  <c r="W1121" i="3"/>
  <c r="X1121" i="3" s="1"/>
  <c r="W1145" i="3"/>
  <c r="W1370" i="3"/>
  <c r="W1132" i="3"/>
  <c r="X1132" i="3" s="1"/>
  <c r="W1202" i="3"/>
  <c r="W1176" i="3"/>
  <c r="W771" i="3"/>
  <c r="X771" i="3" s="1"/>
  <c r="W1164" i="3"/>
  <c r="X1164" i="3" s="1"/>
  <c r="W925" i="3"/>
  <c r="X925" i="3" s="1"/>
  <c r="W797" i="3"/>
  <c r="X797" i="3" s="1"/>
  <c r="W687" i="3"/>
  <c r="W1027" i="3"/>
  <c r="X1027" i="3" s="1"/>
  <c r="W873" i="3"/>
  <c r="X873" i="3" s="1"/>
  <c r="W713" i="3"/>
  <c r="X713" i="3" s="1"/>
  <c r="W820" i="3"/>
  <c r="X820" i="3" s="1"/>
  <c r="W652" i="3"/>
  <c r="X652" i="3" s="1"/>
  <c r="W898" i="3"/>
  <c r="X898" i="3" s="1"/>
  <c r="W708" i="3"/>
  <c r="X708" i="3" s="1"/>
  <c r="W613" i="3"/>
  <c r="X613" i="3" s="1"/>
  <c r="W886" i="3"/>
  <c r="X886" i="3" s="1"/>
  <c r="W782" i="3"/>
  <c r="X782" i="3" s="1"/>
  <c r="W630" i="3"/>
  <c r="X630" i="3" s="1"/>
  <c r="W946" i="3"/>
  <c r="X946" i="3" s="1"/>
  <c r="W790" i="3"/>
  <c r="X790" i="3" s="1"/>
  <c r="W660" i="3"/>
  <c r="X660" i="3" s="1"/>
  <c r="W1085" i="3"/>
  <c r="W889" i="3"/>
  <c r="X889" i="3" s="1"/>
  <c r="W761" i="3"/>
  <c r="X761" i="3" s="1"/>
  <c r="W973" i="3"/>
  <c r="X973" i="3" s="1"/>
  <c r="W637" i="3"/>
  <c r="X637" i="3" s="1"/>
  <c r="W576" i="3"/>
  <c r="X576" i="3" s="1"/>
  <c r="W477" i="3"/>
  <c r="X477" i="3" s="1"/>
  <c r="W405" i="3"/>
  <c r="W325" i="3"/>
  <c r="W804" i="3"/>
  <c r="X804" i="3" s="1"/>
  <c r="W562" i="3"/>
  <c r="X562" i="3" s="1"/>
  <c r="W474" i="3"/>
  <c r="X474" i="3" s="1"/>
  <c r="W397" i="3"/>
  <c r="W319" i="3"/>
  <c r="X319" i="3" s="1"/>
  <c r="W665" i="3"/>
  <c r="X665" i="3" s="1"/>
  <c r="W575" i="3"/>
  <c r="W764" i="3"/>
  <c r="X764" i="3" s="1"/>
  <c r="W564" i="3"/>
  <c r="W500" i="3"/>
  <c r="X500" i="3" s="1"/>
  <c r="W437" i="3"/>
  <c r="W349" i="3"/>
  <c r="W841" i="3"/>
  <c r="X841" i="3" s="1"/>
  <c r="W597" i="3"/>
  <c r="X597" i="3" s="1"/>
  <c r="W482" i="3"/>
  <c r="W396" i="3"/>
  <c r="W318" i="3"/>
  <c r="W510" i="3"/>
  <c r="X510" i="3" s="1"/>
  <c r="W320" i="3"/>
  <c r="X320" i="3" s="1"/>
  <c r="W344" i="3"/>
  <c r="W899" i="3"/>
  <c r="X899" i="3" s="1"/>
  <c r="W509" i="3"/>
  <c r="X509" i="3" s="1"/>
  <c r="W402" i="3"/>
  <c r="W487" i="3"/>
  <c r="W748" i="3"/>
  <c r="X748" i="3" s="1"/>
  <c r="W496" i="3"/>
  <c r="X496" i="3" s="1"/>
  <c r="W368" i="3"/>
  <c r="W442" i="3"/>
  <c r="W563" i="3"/>
  <c r="X563" i="3" s="1"/>
  <c r="W373" i="3"/>
  <c r="X373" i="3" s="1"/>
  <c r="W423" i="3"/>
  <c r="W457" i="3"/>
  <c r="W429" i="3"/>
  <c r="W1010" i="3"/>
  <c r="X1010" i="3" s="1"/>
  <c r="W1691" i="3"/>
  <c r="X1691" i="3" s="1"/>
  <c r="W1534" i="3"/>
  <c r="X1534" i="3" s="1"/>
  <c r="W1460" i="3"/>
  <c r="W1269" i="3"/>
  <c r="W1199" i="3"/>
  <c r="W1220" i="3"/>
  <c r="W1172" i="3"/>
  <c r="W1058" i="3"/>
  <c r="X1058" i="3" s="1"/>
  <c r="W1098" i="3"/>
  <c r="W1196" i="3"/>
  <c r="W1111" i="3"/>
  <c r="X1111" i="3" s="1"/>
  <c r="W1189" i="3"/>
  <c r="X1189" i="3" s="1"/>
  <c r="W1125" i="3"/>
  <c r="X1125" i="3" s="1"/>
  <c r="W751" i="3"/>
  <c r="X751" i="3" s="1"/>
  <c r="W1099" i="3"/>
  <c r="X1099" i="3" s="1"/>
  <c r="W904" i="3"/>
  <c r="X904" i="3" s="1"/>
  <c r="W785" i="3"/>
  <c r="X785" i="3" s="1"/>
  <c r="W672" i="3"/>
  <c r="X672" i="3" s="1"/>
  <c r="W969" i="3"/>
  <c r="X969" i="3" s="1"/>
  <c r="W870" i="3"/>
  <c r="X870" i="3" s="1"/>
  <c r="W694" i="3"/>
  <c r="W807" i="3"/>
  <c r="X807" i="3" s="1"/>
  <c r="W639" i="3"/>
  <c r="X639" i="3" s="1"/>
  <c r="W876" i="3"/>
  <c r="X876" i="3" s="1"/>
  <c r="W703" i="3"/>
  <c r="X703" i="3" s="1"/>
  <c r="W1182" i="3"/>
  <c r="W881" i="3"/>
  <c r="X881" i="3" s="1"/>
  <c r="W763" i="3"/>
  <c r="X763" i="3" s="1"/>
  <c r="W1273" i="3"/>
  <c r="W909" i="3"/>
  <c r="X909" i="3" s="1"/>
  <c r="W772" i="3"/>
  <c r="X772" i="3" s="1"/>
  <c r="W657" i="3"/>
  <c r="X657" i="3" s="1"/>
  <c r="W1049" i="3"/>
  <c r="W879" i="3"/>
  <c r="X879" i="3" s="1"/>
  <c r="W752" i="3"/>
  <c r="X752" i="3" s="1"/>
  <c r="W923" i="3"/>
  <c r="X923" i="3" s="1"/>
  <c r="W614" i="3"/>
  <c r="X614" i="3" s="1"/>
  <c r="W533" i="3"/>
  <c r="W459" i="3"/>
  <c r="W392" i="3"/>
  <c r="W314" i="3"/>
  <c r="X314" i="3" s="1"/>
  <c r="W779" i="3"/>
  <c r="X779" i="3" s="1"/>
  <c r="W552" i="3"/>
  <c r="X552" i="3" s="1"/>
  <c r="W471" i="3"/>
  <c r="X471" i="3" s="1"/>
  <c r="W386" i="3"/>
  <c r="W1108" i="3"/>
  <c r="X1108" i="3" s="1"/>
  <c r="W642" i="3"/>
  <c r="X642" i="3" s="1"/>
  <c r="W555" i="3"/>
  <c r="X555" i="3" s="1"/>
  <c r="W738" i="3"/>
  <c r="X738" i="3" s="1"/>
  <c r="W551" i="3"/>
  <c r="W491" i="3"/>
  <c r="X491" i="3" s="1"/>
  <c r="W427" i="3"/>
  <c r="X427" i="3" s="1"/>
  <c r="W338" i="3"/>
  <c r="W799" i="3"/>
  <c r="X799" i="3" s="1"/>
  <c r="W593" i="3"/>
  <c r="W473" i="3"/>
  <c r="X473" i="3" s="1"/>
  <c r="W382" i="3"/>
  <c r="W1194" i="3"/>
  <c r="W455" i="3"/>
  <c r="X455" i="3" s="1"/>
  <c r="W1096" i="3"/>
  <c r="X1096" i="3" s="1"/>
  <c r="W1080" i="3"/>
  <c r="X1080" i="3" s="1"/>
  <c r="W866" i="3"/>
  <c r="X866" i="3" s="1"/>
  <c r="W490" i="3"/>
  <c r="W380" i="3"/>
  <c r="X380" i="3" s="1"/>
  <c r="W463" i="3"/>
  <c r="W683" i="3"/>
  <c r="X683" i="3" s="1"/>
  <c r="W484" i="3"/>
  <c r="X484" i="3" s="1"/>
  <c r="W351" i="3"/>
  <c r="X351" i="3" s="1"/>
  <c r="W409" i="3"/>
  <c r="W554" i="3"/>
  <c r="W334" i="3"/>
  <c r="W355" i="3"/>
  <c r="X355" i="3" s="1"/>
  <c r="W416" i="3"/>
  <c r="W398" i="3"/>
  <c r="W851" i="3"/>
  <c r="X851" i="3" s="1"/>
  <c r="W528" i="3"/>
  <c r="X528" i="3" s="1"/>
  <c r="W356" i="3"/>
  <c r="W253" i="3"/>
  <c r="X253" i="3" s="1"/>
  <c r="W295" i="3"/>
  <c r="X295" i="3" s="1"/>
  <c r="W231" i="3"/>
  <c r="X231" i="3" s="1"/>
  <c r="W230" i="3"/>
  <c r="X230" i="3" s="1"/>
  <c r="W248" i="3"/>
  <c r="X248" i="3" s="1"/>
  <c r="W245" i="3"/>
  <c r="X245" i="3" s="1"/>
  <c r="W297" i="3"/>
  <c r="X297" i="3" s="1"/>
  <c r="W1878" i="3"/>
  <c r="W1823" i="3"/>
  <c r="W1408" i="3"/>
  <c r="W1257" i="3"/>
  <c r="X1257" i="3" s="1"/>
  <c r="W1163" i="3"/>
  <c r="X1163" i="3" s="1"/>
  <c r="W1279" i="3"/>
  <c r="W1059" i="3"/>
  <c r="X1059" i="3" s="1"/>
  <c r="W1054" i="3"/>
  <c r="X1054" i="3" s="1"/>
  <c r="W1021" i="3"/>
  <c r="X1021" i="3" s="1"/>
  <c r="W1181" i="3"/>
  <c r="W1072" i="3"/>
  <c r="X1072" i="3" s="1"/>
  <c r="W1138" i="3"/>
  <c r="X1138" i="3" s="1"/>
  <c r="W970" i="3"/>
  <c r="X970" i="3" s="1"/>
  <c r="W707" i="3"/>
  <c r="X707" i="3" s="1"/>
  <c r="W1057" i="3"/>
  <c r="X1057" i="3" s="1"/>
  <c r="W901" i="3"/>
  <c r="X901" i="3" s="1"/>
  <c r="W777" i="3"/>
  <c r="X777" i="3" s="1"/>
  <c r="W669" i="3"/>
  <c r="X669" i="3" s="1"/>
  <c r="W957" i="3"/>
  <c r="X957" i="3" s="1"/>
  <c r="W859" i="3"/>
  <c r="X859" i="3" s="1"/>
  <c r="W1134" i="3"/>
  <c r="X1134" i="3" s="1"/>
  <c r="W769" i="3"/>
  <c r="X769" i="3" s="1"/>
  <c r="W633" i="3"/>
  <c r="X633" i="3" s="1"/>
  <c r="W871" i="3"/>
  <c r="X871" i="3" s="1"/>
  <c r="W698" i="3"/>
  <c r="X698" i="3" s="1"/>
  <c r="W1152" i="3"/>
  <c r="W875" i="3"/>
  <c r="X875" i="3" s="1"/>
  <c r="W692" i="3"/>
  <c r="X692" i="3" s="1"/>
  <c r="W1209" i="3"/>
  <c r="X1209" i="3" s="1"/>
  <c r="W902" i="3"/>
  <c r="X902" i="3" s="1"/>
  <c r="W758" i="3"/>
  <c r="X758" i="3" s="1"/>
  <c r="W651" i="3"/>
  <c r="X651" i="3" s="1"/>
  <c r="W1036" i="3"/>
  <c r="X1036" i="3" s="1"/>
  <c r="W834" i="3"/>
  <c r="W724" i="3"/>
  <c r="X724" i="3" s="1"/>
  <c r="W893" i="3"/>
  <c r="X893" i="3" s="1"/>
  <c r="W611" i="3"/>
  <c r="X611" i="3" s="1"/>
  <c r="W530" i="3"/>
  <c r="W456" i="3"/>
  <c r="X456" i="3" s="1"/>
  <c r="W389" i="3"/>
  <c r="W1112" i="3"/>
  <c r="X1112" i="3" s="1"/>
  <c r="W653" i="3"/>
  <c r="X653" i="3" s="1"/>
  <c r="W546" i="3"/>
  <c r="W465" i="3"/>
  <c r="X465" i="3" s="1"/>
  <c r="W383" i="3"/>
  <c r="X383" i="3" s="1"/>
  <c r="W1067" i="3"/>
  <c r="W636" i="3"/>
  <c r="X636" i="3" s="1"/>
  <c r="W542" i="3"/>
  <c r="W689" i="3"/>
  <c r="W548" i="3"/>
  <c r="W488" i="3"/>
  <c r="W424" i="3"/>
  <c r="X424" i="3" s="1"/>
  <c r="W335" i="3"/>
  <c r="X335" i="3" s="1"/>
  <c r="W726" i="3"/>
  <c r="X726" i="3" s="1"/>
  <c r="W582" i="3"/>
  <c r="X582" i="3" s="1"/>
  <c r="W467" i="3"/>
  <c r="X467" i="3" s="1"/>
  <c r="W371" i="3"/>
  <c r="W823" i="3"/>
  <c r="W421" i="3"/>
  <c r="W840" i="3"/>
  <c r="X840" i="3" s="1"/>
  <c r="W868" i="3"/>
  <c r="X868" i="3" s="1"/>
  <c r="W685" i="3"/>
  <c r="X685" i="3" s="1"/>
  <c r="W454" i="3"/>
  <c r="X454" i="3" s="1"/>
  <c r="W369" i="3"/>
  <c r="W393" i="3"/>
  <c r="W656" i="3"/>
  <c r="X656" i="3" s="1"/>
  <c r="W478" i="3"/>
  <c r="W340" i="3"/>
  <c r="X340" i="3" s="1"/>
  <c r="W354" i="3"/>
  <c r="X354" i="3" s="1"/>
  <c r="W515" i="3"/>
  <c r="W323" i="3"/>
  <c r="X323" i="3" s="1"/>
  <c r="W316" i="3"/>
  <c r="X316" i="3" s="1"/>
  <c r="W2047" i="3"/>
  <c r="W1889" i="3"/>
  <c r="W1902" i="3"/>
  <c r="W1973" i="3"/>
  <c r="W1851" i="3"/>
  <c r="W1804" i="3"/>
  <c r="W1832" i="3"/>
  <c r="X1832" i="3" s="1"/>
  <c r="W1857" i="3"/>
  <c r="W1834" i="3"/>
  <c r="W1636" i="3"/>
  <c r="X1636" i="3" s="1"/>
  <c r="W1563" i="3"/>
  <c r="X1563" i="3" s="1"/>
  <c r="W1966" i="3"/>
  <c r="W1640" i="3"/>
  <c r="X1640" i="3" s="1"/>
  <c r="W1539" i="3"/>
  <c r="X1539" i="3" s="1"/>
  <c r="W1634" i="3"/>
  <c r="X1634" i="3" s="1"/>
  <c r="W1548" i="3"/>
  <c r="X1548" i="3" s="1"/>
  <c r="W1485" i="3"/>
  <c r="W1454" i="3"/>
  <c r="W1471" i="3"/>
  <c r="W1498" i="3"/>
  <c r="X1498" i="3" s="1"/>
  <c r="W1505" i="3"/>
  <c r="W1376" i="3"/>
  <c r="W1399" i="3"/>
  <c r="X1399" i="3" s="1"/>
  <c r="W1350" i="3"/>
  <c r="X1350" i="3" s="1"/>
  <c r="W1221" i="3"/>
  <c r="W1311" i="3"/>
  <c r="X1311" i="3" s="1"/>
  <c r="W1494" i="3"/>
  <c r="W1217" i="3"/>
  <c r="X1217" i="3" s="1"/>
  <c r="W1310" i="3"/>
  <c r="W1486" i="3"/>
  <c r="W1259" i="3"/>
  <c r="X1259" i="3" s="1"/>
  <c r="W1191" i="3"/>
  <c r="W1159" i="3"/>
  <c r="W1400" i="3"/>
  <c r="W1245" i="3"/>
  <c r="W1296" i="3"/>
  <c r="W1215" i="3"/>
  <c r="W1318" i="3"/>
  <c r="X1318" i="3" s="1"/>
  <c r="W1306" i="3"/>
  <c r="X1306" i="3" s="1"/>
  <c r="W1293" i="3"/>
  <c r="X1293" i="3" s="1"/>
  <c r="W1292" i="3"/>
  <c r="W1165" i="3"/>
  <c r="W1082" i="3"/>
  <c r="X1082" i="3" s="1"/>
  <c r="W1442" i="3"/>
  <c r="X1442" i="3" s="1"/>
  <c r="W1218" i="3"/>
  <c r="X1218" i="3" s="1"/>
  <c r="W1118" i="3"/>
  <c r="X1118" i="3" s="1"/>
  <c r="W1050" i="3"/>
  <c r="X1050" i="3" s="1"/>
  <c r="W1001" i="3"/>
  <c r="X1001" i="3" s="1"/>
  <c r="W921" i="3"/>
  <c r="X921" i="3" s="1"/>
  <c r="W1124" i="3"/>
  <c r="X1124" i="3" s="1"/>
  <c r="W1065" i="3"/>
  <c r="W983" i="3"/>
  <c r="X983" i="3" s="1"/>
  <c r="W905" i="3"/>
  <c r="X905" i="3" s="1"/>
  <c r="W1278" i="3"/>
  <c r="X1278" i="3" s="1"/>
  <c r="W1174" i="3"/>
  <c r="X1174" i="3" s="1"/>
  <c r="W1083" i="3"/>
  <c r="X1083" i="3" s="1"/>
  <c r="W982" i="3"/>
  <c r="X982" i="3" s="1"/>
  <c r="W1126" i="3"/>
  <c r="X1126" i="3" s="1"/>
  <c r="W1060" i="3"/>
  <c r="X1060" i="3" s="1"/>
  <c r="W984" i="3"/>
  <c r="X984" i="3" s="1"/>
  <c r="W919" i="3"/>
  <c r="X919" i="3" s="1"/>
  <c r="W1089" i="3"/>
  <c r="W944" i="3"/>
  <c r="X944" i="3" s="1"/>
  <c r="W1146" i="3"/>
  <c r="W966" i="3"/>
  <c r="X966" i="3" s="1"/>
  <c r="W867" i="3"/>
  <c r="X867" i="3" s="1"/>
  <c r="W803" i="3"/>
  <c r="X803" i="3" s="1"/>
  <c r="W701" i="3"/>
  <c r="X701" i="3" s="1"/>
  <c r="W1225" i="3"/>
  <c r="W1070" i="3"/>
  <c r="W974" i="3"/>
  <c r="X974" i="3" s="1"/>
  <c r="W887" i="3"/>
  <c r="X887" i="3" s="1"/>
  <c r="W815" i="3"/>
  <c r="X815" i="3" s="1"/>
  <c r="W783" i="3"/>
  <c r="X783" i="3" s="1"/>
  <c r="W734" i="3"/>
  <c r="X734" i="3" s="1"/>
  <c r="W666" i="3"/>
  <c r="X666" i="3" s="1"/>
  <c r="W1081" i="3"/>
  <c r="X1081" i="3" s="1"/>
  <c r="W965" i="3"/>
  <c r="X965" i="3" s="1"/>
  <c r="W897" i="3"/>
  <c r="X897" i="3" s="1"/>
  <c r="W856" i="3"/>
  <c r="X856" i="3" s="1"/>
  <c r="W747" i="3"/>
  <c r="X747" i="3" s="1"/>
  <c r="W1332" i="3"/>
  <c r="W882" i="3"/>
  <c r="X882" i="3" s="1"/>
  <c r="W792" i="3"/>
  <c r="X792" i="3" s="1"/>
  <c r="W693" i="3"/>
  <c r="X693" i="3" s="1"/>
  <c r="W2088" i="3"/>
  <c r="W2018" i="3"/>
  <c r="X2018" i="3" s="1"/>
  <c r="W1855" i="3"/>
  <c r="W2046" i="3"/>
  <c r="W1954" i="3"/>
  <c r="W1817" i="3"/>
  <c r="W1768" i="3"/>
  <c r="X1768" i="3" s="1"/>
  <c r="W1815" i="3"/>
  <c r="X1815" i="3" s="1"/>
  <c r="W1837" i="3"/>
  <c r="W1818" i="3"/>
  <c r="X1818" i="3" s="1"/>
  <c r="W1627" i="3"/>
  <c r="X1627" i="3" s="1"/>
  <c r="W1538" i="3"/>
  <c r="X1538" i="3" s="1"/>
  <c r="W1765" i="3"/>
  <c r="W1610" i="3"/>
  <c r="X1610" i="3" s="1"/>
  <c r="W2044" i="3"/>
  <c r="W1622" i="3"/>
  <c r="X1622" i="3" s="1"/>
  <c r="W1525" i="3"/>
  <c r="X1525" i="3" s="1"/>
  <c r="W1444" i="3"/>
  <c r="X1444" i="3" s="1"/>
  <c r="W1416" i="3"/>
  <c r="X1416" i="3" s="1"/>
  <c r="W1457" i="3"/>
  <c r="W1484" i="3"/>
  <c r="W1491" i="3"/>
  <c r="W1368" i="3"/>
  <c r="X1368" i="3" s="1"/>
  <c r="W1392" i="3"/>
  <c r="W1345" i="3"/>
  <c r="W1452" i="3"/>
  <c r="X1452" i="3" s="1"/>
  <c r="W1297" i="3"/>
  <c r="W1438" i="3"/>
  <c r="W1449" i="3"/>
  <c r="W1299" i="3"/>
  <c r="W1403" i="3"/>
  <c r="X1403" i="3" s="1"/>
  <c r="W1252" i="3"/>
  <c r="X1252" i="3" s="1"/>
  <c r="W1187" i="3"/>
  <c r="W1155" i="3"/>
  <c r="X1155" i="3" s="1"/>
  <c r="W1337" i="3"/>
  <c r="X1337" i="3" s="1"/>
  <c r="W1238" i="3"/>
  <c r="W1268" i="3"/>
  <c r="W1445" i="3"/>
  <c r="W1301" i="3"/>
  <c r="W1295" i="3"/>
  <c r="X1295" i="3" s="1"/>
  <c r="W1282" i="3"/>
  <c r="W1281" i="3"/>
  <c r="X1281" i="3" s="1"/>
  <c r="W1160" i="3"/>
  <c r="X1160" i="3" s="1"/>
  <c r="W1076" i="3"/>
  <c r="X1076" i="3" s="1"/>
  <c r="W1356" i="3"/>
  <c r="W1185" i="3"/>
  <c r="W1115" i="3"/>
  <c r="X1115" i="3" s="1"/>
  <c r="W1043" i="3"/>
  <c r="W991" i="3"/>
  <c r="X991" i="3" s="1"/>
  <c r="W1414" i="3"/>
  <c r="X1414" i="3" s="1"/>
  <c r="W1114" i="3"/>
  <c r="X1114" i="3" s="1"/>
  <c r="W1046" i="3"/>
  <c r="W972" i="3"/>
  <c r="X972" i="3" s="1"/>
  <c r="W884" i="3"/>
  <c r="X884" i="3" s="1"/>
  <c r="W1229" i="3"/>
  <c r="X1229" i="3" s="1"/>
  <c r="W1154" i="3"/>
  <c r="X1154" i="3" s="1"/>
  <c r="W1079" i="3"/>
  <c r="X1079" i="3" s="1"/>
  <c r="W971" i="3"/>
  <c r="X971" i="3" s="1"/>
  <c r="W1116" i="3"/>
  <c r="X1116" i="3" s="1"/>
  <c r="W1053" i="3"/>
  <c r="W980" i="3"/>
  <c r="X980" i="3" s="1"/>
  <c r="W915" i="3"/>
  <c r="X915" i="3" s="1"/>
  <c r="W1071" i="3"/>
  <c r="W933" i="3"/>
  <c r="X933" i="3" s="1"/>
  <c r="W1137" i="3"/>
  <c r="W962" i="3"/>
  <c r="X962" i="3" s="1"/>
  <c r="W860" i="3"/>
  <c r="X860" i="3" s="1"/>
  <c r="W780" i="3"/>
  <c r="X780" i="3" s="1"/>
  <c r="W2045" i="3"/>
  <c r="W1922" i="3"/>
  <c r="W2102" i="3"/>
  <c r="W2000" i="3"/>
  <c r="W2096" i="3"/>
  <c r="W1757" i="3"/>
  <c r="X1757" i="3" s="1"/>
  <c r="W1714" i="3"/>
  <c r="X1714" i="3" s="1"/>
  <c r="W1783" i="3"/>
  <c r="W1726" i="3"/>
  <c r="W1786" i="3"/>
  <c r="W1570" i="3"/>
  <c r="X1570" i="3" s="1"/>
  <c r="W1678" i="3"/>
  <c r="W1651" i="3"/>
  <c r="X1651" i="3" s="1"/>
  <c r="W1546" i="3"/>
  <c r="X1546" i="3" s="1"/>
  <c r="W1692" i="3"/>
  <c r="X1692" i="3" s="1"/>
  <c r="W1849" i="3"/>
  <c r="W1608" i="3"/>
  <c r="X1608" i="3" s="1"/>
  <c r="W1434" i="3"/>
  <c r="W1412" i="3"/>
  <c r="X1412" i="3" s="1"/>
  <c r="W1447" i="3"/>
  <c r="W1474" i="3"/>
  <c r="X1474" i="3" s="1"/>
  <c r="W1470" i="3"/>
  <c r="X1470" i="3" s="1"/>
  <c r="W1365" i="3"/>
  <c r="W1383" i="3"/>
  <c r="W1331" i="3"/>
  <c r="W1396" i="3"/>
  <c r="W1272" i="3"/>
  <c r="X1272" i="3" s="1"/>
  <c r="W1410" i="3"/>
  <c r="W1393" i="3"/>
  <c r="W1288" i="3"/>
  <c r="X1288" i="3" s="1"/>
  <c r="W1378" i="3"/>
  <c r="X1378" i="3" s="1"/>
  <c r="W1222" i="3"/>
  <c r="W1183" i="3"/>
  <c r="W1151" i="3"/>
  <c r="W1315" i="3"/>
  <c r="X1315" i="3" s="1"/>
  <c r="W1232" i="3"/>
  <c r="X1232" i="3" s="1"/>
  <c r="W1263" i="3"/>
  <c r="W1417" i="3"/>
  <c r="X1417" i="3" s="1"/>
  <c r="W1290" i="3"/>
  <c r="X1290" i="3" s="1"/>
  <c r="W1223" i="3"/>
  <c r="W1271" i="3"/>
  <c r="W1258" i="3"/>
  <c r="W1149" i="3"/>
  <c r="X1149" i="3" s="1"/>
  <c r="W1062" i="3"/>
  <c r="X1062" i="3" s="1"/>
  <c r="W1323" i="3"/>
  <c r="W1177" i="3"/>
  <c r="X1177" i="3" s="1"/>
  <c r="W1102" i="3"/>
  <c r="X1102" i="3" s="1"/>
  <c r="W1039" i="3"/>
  <c r="W975" i="3"/>
  <c r="X975" i="3" s="1"/>
  <c r="W1208" i="3"/>
  <c r="W1105" i="3"/>
  <c r="X1105" i="3" s="1"/>
  <c r="W1038" i="3"/>
  <c r="W956" i="3"/>
  <c r="X956" i="3" s="1"/>
  <c r="W864" i="3"/>
  <c r="X864" i="3" s="1"/>
  <c r="W1476" i="3"/>
  <c r="X1476" i="3" s="1"/>
  <c r="W1148" i="3"/>
  <c r="W1068" i="3"/>
  <c r="X1068" i="3" s="1"/>
  <c r="W1248" i="3"/>
  <c r="W1977" i="3"/>
  <c r="W2082" i="3"/>
  <c r="W2051" i="3"/>
  <c r="W1909" i="3"/>
  <c r="X1909" i="3" s="1"/>
  <c r="W2037" i="3"/>
  <c r="W1656" i="3"/>
  <c r="X1656" i="3" s="1"/>
  <c r="W1900" i="3"/>
  <c r="W1749" i="3"/>
  <c r="W1677" i="3"/>
  <c r="X1677" i="3" s="1"/>
  <c r="W1755" i="3"/>
  <c r="X1755" i="3" s="1"/>
  <c r="W1516" i="3"/>
  <c r="X1516" i="3" s="1"/>
  <c r="W1614" i="3"/>
  <c r="X1614" i="3" s="1"/>
  <c r="W1620" i="3"/>
  <c r="X1620" i="3" s="1"/>
  <c r="W1769" i="3"/>
  <c r="W1619" i="3"/>
  <c r="X1619" i="3" s="1"/>
  <c r="W1711" i="3"/>
  <c r="X1711" i="3" s="1"/>
  <c r="W1541" i="3"/>
  <c r="X1541" i="3" s="1"/>
  <c r="W1503" i="3"/>
  <c r="X1503" i="3" s="1"/>
  <c r="W1382" i="3"/>
  <c r="W1419" i="3"/>
  <c r="X1419" i="3" s="1"/>
  <c r="W1429" i="3"/>
  <c r="X1429" i="3" s="1"/>
  <c r="W1439" i="3"/>
  <c r="W1451" i="3"/>
  <c r="W1367" i="3"/>
  <c r="W1289" i="3"/>
  <c r="X1289" i="3" s="1"/>
  <c r="W1339" i="3"/>
  <c r="X1339" i="3" s="1"/>
  <c r="W1261" i="3"/>
  <c r="X1261" i="3" s="1"/>
  <c r="W1291" i="3"/>
  <c r="X1291" i="3" s="1"/>
  <c r="W1349" i="3"/>
  <c r="X1349" i="3" s="1"/>
  <c r="W1266" i="3"/>
  <c r="W1343" i="3"/>
  <c r="W1207" i="3"/>
  <c r="W1175" i="3"/>
  <c r="X1175" i="3" s="1"/>
  <c r="W1143" i="3"/>
  <c r="X1143" i="3" s="1"/>
  <c r="W1298" i="3"/>
  <c r="W1501" i="3"/>
  <c r="X1501" i="3" s="1"/>
  <c r="W1249" i="3"/>
  <c r="X1249" i="3" s="1"/>
  <c r="W1351" i="3"/>
  <c r="W1242" i="3"/>
  <c r="W1205" i="3"/>
  <c r="W1504" i="3"/>
  <c r="X1504" i="3" s="1"/>
  <c r="W1204" i="3"/>
  <c r="X1204" i="3" s="1"/>
  <c r="W1131" i="3"/>
  <c r="W1052" i="3"/>
  <c r="X1052" i="3" s="1"/>
  <c r="W1255" i="3"/>
  <c r="X1255" i="3" s="1"/>
  <c r="W1157" i="3"/>
  <c r="W1088" i="3"/>
  <c r="X1088" i="3" s="1"/>
  <c r="W1028" i="3"/>
  <c r="W959" i="3"/>
  <c r="X959" i="3" s="1"/>
  <c r="W1192" i="3"/>
  <c r="W1095" i="3"/>
  <c r="X1095" i="3" s="1"/>
  <c r="W1018" i="3"/>
  <c r="X1018" i="3" s="1"/>
  <c r="W937" i="3"/>
  <c r="X937" i="3" s="1"/>
  <c r="W1284" i="3"/>
  <c r="W1319" i="3"/>
  <c r="W1113" i="3"/>
  <c r="X1113" i="3" s="1"/>
  <c r="W1048" i="3"/>
  <c r="X1048" i="3" s="1"/>
  <c r="W1180" i="3"/>
  <c r="X1180" i="3" s="1"/>
  <c r="W1101" i="3"/>
  <c r="X1101" i="3" s="1"/>
  <c r="W1030" i="3"/>
  <c r="X1030" i="3" s="1"/>
  <c r="W948" i="3"/>
  <c r="X948" i="3" s="1"/>
  <c r="W1166" i="3"/>
  <c r="W1000" i="3"/>
  <c r="X1000" i="3" s="1"/>
  <c r="W1226" i="3"/>
  <c r="W1040" i="3"/>
  <c r="X1040" i="3" s="1"/>
  <c r="W912" i="3"/>
  <c r="X912" i="3" s="1"/>
  <c r="W836" i="3"/>
  <c r="X836" i="3" s="1"/>
  <c r="W745" i="3"/>
  <c r="X745" i="3" s="1"/>
  <c r="W681" i="3"/>
  <c r="X681" i="3" s="1"/>
  <c r="W1144" i="3"/>
  <c r="W1022" i="3"/>
  <c r="X1022" i="3" s="1"/>
  <c r="W947" i="3"/>
  <c r="X947" i="3" s="1"/>
  <c r="W839" i="3"/>
  <c r="W794" i="3"/>
  <c r="X794" i="3" s="1"/>
  <c r="W762" i="3"/>
  <c r="X762" i="3" s="1"/>
  <c r="W704" i="3"/>
  <c r="X704" i="3" s="1"/>
  <c r="W1136" i="3"/>
  <c r="X1136" i="3" s="1"/>
  <c r="W1007" i="3"/>
  <c r="X1007" i="3" s="1"/>
  <c r="W928" i="3"/>
  <c r="X928" i="3" s="1"/>
  <c r="W880" i="3"/>
  <c r="X880" i="3" s="1"/>
  <c r="W824" i="3"/>
  <c r="X824" i="3" s="1"/>
  <c r="W710" i="3"/>
  <c r="X710" i="3" s="1"/>
  <c r="W1044" i="3"/>
  <c r="X1044" i="3" s="1"/>
  <c r="W838" i="3"/>
  <c r="X838" i="3" s="1"/>
  <c r="W737" i="3"/>
  <c r="X737" i="3" s="1"/>
  <c r="W1939" i="3"/>
  <c r="W1991" i="3"/>
  <c r="W2025" i="3"/>
  <c r="W2086" i="3"/>
  <c r="W1866" i="3"/>
  <c r="W1938" i="3"/>
  <c r="W1843" i="3"/>
  <c r="X1843" i="3" s="1"/>
  <c r="W1736" i="3"/>
  <c r="X1736" i="3" s="1"/>
  <c r="W1671" i="3"/>
  <c r="X1671" i="3" s="1"/>
  <c r="W1735" i="3"/>
  <c r="W1741" i="3"/>
  <c r="W1598" i="3"/>
  <c r="X1598" i="3" s="1"/>
  <c r="W1604" i="3"/>
  <c r="X1604" i="3" s="1"/>
  <c r="W1753" i="3"/>
  <c r="X1753" i="3" s="1"/>
  <c r="W1603" i="3"/>
  <c r="X1603" i="3" s="1"/>
  <c r="W1664" i="3"/>
  <c r="X1664" i="3" s="1"/>
  <c r="W1527" i="3"/>
  <c r="X1527" i="3" s="1"/>
  <c r="W1496" i="3"/>
  <c r="W1369" i="3"/>
  <c r="W1401" i="3"/>
  <c r="X1401" i="3" s="1"/>
  <c r="W1411" i="3"/>
  <c r="X1411" i="3" s="1"/>
  <c r="W1432" i="3"/>
  <c r="W1448" i="3"/>
  <c r="X1448" i="3" s="1"/>
  <c r="W1512" i="3"/>
  <c r="W1254" i="3"/>
  <c r="W1328" i="3"/>
  <c r="W1250" i="3"/>
  <c r="W1280" i="3"/>
  <c r="X1280" i="3" s="1"/>
  <c r="W1341" i="3"/>
  <c r="X1341" i="3" s="1"/>
  <c r="W1260" i="3"/>
  <c r="W1326" i="3"/>
  <c r="X1326" i="3" s="1"/>
  <c r="W1203" i="3"/>
  <c r="X1203" i="3" s="1"/>
  <c r="W1171" i="3"/>
  <c r="W1139" i="3"/>
  <c r="W1287" i="3"/>
  <c r="X1287" i="3" s="1"/>
  <c r="W1473" i="3"/>
  <c r="X1473" i="3" s="1"/>
  <c r="W1236" i="3"/>
  <c r="X1236" i="3" s="1"/>
  <c r="W1340" i="3"/>
  <c r="X1340" i="3" s="1"/>
  <c r="W1407" i="3"/>
  <c r="X1407" i="3" s="1"/>
  <c r="W1459" i="3"/>
  <c r="X1459" i="3" s="1"/>
  <c r="W1357" i="3"/>
  <c r="X1357" i="3" s="1"/>
  <c r="W1197" i="3"/>
  <c r="W1128" i="3"/>
  <c r="X1128" i="3" s="1"/>
  <c r="W1042" i="3"/>
  <c r="X1042" i="3" s="1"/>
  <c r="W1219" i="3"/>
  <c r="W1130" i="3"/>
  <c r="X1130" i="3" s="1"/>
  <c r="W1066" i="3"/>
  <c r="X1066" i="3" s="1"/>
  <c r="W1012" i="3"/>
  <c r="X1012" i="3" s="1"/>
  <c r="W951" i="3"/>
  <c r="X951" i="3" s="1"/>
  <c r="W1184" i="3"/>
  <c r="W1077" i="3"/>
  <c r="X1077" i="3" s="1"/>
  <c r="W1015" i="3"/>
  <c r="X1015" i="3" s="1"/>
  <c r="W932" i="3"/>
  <c r="X932" i="3" s="1"/>
  <c r="W1262" i="3"/>
  <c r="X1262" i="3" s="1"/>
  <c r="W1213" i="3"/>
  <c r="X1213" i="3" s="1"/>
  <c r="W1104" i="3"/>
  <c r="X1104" i="3" s="1"/>
  <c r="W1033" i="3"/>
  <c r="W1168" i="3"/>
  <c r="W1084" i="3"/>
  <c r="X1084" i="3" s="1"/>
  <c r="W1024" i="3"/>
  <c r="X1024" i="3" s="1"/>
  <c r="W941" i="3"/>
  <c r="X941" i="3" s="1"/>
  <c r="W1156" i="3"/>
  <c r="W992" i="3"/>
  <c r="X992" i="3" s="1"/>
  <c r="W1201" i="3"/>
  <c r="X1201" i="3" s="1"/>
  <c r="W1008" i="3"/>
  <c r="X1008" i="3" s="1"/>
  <c r="W908" i="3"/>
  <c r="X908" i="3" s="1"/>
  <c r="W832" i="3"/>
  <c r="W739" i="3"/>
  <c r="X739" i="3" s="1"/>
  <c r="W1961" i="3"/>
  <c r="W1682" i="3"/>
  <c r="X1682" i="3" s="1"/>
  <c r="W1960" i="3"/>
  <c r="X1960" i="3" s="1"/>
  <c r="W1663" i="3"/>
  <c r="X1663" i="3" s="1"/>
  <c r="W1540" i="3"/>
  <c r="X1540" i="3" s="1"/>
  <c r="W1567" i="3"/>
  <c r="W1510" i="3"/>
  <c r="W1456" i="3"/>
  <c r="X1456" i="3" s="1"/>
  <c r="W1386" i="3"/>
  <c r="X1386" i="3" s="1"/>
  <c r="W1230" i="3"/>
  <c r="W1285" i="3"/>
  <c r="X1285" i="3" s="1"/>
  <c r="W1195" i="3"/>
  <c r="X1195" i="3" s="1"/>
  <c r="W1270" i="3"/>
  <c r="W1389" i="3"/>
  <c r="W1338" i="3"/>
  <c r="W1123" i="3"/>
  <c r="X1123" i="3" s="1"/>
  <c r="W1170" i="3"/>
  <c r="X1170" i="3" s="1"/>
  <c r="W1004" i="3"/>
  <c r="X1004" i="3" s="1"/>
  <c r="W1073" i="3"/>
  <c r="X1073" i="3" s="1"/>
  <c r="W1490" i="3"/>
  <c r="X1490" i="3" s="1"/>
  <c r="W1090" i="3"/>
  <c r="X1090" i="3" s="1"/>
  <c r="W1106" i="3"/>
  <c r="X1106" i="3" s="1"/>
  <c r="W955" i="3"/>
  <c r="X955" i="3" s="1"/>
  <c r="W1029" i="3"/>
  <c r="X1029" i="3" s="1"/>
  <c r="W1110" i="3"/>
  <c r="X1110" i="3" s="1"/>
  <c r="W843" i="3"/>
  <c r="X843" i="3" s="1"/>
  <c r="W691" i="3"/>
  <c r="X691" i="3" s="1"/>
  <c r="W1129" i="3"/>
  <c r="X1129" i="3" s="1"/>
  <c r="W987" i="3"/>
  <c r="X987" i="3" s="1"/>
  <c r="W853" i="3"/>
  <c r="X853" i="3" s="1"/>
  <c r="W791" i="3"/>
  <c r="X791" i="3" s="1"/>
  <c r="W742" i="3"/>
  <c r="X742" i="3" s="1"/>
  <c r="W1173" i="3"/>
  <c r="W1003" i="3"/>
  <c r="X1003" i="3" s="1"/>
  <c r="W907" i="3"/>
  <c r="X907" i="3" s="1"/>
  <c r="W835" i="3"/>
  <c r="X835" i="3" s="1"/>
  <c r="W700" i="3"/>
  <c r="X700" i="3" s="1"/>
  <c r="W888" i="3"/>
  <c r="X888" i="3" s="1"/>
  <c r="W760" i="3"/>
  <c r="X760" i="3" s="1"/>
  <c r="W668" i="3"/>
  <c r="X668" i="3" s="1"/>
  <c r="W1026" i="3"/>
  <c r="X1026" i="3" s="1"/>
  <c r="W854" i="3"/>
  <c r="W727" i="3"/>
  <c r="X727" i="3" s="1"/>
  <c r="W655" i="3"/>
  <c r="X655" i="3" s="1"/>
  <c r="W1117" i="3"/>
  <c r="X1117" i="3" s="1"/>
  <c r="W910" i="3"/>
  <c r="X910" i="3" s="1"/>
  <c r="W842" i="3"/>
  <c r="X842" i="3" s="1"/>
  <c r="W744" i="3"/>
  <c r="X744" i="3" s="1"/>
  <c r="W635" i="3"/>
  <c r="X635" i="3" s="1"/>
  <c r="W1037" i="3"/>
  <c r="W858" i="3"/>
  <c r="X858" i="3" s="1"/>
  <c r="W767" i="3"/>
  <c r="X767" i="3" s="1"/>
  <c r="W671" i="3"/>
  <c r="X671" i="3" s="1"/>
  <c r="W1206" i="3"/>
  <c r="W976" i="3"/>
  <c r="X976" i="3" s="1"/>
  <c r="W829" i="3"/>
  <c r="X829" i="3" s="1"/>
  <c r="W757" i="3"/>
  <c r="X757" i="3" s="1"/>
  <c r="W1032" i="3"/>
  <c r="X1032" i="3" s="1"/>
  <c r="W755" i="3"/>
  <c r="X755" i="3" s="1"/>
  <c r="W607" i="3"/>
  <c r="X607" i="3" s="1"/>
  <c r="W549" i="3"/>
  <c r="W492" i="3"/>
  <c r="W425" i="3"/>
  <c r="W375" i="3"/>
  <c r="X375" i="3" s="1"/>
  <c r="W1161" i="3"/>
  <c r="W833" i="3"/>
  <c r="W587" i="3"/>
  <c r="X587" i="3" s="1"/>
  <c r="W514" i="3"/>
  <c r="X514" i="3" s="1"/>
  <c r="W468" i="3"/>
  <c r="W400" i="3"/>
  <c r="W336" i="3"/>
  <c r="W802" i="3"/>
  <c r="X802" i="3" s="1"/>
  <c r="W610" i="3"/>
  <c r="X610" i="3" s="1"/>
  <c r="W568" i="3"/>
  <c r="X568" i="3" s="1"/>
  <c r="W827" i="3"/>
  <c r="X827" i="3" s="1"/>
  <c r="W617" i="3"/>
  <c r="X617" i="3" s="1"/>
  <c r="W545" i="3"/>
  <c r="W494" i="3"/>
  <c r="W451" i="3"/>
  <c r="W377" i="3"/>
  <c r="W313" i="3"/>
  <c r="X313" i="3" s="1"/>
  <c r="W787" i="3"/>
  <c r="X787" i="3" s="1"/>
  <c r="W601" i="3"/>
  <c r="X601" i="3" s="1"/>
  <c r="W516" i="3"/>
  <c r="X516" i="3" s="1"/>
  <c r="W443" i="3"/>
  <c r="W2031" i="3"/>
  <c r="W1914" i="3"/>
  <c r="W1858" i="3"/>
  <c r="W1710" i="3"/>
  <c r="W1658" i="3"/>
  <c r="X1658" i="3" s="1"/>
  <c r="W1606" i="3"/>
  <c r="X1606" i="3" s="1"/>
  <c r="W1576" i="3"/>
  <c r="X1576" i="3" s="1"/>
  <c r="W1506" i="3"/>
  <c r="W1404" i="3"/>
  <c r="W1300" i="3"/>
  <c r="W1508" i="3"/>
  <c r="X1508" i="3" s="1"/>
  <c r="W1253" i="3"/>
  <c r="X1253" i="3" s="1"/>
  <c r="W1179" i="3"/>
  <c r="W1265" i="3"/>
  <c r="X1265" i="3" s="1"/>
  <c r="W1334" i="3"/>
  <c r="X1334" i="3" s="1"/>
  <c r="W1233" i="3"/>
  <c r="W1120" i="3"/>
  <c r="X1120" i="3" s="1"/>
  <c r="W1127" i="3"/>
  <c r="X1127" i="3" s="1"/>
  <c r="W967" i="3"/>
  <c r="X967" i="3" s="1"/>
  <c r="W1069" i="3"/>
  <c r="X1069" i="3" s="1"/>
  <c r="W1235" i="3"/>
  <c r="W1064" i="3"/>
  <c r="X1064" i="3" s="1"/>
  <c r="W1078" i="3"/>
  <c r="X1078" i="3" s="1"/>
  <c r="W930" i="3"/>
  <c r="X930" i="3" s="1"/>
  <c r="W988" i="3"/>
  <c r="X988" i="3" s="1"/>
  <c r="W979" i="3"/>
  <c r="X979" i="3" s="1"/>
  <c r="W825" i="3"/>
  <c r="X825" i="3" s="1"/>
  <c r="W684" i="3"/>
  <c r="X684" i="3" s="1"/>
  <c r="W1119" i="3"/>
  <c r="X1119" i="3" s="1"/>
  <c r="W961" i="3"/>
  <c r="X961" i="3" s="1"/>
  <c r="W850" i="3"/>
  <c r="X850" i="3" s="1"/>
  <c r="W788" i="3"/>
  <c r="X788" i="3" s="1"/>
  <c r="W728" i="3"/>
  <c r="X728" i="3" s="1"/>
  <c r="W1162" i="3"/>
  <c r="W978" i="3"/>
  <c r="X978" i="3" s="1"/>
  <c r="W894" i="3"/>
  <c r="X894" i="3" s="1"/>
  <c r="W831" i="3"/>
  <c r="X831" i="3" s="1"/>
  <c r="W697" i="3"/>
  <c r="X697" i="3" s="1"/>
  <c r="W861" i="3"/>
  <c r="X861" i="3" s="1"/>
  <c r="W750" i="3"/>
  <c r="X750" i="3" s="1"/>
  <c r="W658" i="3"/>
  <c r="X658" i="3" s="1"/>
  <c r="W1002" i="3"/>
  <c r="X1002" i="3" s="1"/>
  <c r="W826" i="3"/>
  <c r="X826" i="3" s="1"/>
  <c r="W718" i="3"/>
  <c r="X718" i="3" s="1"/>
  <c r="W647" i="3"/>
  <c r="X647" i="3" s="1"/>
  <c r="W1103" i="3"/>
  <c r="X1103" i="3" s="1"/>
  <c r="W892" i="3"/>
  <c r="X892" i="3" s="1"/>
  <c r="W837" i="3"/>
  <c r="X837" i="3" s="1"/>
  <c r="W740" i="3"/>
  <c r="X740" i="3" s="1"/>
  <c r="W1915" i="3"/>
  <c r="W1978" i="3"/>
  <c r="W1812" i="3"/>
  <c r="W1888" i="3"/>
  <c r="W1673" i="3"/>
  <c r="X1673" i="3" s="1"/>
  <c r="W1593" i="3"/>
  <c r="X1593" i="3" s="1"/>
  <c r="W1426" i="3"/>
  <c r="W1381" i="3"/>
  <c r="W1247" i="3"/>
  <c r="W1305" i="3"/>
  <c r="X1305" i="3" s="1"/>
  <c r="W1243" i="3"/>
  <c r="X1243" i="3" s="1"/>
  <c r="W1167" i="3"/>
  <c r="W1216" i="3"/>
  <c r="X1216" i="3" s="1"/>
  <c r="W1329" i="3"/>
  <c r="W1335" i="3"/>
  <c r="W2060" i="3"/>
  <c r="W1880" i="3"/>
  <c r="W1777" i="3"/>
  <c r="X1777" i="3" s="1"/>
  <c r="W2108" i="3"/>
  <c r="W1813" i="3"/>
  <c r="X1813" i="3" s="1"/>
  <c r="W1782" i="3"/>
  <c r="X1782" i="3" s="1"/>
  <c r="W1744" i="3"/>
  <c r="X1744" i="3" s="1"/>
  <c r="W1402" i="3"/>
  <c r="W1509" i="3"/>
  <c r="W1325" i="3"/>
  <c r="W1348" i="3"/>
  <c r="X1348" i="3" s="1"/>
  <c r="W1428" i="3"/>
  <c r="W1327" i="3"/>
  <c r="W1140" i="3"/>
  <c r="X1140" i="3" s="1"/>
  <c r="W1092" i="3"/>
  <c r="X1092" i="3" s="1"/>
  <c r="W1169" i="3"/>
  <c r="W918" i="3"/>
  <c r="X918" i="3" s="1"/>
  <c r="W995" i="3"/>
  <c r="X995" i="3" s="1"/>
  <c r="W1019" i="3"/>
  <c r="X1019" i="3" s="1"/>
  <c r="W1034" i="3"/>
  <c r="X1034" i="3" s="1"/>
  <c r="W936" i="3"/>
  <c r="X936" i="3" s="1"/>
  <c r="W731" i="3"/>
  <c r="X731" i="3" s="1"/>
  <c r="W1153" i="3"/>
  <c r="X1153" i="3" s="1"/>
  <c r="W950" i="3"/>
  <c r="X950" i="3" s="1"/>
  <c r="W809" i="3"/>
  <c r="W753" i="3"/>
  <c r="X753" i="3" s="1"/>
  <c r="W1093" i="3"/>
  <c r="X1093" i="3" s="1"/>
  <c r="W939" i="3"/>
  <c r="X939" i="3" s="1"/>
  <c r="W846" i="3"/>
  <c r="X846" i="3" s="1"/>
  <c r="W1193" i="3"/>
  <c r="X1193" i="3" s="1"/>
  <c r="W816" i="3"/>
  <c r="X816" i="3" s="1"/>
  <c r="W673" i="3"/>
  <c r="X673" i="3" s="1"/>
  <c r="W949" i="3"/>
  <c r="X949" i="3" s="1"/>
  <c r="W773" i="3"/>
  <c r="X773" i="3" s="1"/>
  <c r="W661" i="3"/>
  <c r="X661" i="3" s="1"/>
  <c r="W1056" i="3"/>
  <c r="X1056" i="3" s="1"/>
  <c r="W869" i="3"/>
  <c r="X869" i="3" s="1"/>
  <c r="W749" i="3"/>
  <c r="X749" i="3" s="1"/>
  <c r="W615" i="3"/>
  <c r="X615" i="3" s="1"/>
  <c r="W977" i="3"/>
  <c r="X977" i="3" s="1"/>
  <c r="W810" i="3"/>
  <c r="X810" i="3" s="1"/>
  <c r="W706" i="3"/>
  <c r="X706" i="3" s="1"/>
  <c r="W626" i="3"/>
  <c r="X626" i="3" s="1"/>
  <c r="W986" i="3"/>
  <c r="X986" i="3" s="1"/>
  <c r="W817" i="3"/>
  <c r="X817" i="3" s="1"/>
  <c r="W743" i="3"/>
  <c r="X743" i="3" s="1"/>
  <c r="W945" i="3"/>
  <c r="X945" i="3" s="1"/>
  <c r="W648" i="3"/>
  <c r="X648" i="3" s="1"/>
  <c r="W584" i="3"/>
  <c r="W501" i="3"/>
  <c r="W432" i="3"/>
  <c r="W364" i="3"/>
  <c r="W1031" i="3"/>
  <c r="X1031" i="3" s="1"/>
  <c r="W679" i="3"/>
  <c r="X679" i="3" s="1"/>
  <c r="W558" i="3"/>
  <c r="X558" i="3" s="1"/>
  <c r="W480" i="3"/>
  <c r="W434" i="3"/>
  <c r="W347" i="3"/>
  <c r="W766" i="3"/>
  <c r="X766" i="3" s="1"/>
  <c r="W602" i="3"/>
  <c r="X602" i="3" s="1"/>
  <c r="W539" i="3"/>
  <c r="W705" i="3"/>
  <c r="X705" i="3" s="1"/>
  <c r="W561" i="3"/>
  <c r="X561" i="3" s="1"/>
  <c r="W503" i="3"/>
  <c r="W458" i="3"/>
  <c r="W374" i="3"/>
  <c r="W1016" i="3"/>
  <c r="X1016" i="3" s="1"/>
  <c r="W646" i="3"/>
  <c r="X646" i="3" s="1"/>
  <c r="W578" i="3"/>
  <c r="W470" i="3"/>
  <c r="X470" i="3" s="1"/>
  <c r="W385" i="3"/>
  <c r="X385" i="3" s="1"/>
  <c r="W321" i="3"/>
  <c r="W585" i="3"/>
  <c r="W370" i="3"/>
  <c r="W589" i="3"/>
  <c r="X589" i="3" s="1"/>
  <c r="W577" i="3"/>
  <c r="X577" i="3" s="1"/>
  <c r="W645" i="3"/>
  <c r="X645" i="3" s="1"/>
  <c r="W460" i="3"/>
  <c r="X460" i="3" s="1"/>
  <c r="W391" i="3"/>
  <c r="X391" i="3" s="1"/>
  <c r="W550" i="3"/>
  <c r="W822" i="3"/>
  <c r="X822" i="3" s="1"/>
  <c r="W547" i="3"/>
  <c r="W406" i="3"/>
  <c r="X406" i="3" s="1"/>
  <c r="W450" i="3"/>
  <c r="W326" i="3"/>
  <c r="W521" i="3"/>
  <c r="X521" i="3" s="1"/>
  <c r="W362" i="3"/>
  <c r="X362" i="3" s="1"/>
  <c r="W436" i="3"/>
  <c r="W2095" i="3"/>
  <c r="W1805" i="3"/>
  <c r="W1660" i="3"/>
  <c r="X1660" i="3" s="1"/>
  <c r="W1686" i="3"/>
  <c r="W1475" i="3"/>
  <c r="X1475" i="3" s="1"/>
  <c r="W1462" i="3"/>
  <c r="X1462" i="3" s="1"/>
  <c r="W1317" i="3"/>
  <c r="X1317" i="3" s="1"/>
  <c r="W1304" i="3"/>
  <c r="W1309" i="3"/>
  <c r="W1953" i="3"/>
  <c r="W1827" i="3"/>
  <c r="W1557" i="3"/>
  <c r="X1557" i="3" s="1"/>
  <c r="W1531" i="3"/>
  <c r="X1531" i="3" s="1"/>
  <c r="W1398" i="3"/>
  <c r="X1398" i="3" s="1"/>
  <c r="X1009" i="3"/>
  <c r="X1435" i="3"/>
  <c r="W2717" i="3"/>
  <c r="W2713" i="3"/>
  <c r="W2709" i="3"/>
  <c r="W2705" i="3"/>
  <c r="W2701" i="3"/>
  <c r="W2697" i="3"/>
  <c r="W2693" i="3"/>
  <c r="W2689" i="3"/>
  <c r="W2685" i="3"/>
  <c r="W2681" i="3"/>
  <c r="W2667" i="3"/>
  <c r="W2663" i="3"/>
  <c r="W2659" i="3"/>
  <c r="W2641" i="3"/>
  <c r="W2634" i="3"/>
  <c r="W2631" i="3"/>
  <c r="W2627" i="3"/>
  <c r="W2620" i="3"/>
  <c r="W2600" i="3"/>
  <c r="W2596" i="3"/>
  <c r="W2674" i="3"/>
  <c r="W2670" i="3"/>
  <c r="W2655" i="3"/>
  <c r="W2651" i="3"/>
  <c r="W2644" i="3"/>
  <c r="W2616" i="3"/>
  <c r="W2610" i="3"/>
  <c r="W2607" i="3"/>
  <c r="W2603" i="3"/>
  <c r="W2716" i="3"/>
  <c r="W2712" i="3"/>
  <c r="W2708" i="3"/>
  <c r="W2704" i="3"/>
  <c r="W2700" i="3"/>
  <c r="W2696" i="3"/>
  <c r="W2692" i="3"/>
  <c r="W2688" i="3"/>
  <c r="W2684" i="3"/>
  <c r="W2680" i="3"/>
  <c r="W2677" i="3"/>
  <c r="W2666" i="3"/>
  <c r="W2662" i="3"/>
  <c r="W2658" i="3"/>
  <c r="W2647" i="3"/>
  <c r="W2640" i="3"/>
  <c r="W2637" i="3"/>
  <c r="W2630" i="3"/>
  <c r="W2626" i="3"/>
  <c r="W2623" i="3"/>
  <c r="W2619" i="3"/>
  <c r="W2613" i="3"/>
  <c r="W2599" i="3"/>
  <c r="W2595" i="3"/>
  <c r="W2589" i="3"/>
  <c r="W2586" i="3"/>
  <c r="W2583" i="3"/>
  <c r="W2558" i="3"/>
  <c r="W2673" i="3"/>
  <c r="W2654" i="3"/>
  <c r="W2650" i="3"/>
  <c r="W2643" i="3"/>
  <c r="W2633" i="3"/>
  <c r="W2606" i="3"/>
  <c r="W2602" i="3"/>
  <c r="W2579" i="3"/>
  <c r="W2576" i="3"/>
  <c r="W2715" i="3"/>
  <c r="W2711" i="3"/>
  <c r="W2707" i="3"/>
  <c r="W2703" i="3"/>
  <c r="W2699" i="3"/>
  <c r="W2695" i="3"/>
  <c r="W2691" i="3"/>
  <c r="W2687" i="3"/>
  <c r="W2683" i="3"/>
  <c r="W2676" i="3"/>
  <c r="W2669" i="3"/>
  <c r="W2665" i="3"/>
  <c r="W2661" i="3"/>
  <c r="W2646" i="3"/>
  <c r="W2636" i="3"/>
  <c r="W2629" i="3"/>
  <c r="W2622" i="3"/>
  <c r="W2618" i="3"/>
  <c r="W2615" i="3"/>
  <c r="W2612" i="3"/>
  <c r="W2609" i="3"/>
  <c r="W2598" i="3"/>
  <c r="W2594" i="3"/>
  <c r="W2591" i="3"/>
  <c r="W2582" i="3"/>
  <c r="W2679" i="3"/>
  <c r="W2672" i="3"/>
  <c r="W2657" i="3"/>
  <c r="W2653" i="3"/>
  <c r="W2649" i="3"/>
  <c r="W2642" i="3"/>
  <c r="W2639" i="3"/>
  <c r="W2632" i="3"/>
  <c r="W2625" i="3"/>
  <c r="W2605" i="3"/>
  <c r="W2588" i="3"/>
  <c r="W2585" i="3"/>
  <c r="W2569" i="3"/>
  <c r="W2563" i="3"/>
  <c r="W2678" i="3"/>
  <c r="W2648" i="3"/>
  <c r="W2593" i="3"/>
  <c r="W2570" i="3"/>
  <c r="W2566" i="3"/>
  <c r="W2553" i="3"/>
  <c r="W2550" i="3"/>
  <c r="W2536" i="3"/>
  <c r="W2526" i="3"/>
  <c r="W2519" i="3"/>
  <c r="W2515" i="3"/>
  <c r="W2512" i="3"/>
  <c r="W2505" i="3"/>
  <c r="W2498" i="3"/>
  <c r="W2491" i="3"/>
  <c r="W2484" i="3"/>
  <c r="W2477" i="3"/>
  <c r="W2466" i="3"/>
  <c r="W2459" i="3"/>
  <c r="W2706" i="3"/>
  <c r="W2690" i="3"/>
  <c r="W2675" i="3"/>
  <c r="W2660" i="3"/>
  <c r="W2587" i="3"/>
  <c r="W2561" i="3"/>
  <c r="W2557" i="3"/>
  <c r="W2543" i="3"/>
  <c r="W2529" i="3"/>
  <c r="W2522" i="3"/>
  <c r="W2508" i="3"/>
  <c r="W2501" i="3"/>
  <c r="W2494" i="3"/>
  <c r="W2487" i="3"/>
  <c r="W2480" i="3"/>
  <c r="W2473" i="3"/>
  <c r="W2462" i="3"/>
  <c r="W2455" i="3"/>
  <c r="W2451" i="3"/>
  <c r="W2447" i="3"/>
  <c r="W2443" i="3"/>
  <c r="W2439" i="3"/>
  <c r="W2435" i="3"/>
  <c r="W2431" i="3"/>
  <c r="W2427" i="3"/>
  <c r="W2423" i="3"/>
  <c r="W2419" i="3"/>
  <c r="W2645" i="3"/>
  <c r="W2617" i="3"/>
  <c r="W2604" i="3"/>
  <c r="W2592" i="3"/>
  <c r="W2580" i="3"/>
  <c r="W2574" i="3"/>
  <c r="W2565" i="3"/>
  <c r="W2552" i="3"/>
  <c r="W2549" i="3"/>
  <c r="W2546" i="3"/>
  <c r="W2539" i="3"/>
  <c r="W2532" i="3"/>
  <c r="W2525" i="3"/>
  <c r="W2511" i="3"/>
  <c r="W2504" i="3"/>
  <c r="W2490" i="3"/>
  <c r="W2483" i="3"/>
  <c r="W2476" i="3"/>
  <c r="W2469" i="3"/>
  <c r="W2458" i="3"/>
  <c r="W2718" i="3"/>
  <c r="W2702" i="3"/>
  <c r="W2686" i="3"/>
  <c r="W2628" i="3"/>
  <c r="W2601" i="3"/>
  <c r="W2578" i="3"/>
  <c r="W2573" i="3"/>
  <c r="W2560" i="3"/>
  <c r="W2556" i="3"/>
  <c r="W2542" i="3"/>
  <c r="W2535" i="3"/>
  <c r="W2528" i="3"/>
  <c r="W2521" i="3"/>
  <c r="W2517" i="3"/>
  <c r="W2514" i="3"/>
  <c r="W2507" i="3"/>
  <c r="W2500" i="3"/>
  <c r="W2497" i="3"/>
  <c r="W2486" i="3"/>
  <c r="W2479" i="3"/>
  <c r="W2472" i="3"/>
  <c r="W2465" i="3"/>
  <c r="W2454" i="3"/>
  <c r="W2450" i="3"/>
  <c r="W2446" i="3"/>
  <c r="W2442" i="3"/>
  <c r="W2438" i="3"/>
  <c r="W2434" i="3"/>
  <c r="W2430" i="3"/>
  <c r="W2426" i="3"/>
  <c r="W2422" i="3"/>
  <c r="W2714" i="3"/>
  <c r="W2698" i="3"/>
  <c r="W2682" i="3"/>
  <c r="W2668" i="3"/>
  <c r="W2611" i="3"/>
  <c r="W2597" i="3"/>
  <c r="W2590" i="3"/>
  <c r="W2572" i="3"/>
  <c r="W2559" i="3"/>
  <c r="W2555" i="3"/>
  <c r="W2541" i="3"/>
  <c r="W2534" i="3"/>
  <c r="W2520" i="3"/>
  <c r="W2506" i="3"/>
  <c r="W2496" i="3"/>
  <c r="W2489" i="3"/>
  <c r="W2478" i="3"/>
  <c r="W2471" i="3"/>
  <c r="W2464" i="3"/>
  <c r="W2457" i="3"/>
  <c r="W2453" i="3"/>
  <c r="W2449" i="3"/>
  <c r="W2445" i="3"/>
  <c r="W2441" i="3"/>
  <c r="W2437" i="3"/>
  <c r="W2433" i="3"/>
  <c r="W2429" i="3"/>
  <c r="W2425" i="3"/>
  <c r="W2421" i="3"/>
  <c r="W2652" i="3"/>
  <c r="W2638" i="3"/>
  <c r="W2624" i="3"/>
  <c r="W2577" i="3"/>
  <c r="W2567" i="3"/>
  <c r="W2554" i="3"/>
  <c r="W2551" i="3"/>
  <c r="W2547" i="3"/>
  <c r="W2544" i="3"/>
  <c r="W2537" i="3"/>
  <c r="W2530" i="3"/>
  <c r="W2527" i="3"/>
  <c r="W2523" i="3"/>
  <c r="W2516" i="3"/>
  <c r="W2513" i="3"/>
  <c r="W2502" i="3"/>
  <c r="W2499" i="3"/>
  <c r="W2492" i="3"/>
  <c r="W2485" i="3"/>
  <c r="W2474" i="3"/>
  <c r="W2467" i="3"/>
  <c r="W2460" i="3"/>
  <c r="W2621" i="3"/>
  <c r="W2581" i="3"/>
  <c r="W2562" i="3"/>
  <c r="W2533" i="3"/>
  <c r="W2463" i="3"/>
  <c r="W2448" i="3"/>
  <c r="W2432" i="3"/>
  <c r="W2417" i="3"/>
  <c r="X2417" i="3" s="1"/>
  <c r="W2413" i="3"/>
  <c r="X2413" i="3" s="1"/>
  <c r="W2409" i="3"/>
  <c r="W2405" i="3"/>
  <c r="X2405" i="3" s="1"/>
  <c r="W2401" i="3"/>
  <c r="W2397" i="3"/>
  <c r="X2397" i="3" s="1"/>
  <c r="W2393" i="3"/>
  <c r="W2389" i="3"/>
  <c r="X2389" i="3" s="1"/>
  <c r="W2385" i="3"/>
  <c r="W2381" i="3"/>
  <c r="X2381" i="3" s="1"/>
  <c r="W2377" i="3"/>
  <c r="W2373" i="3"/>
  <c r="X2373" i="3" s="1"/>
  <c r="W2369" i="3"/>
  <c r="W2354" i="3"/>
  <c r="W2350" i="3"/>
  <c r="X2350" i="3" s="1"/>
  <c r="W2346" i="3"/>
  <c r="W2325" i="3"/>
  <c r="X2325" i="3" s="1"/>
  <c r="W2319" i="3"/>
  <c r="W2316" i="3"/>
  <c r="W2303" i="3"/>
  <c r="W2299" i="3"/>
  <c r="W2296" i="3"/>
  <c r="X2296" i="3" s="1"/>
  <c r="W2292" i="3"/>
  <c r="W2282" i="3"/>
  <c r="W2671" i="3"/>
  <c r="W2614" i="3"/>
  <c r="W2545" i="3"/>
  <c r="W2531" i="3"/>
  <c r="W2503" i="3"/>
  <c r="W2475" i="3"/>
  <c r="W2461" i="3"/>
  <c r="W2664" i="3"/>
  <c r="W2608" i="3"/>
  <c r="W2575" i="3"/>
  <c r="W2488" i="3"/>
  <c r="W2444" i="3"/>
  <c r="W2428" i="3"/>
  <c r="W2416" i="3"/>
  <c r="W2412" i="3"/>
  <c r="W2408" i="3"/>
  <c r="W2404" i="3"/>
  <c r="W2400" i="3"/>
  <c r="W2396" i="3"/>
  <c r="W2392" i="3"/>
  <c r="W2388" i="3"/>
  <c r="W2384" i="3"/>
  <c r="W2380" i="3"/>
  <c r="W2376" i="3"/>
  <c r="W2372" i="3"/>
  <c r="W2353" i="3"/>
  <c r="W2349" i="3"/>
  <c r="X2349" i="3" s="1"/>
  <c r="W2345" i="3"/>
  <c r="W2328" i="3"/>
  <c r="X2328" i="3" s="1"/>
  <c r="W2324" i="3"/>
  <c r="W2321" i="3"/>
  <c r="X2321" i="3" s="1"/>
  <c r="W2318" i="3"/>
  <c r="X2318" i="3" s="1"/>
  <c r="W2315" i="3"/>
  <c r="W2305" i="3"/>
  <c r="X2305" i="3" s="1"/>
  <c r="W2302" i="3"/>
  <c r="X2302" i="3" s="1"/>
  <c r="W2298" i="3"/>
  <c r="W2295" i="3"/>
  <c r="W2291" i="3"/>
  <c r="W2568" i="3"/>
  <c r="W2538" i="3"/>
  <c r="W2524" i="3"/>
  <c r="W2510" i="3"/>
  <c r="W2482" i="3"/>
  <c r="W2468" i="3"/>
  <c r="W2367" i="3"/>
  <c r="W2363" i="3"/>
  <c r="W2359" i="3"/>
  <c r="W2344" i="3"/>
  <c r="W2340" i="3"/>
  <c r="W2333" i="3"/>
  <c r="X2333" i="3" s="1"/>
  <c r="W2317" i="3"/>
  <c r="X2317" i="3" s="1"/>
  <c r="W2311" i="3"/>
  <c r="W2307" i="3"/>
  <c r="W2297" i="3"/>
  <c r="X2297" i="3" s="1"/>
  <c r="W2287" i="3"/>
  <c r="W2694" i="3"/>
  <c r="W2635" i="3"/>
  <c r="W2509" i="3"/>
  <c r="W2495" i="3"/>
  <c r="W2481" i="3"/>
  <c r="W2452" i="3"/>
  <c r="W2436" i="3"/>
  <c r="W2420" i="3"/>
  <c r="W2414" i="3"/>
  <c r="X2414" i="3" s="1"/>
  <c r="W2410" i="3"/>
  <c r="W2406" i="3"/>
  <c r="X2406" i="3" s="1"/>
  <c r="W2402" i="3"/>
  <c r="W2398" i="3"/>
  <c r="X2398" i="3" s="1"/>
  <c r="W2394" i="3"/>
  <c r="W2390" i="3"/>
  <c r="X2390" i="3" s="1"/>
  <c r="W2386" i="3"/>
  <c r="W2382" i="3"/>
  <c r="X2382" i="3" s="1"/>
  <c r="W2378" i="3"/>
  <c r="W2374" i="3"/>
  <c r="X2374" i="3" s="1"/>
  <c r="W2370" i="3"/>
  <c r="W2355" i="3"/>
  <c r="W2351" i="3"/>
  <c r="W2347" i="3"/>
  <c r="W2329" i="3"/>
  <c r="W2326" i="3"/>
  <c r="X2326" i="3" s="1"/>
  <c r="W2320" i="3"/>
  <c r="X2320" i="3" s="1"/>
  <c r="W2304" i="3"/>
  <c r="X2304" i="3" s="1"/>
  <c r="W2300" i="3"/>
  <c r="W2293" i="3"/>
  <c r="X2293" i="3" s="1"/>
  <c r="W2283" i="3"/>
  <c r="X2283" i="3" s="1"/>
  <c r="W2710" i="3"/>
  <c r="W2571" i="3"/>
  <c r="W2493" i="3"/>
  <c r="W2456" i="3"/>
  <c r="W2361" i="3"/>
  <c r="W2338" i="3"/>
  <c r="W2331" i="3"/>
  <c r="W2285" i="3"/>
  <c r="X2285" i="3" s="1"/>
  <c r="W2280" i="3"/>
  <c r="W2270" i="3"/>
  <c r="X2270" i="3" s="1"/>
  <c r="W2264" i="3"/>
  <c r="W2250" i="3"/>
  <c r="X2250" i="3" s="1"/>
  <c r="W2247" i="3"/>
  <c r="W2243" i="3"/>
  <c r="W2237" i="3"/>
  <c r="X2237" i="3" s="1"/>
  <c r="W2224" i="3"/>
  <c r="X2224" i="3" s="1"/>
  <c r="W2220" i="3"/>
  <c r="W2210" i="3"/>
  <c r="W2187" i="3"/>
  <c r="X2187" i="3" s="1"/>
  <c r="W2176" i="3"/>
  <c r="X2176" i="3" s="1"/>
  <c r="W2170" i="3"/>
  <c r="X2170" i="3" s="1"/>
  <c r="W2656" i="3"/>
  <c r="W2564" i="3"/>
  <c r="W2368" i="3"/>
  <c r="W2360" i="3"/>
  <c r="W2337" i="3"/>
  <c r="W2312" i="3"/>
  <c r="X2312" i="3" s="1"/>
  <c r="W2284" i="3"/>
  <c r="W2276" i="3"/>
  <c r="W2273" i="3"/>
  <c r="X2273" i="3" s="1"/>
  <c r="W2260" i="3"/>
  <c r="W2253" i="3"/>
  <c r="X2253" i="3" s="1"/>
  <c r="W2240" i="3"/>
  <c r="X2240" i="3" s="1"/>
  <c r="W2230" i="3"/>
  <c r="X2230" i="3" s="1"/>
  <c r="W2213" i="3"/>
  <c r="W2207" i="3"/>
  <c r="X2207" i="3" s="1"/>
  <c r="W2204" i="3"/>
  <c r="X2204" i="3" s="1"/>
  <c r="W2201" i="3"/>
  <c r="X2201" i="3" s="1"/>
  <c r="W2198" i="3"/>
  <c r="X2198" i="3" s="1"/>
  <c r="W2195" i="3"/>
  <c r="X2195" i="3" s="1"/>
  <c r="W2181" i="3"/>
  <c r="X2181" i="3" s="1"/>
  <c r="W2167" i="3"/>
  <c r="X2167" i="3" s="1"/>
  <c r="W2164" i="3"/>
  <c r="X2164" i="3" s="1"/>
  <c r="W2153" i="3"/>
  <c r="X2153" i="3" s="1"/>
  <c r="W2415" i="3"/>
  <c r="X2415" i="3" s="1"/>
  <c r="W2407" i="3"/>
  <c r="X2407" i="3" s="1"/>
  <c r="W2399" i="3"/>
  <c r="X2399" i="3" s="1"/>
  <c r="W2391" i="3"/>
  <c r="X2391" i="3" s="1"/>
  <c r="W2383" i="3"/>
  <c r="X2383" i="3" s="1"/>
  <c r="W2375" i="3"/>
  <c r="X2375" i="3" s="1"/>
  <c r="W2548" i="3"/>
  <c r="W2365" i="3"/>
  <c r="X2365" i="3" s="1"/>
  <c r="W2357" i="3"/>
  <c r="X2357" i="3" s="1"/>
  <c r="W2342" i="3"/>
  <c r="X2342" i="3" s="1"/>
  <c r="W2335" i="3"/>
  <c r="W2309" i="3"/>
  <c r="X2309" i="3" s="1"/>
  <c r="W2278" i="3"/>
  <c r="X2278" i="3" s="1"/>
  <c r="W2275" i="3"/>
  <c r="X2275" i="3" s="1"/>
  <c r="W2268" i="3"/>
  <c r="W2470" i="3"/>
  <c r="W2364" i="3"/>
  <c r="W2356" i="3"/>
  <c r="W2341" i="3"/>
  <c r="W2334" i="3"/>
  <c r="W2308" i="3"/>
  <c r="W2288" i="3"/>
  <c r="X2288" i="3" s="1"/>
  <c r="W2281" i="3"/>
  <c r="X2281" i="3" s="1"/>
  <c r="W2265" i="3"/>
  <c r="X2265" i="3" s="1"/>
  <c r="W2262" i="3"/>
  <c r="X2262" i="3" s="1"/>
  <c r="W2258" i="3"/>
  <c r="W2255" i="3"/>
  <c r="X2255" i="3" s="1"/>
  <c r="W2251" i="3"/>
  <c r="W2232" i="3"/>
  <c r="X2232" i="3" s="1"/>
  <c r="W2228" i="3"/>
  <c r="W2225" i="3"/>
  <c r="X2225" i="3" s="1"/>
  <c r="W2218" i="3"/>
  <c r="X2218" i="3" s="1"/>
  <c r="W2215" i="3"/>
  <c r="X2215" i="3" s="1"/>
  <c r="W2205" i="3"/>
  <c r="X2205" i="3" s="1"/>
  <c r="W2191" i="3"/>
  <c r="X2191" i="3" s="1"/>
  <c r="W2188" i="3"/>
  <c r="X2188" i="3" s="1"/>
  <c r="W2183" i="3"/>
  <c r="X2183" i="3" s="1"/>
  <c r="W2177" i="3"/>
  <c r="X2177" i="3" s="1"/>
  <c r="W2174" i="3"/>
  <c r="X2174" i="3" s="1"/>
  <c r="W2171" i="3"/>
  <c r="X2171" i="3" s="1"/>
  <c r="W2160" i="3"/>
  <c r="X2160" i="3" s="1"/>
  <c r="W2157" i="3"/>
  <c r="X2157" i="3" s="1"/>
  <c r="W2146" i="3"/>
  <c r="X2146" i="3" s="1"/>
  <c r="W2387" i="3"/>
  <c r="W2348" i="3"/>
  <c r="W2294" i="3"/>
  <c r="X2294" i="3" s="1"/>
  <c r="W2274" i="3"/>
  <c r="W2245" i="3"/>
  <c r="X2245" i="3" s="1"/>
  <c r="W2229" i="3"/>
  <c r="X2229" i="3" s="1"/>
  <c r="W2208" i="3"/>
  <c r="X2208" i="3" s="1"/>
  <c r="W2199" i="3"/>
  <c r="X2199" i="3" s="1"/>
  <c r="W2194" i="3"/>
  <c r="X2194" i="3" s="1"/>
  <c r="W2189" i="3"/>
  <c r="X2189" i="3" s="1"/>
  <c r="W2159" i="3"/>
  <c r="X2159" i="3" s="1"/>
  <c r="W2155" i="3"/>
  <c r="X2155" i="3" s="1"/>
  <c r="W2144" i="3"/>
  <c r="X2144" i="3" s="1"/>
  <c r="W2141" i="3"/>
  <c r="X2141" i="3" s="1"/>
  <c r="W2118" i="3"/>
  <c r="X2118" i="3" s="1"/>
  <c r="W2186" i="3"/>
  <c r="X2186" i="3" s="1"/>
  <c r="W2156" i="3"/>
  <c r="X2156" i="3" s="1"/>
  <c r="W2121" i="3"/>
  <c r="X2121" i="3" s="1"/>
  <c r="W2362" i="3"/>
  <c r="W2332" i="3"/>
  <c r="W2306" i="3"/>
  <c r="W2267" i="3"/>
  <c r="X2267" i="3" s="1"/>
  <c r="W2261" i="3"/>
  <c r="X2261" i="3" s="1"/>
  <c r="W2244" i="3"/>
  <c r="W2234" i="3"/>
  <c r="X2234" i="3" s="1"/>
  <c r="W2223" i="3"/>
  <c r="W2212" i="3"/>
  <c r="W2203" i="3"/>
  <c r="X2203" i="3" s="1"/>
  <c r="W2185" i="3"/>
  <c r="X2185" i="3" s="1"/>
  <c r="W2180" i="3"/>
  <c r="X2180" i="3" s="1"/>
  <c r="W2162" i="3"/>
  <c r="X2162" i="3" s="1"/>
  <c r="W2151" i="3"/>
  <c r="X2151" i="3" s="1"/>
  <c r="W2147" i="3"/>
  <c r="X2147" i="3" s="1"/>
  <c r="W2138" i="3"/>
  <c r="X2138" i="3" s="1"/>
  <c r="W2129" i="3"/>
  <c r="W2126" i="3"/>
  <c r="X2126" i="3" s="1"/>
  <c r="W2123" i="3"/>
  <c r="X2123" i="3" s="1"/>
  <c r="W2269" i="3"/>
  <c r="X2269" i="3" s="1"/>
  <c r="W2209" i="3"/>
  <c r="X2209" i="3" s="1"/>
  <c r="W2168" i="3"/>
  <c r="X2168" i="3" s="1"/>
  <c r="W2130" i="3"/>
  <c r="X2130" i="3" s="1"/>
  <c r="W2411" i="3"/>
  <c r="W2379" i="3"/>
  <c r="W2330" i="3"/>
  <c r="X2330" i="3" s="1"/>
  <c r="W2290" i="3"/>
  <c r="W2279" i="3"/>
  <c r="X2279" i="3" s="1"/>
  <c r="W2266" i="3"/>
  <c r="W2249" i="3"/>
  <c r="X2249" i="3" s="1"/>
  <c r="W2239" i="3"/>
  <c r="X2239" i="3" s="1"/>
  <c r="W2233" i="3"/>
  <c r="X2233" i="3" s="1"/>
  <c r="W2202" i="3"/>
  <c r="W2197" i="3"/>
  <c r="X2197" i="3" s="1"/>
  <c r="W2193" i="3"/>
  <c r="X2193" i="3" s="1"/>
  <c r="W2184" i="3"/>
  <c r="X2184" i="3" s="1"/>
  <c r="W2175" i="3"/>
  <c r="X2175" i="3" s="1"/>
  <c r="W2166" i="3"/>
  <c r="X2166" i="3" s="1"/>
  <c r="W2158" i="3"/>
  <c r="X2158" i="3" s="1"/>
  <c r="W2154" i="3"/>
  <c r="X2154" i="3" s="1"/>
  <c r="W2135" i="3"/>
  <c r="X2135" i="3" s="1"/>
  <c r="W2132" i="3"/>
  <c r="X2132" i="3" s="1"/>
  <c r="W2120" i="3"/>
  <c r="X2120" i="3" s="1"/>
  <c r="W2395" i="3"/>
  <c r="W2352" i="3"/>
  <c r="W2323" i="3"/>
  <c r="W2257" i="3"/>
  <c r="W2246" i="3"/>
  <c r="X2246" i="3" s="1"/>
  <c r="W2219" i="3"/>
  <c r="W2172" i="3"/>
  <c r="X2172" i="3" s="1"/>
  <c r="W2142" i="3"/>
  <c r="X2142" i="3" s="1"/>
  <c r="W2124" i="3"/>
  <c r="X2124" i="3" s="1"/>
  <c r="W2322" i="3"/>
  <c r="X2322" i="3" s="1"/>
  <c r="W2263" i="3"/>
  <c r="X2263" i="3" s="1"/>
  <c r="W2214" i="3"/>
  <c r="X2214" i="3" s="1"/>
  <c r="W2190" i="3"/>
  <c r="X2190" i="3" s="1"/>
  <c r="W2163" i="3"/>
  <c r="X2163" i="3" s="1"/>
  <c r="W2152" i="3"/>
  <c r="X2152" i="3" s="1"/>
  <c r="W2148" i="3"/>
  <c r="X2148" i="3" s="1"/>
  <c r="W2136" i="3"/>
  <c r="X2136" i="3" s="1"/>
  <c r="W2127" i="3"/>
  <c r="X2127" i="3" s="1"/>
  <c r="W2440" i="3"/>
  <c r="W2358" i="3"/>
  <c r="X2358" i="3" s="1"/>
  <c r="W2343" i="3"/>
  <c r="W2289" i="3"/>
  <c r="X2289" i="3" s="1"/>
  <c r="W2272" i="3"/>
  <c r="W2259" i="3"/>
  <c r="W2254" i="3"/>
  <c r="X2254" i="3" s="1"/>
  <c r="W2238" i="3"/>
  <c r="X2238" i="3" s="1"/>
  <c r="W2227" i="3"/>
  <c r="W2222" i="3"/>
  <c r="X2222" i="3" s="1"/>
  <c r="W2216" i="3"/>
  <c r="X2216" i="3" s="1"/>
  <c r="W2211" i="3"/>
  <c r="X2211" i="3" s="1"/>
  <c r="W2206" i="3"/>
  <c r="W2192" i="3"/>
  <c r="X2192" i="3" s="1"/>
  <c r="W2179" i="3"/>
  <c r="X2179" i="3" s="1"/>
  <c r="W2165" i="3"/>
  <c r="X2165" i="3" s="1"/>
  <c r="W2161" i="3"/>
  <c r="X2161" i="3" s="1"/>
  <c r="W2150" i="3"/>
  <c r="X2150" i="3" s="1"/>
  <c r="W2143" i="3"/>
  <c r="X2143" i="3" s="1"/>
  <c r="W2140" i="3"/>
  <c r="X2140" i="3" s="1"/>
  <c r="W2125" i="3"/>
  <c r="X2125" i="3" s="1"/>
  <c r="W2231" i="3"/>
  <c r="W2182" i="3"/>
  <c r="X2182" i="3" s="1"/>
  <c r="W2145" i="3"/>
  <c r="X2145" i="3" s="1"/>
  <c r="W2336" i="3"/>
  <c r="W2584" i="3"/>
  <c r="W2424" i="3"/>
  <c r="W2403" i="3"/>
  <c r="W2371" i="3"/>
  <c r="W2327" i="3"/>
  <c r="W2314" i="3"/>
  <c r="W2301" i="3"/>
  <c r="X2301" i="3" s="1"/>
  <c r="W2277" i="3"/>
  <c r="X2277" i="3" s="1"/>
  <c r="W2271" i="3"/>
  <c r="X2271" i="3" s="1"/>
  <c r="W2248" i="3"/>
  <c r="X2248" i="3" s="1"/>
  <c r="W2242" i="3"/>
  <c r="X2242" i="3" s="1"/>
  <c r="W2226" i="3"/>
  <c r="X2226" i="3" s="1"/>
  <c r="W2221" i="3"/>
  <c r="X2221" i="3" s="1"/>
  <c r="W2196" i="3"/>
  <c r="X2196" i="3" s="1"/>
  <c r="W2178" i="3"/>
  <c r="X2178" i="3" s="1"/>
  <c r="W2169" i="3"/>
  <c r="X2169" i="3" s="1"/>
  <c r="W2137" i="3"/>
  <c r="X2137" i="3" s="1"/>
  <c r="W2131" i="3"/>
  <c r="W2128" i="3"/>
  <c r="X2128" i="3" s="1"/>
  <c r="W2122" i="3"/>
  <c r="X2122" i="3" s="1"/>
  <c r="W2339" i="3"/>
  <c r="W2313" i="3"/>
  <c r="X2313" i="3" s="1"/>
  <c r="W2286" i="3"/>
  <c r="W2252" i="3"/>
  <c r="W2236" i="3"/>
  <c r="W2173" i="3"/>
  <c r="X2173" i="3" s="1"/>
  <c r="W2149" i="3"/>
  <c r="X2149" i="3" s="1"/>
  <c r="W2134" i="3"/>
  <c r="X2134" i="3" s="1"/>
  <c r="W2119" i="3"/>
  <c r="X2119" i="3" s="1"/>
  <c r="W2540" i="3"/>
  <c r="W2241" i="3"/>
  <c r="X2241" i="3" s="1"/>
  <c r="W2200" i="3"/>
  <c r="X2200" i="3" s="1"/>
  <c r="W2139" i="3"/>
  <c r="X2139" i="3" s="1"/>
  <c r="W2366" i="3"/>
  <c r="X2366" i="3" s="1"/>
  <c r="W2310" i="3"/>
  <c r="X2310" i="3" s="1"/>
  <c r="W2256" i="3"/>
  <c r="X2256" i="3" s="1"/>
  <c r="W2235" i="3"/>
  <c r="W2133" i="3"/>
  <c r="X2133" i="3" s="1"/>
  <c r="X1354" i="3"/>
  <c r="X1370" i="3"/>
  <c r="X1383" i="3"/>
  <c r="X1313" i="3"/>
  <c r="W2075" i="3"/>
  <c r="W2021" i="3"/>
  <c r="W1967" i="3"/>
  <c r="W1903" i="3"/>
  <c r="W2085" i="3"/>
  <c r="W2004" i="3"/>
  <c r="W1910" i="3"/>
  <c r="W2072" i="3"/>
  <c r="W1989" i="3"/>
  <c r="W1941" i="3"/>
  <c r="W1879" i="3"/>
  <c r="W2092" i="3"/>
  <c r="W2074" i="3"/>
  <c r="W2010" i="3"/>
  <c r="W1950" i="3"/>
  <c r="W2099" i="3"/>
  <c r="W2041" i="3"/>
  <c r="W1963" i="3"/>
  <c r="W1904" i="3"/>
  <c r="W2053" i="3"/>
  <c r="W1995" i="3"/>
  <c r="W1937" i="3"/>
  <c r="W2091" i="3"/>
  <c r="W2014" i="3"/>
  <c r="W1844" i="3"/>
  <c r="W2020" i="3"/>
  <c r="W1846" i="3"/>
  <c r="W1750" i="3"/>
  <c r="X1750" i="3" s="1"/>
  <c r="W1679" i="3"/>
  <c r="X1679" i="3" s="1"/>
  <c r="W1917" i="3"/>
  <c r="W1848" i="3"/>
  <c r="W1796" i="3"/>
  <c r="X1796" i="3" s="1"/>
  <c r="W1743" i="3"/>
  <c r="X1743" i="3" s="1"/>
  <c r="W1675" i="3"/>
  <c r="X1675" i="3" s="1"/>
  <c r="W1881" i="3"/>
  <c r="W2049" i="3"/>
  <c r="W1870" i="3"/>
  <c r="W1807" i="3"/>
  <c r="W1775" i="3"/>
  <c r="X1775" i="3" s="1"/>
  <c r="W1723" i="3"/>
  <c r="X1723" i="3" s="1"/>
  <c r="W1897" i="3"/>
  <c r="W1821" i="3"/>
  <c r="W1700" i="3"/>
  <c r="X1700" i="3" s="1"/>
  <c r="W2035" i="3"/>
  <c r="W1864" i="3"/>
  <c r="W1810" i="3"/>
  <c r="X1810" i="3" s="1"/>
  <c r="W1778" i="3"/>
  <c r="X1778" i="3" s="1"/>
  <c r="W1722" i="3"/>
  <c r="X1722" i="3" s="1"/>
  <c r="W1762" i="3"/>
  <c r="X1762" i="3" s="1"/>
  <c r="W1618" i="3"/>
  <c r="X1618" i="3" s="1"/>
  <c r="W1554" i="3"/>
  <c r="X1554" i="3" s="1"/>
  <c r="W1720" i="3"/>
  <c r="X1720" i="3" s="1"/>
  <c r="W1649" i="3"/>
  <c r="X1649" i="3" s="1"/>
  <c r="W1773" i="3"/>
  <c r="X1773" i="3" s="1"/>
  <c r="W1646" i="3"/>
  <c r="X1646" i="3" s="1"/>
  <c r="W1582" i="3"/>
  <c r="X1582" i="3" s="1"/>
  <c r="W1543" i="3"/>
  <c r="X1543" i="3" s="1"/>
  <c r="W1740" i="3"/>
  <c r="X1740" i="3" s="1"/>
  <c r="W1632" i="3"/>
  <c r="X1632" i="3" s="1"/>
  <c r="W1588" i="3"/>
  <c r="X1588" i="3" s="1"/>
  <c r="W1734" i="3"/>
  <c r="X1734" i="3" s="1"/>
  <c r="W1594" i="3"/>
  <c r="X1594" i="3" s="1"/>
  <c r="W1537" i="3"/>
  <c r="X1537" i="3" s="1"/>
  <c r="W1733" i="3"/>
  <c r="X1733" i="3" s="1"/>
  <c r="W1577" i="3"/>
  <c r="X1577" i="3" s="1"/>
  <c r="W1861" i="3"/>
  <c r="W1681" i="3"/>
  <c r="X1681" i="3" s="1"/>
  <c r="W1587" i="3"/>
  <c r="X1587" i="3" s="1"/>
  <c r="W1520" i="3"/>
  <c r="X1520" i="3" s="1"/>
  <c r="W1590" i="3"/>
  <c r="X1590" i="3" s="1"/>
  <c r="W1781" i="3"/>
  <c r="X1781" i="3" s="1"/>
  <c r="W1639" i="3"/>
  <c r="X1639" i="3" s="1"/>
  <c r="W1551" i="3"/>
  <c r="X1551" i="3" s="1"/>
  <c r="W1624" i="3"/>
  <c r="X1624" i="3" s="1"/>
  <c r="W1458" i="3"/>
  <c r="W1514" i="3"/>
  <c r="X1514" i="3" s="1"/>
  <c r="W1461" i="3"/>
  <c r="X1461" i="3" s="1"/>
  <c r="W1385" i="3"/>
  <c r="X1385" i="3" s="1"/>
  <c r="W1492" i="3"/>
  <c r="X1492" i="3" s="1"/>
  <c r="W1433" i="3"/>
  <c r="X1433" i="3" s="1"/>
  <c r="W1379" i="3"/>
  <c r="X1379" i="3" s="1"/>
  <c r="W1464" i="3"/>
  <c r="X1464" i="3" s="1"/>
  <c r="W1397" i="3"/>
  <c r="X1397" i="3" s="1"/>
  <c r="W1477" i="3"/>
  <c r="X1477" i="3" s="1"/>
  <c r="W1418" i="3"/>
  <c r="X1418" i="3" s="1"/>
  <c r="W2070" i="3"/>
  <c r="W2016" i="3"/>
  <c r="W1962" i="3"/>
  <c r="W1901" i="3"/>
  <c r="W2067" i="3"/>
  <c r="W1994" i="3"/>
  <c r="W2110" i="3"/>
  <c r="W2057" i="3"/>
  <c r="W1979" i="3"/>
  <c r="W1926" i="3"/>
  <c r="W1877" i="3"/>
  <c r="W2087" i="3"/>
  <c r="W2066" i="3"/>
  <c r="W2003" i="3"/>
  <c r="W1948" i="3"/>
  <c r="W2094" i="3"/>
  <c r="W2032" i="3"/>
  <c r="W1952" i="3"/>
  <c r="W1895" i="3"/>
  <c r="W2048" i="3"/>
  <c r="W1990" i="3"/>
  <c r="W1932" i="3"/>
  <c r="W2083" i="3"/>
  <c r="W1980" i="3"/>
  <c r="W1836" i="3"/>
  <c r="W1986" i="3"/>
  <c r="W1841" i="3"/>
  <c r="W1747" i="3"/>
  <c r="X1747" i="3" s="1"/>
  <c r="W1669" i="3"/>
  <c r="X1669" i="3" s="1"/>
  <c r="W1898" i="3"/>
  <c r="W1838" i="3"/>
  <c r="W1792" i="3"/>
  <c r="X1792" i="3" s="1"/>
  <c r="W1737" i="3"/>
  <c r="X1737" i="3" s="1"/>
  <c r="W1672" i="3"/>
  <c r="X1672" i="3" s="1"/>
  <c r="W1868" i="3"/>
  <c r="W2029" i="3"/>
  <c r="W1850" i="3"/>
  <c r="W1803" i="3"/>
  <c r="X1803" i="3" s="1"/>
  <c r="W1771" i="3"/>
  <c r="X1771" i="3" s="1"/>
  <c r="W1713" i="3"/>
  <c r="X1713" i="3" s="1"/>
  <c r="W1891" i="3"/>
  <c r="W1763" i="3"/>
  <c r="X1763" i="3" s="1"/>
  <c r="W1693" i="3"/>
  <c r="X1693" i="3" s="1"/>
  <c r="W1970" i="3"/>
  <c r="W1854" i="3"/>
  <c r="W1806" i="3"/>
  <c r="X1806" i="3" s="1"/>
  <c r="W1774" i="3"/>
  <c r="X1774" i="3" s="1"/>
  <c r="W1716" i="3"/>
  <c r="X1716" i="3" s="1"/>
  <c r="W1655" i="3"/>
  <c r="X1655" i="3" s="1"/>
  <c r="W1605" i="3"/>
  <c r="X1605" i="3" s="1"/>
  <c r="W1533" i="3"/>
  <c r="X1533" i="3" s="1"/>
  <c r="W1715" i="3"/>
  <c r="X1715" i="3" s="1"/>
  <c r="W1611" i="3"/>
  <c r="X1611" i="3" s="1"/>
  <c r="W1943" i="3"/>
  <c r="W1643" i="3"/>
  <c r="X1643" i="3" s="1"/>
  <c r="W1569" i="3"/>
  <c r="X1569" i="3" s="1"/>
  <c r="W1532" i="3"/>
  <c r="X1532" i="3" s="1"/>
  <c r="W1719" i="3"/>
  <c r="X1719" i="3" s="1"/>
  <c r="W1629" i="3"/>
  <c r="X1629" i="3" s="1"/>
  <c r="W1575" i="3"/>
  <c r="X1575" i="3" s="1"/>
  <c r="W1697" i="3"/>
  <c r="X1697" i="3" s="1"/>
  <c r="W1581" i="3"/>
  <c r="X1581" i="3" s="1"/>
  <c r="W1526" i="3"/>
  <c r="X1526" i="3" s="1"/>
  <c r="W1717" i="3"/>
  <c r="X1717" i="3" s="1"/>
  <c r="W1574" i="3"/>
  <c r="X1574" i="3" s="1"/>
  <c r="W1839" i="3"/>
  <c r="W1645" i="3"/>
  <c r="X1645" i="3" s="1"/>
  <c r="W1584" i="3"/>
  <c r="X1584" i="3" s="1"/>
  <c r="W1701" i="3"/>
  <c r="X1701" i="3" s="1"/>
  <c r="W1561" i="3"/>
  <c r="X1561" i="3" s="1"/>
  <c r="W1738" i="3"/>
  <c r="X1738" i="3" s="1"/>
  <c r="W2116" i="3"/>
  <c r="W2055" i="3"/>
  <c r="W2009" i="3"/>
  <c r="W1949" i="3"/>
  <c r="W1894" i="3"/>
  <c r="W2062" i="3"/>
  <c r="W1984" i="3"/>
  <c r="W2105" i="3"/>
  <c r="W2042" i="3"/>
  <c r="W1974" i="3"/>
  <c r="W1924" i="3"/>
  <c r="W1867" i="3"/>
  <c r="W2079" i="3"/>
  <c r="W2061" i="3"/>
  <c r="W1998" i="3"/>
  <c r="W1935" i="3"/>
  <c r="W2089" i="3"/>
  <c r="W2027" i="3"/>
  <c r="W1945" i="3"/>
  <c r="W2114" i="3"/>
  <c r="W2043" i="3"/>
  <c r="W1985" i="3"/>
  <c r="W1927" i="3"/>
  <c r="W2073" i="3"/>
  <c r="W1959" i="3"/>
  <c r="W1828" i="3"/>
  <c r="W1976" i="3"/>
  <c r="W1833" i="3"/>
  <c r="W1718" i="3"/>
  <c r="X1718" i="3" s="1"/>
  <c r="W1665" i="3"/>
  <c r="X1665" i="3" s="1"/>
  <c r="W1892" i="3"/>
  <c r="W1830" i="3"/>
  <c r="W1788" i="3"/>
  <c r="X1788" i="3" s="1"/>
  <c r="W1730" i="3"/>
  <c r="W2036" i="3"/>
  <c r="W1865" i="3"/>
  <c r="W2002" i="3"/>
  <c r="W1845" i="3"/>
  <c r="W1799" i="3"/>
  <c r="X1799" i="3" s="1"/>
  <c r="W1767" i="3"/>
  <c r="X1767" i="3" s="1"/>
  <c r="W1707" i="3"/>
  <c r="X1707" i="3" s="1"/>
  <c r="W1883" i="3"/>
  <c r="W1759" i="3"/>
  <c r="X1759" i="3" s="1"/>
  <c r="W1690" i="3"/>
  <c r="X1690" i="3" s="1"/>
  <c r="W1957" i="3"/>
  <c r="W1847" i="3"/>
  <c r="W1802" i="3"/>
  <c r="X1802" i="3" s="1"/>
  <c r="W1770" i="3"/>
  <c r="X1770" i="3" s="1"/>
  <c r="W1706" i="3"/>
  <c r="X1706" i="3" s="1"/>
  <c r="W1644" i="3"/>
  <c r="X1644" i="3" s="1"/>
  <c r="W1602" i="3"/>
  <c r="X1602" i="3" s="1"/>
  <c r="W1530" i="3"/>
  <c r="X1530" i="3" s="1"/>
  <c r="W1704" i="3"/>
  <c r="X1704" i="3" s="1"/>
  <c r="W1595" i="3"/>
  <c r="X1595" i="3" s="1"/>
  <c r="W1859" i="3"/>
  <c r="W1638" i="3"/>
  <c r="X1638" i="3" s="1"/>
  <c r="W1566" i="3"/>
  <c r="X1566" i="3" s="1"/>
  <c r="W1529" i="3"/>
  <c r="X1529" i="3" s="1"/>
  <c r="W1703" i="3"/>
  <c r="X1703" i="3" s="1"/>
  <c r="W1626" i="3"/>
  <c r="X1626" i="3" s="1"/>
  <c r="W1572" i="3"/>
  <c r="X1572" i="3" s="1"/>
  <c r="W1666" i="3"/>
  <c r="X1666" i="3" s="1"/>
  <c r="W1578" i="3"/>
  <c r="X1578" i="3" s="1"/>
  <c r="W1523" i="3"/>
  <c r="X1523" i="3" s="1"/>
  <c r="W1676" i="3"/>
  <c r="X1676" i="3" s="1"/>
  <c r="W1558" i="3"/>
  <c r="X1558" i="3" s="1"/>
  <c r="W1789" i="3"/>
  <c r="X1789" i="3" s="1"/>
  <c r="W1642" i="3"/>
  <c r="X1642" i="3" s="1"/>
  <c r="W1571" i="3"/>
  <c r="X1571" i="3" s="1"/>
  <c r="W1670" i="3"/>
  <c r="X1670" i="3" s="1"/>
  <c r="W1542" i="3"/>
  <c r="X1542" i="3" s="1"/>
  <c r="W1727" i="3"/>
  <c r="X1727" i="3" s="1"/>
  <c r="W1599" i="3"/>
  <c r="X1599" i="3" s="1"/>
  <c r="W1536" i="3"/>
  <c r="X1536" i="3" s="1"/>
  <c r="W1592" i="3"/>
  <c r="X1592" i="3" s="1"/>
  <c r="W1511" i="3"/>
  <c r="X1511" i="3" s="1"/>
  <c r="W1437" i="3"/>
  <c r="X1437" i="3" s="1"/>
  <c r="W1499" i="3"/>
  <c r="X1499" i="3" s="1"/>
  <c r="W1440" i="3"/>
  <c r="X1440" i="3" s="1"/>
  <c r="W1377" i="3"/>
  <c r="X1377" i="3" s="1"/>
  <c r="W1478" i="3"/>
  <c r="X1478" i="3" s="1"/>
  <c r="W1423" i="3"/>
  <c r="X1423" i="3" s="1"/>
  <c r="W1363" i="3"/>
  <c r="X1363" i="3" s="1"/>
  <c r="W1453" i="3"/>
  <c r="X1453" i="3" s="1"/>
  <c r="W1513" i="3"/>
  <c r="X1513" i="3" s="1"/>
  <c r="W1467" i="3"/>
  <c r="X1467" i="3" s="1"/>
  <c r="W1390" i="3"/>
  <c r="X1390" i="3" s="1"/>
  <c r="W1472" i="3"/>
  <c r="X1472" i="3" s="1"/>
  <c r="W1424" i="3"/>
  <c r="X1424" i="3" s="1"/>
  <c r="W1372" i="3"/>
  <c r="X1372" i="3" s="1"/>
  <c r="W1353" i="3"/>
  <c r="X1353" i="3" s="1"/>
  <c r="W1286" i="3"/>
  <c r="X1286" i="3" s="1"/>
  <c r="W1480" i="3"/>
  <c r="W1333" i="3"/>
  <c r="X1333" i="3" s="1"/>
  <c r="W1294" i="3"/>
  <c r="X1294" i="3" s="1"/>
  <c r="W1237" i="3"/>
  <c r="X1237" i="3" s="1"/>
  <c r="W1355" i="3"/>
  <c r="X1355" i="3" s="1"/>
  <c r="W1246" i="3"/>
  <c r="W2093" i="3"/>
  <c r="W2040" i="3"/>
  <c r="W1987" i="3"/>
  <c r="W1929" i="3"/>
  <c r="W1875" i="3"/>
  <c r="W2033" i="3"/>
  <c r="W1936" i="3"/>
  <c r="W2090" i="3"/>
  <c r="W2006" i="3"/>
  <c r="W1955" i="3"/>
  <c r="W1905" i="3"/>
  <c r="W2115" i="3"/>
  <c r="W2112" i="3"/>
  <c r="W2030" i="3"/>
  <c r="W1981" i="3"/>
  <c r="W1907" i="3"/>
  <c r="W2071" i="3"/>
  <c r="W1988" i="3"/>
  <c r="W1923" i="3"/>
  <c r="W2078" i="3"/>
  <c r="W2012" i="3"/>
  <c r="W1965" i="3"/>
  <c r="W2106" i="3"/>
  <c r="W2058" i="3"/>
  <c r="W1871" i="3"/>
  <c r="W1809" i="3"/>
  <c r="X1809" i="3" s="1"/>
  <c r="W1856" i="3"/>
  <c r="W1761" i="3"/>
  <c r="X1761" i="3" s="1"/>
  <c r="W1695" i="3"/>
  <c r="X1695" i="3" s="1"/>
  <c r="W2039" i="3"/>
  <c r="W1873" i="3"/>
  <c r="W1808" i="3"/>
  <c r="X1808" i="3" s="1"/>
  <c r="W1776" i="3"/>
  <c r="X1776" i="3" s="1"/>
  <c r="W1708" i="3"/>
  <c r="X1708" i="3" s="1"/>
  <c r="W1958" i="3"/>
  <c r="W1835" i="3"/>
  <c r="W1906" i="3"/>
  <c r="W1824" i="3"/>
  <c r="W1787" i="3"/>
  <c r="X1787" i="3" s="1"/>
  <c r="W1746" i="3"/>
  <c r="X1746" i="3" s="1"/>
  <c r="W2038" i="3"/>
  <c r="W1852" i="3"/>
  <c r="W1739" i="3"/>
  <c r="X1739" i="3" s="1"/>
  <c r="W1674" i="3"/>
  <c r="X1674" i="3" s="1"/>
  <c r="W1893" i="3"/>
  <c r="W1826" i="3"/>
  <c r="W1790" i="3"/>
  <c r="X1790" i="3" s="1"/>
  <c r="W1745" i="3"/>
  <c r="X1745" i="3" s="1"/>
  <c r="W1680" i="3"/>
  <c r="X1680" i="3" s="1"/>
  <c r="W1633" i="3"/>
  <c r="X1633" i="3" s="1"/>
  <c r="W1573" i="3"/>
  <c r="X1573" i="3" s="1"/>
  <c r="W1751" i="3"/>
  <c r="X1751" i="3" s="1"/>
  <c r="W1689" i="3"/>
  <c r="X1689" i="3" s="1"/>
  <c r="W1547" i="3"/>
  <c r="X1547" i="3" s="1"/>
  <c r="W1709" i="3"/>
  <c r="X1709" i="3" s="1"/>
  <c r="W1601" i="3"/>
  <c r="X1601" i="3" s="1"/>
  <c r="W1535" i="3"/>
  <c r="X1535" i="3" s="1"/>
  <c r="W1797" i="3"/>
  <c r="X1797" i="3" s="1"/>
  <c r="W1654" i="3"/>
  <c r="X1654" i="3" s="1"/>
  <c r="W1607" i="3"/>
  <c r="X1607" i="3" s="1"/>
  <c r="W1899" i="3"/>
  <c r="W1613" i="3"/>
  <c r="X1613" i="3" s="1"/>
  <c r="W1549" i="3"/>
  <c r="X1549" i="3" s="1"/>
  <c r="W1758" i="3"/>
  <c r="X1758" i="3" s="1"/>
  <c r="W1625" i="3"/>
  <c r="X1625" i="3" s="1"/>
  <c r="W1517" i="3"/>
  <c r="X1517" i="3" s="1"/>
  <c r="W1712" i="3"/>
  <c r="X1712" i="3" s="1"/>
  <c r="W1616" i="3"/>
  <c r="X1616" i="3" s="1"/>
  <c r="W1552" i="3"/>
  <c r="X1552" i="3" s="1"/>
  <c r="W1628" i="3"/>
  <c r="X1628" i="3" s="1"/>
  <c r="W1831" i="3"/>
  <c r="W1705" i="3"/>
  <c r="W1580" i="3"/>
  <c r="X1580" i="3" s="1"/>
  <c r="W1668" i="3"/>
  <c r="X1668" i="3" s="1"/>
  <c r="W1544" i="3"/>
  <c r="X1544" i="3" s="1"/>
  <c r="W1489" i="3"/>
  <c r="X1489" i="3" s="1"/>
  <c r="W1406" i="3"/>
  <c r="X1406" i="3" s="1"/>
  <c r="W2080" i="3"/>
  <c r="W1362" i="3"/>
  <c r="X1362" i="3" s="1"/>
  <c r="W1277" i="3"/>
  <c r="X1277" i="3" s="1"/>
  <c r="W1466" i="3"/>
  <c r="X1466" i="3" s="1"/>
  <c r="W1264" i="3"/>
  <c r="X1264" i="3" s="1"/>
  <c r="W1320" i="3"/>
  <c r="X1320" i="3" s="1"/>
  <c r="W1425" i="3"/>
  <c r="X1425" i="3" s="1"/>
  <c r="W1275" i="3"/>
  <c r="X1275" i="3" s="1"/>
  <c r="W1359" i="3"/>
  <c r="X1359" i="3" s="1"/>
  <c r="W1380" i="3"/>
  <c r="X1380" i="3" s="1"/>
  <c r="W1441" i="3"/>
  <c r="X1441" i="3" s="1"/>
  <c r="W1373" i="3"/>
  <c r="X1373" i="3" s="1"/>
  <c r="W1446" i="3"/>
  <c r="X1446" i="3" s="1"/>
  <c r="W1387" i="3"/>
  <c r="X1387" i="3" s="1"/>
  <c r="W1481" i="3"/>
  <c r="X1481" i="3" s="1"/>
  <c r="W1405" i="3"/>
  <c r="X1405" i="3" s="1"/>
  <c r="W1488" i="3"/>
  <c r="X1488" i="3" s="1"/>
  <c r="W1409" i="3"/>
  <c r="X1409" i="3" s="1"/>
  <c r="W1482" i="3"/>
  <c r="X1482" i="3" s="1"/>
  <c r="W1479" i="3"/>
  <c r="X1479" i="3" s="1"/>
  <c r="W1560" i="3"/>
  <c r="X1560" i="3" s="1"/>
  <c r="W1564" i="3"/>
  <c r="X1564" i="3" s="1"/>
  <c r="W1721" i="3"/>
  <c r="X1721" i="3" s="1"/>
  <c r="W1653" i="3"/>
  <c r="X1653" i="3" s="1"/>
  <c r="W1637" i="3"/>
  <c r="X1637" i="3" s="1"/>
  <c r="W1545" i="3"/>
  <c r="X1545" i="3" s="1"/>
  <c r="W1801" i="3"/>
  <c r="X1801" i="3" s="1"/>
  <c r="W1648" i="3"/>
  <c r="X1648" i="3" s="1"/>
  <c r="W1623" i="3"/>
  <c r="X1623" i="3" s="1"/>
  <c r="W1518" i="3"/>
  <c r="X1518" i="3" s="1"/>
  <c r="W1617" i="3"/>
  <c r="X1617" i="3" s="1"/>
  <c r="W1579" i="3"/>
  <c r="X1579" i="3" s="1"/>
  <c r="W1519" i="3"/>
  <c r="X1519" i="3" s="1"/>
  <c r="W1641" i="3"/>
  <c r="X1641" i="3" s="1"/>
  <c r="W1766" i="3"/>
  <c r="W1842" i="3"/>
  <c r="W1687" i="3"/>
  <c r="X1687" i="3" s="1"/>
  <c r="W1872" i="3"/>
  <c r="W1756" i="3"/>
  <c r="X1756" i="3" s="1"/>
  <c r="W1840" i="3"/>
  <c r="W1860" i="3"/>
  <c r="W1724" i="3"/>
  <c r="X1724" i="3" s="1"/>
  <c r="W1822" i="3"/>
  <c r="W1659" i="3"/>
  <c r="X1659" i="3" s="1"/>
  <c r="W1825" i="3"/>
  <c r="W1820" i="3"/>
  <c r="W2065" i="3"/>
  <c r="W1975" i="3"/>
  <c r="W2109" i="3"/>
  <c r="W2022" i="3"/>
  <c r="W1921" i="3"/>
  <c r="W2059" i="3"/>
  <c r="W1862" i="3"/>
  <c r="W1969" i="3"/>
  <c r="W2100" i="3"/>
  <c r="W2052" i="3"/>
  <c r="W1944" i="3"/>
  <c r="W2050" i="3"/>
  <c r="W1886" i="3"/>
  <c r="W1934" i="3"/>
  <c r="W1772" i="3"/>
  <c r="X1772" i="3" s="1"/>
  <c r="W1863" i="3"/>
  <c r="W1685" i="3"/>
  <c r="X1685" i="3" s="1"/>
  <c r="W1853" i="3"/>
  <c r="W1869" i="3"/>
  <c r="W2101" i="3"/>
  <c r="W2007" i="3"/>
  <c r="W1911" i="3"/>
  <c r="W2056" i="3"/>
  <c r="W1971" i="3"/>
  <c r="W2107" i="3"/>
  <c r="W1896" i="3"/>
  <c r="W2001" i="3"/>
  <c r="W1931" i="3"/>
  <c r="W2113" i="3"/>
  <c r="W1982" i="3"/>
  <c r="W2098" i="3"/>
  <c r="W1463" i="3"/>
  <c r="X1463" i="3" s="1"/>
  <c r="W1302" i="3"/>
  <c r="X1302" i="3" s="1"/>
  <c r="W1224" i="3"/>
  <c r="X1224" i="3" s="1"/>
  <c r="W1283" i="3"/>
  <c r="X1283" i="3" s="1"/>
  <c r="W1336" i="3"/>
  <c r="X1336" i="3" s="1"/>
  <c r="W1228" i="3"/>
  <c r="X1228" i="3" s="1"/>
  <c r="W1303" i="3"/>
  <c r="X1303" i="3" s="1"/>
  <c r="W1483" i="3"/>
  <c r="X1483" i="3" s="1"/>
  <c r="W1395" i="3"/>
  <c r="X1395" i="3" s="1"/>
  <c r="W1455" i="3"/>
  <c r="X1455" i="3" s="1"/>
  <c r="W1384" i="3"/>
  <c r="W1487" i="3"/>
  <c r="X1487" i="3" s="1"/>
  <c r="W1415" i="3"/>
  <c r="X1415" i="3" s="1"/>
  <c r="W1502" i="3"/>
  <c r="X1502" i="3" s="1"/>
  <c r="W1443" i="3"/>
  <c r="X1443" i="3" s="1"/>
  <c r="W1366" i="3"/>
  <c r="X1366" i="3" s="1"/>
  <c r="W1430" i="3"/>
  <c r="X1430" i="3" s="1"/>
  <c r="W1388" i="3"/>
  <c r="X1388" i="3" s="1"/>
  <c r="W1507" i="3"/>
  <c r="W1630" i="3"/>
  <c r="X1630" i="3" s="1"/>
  <c r="W1596" i="3"/>
  <c r="X1596" i="3" s="1"/>
  <c r="W2008" i="3"/>
  <c r="W1555" i="3"/>
  <c r="X1555" i="3" s="1"/>
  <c r="W1728" i="3"/>
  <c r="X1728" i="3" s="1"/>
  <c r="W1631" i="3"/>
  <c r="X1631" i="3" s="1"/>
  <c r="W1562" i="3"/>
  <c r="X1562" i="3" s="1"/>
  <c r="W1556" i="3"/>
  <c r="X1556" i="3" s="1"/>
  <c r="W1657" i="3"/>
  <c r="X1657" i="3" s="1"/>
  <c r="W1550" i="3"/>
  <c r="X1550" i="3" s="1"/>
  <c r="W1725" i="3"/>
  <c r="X1725" i="3" s="1"/>
  <c r="W1694" i="3"/>
  <c r="X1694" i="3" s="1"/>
  <c r="W1586" i="3"/>
  <c r="X1586" i="3" s="1"/>
  <c r="W1683" i="3"/>
  <c r="X1683" i="3" s="1"/>
  <c r="W1794" i="3"/>
  <c r="X1794" i="3" s="1"/>
  <c r="W1933" i="3"/>
  <c r="W1742" i="3"/>
  <c r="X1742" i="3" s="1"/>
  <c r="W1661" i="3"/>
  <c r="X1661" i="3" s="1"/>
  <c r="W1791" i="3"/>
  <c r="X1791" i="3" s="1"/>
  <c r="W1913" i="3"/>
  <c r="W1996" i="3"/>
  <c r="W1780" i="3"/>
  <c r="X1780" i="3" s="1"/>
  <c r="W1876" i="3"/>
  <c r="W1698" i="3"/>
  <c r="X1698" i="3" s="1"/>
  <c r="W1928" i="3"/>
  <c r="W1882" i="3"/>
  <c r="W2111" i="3"/>
  <c r="W2019" i="3"/>
  <c r="W1930" i="3"/>
  <c r="W2076" i="3"/>
  <c r="W1983" i="3"/>
  <c r="W2064" i="3"/>
  <c r="W1912" i="3"/>
  <c r="W2023" i="3"/>
  <c r="W1951" i="3"/>
  <c r="W1885" i="3"/>
  <c r="W1997" i="3"/>
  <c r="W2103" i="3"/>
  <c r="X1233" i="3"/>
  <c r="X1279" i="3"/>
  <c r="X1309" i="3"/>
  <c r="X1266" i="3"/>
  <c r="W1652" i="3"/>
  <c r="X1652" i="3" s="1"/>
  <c r="W1612" i="3"/>
  <c r="X1612" i="3" s="1"/>
  <c r="W1528" i="3"/>
  <c r="X1528" i="3" s="1"/>
  <c r="W1568" i="3"/>
  <c r="X1568" i="3" s="1"/>
  <c r="W1764" i="3"/>
  <c r="X1764" i="3" s="1"/>
  <c r="W1650" i="3"/>
  <c r="X1650" i="3" s="1"/>
  <c r="W1565" i="3"/>
  <c r="X1565" i="3" s="1"/>
  <c r="W1559" i="3"/>
  <c r="X1559" i="3" s="1"/>
  <c r="W1662" i="3"/>
  <c r="X1662" i="3" s="1"/>
  <c r="W1553" i="3"/>
  <c r="X1553" i="3" s="1"/>
  <c r="W1785" i="3"/>
  <c r="X1785" i="3" s="1"/>
  <c r="W1699" i="3"/>
  <c r="X1699" i="3" s="1"/>
  <c r="W1589" i="3"/>
  <c r="X1589" i="3" s="1"/>
  <c r="W1696" i="3"/>
  <c r="X1696" i="3" s="1"/>
  <c r="W1798" i="3"/>
  <c r="X1798" i="3" s="1"/>
  <c r="W1947" i="3"/>
  <c r="W1752" i="3"/>
  <c r="X1752" i="3" s="1"/>
  <c r="W1684" i="3"/>
  <c r="X1684" i="3" s="1"/>
  <c r="W1795" i="3"/>
  <c r="X1795" i="3" s="1"/>
  <c r="W1992" i="3"/>
  <c r="W2013" i="3"/>
  <c r="W1784" i="3"/>
  <c r="X1784" i="3" s="1"/>
  <c r="W1884" i="3"/>
  <c r="W1702" i="3"/>
  <c r="X1702" i="3" s="1"/>
  <c r="W1956" i="3"/>
  <c r="W1890" i="3"/>
  <c r="W1925" i="3"/>
  <c r="W2034" i="3"/>
  <c r="W1940" i="3"/>
  <c r="W2081" i="3"/>
  <c r="W1993" i="3"/>
  <c r="W2069" i="3"/>
  <c r="W1919" i="3"/>
  <c r="W2028" i="3"/>
  <c r="W1972" i="3"/>
  <c r="W1887" i="3"/>
  <c r="W1999" i="3"/>
  <c r="W1360" i="3"/>
  <c r="X1360" i="3" s="1"/>
  <c r="W1274" i="3"/>
  <c r="X1274" i="3" s="1"/>
  <c r="W1344" i="3"/>
  <c r="X1344" i="3" s="1"/>
  <c r="W1227" i="3"/>
  <c r="X1227" i="3" s="1"/>
  <c r="W1322" i="3"/>
  <c r="X1322" i="3" s="1"/>
  <c r="W1244" i="3"/>
  <c r="X1244" i="3" s="1"/>
  <c r="W1308" i="3"/>
  <c r="X1308" i="3" s="1"/>
  <c r="W1347" i="3"/>
  <c r="X1347" i="3" s="1"/>
  <c r="W1241" i="3"/>
  <c r="X1241" i="3" s="1"/>
  <c r="W1342" i="3"/>
  <c r="X1342" i="3" s="1"/>
  <c r="W1364" i="3"/>
  <c r="X1364" i="3" s="1"/>
  <c r="W1413" i="3"/>
  <c r="X1413" i="3" s="1"/>
  <c r="W1500" i="3"/>
  <c r="X1500" i="3" s="1"/>
  <c r="W1422" i="3"/>
  <c r="X1422" i="3" s="1"/>
  <c r="W1495" i="3"/>
  <c r="X1495" i="3" s="1"/>
  <c r="W1436" i="3"/>
  <c r="W1391" i="3"/>
  <c r="X1391" i="3" s="1"/>
  <c r="W1450" i="3"/>
  <c r="X1450" i="3" s="1"/>
  <c r="W1374" i="3"/>
  <c r="X1374" i="3" s="1"/>
  <c r="W1465" i="3"/>
  <c r="X1465" i="3" s="1"/>
  <c r="W1420" i="3"/>
  <c r="X1420" i="3" s="1"/>
  <c r="W1522" i="3"/>
  <c r="X1522" i="3" s="1"/>
  <c r="W1647" i="3"/>
  <c r="X1647" i="3" s="1"/>
  <c r="W1609" i="3"/>
  <c r="X1609" i="3" s="1"/>
  <c r="W1600" i="3"/>
  <c r="X1600" i="3" s="1"/>
  <c r="W1918" i="3"/>
  <c r="W1748" i="3"/>
  <c r="X1748" i="3" s="1"/>
  <c r="W1597" i="3"/>
  <c r="X1597" i="3" s="1"/>
  <c r="W1591" i="3"/>
  <c r="X1591" i="3" s="1"/>
  <c r="W1760" i="3"/>
  <c r="X1760" i="3" s="1"/>
  <c r="W1585" i="3"/>
  <c r="X1585" i="3" s="1"/>
  <c r="W1874" i="3"/>
  <c r="W1731" i="3"/>
  <c r="X1731" i="3" s="1"/>
  <c r="W1621" i="3"/>
  <c r="X1621" i="3" s="1"/>
  <c r="W1732" i="3"/>
  <c r="X1732" i="3" s="1"/>
  <c r="W1814" i="3"/>
  <c r="X1814" i="3" s="1"/>
  <c r="W1667" i="3"/>
  <c r="X1667" i="3" s="1"/>
  <c r="W1829" i="3"/>
  <c r="W1729" i="3"/>
  <c r="X1729" i="3" s="1"/>
  <c r="W1811" i="3"/>
  <c r="X1811" i="3" s="1"/>
  <c r="W1819" i="3"/>
  <c r="W1688" i="3"/>
  <c r="X1688" i="3" s="1"/>
  <c r="W1800" i="3"/>
  <c r="X1800" i="3" s="1"/>
  <c r="W1920" i="3"/>
  <c r="W1754" i="3"/>
  <c r="X1754" i="3" s="1"/>
  <c r="W2054" i="3"/>
  <c r="W2024" i="3"/>
  <c r="W1942" i="3"/>
  <c r="W2063" i="3"/>
  <c r="W1968" i="3"/>
  <c r="W2104" i="3"/>
  <c r="W2017" i="3"/>
  <c r="W2097" i="3"/>
  <c r="W1946" i="3"/>
  <c r="W2077" i="3"/>
  <c r="W2011" i="3"/>
  <c r="W1908" i="3"/>
  <c r="W2026" i="3"/>
  <c r="X483" i="3"/>
  <c r="X376" i="3"/>
  <c r="X466" i="3"/>
  <c r="X368" i="3"/>
  <c r="X315" i="3"/>
  <c r="X330" i="3"/>
  <c r="X344" i="3"/>
  <c r="X421" i="3"/>
  <c r="X363" i="3"/>
  <c r="X437" i="3"/>
  <c r="X586" i="3"/>
  <c r="X386" i="3"/>
  <c r="X387" i="3"/>
  <c r="X312" i="3"/>
  <c r="X472" i="3"/>
  <c r="X379" i="3"/>
  <c r="X393" i="3"/>
  <c r="X341" i="3"/>
  <c r="X433" i="3"/>
  <c r="X360" i="3"/>
  <c r="X440" i="3"/>
  <c r="X513" i="3"/>
  <c r="X374" i="3"/>
  <c r="X447" i="3"/>
  <c r="X535" i="3"/>
  <c r="X606" i="3"/>
  <c r="X397" i="3"/>
  <c r="X364" i="3"/>
  <c r="X489" i="3"/>
  <c r="X533" i="3"/>
  <c r="X367" i="3"/>
  <c r="X429" i="3"/>
  <c r="X457" i="3"/>
  <c r="X423" i="3"/>
  <c r="X334" i="3"/>
  <c r="X515" i="3"/>
  <c r="X1269" i="3"/>
  <c r="X1314" i="3"/>
  <c r="J40" i="3"/>
  <c r="X1804" i="3"/>
  <c r="X1805" i="3"/>
  <c r="X1807" i="3"/>
  <c r="X1686" i="3"/>
  <c r="X1793" i="3"/>
  <c r="X1710" i="3"/>
  <c r="X1765" i="3"/>
  <c r="X1726" i="3"/>
  <c r="X1783" i="3"/>
  <c r="X1705" i="3"/>
  <c r="X1678" i="3"/>
  <c r="X1735" i="3"/>
  <c r="X1786" i="3"/>
  <c r="X1954" i="3"/>
  <c r="X1583" i="3"/>
  <c r="X1769" i="3"/>
  <c r="X1749" i="3"/>
  <c r="X1812" i="3"/>
  <c r="X1567" i="3"/>
  <c r="X1741" i="3"/>
  <c r="X1766" i="3"/>
  <c r="X1730" i="3"/>
  <c r="X356" i="3"/>
  <c r="X398" i="3"/>
  <c r="X416" i="3"/>
  <c r="X502" i="3"/>
  <c r="X463" i="3"/>
  <c r="X369" i="3"/>
  <c r="X519" i="3"/>
  <c r="X331" i="3"/>
  <c r="X371" i="3"/>
  <c r="X377" i="3"/>
  <c r="X494" i="3"/>
  <c r="X336" i="3"/>
  <c r="X400" i="3"/>
  <c r="X468" i="3"/>
  <c r="X487" i="3"/>
  <c r="X517" i="3"/>
  <c r="X318" i="3"/>
  <c r="X382" i="3"/>
  <c r="X324" i="3"/>
  <c r="X388" i="3"/>
  <c r="X458" i="3"/>
  <c r="X548" i="3"/>
  <c r="X575" i="3"/>
  <c r="X347" i="3"/>
  <c r="X378" i="3"/>
  <c r="X432" i="3"/>
  <c r="X395" i="3"/>
  <c r="X337" i="3"/>
  <c r="X541" i="3"/>
  <c r="X505" i="3"/>
  <c r="X554" i="3"/>
  <c r="X329" i="3"/>
  <c r="X402" i="3"/>
  <c r="X332" i="3"/>
  <c r="X396" i="3"/>
  <c r="X567" i="3"/>
  <c r="X338" i="3"/>
  <c r="X417" i="3"/>
  <c r="X361" i="3"/>
  <c r="X441" i="3"/>
  <c r="X593" i="3"/>
  <c r="X565" i="3"/>
  <c r="X566" i="3"/>
  <c r="X553" i="3"/>
  <c r="X444" i="3"/>
  <c r="X569" i="3"/>
  <c r="X453" i="3"/>
  <c r="X573" i="3"/>
  <c r="X442" i="3"/>
  <c r="X478" i="3"/>
  <c r="X413" i="3"/>
  <c r="X531" i="3"/>
  <c r="X414" i="3"/>
  <c r="X346" i="3"/>
  <c r="X420" i="3"/>
  <c r="X482" i="3"/>
  <c r="X352" i="3"/>
  <c r="X485" i="3"/>
  <c r="X571" i="3"/>
  <c r="X539" i="3"/>
  <c r="X598" i="3"/>
  <c r="X350" i="3"/>
  <c r="X459" i="3"/>
  <c r="X527" i="3"/>
  <c r="X595" i="3"/>
  <c r="X1085" i="3"/>
  <c r="X542" i="3"/>
  <c r="X687" i="3"/>
  <c r="X678" i="3"/>
  <c r="X832" i="3"/>
  <c r="X1156" i="3"/>
  <c r="X1168" i="3"/>
  <c r="X1033" i="3"/>
  <c r="X1184" i="3"/>
  <c r="X1219" i="3"/>
  <c r="X1197" i="3"/>
  <c r="X1139" i="3"/>
  <c r="X1171" i="3"/>
  <c r="X1449" i="3"/>
  <c r="X1234" i="3"/>
  <c r="X1408" i="3"/>
  <c r="X1506" i="3"/>
  <c r="X507" i="3"/>
  <c r="X508" i="3"/>
  <c r="X446" i="3"/>
  <c r="X574" i="3"/>
  <c r="X449" i="3"/>
  <c r="X1194" i="3"/>
  <c r="X443" i="3"/>
  <c r="X451" i="3"/>
  <c r="X545" i="3"/>
  <c r="X833" i="3"/>
  <c r="X1161" i="3"/>
  <c r="X425" i="3"/>
  <c r="X492" i="3"/>
  <c r="X549" i="3"/>
  <c r="X1206" i="3"/>
  <c r="X1037" i="3"/>
  <c r="X422" i="3"/>
  <c r="X428" i="3"/>
  <c r="X1251" i="3"/>
  <c r="X1055" i="3"/>
  <c r="X848" i="3"/>
  <c r="X1152" i="3"/>
  <c r="X1162" i="3"/>
  <c r="X1041" i="3"/>
  <c r="X1133" i="3"/>
  <c r="X1098" i="3"/>
  <c r="X1212" i="3"/>
  <c r="X1389" i="3"/>
  <c r="X1256" i="3"/>
  <c r="X1179" i="3"/>
  <c r="X1211" i="3"/>
  <c r="X1396" i="3"/>
  <c r="X1247" i="3"/>
  <c r="X1512" i="3"/>
  <c r="X1451" i="3"/>
  <c r="X1376" i="3"/>
  <c r="X1439" i="3"/>
  <c r="X1484" i="3"/>
  <c r="X823" i="3"/>
  <c r="X537" i="3"/>
  <c r="X847" i="3"/>
  <c r="X834" i="3"/>
  <c r="E9" i="3"/>
  <c r="E16" i="3"/>
  <c r="E19" i="3"/>
  <c r="E14" i="3"/>
  <c r="E18" i="3"/>
  <c r="E25" i="3"/>
  <c r="E28" i="3"/>
  <c r="E31" i="3"/>
  <c r="E41" i="3"/>
  <c r="E44" i="3"/>
  <c r="E47" i="3"/>
  <c r="E57" i="3"/>
  <c r="E60" i="3"/>
  <c r="E37" i="3"/>
  <c r="X411" i="3"/>
  <c r="E11" i="3"/>
  <c r="E12" i="3"/>
  <c r="E29" i="3"/>
  <c r="E45" i="3"/>
  <c r="E34" i="3"/>
  <c r="E15" i="3"/>
  <c r="E22" i="3"/>
  <c r="E32" i="3"/>
  <c r="E35" i="3"/>
  <c r="E38" i="3"/>
  <c r="E48" i="3"/>
  <c r="E51" i="3"/>
  <c r="E54" i="3"/>
  <c r="E26" i="3"/>
  <c r="E42" i="3"/>
  <c r="E24" i="3"/>
  <c r="E46" i="3"/>
  <c r="E56" i="3"/>
  <c r="E58" i="3"/>
  <c r="E17" i="3"/>
  <c r="E27" i="3"/>
  <c r="E40" i="3"/>
  <c r="E59" i="3"/>
  <c r="E21" i="3"/>
  <c r="E50" i="3"/>
  <c r="E53" i="3"/>
  <c r="E20" i="3"/>
  <c r="E23" i="3"/>
  <c r="E33" i="3"/>
  <c r="E36" i="3"/>
  <c r="E39" i="3"/>
  <c r="E49" i="3"/>
  <c r="E52" i="3"/>
  <c r="E55" i="3"/>
  <c r="E13" i="3"/>
  <c r="E10" i="3"/>
  <c r="E30" i="3"/>
  <c r="E43" i="3"/>
  <c r="X475" i="3"/>
  <c r="X384" i="3"/>
  <c r="X525" i="3"/>
  <c r="X436" i="3"/>
  <c r="X326" i="3"/>
  <c r="X450" i="3"/>
  <c r="X547" i="3"/>
  <c r="X550" i="3"/>
  <c r="X370" i="3"/>
  <c r="X585" i="3"/>
  <c r="X321" i="3"/>
  <c r="X557" i="3"/>
  <c r="X461" i="3"/>
  <c r="X503" i="3"/>
  <c r="X551" i="3"/>
  <c r="X358" i="3"/>
  <c r="X434" i="3"/>
  <c r="X488" i="3"/>
  <c r="X435" i="3"/>
  <c r="X572" i="3"/>
  <c r="X605" i="3"/>
  <c r="X570" i="3"/>
  <c r="X419" i="3"/>
  <c r="X855" i="3"/>
  <c r="X490" i="3"/>
  <c r="X506" i="3"/>
  <c r="X689" i="3"/>
  <c r="X583" i="3"/>
  <c r="X1067" i="3"/>
  <c r="X480" i="3"/>
  <c r="X392" i="3"/>
  <c r="X445" i="3"/>
  <c r="X511" i="3"/>
  <c r="X584" i="3"/>
  <c r="X590" i="3"/>
  <c r="X1142" i="3"/>
  <c r="X536" i="3"/>
  <c r="X493" i="3"/>
  <c r="X431" i="3"/>
  <c r="X588" i="3"/>
  <c r="X543" i="3"/>
  <c r="X560" i="3"/>
  <c r="X412" i="3"/>
  <c r="X409" i="3"/>
  <c r="X439" i="3"/>
  <c r="X499" i="3"/>
  <c r="X327" i="3"/>
  <c r="X403" i="3"/>
  <c r="X343" i="3"/>
  <c r="X578" i="3"/>
  <c r="X349" i="3"/>
  <c r="X479" i="3"/>
  <c r="X564" i="3"/>
  <c r="X523" i="3"/>
  <c r="X594" i="3"/>
  <c r="X546" i="3"/>
  <c r="X862" i="3"/>
  <c r="X325" i="3"/>
  <c r="X389" i="3"/>
  <c r="X438" i="3"/>
  <c r="X501" i="3"/>
  <c r="X580" i="3"/>
  <c r="X702" i="3"/>
  <c r="X1182" i="3"/>
  <c r="X1063" i="3"/>
  <c r="X1173" i="3"/>
  <c r="X1051" i="3"/>
  <c r="X1202" i="3"/>
  <c r="X1047" i="3"/>
  <c r="X1248" i="3"/>
  <c r="X1148" i="3"/>
  <c r="X1038" i="3"/>
  <c r="X1208" i="3"/>
  <c r="X1039" i="3"/>
  <c r="X1323" i="3"/>
  <c r="X1258" i="3"/>
  <c r="X1271" i="3"/>
  <c r="X1223" i="3"/>
  <c r="X1263" i="3"/>
  <c r="X1151" i="3"/>
  <c r="X1183" i="3"/>
  <c r="X1222" i="3"/>
  <c r="X1325" i="3"/>
  <c r="X1254" i="3"/>
  <c r="X1345" i="3"/>
  <c r="X1381" i="3"/>
  <c r="X1505" i="3"/>
  <c r="X1457" i="3"/>
  <c r="X1369" i="3"/>
  <c r="X686" i="3"/>
  <c r="X1186" i="3"/>
  <c r="X809" i="3"/>
  <c r="X1198" i="3"/>
  <c r="X1137" i="3"/>
  <c r="X1071" i="3"/>
  <c r="X1053" i="3"/>
  <c r="X1046" i="3"/>
  <c r="X1043" i="3"/>
  <c r="X1185" i="3"/>
  <c r="X1356" i="3"/>
  <c r="X1282" i="3"/>
  <c r="X1301" i="3"/>
  <c r="X1445" i="3"/>
  <c r="X1268" i="3"/>
  <c r="X1238" i="3"/>
  <c r="X1187" i="3"/>
  <c r="X1240" i="3"/>
  <c r="X1230" i="3"/>
  <c r="X1328" i="3"/>
  <c r="X1367" i="3"/>
  <c r="X1384" i="3"/>
  <c r="X1509" i="3"/>
  <c r="X1436" i="3"/>
  <c r="X1471" i="3"/>
  <c r="X1496" i="3"/>
  <c r="X1434" i="3"/>
  <c r="X1507" i="3"/>
  <c r="X372" i="3"/>
  <c r="X448" i="3"/>
  <c r="X486" i="3"/>
  <c r="X339" i="3"/>
  <c r="X405" i="3"/>
  <c r="X524" i="3"/>
  <c r="X1049" i="3"/>
  <c r="X1332" i="3"/>
  <c r="X1070" i="3"/>
  <c r="X1225" i="3"/>
  <c r="X1146" i="3"/>
  <c r="X1089" i="3"/>
  <c r="X1065" i="3"/>
  <c r="X1165" i="3"/>
  <c r="X1292" i="3"/>
  <c r="X1215" i="3"/>
  <c r="X1296" i="3"/>
  <c r="X1245" i="3"/>
  <c r="X1400" i="3"/>
  <c r="X1159" i="3"/>
  <c r="X1191" i="3"/>
  <c r="X1246" i="3"/>
  <c r="X1480" i="3"/>
  <c r="G16" i="3"/>
  <c r="G12" i="3"/>
  <c r="G10" i="3"/>
  <c r="G29" i="3"/>
  <c r="G42" i="3"/>
  <c r="G17" i="3"/>
  <c r="G21" i="3"/>
  <c r="G34" i="3"/>
  <c r="G37" i="3"/>
  <c r="G50" i="3"/>
  <c r="G53" i="3"/>
  <c r="G45" i="3"/>
  <c r="G20" i="3"/>
  <c r="G33" i="3"/>
  <c r="G49" i="3"/>
  <c r="G13" i="3"/>
  <c r="G18" i="3"/>
  <c r="G25" i="3"/>
  <c r="G28" i="3"/>
  <c r="G41" i="3"/>
  <c r="G44" i="3"/>
  <c r="G57" i="3"/>
  <c r="G60" i="3"/>
  <c r="G36" i="3"/>
  <c r="G26" i="3"/>
  <c r="G52" i="3"/>
  <c r="G58" i="3"/>
  <c r="X1013" i="3"/>
  <c r="G15" i="3"/>
  <c r="G59" i="3"/>
  <c r="G48" i="3"/>
  <c r="G9" i="3"/>
  <c r="G51" i="3"/>
  <c r="G40" i="3"/>
  <c r="G54" i="3"/>
  <c r="G43" i="3"/>
  <c r="G32" i="3"/>
  <c r="G55" i="3"/>
  <c r="G46" i="3"/>
  <c r="G35" i="3"/>
  <c r="G24" i="3"/>
  <c r="G47" i="3"/>
  <c r="G38" i="3"/>
  <c r="G27" i="3"/>
  <c r="G19" i="3"/>
  <c r="G11" i="3"/>
  <c r="G39" i="3"/>
  <c r="G56" i="3"/>
  <c r="G31" i="3"/>
  <c r="G23" i="3"/>
  <c r="G30" i="3"/>
  <c r="G22" i="3"/>
  <c r="G14" i="3"/>
  <c r="X1273" i="3"/>
  <c r="X694" i="3"/>
  <c r="X1176" i="3"/>
  <c r="X1181" i="3"/>
  <c r="X1321" i="3"/>
  <c r="X1145" i="3"/>
  <c r="X1497" i="3"/>
  <c r="X1172" i="3"/>
  <c r="X1338" i="3"/>
  <c r="X1316" i="3"/>
  <c r="X1329" i="3"/>
  <c r="X1220" i="3"/>
  <c r="X1428" i="3"/>
  <c r="X1486" i="3"/>
  <c r="X1299" i="3"/>
  <c r="X1410" i="3"/>
  <c r="X1297" i="3"/>
  <c r="X1221" i="3"/>
  <c r="X1427" i="3"/>
  <c r="X1404" i="3"/>
  <c r="X1460" i="3"/>
  <c r="X1371" i="3"/>
  <c r="X1426" i="3"/>
  <c r="X1382" i="3"/>
  <c r="X1454" i="3"/>
  <c r="X353" i="3"/>
  <c r="X415" i="3"/>
  <c r="X530" i="3"/>
  <c r="X819" i="3"/>
  <c r="X1158" i="3"/>
  <c r="X1196" i="3"/>
  <c r="X1235" i="3"/>
  <c r="X1169" i="3"/>
  <c r="X1421" i="3"/>
  <c r="X1023" i="3"/>
  <c r="X1335" i="3"/>
  <c r="X1361" i="3"/>
  <c r="X1327" i="3"/>
  <c r="X1346" i="3"/>
  <c r="X1270" i="3"/>
  <c r="X1135" i="3"/>
  <c r="X1167" i="3"/>
  <c r="X1199" i="3"/>
  <c r="X1304" i="3"/>
  <c r="X1310" i="3"/>
  <c r="X1393" i="3"/>
  <c r="X1438" i="3"/>
  <c r="X1250" i="3"/>
  <c r="X1300" i="3"/>
  <c r="X1431" i="3"/>
  <c r="X1365" i="3"/>
  <c r="X1458" i="3"/>
  <c r="X854" i="3"/>
  <c r="X839" i="3"/>
  <c r="X1144" i="3"/>
  <c r="X1226" i="3"/>
  <c r="X1166" i="3"/>
  <c r="X1319" i="3"/>
  <c r="X1284" i="3"/>
  <c r="X1192" i="3"/>
  <c r="X1028" i="3"/>
  <c r="X1157" i="3"/>
  <c r="X1131" i="3"/>
  <c r="X1205" i="3"/>
  <c r="X1242" i="3"/>
  <c r="X1351" i="3"/>
  <c r="X1298" i="3"/>
  <c r="X1207" i="3"/>
  <c r="X1343" i="3"/>
  <c r="X1260" i="3"/>
  <c r="X1330" i="3"/>
  <c r="X1494" i="3"/>
  <c r="X1358" i="3"/>
  <c r="X1331" i="3"/>
  <c r="X1392" i="3"/>
  <c r="X1432" i="3"/>
  <c r="X1491" i="3"/>
  <c r="X1394" i="3"/>
  <c r="X1447" i="3"/>
  <c r="X1510" i="3"/>
  <c r="X1468" i="3"/>
  <c r="X1402" i="3"/>
  <c r="X1485" i="3"/>
  <c r="F9" i="3"/>
  <c r="F21" i="3"/>
  <c r="F34" i="3"/>
  <c r="F37" i="3"/>
  <c r="F50" i="3"/>
  <c r="F53" i="3"/>
  <c r="F20" i="3"/>
  <c r="F55" i="3"/>
  <c r="F24" i="3"/>
  <c r="F46" i="3"/>
  <c r="F56" i="3"/>
  <c r="F14" i="3"/>
  <c r="F18" i="3"/>
  <c r="F25" i="3"/>
  <c r="F28" i="3"/>
  <c r="F31" i="3"/>
  <c r="F41" i="3"/>
  <c r="F44" i="3"/>
  <c r="F47" i="3"/>
  <c r="F57" i="3"/>
  <c r="F60" i="3"/>
  <c r="F19" i="3"/>
  <c r="F35" i="3"/>
  <c r="F54" i="3"/>
  <c r="F23" i="3"/>
  <c r="F43" i="3"/>
  <c r="F59" i="3"/>
  <c r="F11" i="3"/>
  <c r="F15" i="3"/>
  <c r="F32" i="3"/>
  <c r="F51" i="3"/>
  <c r="F33" i="3"/>
  <c r="F49" i="3"/>
  <c r="F17" i="3"/>
  <c r="F22" i="3"/>
  <c r="F38" i="3"/>
  <c r="F48" i="3"/>
  <c r="F39" i="3"/>
  <c r="F52" i="3"/>
  <c r="F13" i="3"/>
  <c r="F27" i="3"/>
  <c r="F40" i="3"/>
  <c r="F12" i="3"/>
  <c r="F16" i="3"/>
  <c r="F26" i="3"/>
  <c r="F29" i="3"/>
  <c r="F42" i="3"/>
  <c r="F45" i="3"/>
  <c r="F58" i="3"/>
  <c r="F36" i="3"/>
  <c r="F30" i="3"/>
  <c r="X712" i="3"/>
  <c r="F4" i="3"/>
  <c r="D7" i="3"/>
  <c r="N6" i="3" s="1"/>
  <c r="X1880" i="3" l="1"/>
  <c r="J48" i="3"/>
  <c r="X2045" i="3"/>
  <c r="J56" i="3"/>
  <c r="J12" i="3"/>
  <c r="X1987" i="3"/>
  <c r="X2108" i="3"/>
  <c r="X1938" i="3"/>
  <c r="J35" i="3"/>
  <c r="X1902" i="3"/>
  <c r="X2025" i="3"/>
  <c r="X1834" i="3"/>
  <c r="X2012" i="3"/>
  <c r="X2084" i="3"/>
  <c r="J23" i="3"/>
  <c r="J54" i="3"/>
  <c r="J52" i="3"/>
  <c r="X2051" i="3"/>
  <c r="X1922" i="3"/>
  <c r="X2055" i="3"/>
  <c r="X1915" i="3"/>
  <c r="X1939" i="3"/>
  <c r="J58" i="3"/>
  <c r="J22" i="3"/>
  <c r="J4" i="3"/>
  <c r="J37" i="3"/>
  <c r="J55" i="3"/>
  <c r="X2046" i="3"/>
  <c r="X1867" i="3"/>
  <c r="J42" i="3"/>
  <c r="J50" i="3"/>
  <c r="J24" i="3"/>
  <c r="J57" i="3"/>
  <c r="J33" i="3"/>
  <c r="X2026" i="3"/>
  <c r="Y2026" i="3" s="1"/>
  <c r="Z2026" i="3" s="1"/>
  <c r="X1946" i="3"/>
  <c r="X1968" i="3"/>
  <c r="X2054" i="3"/>
  <c r="X1829" i="3"/>
  <c r="Y1829" i="3" s="1"/>
  <c r="Z1829" i="3" s="1"/>
  <c r="AA1829" i="3" s="1"/>
  <c r="X1918" i="3"/>
  <c r="X1972" i="3"/>
  <c r="Y1972" i="3" s="1"/>
  <c r="Z1972" i="3" s="1"/>
  <c r="AA1972" i="3" s="1"/>
  <c r="X1993" i="3"/>
  <c r="X1925" i="3"/>
  <c r="Y1925" i="3" s="1"/>
  <c r="Z1925" i="3" s="1"/>
  <c r="X1884" i="3"/>
  <c r="X1997" i="3"/>
  <c r="X1912" i="3"/>
  <c r="X1930" i="3"/>
  <c r="Y1930" i="3" s="1"/>
  <c r="Z1930" i="3" s="1"/>
  <c r="X1928" i="3"/>
  <c r="X1996" i="3"/>
  <c r="Y1996" i="3" s="1"/>
  <c r="Z1996" i="3" s="1"/>
  <c r="AA1996" i="3" s="1"/>
  <c r="X2098" i="3"/>
  <c r="X2001" i="3"/>
  <c r="Y2001" i="3" s="1"/>
  <c r="Z2001" i="3" s="1"/>
  <c r="X2056" i="3"/>
  <c r="X1869" i="3"/>
  <c r="X1944" i="3"/>
  <c r="X1862" i="3"/>
  <c r="Y1862" i="3" s="1"/>
  <c r="Z1862" i="3" s="1"/>
  <c r="X2109" i="3"/>
  <c r="X1825" i="3"/>
  <c r="Y1825" i="3" s="1"/>
  <c r="Z1825" i="3" s="1"/>
  <c r="X1860" i="3"/>
  <c r="X2080" i="3"/>
  <c r="Y2080" i="3" s="1"/>
  <c r="Z2080" i="3" s="1"/>
  <c r="AA2080" i="3" s="1"/>
  <c r="X1826" i="3"/>
  <c r="X1852" i="3"/>
  <c r="X1824" i="3"/>
  <c r="X2039" i="3"/>
  <c r="Y2039" i="3" s="1"/>
  <c r="Z2039" i="3" s="1"/>
  <c r="X1965" i="3"/>
  <c r="X1988" i="3"/>
  <c r="Y1988" i="3" s="1"/>
  <c r="Z1988" i="3" s="1"/>
  <c r="AA1988" i="3" s="1"/>
  <c r="X2030" i="3"/>
  <c r="X1955" i="3"/>
  <c r="Y1955" i="3" s="1"/>
  <c r="Z1955" i="3" s="1"/>
  <c r="AA1955" i="3" s="1"/>
  <c r="X2033" i="3"/>
  <c r="X2040" i="3"/>
  <c r="X1865" i="3"/>
  <c r="X1830" i="3"/>
  <c r="Y1830" i="3" s="1"/>
  <c r="Z1830" i="3" s="1"/>
  <c r="AA1830" i="3" s="1"/>
  <c r="X1833" i="3"/>
  <c r="X2073" i="3"/>
  <c r="Y2073" i="3" s="1"/>
  <c r="Z2073" i="3" s="1"/>
  <c r="X2114" i="3"/>
  <c r="X1935" i="3"/>
  <c r="Y1935" i="3" s="1"/>
  <c r="Z1935" i="3" s="1"/>
  <c r="AA1935" i="3" s="1"/>
  <c r="X2105" i="3"/>
  <c r="X1949" i="3"/>
  <c r="X1868" i="3"/>
  <c r="X1838" i="3"/>
  <c r="Y1838" i="3" s="1"/>
  <c r="Z1838" i="3" s="1"/>
  <c r="AA1838" i="3" s="1"/>
  <c r="X1841" i="3"/>
  <c r="X2083" i="3"/>
  <c r="Y2083" i="3" s="1"/>
  <c r="Z2083" i="3" s="1"/>
  <c r="AA2083" i="3" s="1"/>
  <c r="X1895" i="3"/>
  <c r="X1948" i="3"/>
  <c r="Y1948" i="3" s="1"/>
  <c r="Z1948" i="3" s="1"/>
  <c r="AA1948" i="3" s="1"/>
  <c r="X1877" i="3"/>
  <c r="X2110" i="3"/>
  <c r="X1962" i="3"/>
  <c r="X2035" i="3"/>
  <c r="Y2035" i="3" s="1"/>
  <c r="Z2035" i="3" s="1"/>
  <c r="X2049" i="3"/>
  <c r="X2014" i="3"/>
  <c r="Y2014" i="3" s="1"/>
  <c r="Z2014" i="3" s="1"/>
  <c r="X2053" i="3"/>
  <c r="X2099" i="3"/>
  <c r="Y2099" i="3" s="1"/>
  <c r="Z2099" i="3" s="1"/>
  <c r="X2092" i="3"/>
  <c r="X2072" i="3"/>
  <c r="X1903" i="3"/>
  <c r="I7" i="3"/>
  <c r="K7" i="3"/>
  <c r="X2031" i="3"/>
  <c r="X1881" i="3"/>
  <c r="X1878" i="3"/>
  <c r="Y1878" i="3" s="1"/>
  <c r="Z1878" i="3" s="1"/>
  <c r="X1961" i="3"/>
  <c r="Y1961" i="3" s="1"/>
  <c r="Z1961" i="3" s="1"/>
  <c r="X1977" i="3"/>
  <c r="X1817" i="3"/>
  <c r="X2095" i="3"/>
  <c r="Y2095" i="3" s="1"/>
  <c r="Z2095" i="3" s="1"/>
  <c r="AA2095" i="3" s="1"/>
  <c r="J60" i="3"/>
  <c r="J25" i="3"/>
  <c r="J47" i="3"/>
  <c r="J15" i="3"/>
  <c r="J27" i="3"/>
  <c r="J13" i="3"/>
  <c r="J59" i="3"/>
  <c r="J28" i="3"/>
  <c r="J14" i="3"/>
  <c r="X1937" i="3"/>
  <c r="Y1937" i="3" s="1"/>
  <c r="Z1937" i="3" s="1"/>
  <c r="X1851" i="3"/>
  <c r="X1889" i="3"/>
  <c r="Y1889" i="3" s="1"/>
  <c r="Z1889" i="3" s="1"/>
  <c r="X2000" i="3"/>
  <c r="X2047" i="3"/>
  <c r="J49" i="3"/>
  <c r="J17" i="3"/>
  <c r="J39" i="3"/>
  <c r="J53" i="3"/>
  <c r="J19" i="3"/>
  <c r="J45" i="3"/>
  <c r="J51" i="3"/>
  <c r="J44" i="3"/>
  <c r="J30" i="3"/>
  <c r="J16" i="3"/>
  <c r="J18" i="3"/>
  <c r="J20" i="3"/>
  <c r="J10" i="3"/>
  <c r="J38" i="3"/>
  <c r="X1898" i="3"/>
  <c r="Y1898" i="3" s="1"/>
  <c r="Z1898" i="3" s="1"/>
  <c r="AA1898" i="3" s="1"/>
  <c r="X1846" i="3"/>
  <c r="X1953" i="3"/>
  <c r="X1967" i="3"/>
  <c r="Y1967" i="3" s="1"/>
  <c r="Z1967" i="3" s="1"/>
  <c r="AA1967" i="3" s="1"/>
  <c r="X1823" i="3"/>
  <c r="X2005" i="3"/>
  <c r="Y2005" i="3" s="1"/>
  <c r="Z2005" i="3" s="1"/>
  <c r="AA2005" i="3" s="1"/>
  <c r="X1991" i="3"/>
  <c r="X1914" i="3"/>
  <c r="Y1914" i="3" s="1"/>
  <c r="Z1914" i="3" s="1"/>
  <c r="J41" i="3"/>
  <c r="J9" i="3"/>
  <c r="J31" i="3"/>
  <c r="J43" i="3"/>
  <c r="J11" i="3"/>
  <c r="J21" i="3"/>
  <c r="J29" i="3"/>
  <c r="X1916" i="3"/>
  <c r="Y1916" i="3" s="1"/>
  <c r="Z1916" i="3" s="1"/>
  <c r="AA1916" i="3" s="1"/>
  <c r="J46" i="3"/>
  <c r="J32" i="3"/>
  <c r="J34" i="3"/>
  <c r="J36" i="3"/>
  <c r="J26" i="3"/>
  <c r="X1836" i="3"/>
  <c r="Y1836" i="3" s="1"/>
  <c r="Z1836" i="3" s="1"/>
  <c r="AA1836" i="3" s="1"/>
  <c r="X2004" i="3"/>
  <c r="X1900" i="3"/>
  <c r="Y1900" i="3" s="1"/>
  <c r="Z1900" i="3" s="1"/>
  <c r="AA1900" i="3" s="1"/>
  <c r="X2060" i="3"/>
  <c r="Y2060" i="3" s="1"/>
  <c r="Z2060" i="3" s="1"/>
  <c r="AA2060" i="3" s="1"/>
  <c r="X1849" i="3"/>
  <c r="X1908" i="3"/>
  <c r="X2097" i="3"/>
  <c r="Y2097" i="3" s="1"/>
  <c r="Z2097" i="3" s="1"/>
  <c r="X2063" i="3"/>
  <c r="Y2063" i="3" s="1"/>
  <c r="Z2063" i="3" s="1"/>
  <c r="AA2063" i="3" s="1"/>
  <c r="X1819" i="3"/>
  <c r="Y1819" i="3" s="1"/>
  <c r="Z1819" i="3" s="1"/>
  <c r="AA1819" i="3" s="1"/>
  <c r="X2028" i="3"/>
  <c r="X2081" i="3"/>
  <c r="Y2081" i="3" s="1"/>
  <c r="Z2081" i="3" s="1"/>
  <c r="X1890" i="3"/>
  <c r="Y1890" i="3" s="1"/>
  <c r="Z1890" i="3" s="1"/>
  <c r="AA1890" i="3" s="1"/>
  <c r="X1885" i="3"/>
  <c r="X2064" i="3"/>
  <c r="X2019" i="3"/>
  <c r="Y2019" i="3" s="1"/>
  <c r="Z2019" i="3" s="1"/>
  <c r="AA2019" i="3" s="1"/>
  <c r="X1913" i="3"/>
  <c r="Y1913" i="3" s="1"/>
  <c r="Z1913" i="3" s="1"/>
  <c r="AA1913" i="3" s="1"/>
  <c r="X1933" i="3"/>
  <c r="Y1933" i="3" s="1"/>
  <c r="Z1933" i="3" s="1"/>
  <c r="AA1933" i="3" s="1"/>
  <c r="X1982" i="3"/>
  <c r="X1896" i="3"/>
  <c r="Y1896" i="3" s="1"/>
  <c r="Z1896" i="3" s="1"/>
  <c r="X1911" i="3"/>
  <c r="Y1911" i="3" s="1"/>
  <c r="Z1911" i="3" s="1"/>
  <c r="X1853" i="3"/>
  <c r="X1934" i="3"/>
  <c r="X2052" i="3"/>
  <c r="Y2052" i="3" s="1"/>
  <c r="Z2052" i="3" s="1"/>
  <c r="X2059" i="3"/>
  <c r="Y2059" i="3" s="1"/>
  <c r="Z2059" i="3" s="1"/>
  <c r="AA2059" i="3" s="1"/>
  <c r="X1975" i="3"/>
  <c r="X1840" i="3"/>
  <c r="X1842" i="3"/>
  <c r="Y1842" i="3" s="1"/>
  <c r="Z1842" i="3" s="1"/>
  <c r="X1899" i="3"/>
  <c r="Y1899" i="3" s="1"/>
  <c r="Z1899" i="3" s="1"/>
  <c r="AA1899" i="3" s="1"/>
  <c r="X1893" i="3"/>
  <c r="X2038" i="3"/>
  <c r="X1906" i="3"/>
  <c r="Y1906" i="3" s="1"/>
  <c r="Z1906" i="3" s="1"/>
  <c r="AA1906" i="3" s="1"/>
  <c r="X1871" i="3"/>
  <c r="Y1871" i="3" s="1"/>
  <c r="Z1871" i="3" s="1"/>
  <c r="X2071" i="3"/>
  <c r="Y2071" i="3" s="1"/>
  <c r="Z2071" i="3" s="1"/>
  <c r="X2112" i="3"/>
  <c r="X2006" i="3"/>
  <c r="Y2006" i="3" s="1"/>
  <c r="Z2006" i="3" s="1"/>
  <c r="X1875" i="3"/>
  <c r="Y1875" i="3" s="1"/>
  <c r="Z1875" i="3" s="1"/>
  <c r="X2093" i="3"/>
  <c r="X1859" i="3"/>
  <c r="X2036" i="3"/>
  <c r="Y2036" i="3" s="1"/>
  <c r="Z2036" i="3" s="1"/>
  <c r="AA2036" i="3" s="1"/>
  <c r="X1892" i="3"/>
  <c r="Y1892" i="3" s="1"/>
  <c r="Z1892" i="3" s="1"/>
  <c r="X1976" i="3"/>
  <c r="Y1976" i="3" s="1"/>
  <c r="Z1976" i="3" s="1"/>
  <c r="AA1976" i="3" s="1"/>
  <c r="X1927" i="3"/>
  <c r="X1945" i="3"/>
  <c r="X1998" i="3"/>
  <c r="X1924" i="3"/>
  <c r="X1984" i="3"/>
  <c r="X2009" i="3"/>
  <c r="Y2009" i="3" s="1"/>
  <c r="Z2009" i="3" s="1"/>
  <c r="AA2009" i="3" s="1"/>
  <c r="X1839" i="3"/>
  <c r="Y1839" i="3" s="1"/>
  <c r="Z1839" i="3" s="1"/>
  <c r="AA1839" i="3" s="1"/>
  <c r="X1943" i="3"/>
  <c r="Y1943" i="3" s="1"/>
  <c r="Z1943" i="3" s="1"/>
  <c r="AA1943" i="3" s="1"/>
  <c r="X1986" i="3"/>
  <c r="X1932" i="3"/>
  <c r="Y1932" i="3" s="1"/>
  <c r="Z1932" i="3" s="1"/>
  <c r="AA1932" i="3" s="1"/>
  <c r="X1952" i="3"/>
  <c r="Y1952" i="3" s="1"/>
  <c r="Z1952" i="3" s="1"/>
  <c r="X2003" i="3"/>
  <c r="X1926" i="3"/>
  <c r="X1994" i="3"/>
  <c r="Y1994" i="3" s="1"/>
  <c r="Z1994" i="3" s="1"/>
  <c r="AA1994" i="3" s="1"/>
  <c r="X2016" i="3"/>
  <c r="X1848" i="3"/>
  <c r="Y1848" i="3" s="1"/>
  <c r="Z1848" i="3" s="1"/>
  <c r="X2091" i="3"/>
  <c r="X1904" i="3"/>
  <c r="Y1904" i="3" s="1"/>
  <c r="Z1904" i="3" s="1"/>
  <c r="AA1904" i="3" s="1"/>
  <c r="X1950" i="3"/>
  <c r="Y1950" i="3" s="1"/>
  <c r="Z1950" i="3" s="1"/>
  <c r="AA1950" i="3" s="1"/>
  <c r="X1879" i="3"/>
  <c r="X1910" i="3"/>
  <c r="X1888" i="3"/>
  <c r="Y1888" i="3" s="1"/>
  <c r="Z1888" i="3" s="1"/>
  <c r="X2096" i="3"/>
  <c r="Y2096" i="3" s="1"/>
  <c r="Z2096" i="3" s="1"/>
  <c r="X1837" i="3"/>
  <c r="Y1837" i="3" s="1"/>
  <c r="Z1837" i="3" s="1"/>
  <c r="AA1837" i="3" s="1"/>
  <c r="X2088" i="3"/>
  <c r="X2011" i="3"/>
  <c r="Y2011" i="3" s="1"/>
  <c r="Z2011" i="3" s="1"/>
  <c r="AA2011" i="3" s="1"/>
  <c r="X2017" i="3"/>
  <c r="Y2017" i="3" s="1"/>
  <c r="Z2017" i="3" s="1"/>
  <c r="X1942" i="3"/>
  <c r="X1920" i="3"/>
  <c r="X1874" i="3"/>
  <c r="Y1874" i="3" s="1"/>
  <c r="Z1874" i="3" s="1"/>
  <c r="AA1874" i="3" s="1"/>
  <c r="X1999" i="3"/>
  <c r="Y1999" i="3" s="1"/>
  <c r="Z1999" i="3" s="1"/>
  <c r="AA1999" i="3" s="1"/>
  <c r="X1919" i="3"/>
  <c r="Y1919" i="3" s="1"/>
  <c r="Z1919" i="3" s="1"/>
  <c r="X1940" i="3"/>
  <c r="X1956" i="3"/>
  <c r="Y1956" i="3" s="1"/>
  <c r="Z1956" i="3" s="1"/>
  <c r="AA1956" i="3" s="1"/>
  <c r="X2013" i="3"/>
  <c r="Y2013" i="3" s="1"/>
  <c r="Z2013" i="3" s="1"/>
  <c r="AA2013" i="3" s="1"/>
  <c r="X1951" i="3"/>
  <c r="X1983" i="3"/>
  <c r="X2111" i="3"/>
  <c r="Y2111" i="3" s="1"/>
  <c r="Z2111" i="3" s="1"/>
  <c r="X1876" i="3"/>
  <c r="Y1876" i="3" s="1"/>
  <c r="Z1876" i="3" s="1"/>
  <c r="AA1876" i="3" s="1"/>
  <c r="X2008" i="3"/>
  <c r="Y2008" i="3" s="1"/>
  <c r="Z2008" i="3" s="1"/>
  <c r="X2113" i="3"/>
  <c r="X2107" i="3"/>
  <c r="Y2107" i="3" s="1"/>
  <c r="Z2107" i="3" s="1"/>
  <c r="AA2107" i="3" s="1"/>
  <c r="X2007" i="3"/>
  <c r="Y2007" i="3" s="1"/>
  <c r="Z2007" i="3" s="1"/>
  <c r="X1886" i="3"/>
  <c r="X2100" i="3"/>
  <c r="X1921" i="3"/>
  <c r="Y1921" i="3" s="1"/>
  <c r="Z1921" i="3" s="1"/>
  <c r="AA1921" i="3" s="1"/>
  <c r="X2065" i="3"/>
  <c r="X1822" i="3"/>
  <c r="Y1822" i="3" s="1"/>
  <c r="Z1822" i="3" s="1"/>
  <c r="X1835" i="3"/>
  <c r="X2058" i="3"/>
  <c r="Y2058" i="3" s="1"/>
  <c r="Z2058" i="3" s="1"/>
  <c r="AA2058" i="3" s="1"/>
  <c r="X2078" i="3"/>
  <c r="X1907" i="3"/>
  <c r="X2115" i="3"/>
  <c r="X2090" i="3"/>
  <c r="Y2090" i="3" s="1"/>
  <c r="Z2090" i="3" s="1"/>
  <c r="AA2090" i="3" s="1"/>
  <c r="X1929" i="3"/>
  <c r="X1847" i="3"/>
  <c r="Y1847" i="3" s="1"/>
  <c r="Z1847" i="3" s="1"/>
  <c r="AA1847" i="3" s="1"/>
  <c r="X1883" i="3"/>
  <c r="X1845" i="3"/>
  <c r="Y1845" i="3" s="1"/>
  <c r="Z1845" i="3" s="1"/>
  <c r="AA1845" i="3" s="1"/>
  <c r="X1828" i="3"/>
  <c r="Y1828" i="3" s="1"/>
  <c r="Z1828" i="3" s="1"/>
  <c r="AA1828" i="3" s="1"/>
  <c r="X1985" i="3"/>
  <c r="X2027" i="3"/>
  <c r="X2061" i="3"/>
  <c r="Y2061" i="3" s="1"/>
  <c r="Z2061" i="3" s="1"/>
  <c r="AA2061" i="3" s="1"/>
  <c r="X1974" i="3"/>
  <c r="Y1974" i="3" s="1"/>
  <c r="Z1974" i="3" s="1"/>
  <c r="X2062" i="3"/>
  <c r="Y2062" i="3" s="1"/>
  <c r="Z2062" i="3" s="1"/>
  <c r="X1854" i="3"/>
  <c r="X1891" i="3"/>
  <c r="X1850" i="3"/>
  <c r="Y1850" i="3" s="1"/>
  <c r="Z1850" i="3" s="1"/>
  <c r="AA1850" i="3" s="1"/>
  <c r="X1990" i="3"/>
  <c r="X2032" i="3"/>
  <c r="X2066" i="3"/>
  <c r="Y2066" i="3" s="1"/>
  <c r="Z2066" i="3" s="1"/>
  <c r="AA2066" i="3" s="1"/>
  <c r="X1979" i="3"/>
  <c r="Y1979" i="3" s="1"/>
  <c r="Z1979" i="3" s="1"/>
  <c r="AA1979" i="3" s="1"/>
  <c r="X2067" i="3"/>
  <c r="Y2067" i="3" s="1"/>
  <c r="Z2067" i="3" s="1"/>
  <c r="X2070" i="3"/>
  <c r="X1861" i="3"/>
  <c r="Y1861" i="3" s="1"/>
  <c r="Z1861" i="3" s="1"/>
  <c r="AA1861" i="3" s="1"/>
  <c r="X1821" i="3"/>
  <c r="Y1821" i="3" s="1"/>
  <c r="Z1821" i="3" s="1"/>
  <c r="AA1821" i="3" s="1"/>
  <c r="X1917" i="3"/>
  <c r="X2020" i="3"/>
  <c r="X1963" i="3"/>
  <c r="Y1963" i="3" s="1"/>
  <c r="Z1963" i="3" s="1"/>
  <c r="AA1963" i="3" s="1"/>
  <c r="X2010" i="3"/>
  <c r="Y2010" i="3" s="1"/>
  <c r="Z2010" i="3" s="1"/>
  <c r="AA2010" i="3" s="1"/>
  <c r="X1941" i="3"/>
  <c r="Y1941" i="3" s="1"/>
  <c r="Z1941" i="3" s="1"/>
  <c r="AA1941" i="3" s="1"/>
  <c r="X2021" i="3"/>
  <c r="X1866" i="3"/>
  <c r="Y1866" i="3" s="1"/>
  <c r="Z1866" i="3" s="1"/>
  <c r="X2082" i="3"/>
  <c r="X1964" i="3"/>
  <c r="X2015" i="3"/>
  <c r="X2077" i="3"/>
  <c r="Y2077" i="3" s="1"/>
  <c r="Z2077" i="3" s="1"/>
  <c r="AA2077" i="3" s="1"/>
  <c r="X2104" i="3"/>
  <c r="Y2104" i="3" s="1"/>
  <c r="Z2104" i="3" s="1"/>
  <c r="AA2104" i="3" s="1"/>
  <c r="X2024" i="3"/>
  <c r="Y2024" i="3" s="1"/>
  <c r="Z2024" i="3" s="1"/>
  <c r="X1887" i="3"/>
  <c r="X2069" i="3"/>
  <c r="Y2069" i="3" s="1"/>
  <c r="Z2069" i="3" s="1"/>
  <c r="X2034" i="3"/>
  <c r="Y2034" i="3" s="1"/>
  <c r="Z2034" i="3" s="1"/>
  <c r="AA2034" i="3" s="1"/>
  <c r="X1992" i="3"/>
  <c r="X1947" i="3"/>
  <c r="X2103" i="3"/>
  <c r="Y2103" i="3" s="1"/>
  <c r="Z2103" i="3" s="1"/>
  <c r="AA2103" i="3" s="1"/>
  <c r="X2023" i="3"/>
  <c r="X2076" i="3"/>
  <c r="Y2076" i="3" s="1"/>
  <c r="Z2076" i="3" s="1"/>
  <c r="AA2076" i="3" s="1"/>
  <c r="X1882" i="3"/>
  <c r="X1931" i="3"/>
  <c r="Y1931" i="3" s="1"/>
  <c r="Z1931" i="3" s="1"/>
  <c r="AA1931" i="3" s="1"/>
  <c r="X1971" i="3"/>
  <c r="Y1971" i="3" s="1"/>
  <c r="Z1971" i="3" s="1"/>
  <c r="X2101" i="3"/>
  <c r="X1863" i="3"/>
  <c r="X2050" i="3"/>
  <c r="Y2050" i="3" s="1"/>
  <c r="Z2050" i="3" s="1"/>
  <c r="X1969" i="3"/>
  <c r="Y1969" i="3" s="1"/>
  <c r="Z1969" i="3" s="1"/>
  <c r="X2022" i="3"/>
  <c r="Y2022" i="3" s="1"/>
  <c r="Z2022" i="3" s="1"/>
  <c r="AA2022" i="3" s="1"/>
  <c r="X1820" i="3"/>
  <c r="X1872" i="3"/>
  <c r="Y1872" i="3" s="1"/>
  <c r="Z1872" i="3" s="1"/>
  <c r="X1831" i="3"/>
  <c r="Y1831" i="3" s="1"/>
  <c r="Z1831" i="3" s="1"/>
  <c r="AA1831" i="3" s="1"/>
  <c r="X1958" i="3"/>
  <c r="X1873" i="3"/>
  <c r="X1856" i="3"/>
  <c r="Y1856" i="3" s="1"/>
  <c r="Z1856" i="3" s="1"/>
  <c r="X2106" i="3"/>
  <c r="Y2106" i="3" s="1"/>
  <c r="Z2106" i="3" s="1"/>
  <c r="AA2106" i="3" s="1"/>
  <c r="X1923" i="3"/>
  <c r="Y1923" i="3" s="1"/>
  <c r="Z1923" i="3" s="1"/>
  <c r="X1981" i="3"/>
  <c r="X1905" i="3"/>
  <c r="Y1905" i="3" s="1"/>
  <c r="Z1905" i="3" s="1"/>
  <c r="AA1905" i="3" s="1"/>
  <c r="X1936" i="3"/>
  <c r="X1957" i="3"/>
  <c r="X2002" i="3"/>
  <c r="Y2002" i="3" s="1"/>
  <c r="Z2002" i="3" s="1"/>
  <c r="X1959" i="3"/>
  <c r="Y1959" i="3" s="1"/>
  <c r="Z1959" i="3" s="1"/>
  <c r="X2043" i="3"/>
  <c r="Y2043" i="3" s="1"/>
  <c r="Z2043" i="3" s="1"/>
  <c r="X2089" i="3"/>
  <c r="Y2089" i="3" s="1"/>
  <c r="Z2089" i="3" s="1"/>
  <c r="X2079" i="3"/>
  <c r="X2042" i="3"/>
  <c r="Y2042" i="3" s="1"/>
  <c r="Z2042" i="3" s="1"/>
  <c r="X1894" i="3"/>
  <c r="X2116" i="3"/>
  <c r="X1970" i="3"/>
  <c r="X2029" i="3"/>
  <c r="Y2029" i="3" s="1"/>
  <c r="Z2029" i="3" s="1"/>
  <c r="X1980" i="3"/>
  <c r="Y1980" i="3" s="1"/>
  <c r="Z1980" i="3" s="1"/>
  <c r="AA1980" i="3" s="1"/>
  <c r="X2048" i="3"/>
  <c r="Y2048" i="3" s="1"/>
  <c r="Z2048" i="3" s="1"/>
  <c r="X2094" i="3"/>
  <c r="Y2094" i="3" s="1"/>
  <c r="Z2094" i="3" s="1"/>
  <c r="AA2094" i="3" s="1"/>
  <c r="X2087" i="3"/>
  <c r="Y2087" i="3" s="1"/>
  <c r="Z2087" i="3" s="1"/>
  <c r="AA2087" i="3" s="1"/>
  <c r="X2057" i="3"/>
  <c r="Y2057" i="3" s="1"/>
  <c r="Z2057" i="3" s="1"/>
  <c r="X1901" i="3"/>
  <c r="X1864" i="3"/>
  <c r="Y1864" i="3" s="1"/>
  <c r="Z1864" i="3" s="1"/>
  <c r="X1897" i="3"/>
  <c r="Y1897" i="3" s="1"/>
  <c r="Z1897" i="3" s="1"/>
  <c r="X1870" i="3"/>
  <c r="Y1870" i="3" s="1"/>
  <c r="Z1870" i="3" s="1"/>
  <c r="X1844" i="3"/>
  <c r="Y1844" i="3" s="1"/>
  <c r="Z1844" i="3" s="1"/>
  <c r="AA1844" i="3" s="1"/>
  <c r="X1995" i="3"/>
  <c r="Y1995" i="3" s="1"/>
  <c r="Z1995" i="3" s="1"/>
  <c r="X2041" i="3"/>
  <c r="Y2041" i="3" s="1"/>
  <c r="Z2041" i="3" s="1"/>
  <c r="X2074" i="3"/>
  <c r="Y2074" i="3" s="1"/>
  <c r="Z2074" i="3" s="1"/>
  <c r="X1989" i="3"/>
  <c r="X2085" i="3"/>
  <c r="X2075" i="3"/>
  <c r="Y2075" i="3" s="1"/>
  <c r="Z2075" i="3" s="1"/>
  <c r="X1827" i="3"/>
  <c r="Y1827" i="3" s="1"/>
  <c r="Z1827" i="3" s="1"/>
  <c r="AA1827" i="3" s="1"/>
  <c r="X1978" i="3"/>
  <c r="X1858" i="3"/>
  <c r="Y1858" i="3" s="1"/>
  <c r="Z1858" i="3" s="1"/>
  <c r="AA1858" i="3" s="1"/>
  <c r="X2086" i="3"/>
  <c r="Y2086" i="3" s="1"/>
  <c r="Z2086" i="3" s="1"/>
  <c r="X2037" i="3"/>
  <c r="Y2037" i="3" s="1"/>
  <c r="Z2037" i="3" s="1"/>
  <c r="X2102" i="3"/>
  <c r="X2044" i="3"/>
  <c r="Y2044" i="3" s="1"/>
  <c r="Z2044" i="3" s="1"/>
  <c r="AA2044" i="3" s="1"/>
  <c r="X1855" i="3"/>
  <c r="Y1855" i="3" s="1"/>
  <c r="Z1855" i="3" s="1"/>
  <c r="AA1855" i="3" s="1"/>
  <c r="X1966" i="3"/>
  <c r="Y1966" i="3" s="1"/>
  <c r="Z1966" i="3" s="1"/>
  <c r="X1857" i="3"/>
  <c r="Y1857" i="3" s="1"/>
  <c r="Z1857" i="3" s="1"/>
  <c r="X1973" i="3"/>
  <c r="Y1973" i="3" s="1"/>
  <c r="Z1973" i="3" s="1"/>
  <c r="AA1973" i="3" s="1"/>
  <c r="X2068" i="3"/>
  <c r="Y2068" i="3" s="1"/>
  <c r="Z2068" i="3" s="1"/>
  <c r="AA2068" i="3" s="1"/>
  <c r="X2518" i="3"/>
  <c r="L62" i="3"/>
  <c r="L66" i="3"/>
  <c r="L70" i="3"/>
  <c r="L74" i="3"/>
  <c r="L78" i="3"/>
  <c r="L82" i="3"/>
  <c r="L86" i="3"/>
  <c r="L90" i="3"/>
  <c r="L94" i="3"/>
  <c r="L98" i="3"/>
  <c r="L102" i="3"/>
  <c r="L63" i="3"/>
  <c r="L67" i="3"/>
  <c r="L71" i="3"/>
  <c r="L75" i="3"/>
  <c r="L79" i="3"/>
  <c r="L83" i="3"/>
  <c r="L87" i="3"/>
  <c r="L91" i="3"/>
  <c r="L95" i="3"/>
  <c r="L99" i="3"/>
  <c r="L106" i="3"/>
  <c r="L110" i="3"/>
  <c r="L103" i="3"/>
  <c r="L107" i="3"/>
  <c r="L111" i="3"/>
  <c r="L115" i="3"/>
  <c r="L119" i="3"/>
  <c r="L123" i="3"/>
  <c r="L127" i="3"/>
  <c r="L131" i="3"/>
  <c r="L135" i="3"/>
  <c r="L139" i="3"/>
  <c r="L143" i="3"/>
  <c r="L147" i="3"/>
  <c r="L151" i="3"/>
  <c r="L155" i="3"/>
  <c r="L159" i="3"/>
  <c r="L163" i="3"/>
  <c r="L114" i="3"/>
  <c r="L120" i="3"/>
  <c r="L124" i="3"/>
  <c r="L128" i="3"/>
  <c r="L132" i="3"/>
  <c r="L136" i="3"/>
  <c r="L140" i="3"/>
  <c r="L144" i="3"/>
  <c r="L148" i="3"/>
  <c r="L152" i="3"/>
  <c r="L156" i="3"/>
  <c r="L160" i="3"/>
  <c r="L164" i="3"/>
  <c r="L168" i="3"/>
  <c r="L172" i="3"/>
  <c r="L116" i="3"/>
  <c r="L117" i="3"/>
  <c r="L121" i="3"/>
  <c r="L125" i="3"/>
  <c r="L129" i="3"/>
  <c r="L133" i="3"/>
  <c r="L137" i="3"/>
  <c r="L141" i="3"/>
  <c r="L145" i="3"/>
  <c r="L149" i="3"/>
  <c r="L153" i="3"/>
  <c r="L157" i="3"/>
  <c r="L161" i="3"/>
  <c r="L167" i="3"/>
  <c r="L171" i="3"/>
  <c r="L174" i="3"/>
  <c r="L178" i="3"/>
  <c r="L182" i="3"/>
  <c r="L186" i="3"/>
  <c r="L190" i="3"/>
  <c r="L194" i="3"/>
  <c r="L198" i="3"/>
  <c r="L202" i="3"/>
  <c r="L206" i="3"/>
  <c r="L210" i="3"/>
  <c r="L214" i="3"/>
  <c r="L218" i="3"/>
  <c r="L65" i="3"/>
  <c r="L72" i="3"/>
  <c r="L81" i="3"/>
  <c r="L88" i="3"/>
  <c r="L97" i="3"/>
  <c r="L108" i="3"/>
  <c r="L165" i="3"/>
  <c r="L170" i="3"/>
  <c r="L220" i="3"/>
  <c r="L224" i="3"/>
  <c r="L228" i="3"/>
  <c r="L232" i="3"/>
  <c r="L236" i="3"/>
  <c r="L240" i="3"/>
  <c r="L244" i="3"/>
  <c r="L248" i="3"/>
  <c r="L252" i="3"/>
  <c r="L256" i="3"/>
  <c r="L260" i="3"/>
  <c r="L264" i="3"/>
  <c r="L268" i="3"/>
  <c r="L272" i="3"/>
  <c r="L276" i="3"/>
  <c r="L280" i="3"/>
  <c r="L284" i="3"/>
  <c r="L233" i="3"/>
  <c r="L237" i="3"/>
  <c r="L241" i="3"/>
  <c r="L245" i="3"/>
  <c r="L249" i="3"/>
  <c r="L253" i="3"/>
  <c r="L265" i="3"/>
  <c r="L176" i="3"/>
  <c r="L180" i="3"/>
  <c r="L184" i="3"/>
  <c r="L188" i="3"/>
  <c r="L192" i="3"/>
  <c r="L61" i="3"/>
  <c r="L68" i="3"/>
  <c r="L77" i="3"/>
  <c r="L84" i="3"/>
  <c r="L93" i="3"/>
  <c r="L100" i="3"/>
  <c r="L105" i="3"/>
  <c r="L113" i="3"/>
  <c r="L173" i="3"/>
  <c r="L177" i="3"/>
  <c r="L181" i="3"/>
  <c r="L185" i="3"/>
  <c r="L189" i="3"/>
  <c r="L193" i="3"/>
  <c r="L197" i="3"/>
  <c r="L201" i="3"/>
  <c r="L205" i="3"/>
  <c r="L209" i="3"/>
  <c r="L213" i="3"/>
  <c r="L217" i="3"/>
  <c r="L221" i="3"/>
  <c r="L225" i="3"/>
  <c r="L229" i="3"/>
  <c r="L257" i="3"/>
  <c r="L261" i="3"/>
  <c r="L269" i="3"/>
  <c r="L273" i="3"/>
  <c r="L277" i="3"/>
  <c r="L281" i="3"/>
  <c r="L64" i="3"/>
  <c r="L73" i="3"/>
  <c r="L80" i="3"/>
  <c r="L89" i="3"/>
  <c r="L96" i="3"/>
  <c r="L104" i="3"/>
  <c r="L112" i="3"/>
  <c r="L166" i="3"/>
  <c r="L169" i="3"/>
  <c r="L85" i="3"/>
  <c r="L179" i="3"/>
  <c r="L187" i="3"/>
  <c r="L195" i="3"/>
  <c r="L69" i="3"/>
  <c r="L92" i="3"/>
  <c r="L109" i="3"/>
  <c r="L76" i="3"/>
  <c r="L175" i="3"/>
  <c r="L183" i="3"/>
  <c r="L191" i="3"/>
  <c r="L222" i="3"/>
  <c r="L226" i="3"/>
  <c r="L230" i="3"/>
  <c r="L238" i="3"/>
  <c r="L242" i="3"/>
  <c r="L246" i="3"/>
  <c r="L274" i="3"/>
  <c r="L282" i="3"/>
  <c r="L101" i="3"/>
  <c r="L118" i="3"/>
  <c r="L122" i="3"/>
  <c r="L126" i="3"/>
  <c r="L130" i="3"/>
  <c r="L162" i="3"/>
  <c r="L196" i="3"/>
  <c r="L199" i="3"/>
  <c r="L203" i="3"/>
  <c r="L216" i="3"/>
  <c r="L219" i="3"/>
  <c r="L223" i="3"/>
  <c r="L227" i="3"/>
  <c r="L231" i="3"/>
  <c r="L235" i="3"/>
  <c r="L239" i="3"/>
  <c r="L243" i="3"/>
  <c r="L247" i="3"/>
  <c r="L251" i="3"/>
  <c r="L267" i="3"/>
  <c r="L271" i="3"/>
  <c r="L275" i="3"/>
  <c r="L283" i="3"/>
  <c r="L234" i="3"/>
  <c r="L250" i="3"/>
  <c r="L254" i="3"/>
  <c r="L258" i="3"/>
  <c r="L262" i="3"/>
  <c r="L266" i="3"/>
  <c r="L270" i="3"/>
  <c r="L278" i="3"/>
  <c r="L134" i="3"/>
  <c r="L138" i="3"/>
  <c r="L142" i="3"/>
  <c r="L146" i="3"/>
  <c r="L150" i="3"/>
  <c r="L154" i="3"/>
  <c r="L158" i="3"/>
  <c r="L200" i="3"/>
  <c r="L204" i="3"/>
  <c r="L207" i="3"/>
  <c r="L208" i="3"/>
  <c r="L211" i="3"/>
  <c r="L212" i="3"/>
  <c r="L215" i="3"/>
  <c r="L255" i="3"/>
  <c r="L259" i="3"/>
  <c r="L263" i="3"/>
  <c r="L279" i="3"/>
  <c r="J64" i="3"/>
  <c r="J68" i="3"/>
  <c r="J72" i="3"/>
  <c r="J76" i="3"/>
  <c r="J80" i="3"/>
  <c r="J84" i="3"/>
  <c r="J88" i="3"/>
  <c r="J92" i="3"/>
  <c r="J96" i="3"/>
  <c r="J100" i="3"/>
  <c r="J61" i="3"/>
  <c r="J65" i="3"/>
  <c r="J69" i="3"/>
  <c r="J73" i="3"/>
  <c r="J77" i="3"/>
  <c r="J81" i="3"/>
  <c r="J85" i="3"/>
  <c r="J89" i="3"/>
  <c r="J93" i="3"/>
  <c r="J97" i="3"/>
  <c r="J101" i="3"/>
  <c r="J104" i="3"/>
  <c r="J108" i="3"/>
  <c r="J112" i="3"/>
  <c r="J105" i="3"/>
  <c r="J109" i="3"/>
  <c r="J113" i="3"/>
  <c r="J117" i="3"/>
  <c r="J121" i="3"/>
  <c r="J125" i="3"/>
  <c r="J129" i="3"/>
  <c r="J133" i="3"/>
  <c r="J137" i="3"/>
  <c r="J141" i="3"/>
  <c r="J145" i="3"/>
  <c r="J149" i="3"/>
  <c r="J153" i="3"/>
  <c r="J157" i="3"/>
  <c r="J161" i="3"/>
  <c r="J116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63" i="3"/>
  <c r="J67" i="3"/>
  <c r="J71" i="3"/>
  <c r="J75" i="3"/>
  <c r="J79" i="3"/>
  <c r="J83" i="3"/>
  <c r="J87" i="3"/>
  <c r="J91" i="3"/>
  <c r="J95" i="3"/>
  <c r="J99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5" i="3"/>
  <c r="J169" i="3"/>
  <c r="J176" i="3"/>
  <c r="J180" i="3"/>
  <c r="J184" i="3"/>
  <c r="J188" i="3"/>
  <c r="J192" i="3"/>
  <c r="J196" i="3"/>
  <c r="J200" i="3"/>
  <c r="J204" i="3"/>
  <c r="J208" i="3"/>
  <c r="J212" i="3"/>
  <c r="J216" i="3"/>
  <c r="J70" i="3"/>
  <c r="J86" i="3"/>
  <c r="J102" i="3"/>
  <c r="J107" i="3"/>
  <c r="J110" i="3"/>
  <c r="J171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174" i="3"/>
  <c r="J178" i="3"/>
  <c r="J182" i="3"/>
  <c r="J186" i="3"/>
  <c r="J190" i="3"/>
  <c r="J194" i="3"/>
  <c r="J66" i="3"/>
  <c r="J82" i="3"/>
  <c r="J98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72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62" i="3"/>
  <c r="J78" i="3"/>
  <c r="J94" i="3"/>
  <c r="J103" i="3"/>
  <c r="J106" i="3"/>
  <c r="J111" i="3"/>
  <c r="J167" i="3"/>
  <c r="J173" i="3"/>
  <c r="J181" i="3"/>
  <c r="J189" i="3"/>
  <c r="J90" i="3"/>
  <c r="J115" i="3"/>
  <c r="J168" i="3"/>
  <c r="J74" i="3"/>
  <c r="J177" i="3"/>
  <c r="J185" i="3"/>
  <c r="J193" i="3"/>
  <c r="J197" i="3"/>
  <c r="J198" i="3"/>
  <c r="J201" i="3"/>
  <c r="J202" i="3"/>
  <c r="J205" i="3"/>
  <c r="J206" i="3"/>
  <c r="J209" i="3"/>
  <c r="J210" i="3"/>
  <c r="J213" i="3"/>
  <c r="J214" i="3"/>
  <c r="J217" i="3"/>
  <c r="J218" i="3"/>
  <c r="J220" i="3"/>
  <c r="J224" i="3"/>
  <c r="J228" i="3"/>
  <c r="J240" i="3"/>
  <c r="J244" i="3"/>
  <c r="J248" i="3"/>
  <c r="J268" i="3"/>
  <c r="J276" i="3"/>
  <c r="J280" i="3"/>
  <c r="J284" i="3"/>
  <c r="J114" i="3"/>
  <c r="J221" i="3"/>
  <c r="J225" i="3"/>
  <c r="J237" i="3"/>
  <c r="J241" i="3"/>
  <c r="J245" i="3"/>
  <c r="J253" i="3"/>
  <c r="J277" i="3"/>
  <c r="J232" i="3"/>
  <c r="J236" i="3"/>
  <c r="J252" i="3"/>
  <c r="J256" i="3"/>
  <c r="J260" i="3"/>
  <c r="J264" i="3"/>
  <c r="J272" i="3"/>
  <c r="J229" i="3"/>
  <c r="J233" i="3"/>
  <c r="J249" i="3"/>
  <c r="J257" i="3"/>
  <c r="J261" i="3"/>
  <c r="J265" i="3"/>
  <c r="J269" i="3"/>
  <c r="J273" i="3"/>
  <c r="J281" i="3"/>
  <c r="X2635" i="3"/>
  <c r="Y2635" i="3" s="1"/>
  <c r="Z2635" i="3" s="1"/>
  <c r="X2608" i="3"/>
  <c r="Y2608" i="3" s="1"/>
  <c r="Z2608" i="3" s="1"/>
  <c r="X2516" i="3"/>
  <c r="Y2516" i="3" s="1"/>
  <c r="Z2516" i="3" s="1"/>
  <c r="X2497" i="3"/>
  <c r="Y2497" i="3" s="1"/>
  <c r="Z2497" i="3" s="1"/>
  <c r="X2574" i="3"/>
  <c r="Y2574" i="3" s="1"/>
  <c r="Z2574" i="3" s="1"/>
  <c r="X2427" i="3"/>
  <c r="Y2427" i="3" s="1"/>
  <c r="Z2427" i="3" s="1"/>
  <c r="X2529" i="3"/>
  <c r="Y2529" i="3" s="1"/>
  <c r="Z2529" i="3" s="1"/>
  <c r="AA2529" i="3" s="1"/>
  <c r="X2615" i="3"/>
  <c r="Y2615" i="3" s="1"/>
  <c r="Z2615" i="3" s="1"/>
  <c r="X2707" i="3"/>
  <c r="X2643" i="3"/>
  <c r="Y2643" i="3" s="1"/>
  <c r="Z2643" i="3" s="1"/>
  <c r="X2595" i="3"/>
  <c r="Y2595" i="3" s="1"/>
  <c r="Z2595" i="3" s="1"/>
  <c r="X2640" i="3"/>
  <c r="Y2640" i="3" s="1"/>
  <c r="Z2640" i="3" s="1"/>
  <c r="X2603" i="3"/>
  <c r="Y2603" i="3" s="1"/>
  <c r="Z2603" i="3" s="1"/>
  <c r="X2674" i="3"/>
  <c r="Y2674" i="3" s="1"/>
  <c r="Z2674" i="3" s="1"/>
  <c r="X2659" i="3"/>
  <c r="Y2659" i="3" s="1"/>
  <c r="Z2659" i="3" s="1"/>
  <c r="Y2366" i="3"/>
  <c r="Z2366" i="3" s="1"/>
  <c r="Y2173" i="3"/>
  <c r="Z2173" i="3" s="1"/>
  <c r="Y2248" i="3"/>
  <c r="Z2248" i="3" s="1"/>
  <c r="AA2248" i="3" s="1"/>
  <c r="Y2143" i="3"/>
  <c r="Z2143" i="3" s="1"/>
  <c r="AA2143" i="3" s="1"/>
  <c r="Y2216" i="3"/>
  <c r="Z2216" i="3" s="1"/>
  <c r="AA2216" i="3" s="1"/>
  <c r="Y2190" i="3"/>
  <c r="Z2190" i="3" s="1"/>
  <c r="Y2246" i="3"/>
  <c r="Z2246" i="3" s="1"/>
  <c r="AA2246" i="3" s="1"/>
  <c r="Y2154" i="3"/>
  <c r="Z2154" i="3" s="1"/>
  <c r="Y2233" i="3"/>
  <c r="Z2233" i="3" s="1"/>
  <c r="Y2138" i="3"/>
  <c r="Z2138" i="3" s="1"/>
  <c r="Y2121" i="3"/>
  <c r="Z2121" i="3" s="1"/>
  <c r="AA2121" i="3" s="1"/>
  <c r="Y2189" i="3"/>
  <c r="Z2189" i="3" s="1"/>
  <c r="AA2189" i="3" s="1"/>
  <c r="Y2183" i="3"/>
  <c r="Z2183" i="3" s="1"/>
  <c r="AA2183" i="3" s="1"/>
  <c r="Y2232" i="3"/>
  <c r="Z2232" i="3" s="1"/>
  <c r="AA2232" i="3" s="1"/>
  <c r="Y2278" i="3"/>
  <c r="Z2278" i="3" s="1"/>
  <c r="AA2278" i="3" s="1"/>
  <c r="Y2383" i="3"/>
  <c r="Z2383" i="3" s="1"/>
  <c r="AA2383" i="3" s="1"/>
  <c r="Y2181" i="3"/>
  <c r="Z2181" i="3" s="1"/>
  <c r="AA2181" i="3" s="1"/>
  <c r="Y2240" i="3"/>
  <c r="Z2240" i="3" s="1"/>
  <c r="Y2390" i="3"/>
  <c r="Z2390" i="3" s="1"/>
  <c r="AA2390" i="3" s="1"/>
  <c r="Y2297" i="3"/>
  <c r="Z2297" i="3" s="1"/>
  <c r="X2475" i="3"/>
  <c r="Y2475" i="3" s="1"/>
  <c r="Z2475" i="3" s="1"/>
  <c r="AA2475" i="3" s="1"/>
  <c r="Y2296" i="3"/>
  <c r="Z2296" i="3" s="1"/>
  <c r="Y2397" i="3"/>
  <c r="Z2397" i="3" s="1"/>
  <c r="X2485" i="3"/>
  <c r="Y2485" i="3" s="1"/>
  <c r="Z2485" i="3" s="1"/>
  <c r="AA2485" i="3" s="1"/>
  <c r="X2624" i="3"/>
  <c r="Y2624" i="3" s="1"/>
  <c r="Z2624" i="3" s="1"/>
  <c r="AA2624" i="3" s="1"/>
  <c r="X2489" i="3"/>
  <c r="Y2489" i="3" s="1"/>
  <c r="Z2489" i="3" s="1"/>
  <c r="X2572" i="3"/>
  <c r="Y2572" i="3" s="1"/>
  <c r="Z2572" i="3" s="1"/>
  <c r="AA2572" i="3" s="1"/>
  <c r="X2514" i="3"/>
  <c r="Y2514" i="3" s="1"/>
  <c r="Z2514" i="3" s="1"/>
  <c r="AA2514" i="3" s="1"/>
  <c r="X2573" i="3"/>
  <c r="Y2573" i="3" s="1"/>
  <c r="Z2573" i="3" s="1"/>
  <c r="X2469" i="3"/>
  <c r="Y2469" i="3" s="1"/>
  <c r="Z2469" i="3" s="1"/>
  <c r="AA2469" i="3" s="1"/>
  <c r="X2539" i="3"/>
  <c r="Y2539" i="3" s="1"/>
  <c r="Z2539" i="3" s="1"/>
  <c r="AA2539" i="3" s="1"/>
  <c r="X2477" i="3"/>
  <c r="Y2477" i="3" s="1"/>
  <c r="Z2477" i="3" s="1"/>
  <c r="AA2477" i="3" s="1"/>
  <c r="X2639" i="3"/>
  <c r="Y2639" i="3" s="1"/>
  <c r="Z2639" i="3" s="1"/>
  <c r="AA2639" i="3" s="1"/>
  <c r="X2591" i="3"/>
  <c r="Y2591" i="3" s="1"/>
  <c r="Z2591" i="3" s="1"/>
  <c r="X2576" i="3"/>
  <c r="Y2576" i="3" s="1"/>
  <c r="Z2576" i="3" s="1"/>
  <c r="X2619" i="3"/>
  <c r="Y2619" i="3" s="1"/>
  <c r="Z2619" i="3" s="1"/>
  <c r="AA2619" i="3" s="1"/>
  <c r="X2616" i="3"/>
  <c r="Y2616" i="3" s="1"/>
  <c r="Z2616" i="3" s="1"/>
  <c r="AA2616" i="3" s="1"/>
  <c r="Y2119" i="3"/>
  <c r="Z2119" i="3" s="1"/>
  <c r="X2339" i="3"/>
  <c r="Y2339" i="3" s="1"/>
  <c r="Z2339" i="3" s="1"/>
  <c r="Y2192" i="3"/>
  <c r="Z2192" i="3" s="1"/>
  <c r="X2259" i="3"/>
  <c r="Y2259" i="3" s="1"/>
  <c r="Z2259" i="3" s="1"/>
  <c r="Y2142" i="3"/>
  <c r="Z2142" i="3" s="1"/>
  <c r="Y2120" i="3"/>
  <c r="Z2120" i="3" s="1"/>
  <c r="AB2121" i="3" s="1"/>
  <c r="Y2185" i="3"/>
  <c r="Z2185" i="3" s="1"/>
  <c r="X2306" i="3"/>
  <c r="Y2306" i="3" s="1"/>
  <c r="Z2306" i="3" s="1"/>
  <c r="Y2144" i="3"/>
  <c r="Z2144" i="3" s="1"/>
  <c r="Y2218" i="3"/>
  <c r="Z2218" i="3" s="1"/>
  <c r="Y2365" i="3"/>
  <c r="Z2365" i="3" s="1"/>
  <c r="Y2207" i="3"/>
  <c r="Z2207" i="3" s="1"/>
  <c r="X2284" i="3"/>
  <c r="Y2284" i="3" s="1"/>
  <c r="Z2284" i="3" s="1"/>
  <c r="Y2250" i="3"/>
  <c r="Z2250" i="3" s="1"/>
  <c r="X2456" i="3"/>
  <c r="Y2456" i="3" s="1"/>
  <c r="Z2456" i="3" s="1"/>
  <c r="X2524" i="3"/>
  <c r="Y2524" i="3" s="1"/>
  <c r="Z2524" i="3" s="1"/>
  <c r="X2315" i="3"/>
  <c r="Y2315" i="3" s="1"/>
  <c r="Z2315" i="3" s="1"/>
  <c r="X2372" i="3"/>
  <c r="Y2372" i="3" s="1"/>
  <c r="Z2372" i="3" s="1"/>
  <c r="X2404" i="3"/>
  <c r="Y2404" i="3" s="1"/>
  <c r="Z2404" i="3" s="1"/>
  <c r="Y2325" i="3"/>
  <c r="Z2325" i="3" s="1"/>
  <c r="X2385" i="3"/>
  <c r="Y2385" i="3" s="1"/>
  <c r="Z2385" i="3" s="1"/>
  <c r="X2554" i="3"/>
  <c r="Y2554" i="3" s="1"/>
  <c r="Z2554" i="3" s="1"/>
  <c r="X2429" i="3"/>
  <c r="Y2429" i="3" s="1"/>
  <c r="Z2429" i="3" s="1"/>
  <c r="X2464" i="3"/>
  <c r="Y2464" i="3" s="1"/>
  <c r="Z2464" i="3" s="1"/>
  <c r="X2541" i="3"/>
  <c r="Y2541" i="3" s="1"/>
  <c r="Z2541" i="3" s="1"/>
  <c r="X2682" i="3"/>
  <c r="Y2682" i="3" s="1"/>
  <c r="Z2682" i="3" s="1"/>
  <c r="X2442" i="3"/>
  <c r="Y2442" i="3" s="1"/>
  <c r="Z2442" i="3" s="1"/>
  <c r="X2462" i="3"/>
  <c r="Y2462" i="3" s="1"/>
  <c r="Z2462" i="3" s="1"/>
  <c r="X2706" i="3"/>
  <c r="Y2706" i="3" s="1"/>
  <c r="Z2706" i="3" s="1"/>
  <c r="X2570" i="3"/>
  <c r="Y2570" i="3" s="1"/>
  <c r="Z2570" i="3" s="1"/>
  <c r="X2669" i="3"/>
  <c r="Y2669" i="3" s="1"/>
  <c r="Z2669" i="3" s="1"/>
  <c r="X2688" i="3"/>
  <c r="Y2688" i="3" s="1"/>
  <c r="Z2688" i="3" s="1"/>
  <c r="X2701" i="3"/>
  <c r="Y2701" i="3" s="1"/>
  <c r="Z2701" i="3" s="1"/>
  <c r="Y2256" i="3"/>
  <c r="Z2256" i="3" s="1"/>
  <c r="Y2134" i="3"/>
  <c r="Z2134" i="3" s="1"/>
  <c r="Y2122" i="3"/>
  <c r="Z2122" i="3" s="1"/>
  <c r="Y2226" i="3"/>
  <c r="Z2226" i="3" s="1"/>
  <c r="X2371" i="3"/>
  <c r="Y2371" i="3" s="1"/>
  <c r="Z2371" i="3" s="1"/>
  <c r="Y2125" i="3"/>
  <c r="Z2125" i="3" s="1"/>
  <c r="X2206" i="3"/>
  <c r="Y2206" i="3" s="1"/>
  <c r="Z2206" i="3" s="1"/>
  <c r="X2272" i="3"/>
  <c r="Y2272" i="3" s="1"/>
  <c r="Z2272" i="3" s="1"/>
  <c r="Y2152" i="3"/>
  <c r="Z2152" i="3" s="1"/>
  <c r="Y2172" i="3"/>
  <c r="Z2172" i="3" s="1"/>
  <c r="AB2173" i="3" s="1"/>
  <c r="Y2132" i="3"/>
  <c r="Z2132" i="3" s="1"/>
  <c r="Y2197" i="3"/>
  <c r="Z2197" i="3" s="1"/>
  <c r="Y2330" i="3"/>
  <c r="Z2330" i="3" s="1"/>
  <c r="Y2126" i="3"/>
  <c r="Z2126" i="3" s="1"/>
  <c r="Y2203" i="3"/>
  <c r="Z2203" i="3" s="1"/>
  <c r="X2332" i="3"/>
  <c r="Y2332" i="3" s="1"/>
  <c r="Z2332" i="3" s="1"/>
  <c r="Y2155" i="3"/>
  <c r="Z2155" i="3" s="1"/>
  <c r="X2274" i="3"/>
  <c r="Y2274" i="3" s="1"/>
  <c r="Z2274" i="3" s="1"/>
  <c r="Y2174" i="3"/>
  <c r="Z2174" i="3" s="1"/>
  <c r="Y2225" i="3"/>
  <c r="Z2225" i="3" s="1"/>
  <c r="Y2281" i="3"/>
  <c r="Z2281" i="3" s="1"/>
  <c r="X2268" i="3"/>
  <c r="Y2268" i="3" s="1"/>
  <c r="Z2268" i="3" s="1"/>
  <c r="X2548" i="3"/>
  <c r="Y2548" i="3" s="1"/>
  <c r="Z2548" i="3" s="1"/>
  <c r="Y2164" i="3"/>
  <c r="Z2164" i="3" s="1"/>
  <c r="X2213" i="3"/>
  <c r="Y2213" i="3" s="1"/>
  <c r="Z2213" i="3" s="1"/>
  <c r="Y2312" i="3"/>
  <c r="Z2312" i="3" s="1"/>
  <c r="Y2187" i="3"/>
  <c r="Z2187" i="3" s="1"/>
  <c r="X2264" i="3"/>
  <c r="Y2264" i="3" s="1"/>
  <c r="Z2264" i="3" s="1"/>
  <c r="X2493" i="3"/>
  <c r="Y2493" i="3" s="1"/>
  <c r="Z2493" i="3" s="1"/>
  <c r="Y2326" i="3"/>
  <c r="Z2326" i="3" s="1"/>
  <c r="Y2382" i="3"/>
  <c r="Z2382" i="3" s="1"/>
  <c r="Y2414" i="3"/>
  <c r="Z2414" i="3" s="1"/>
  <c r="X2694" i="3"/>
  <c r="Y2694" i="3" s="1"/>
  <c r="Z2694" i="3" s="1"/>
  <c r="X2344" i="3"/>
  <c r="Y2344" i="3" s="1"/>
  <c r="Z2344" i="3" s="1"/>
  <c r="X2538" i="3"/>
  <c r="Y2538" i="3" s="1"/>
  <c r="Z2538" i="3" s="1"/>
  <c r="Y2318" i="3"/>
  <c r="Z2318" i="3" s="1"/>
  <c r="X2376" i="3"/>
  <c r="Y2376" i="3" s="1"/>
  <c r="Z2376" i="3" s="1"/>
  <c r="X2408" i="3"/>
  <c r="Y2408" i="3" s="1"/>
  <c r="Z2408" i="3" s="1"/>
  <c r="X2664" i="3"/>
  <c r="Y2664" i="3" s="1"/>
  <c r="Z2664" i="3" s="1"/>
  <c r="X2282" i="3"/>
  <c r="Y2282" i="3" s="1"/>
  <c r="Z2282" i="3" s="1"/>
  <c r="X2346" i="3"/>
  <c r="Y2346" i="3" s="1"/>
  <c r="Z2346" i="3" s="1"/>
  <c r="Y2389" i="3"/>
  <c r="Z2389" i="3" s="1"/>
  <c r="X2432" i="3"/>
  <c r="Y2432" i="3" s="1"/>
  <c r="Z2432" i="3" s="1"/>
  <c r="X2467" i="3"/>
  <c r="Y2467" i="3" s="1"/>
  <c r="Z2467" i="3" s="1"/>
  <c r="X2523" i="3"/>
  <c r="Y2523" i="3" s="1"/>
  <c r="Z2523" i="3" s="1"/>
  <c r="X2567" i="3"/>
  <c r="Y2567" i="3" s="1"/>
  <c r="Z2567" i="3" s="1"/>
  <c r="X2433" i="3"/>
  <c r="Y2433" i="3" s="1"/>
  <c r="Z2433" i="3" s="1"/>
  <c r="X2471" i="3"/>
  <c r="Y2471" i="3" s="1"/>
  <c r="Z2471" i="3" s="1"/>
  <c r="X2555" i="3"/>
  <c r="Y2555" i="3" s="1"/>
  <c r="Z2555" i="3" s="1"/>
  <c r="X2698" i="3"/>
  <c r="Y2698" i="3" s="1"/>
  <c r="Z2698" i="3" s="1"/>
  <c r="X2446" i="3"/>
  <c r="Y2446" i="3" s="1"/>
  <c r="Z2446" i="3" s="1"/>
  <c r="X2500" i="3"/>
  <c r="Y2500" i="3" s="1"/>
  <c r="Z2500" i="3" s="1"/>
  <c r="X2556" i="3"/>
  <c r="Y2556" i="3" s="1"/>
  <c r="Z2556" i="3" s="1"/>
  <c r="X2718" i="3"/>
  <c r="Y2718" i="3" s="1"/>
  <c r="Z2718" i="3" s="1"/>
  <c r="X2525" i="3"/>
  <c r="Y2525" i="3" s="1"/>
  <c r="Z2525" i="3" s="1"/>
  <c r="X2580" i="3"/>
  <c r="Y2580" i="3" s="1"/>
  <c r="Z2580" i="3" s="1"/>
  <c r="X2431" i="3"/>
  <c r="Y2431" i="3" s="1"/>
  <c r="Z2431" i="3" s="1"/>
  <c r="X2473" i="3"/>
  <c r="Y2473" i="3" s="1"/>
  <c r="Z2473" i="3" s="1"/>
  <c r="X2543" i="3"/>
  <c r="Y2543" i="3" s="1"/>
  <c r="Z2543" i="3" s="1"/>
  <c r="X2459" i="3"/>
  <c r="Y2459" i="3" s="1"/>
  <c r="Z2459" i="3" s="1"/>
  <c r="X2515" i="3"/>
  <c r="Y2515" i="3" s="1"/>
  <c r="Z2515" i="3" s="1"/>
  <c r="X2593" i="3"/>
  <c r="Y2593" i="3" s="1"/>
  <c r="Z2593" i="3" s="1"/>
  <c r="X2625" i="3"/>
  <c r="Y2625" i="3" s="1"/>
  <c r="Z2625" i="3" s="1"/>
  <c r="X2679" i="3"/>
  <c r="Y2679" i="3" s="1"/>
  <c r="Z2679" i="3" s="1"/>
  <c r="X2618" i="3"/>
  <c r="Y2618" i="3" s="1"/>
  <c r="Z2618" i="3" s="1"/>
  <c r="X2676" i="3"/>
  <c r="Y2676" i="3" s="1"/>
  <c r="Z2676" i="3" s="1"/>
  <c r="X2711" i="3"/>
  <c r="Y2711" i="3" s="1"/>
  <c r="Z2711" i="3" s="1"/>
  <c r="X2650" i="3"/>
  <c r="Y2650" i="3" s="1"/>
  <c r="Z2650" i="3" s="1"/>
  <c r="X2599" i="3"/>
  <c r="Y2599" i="3" s="1"/>
  <c r="Z2599" i="3" s="1"/>
  <c r="X2647" i="3"/>
  <c r="Y2647" i="3" s="1"/>
  <c r="Z2647" i="3" s="1"/>
  <c r="X2692" i="3"/>
  <c r="Y2692" i="3" s="1"/>
  <c r="Z2692" i="3" s="1"/>
  <c r="X2607" i="3"/>
  <c r="Y2607" i="3" s="1"/>
  <c r="Z2607" i="3" s="1"/>
  <c r="X2596" i="3"/>
  <c r="Y2596" i="3" s="1"/>
  <c r="Z2596" i="3" s="1"/>
  <c r="X2663" i="3"/>
  <c r="Y2663" i="3" s="1"/>
  <c r="Z2663" i="3" s="1"/>
  <c r="X2705" i="3"/>
  <c r="Y2705" i="3" s="1"/>
  <c r="Z2705" i="3" s="1"/>
  <c r="X2235" i="3"/>
  <c r="Y2235" i="3" s="1"/>
  <c r="Z2235" i="3" s="1"/>
  <c r="Y2221" i="3"/>
  <c r="Z2221" i="3" s="1"/>
  <c r="X2327" i="3"/>
  <c r="Y2327" i="3" s="1"/>
  <c r="Z2327" i="3" s="1"/>
  <c r="X2231" i="3"/>
  <c r="Y2231" i="3" s="1"/>
  <c r="Z2231" i="3" s="1"/>
  <c r="Y2148" i="3"/>
  <c r="Z2148" i="3" s="1"/>
  <c r="Y2193" i="3"/>
  <c r="Z2193" i="3" s="1"/>
  <c r="X2290" i="3"/>
  <c r="Y2290" i="3" s="1"/>
  <c r="Z2290" i="3" s="1"/>
  <c r="Y2123" i="3"/>
  <c r="Z2123" i="3" s="1"/>
  <c r="Y2245" i="3"/>
  <c r="Z2245" i="3" s="1"/>
  <c r="Y2171" i="3"/>
  <c r="Z2171" i="3" s="1"/>
  <c r="Y2265" i="3"/>
  <c r="Z2265" i="3" s="1"/>
  <c r="X2470" i="3"/>
  <c r="Y2470" i="3" s="1"/>
  <c r="Z2470" i="3" s="1"/>
  <c r="Y2153" i="3"/>
  <c r="Z2153" i="3" s="1"/>
  <c r="Y2176" i="3"/>
  <c r="Z2176" i="3" s="1"/>
  <c r="Y2320" i="3"/>
  <c r="Z2320" i="3" s="1"/>
  <c r="X2378" i="3"/>
  <c r="Y2378" i="3" s="1"/>
  <c r="Z2378" i="3" s="1"/>
  <c r="X2410" i="3"/>
  <c r="Y2410" i="3" s="1"/>
  <c r="Z2410" i="3" s="1"/>
  <c r="X2340" i="3"/>
  <c r="Y2340" i="3" s="1"/>
  <c r="Z2340" i="3" s="1"/>
  <c r="X2671" i="3"/>
  <c r="Y2671" i="3" s="1"/>
  <c r="Z2671" i="3" s="1"/>
  <c r="Y2417" i="3"/>
  <c r="Z2417" i="3" s="1"/>
  <c r="X2460" i="3"/>
  <c r="Y2460" i="3" s="1"/>
  <c r="Z2460" i="3" s="1"/>
  <c r="X2542" i="3"/>
  <c r="Y2542" i="3" s="1"/>
  <c r="Z2542" i="3" s="1"/>
  <c r="X2702" i="3"/>
  <c r="Y2702" i="3" s="1"/>
  <c r="Z2702" i="3" s="1"/>
  <c r="X2511" i="3"/>
  <c r="Y2511" i="3" s="1"/>
  <c r="Z2511" i="3" s="1"/>
  <c r="X2512" i="3"/>
  <c r="Y2512" i="3" s="1"/>
  <c r="Z2512" i="3" s="1"/>
  <c r="X2605" i="3"/>
  <c r="Y2605" i="3" s="1"/>
  <c r="Z2605" i="3" s="1"/>
  <c r="X2672" i="3"/>
  <c r="Y2672" i="3" s="1"/>
  <c r="Z2672" i="3" s="1"/>
  <c r="Y2707" i="3"/>
  <c r="Z2707" i="3" s="1"/>
  <c r="Y2518" i="3"/>
  <c r="Z2518" i="3" s="1"/>
  <c r="Y2310" i="3"/>
  <c r="Z2310" i="3" s="1"/>
  <c r="Y2149" i="3"/>
  <c r="Z2149" i="3" s="1"/>
  <c r="Y2128" i="3"/>
  <c r="Z2128" i="3" s="1"/>
  <c r="Y2242" i="3"/>
  <c r="Z2242" i="3" s="1"/>
  <c r="X2403" i="3"/>
  <c r="Y2403" i="3" s="1"/>
  <c r="Z2403" i="3" s="1"/>
  <c r="Y2140" i="3"/>
  <c r="Z2140" i="3" s="1"/>
  <c r="Y2211" i="3"/>
  <c r="Z2211" i="3" s="1"/>
  <c r="Y2289" i="3"/>
  <c r="Z2289" i="3" s="1"/>
  <c r="Y2163" i="3"/>
  <c r="Z2163" i="3" s="1"/>
  <c r="X2219" i="3"/>
  <c r="Y2219" i="3" s="1"/>
  <c r="Z2219" i="3" s="1"/>
  <c r="Y2135" i="3"/>
  <c r="Z2135" i="3" s="1"/>
  <c r="X2202" i="3"/>
  <c r="Y2202" i="3" s="1"/>
  <c r="Z2202" i="3" s="1"/>
  <c r="X2379" i="3"/>
  <c r="Y2379" i="3" s="1"/>
  <c r="Z2379" i="3" s="1"/>
  <c r="X2129" i="3"/>
  <c r="Y2129" i="3" s="1"/>
  <c r="Z2129" i="3" s="1"/>
  <c r="X2212" i="3"/>
  <c r="Y2212" i="3" s="1"/>
  <c r="Z2212" i="3" s="1"/>
  <c r="X2362" i="3"/>
  <c r="Y2362" i="3" s="1"/>
  <c r="Z2362" i="3" s="1"/>
  <c r="Y2159" i="3"/>
  <c r="Z2159" i="3" s="1"/>
  <c r="Y2294" i="3"/>
  <c r="Z2294" i="3" s="1"/>
  <c r="Y2177" i="3"/>
  <c r="Z2177" i="3" s="1"/>
  <c r="X2228" i="3"/>
  <c r="Y2228" i="3" s="1"/>
  <c r="Z2228" i="3" s="1"/>
  <c r="Y2288" i="3"/>
  <c r="Z2288" i="3" s="1"/>
  <c r="Y2275" i="3"/>
  <c r="Z2275" i="3" s="1"/>
  <c r="Y2375" i="3"/>
  <c r="Z2375" i="3" s="1"/>
  <c r="Y2167" i="3"/>
  <c r="Z2167" i="3" s="1"/>
  <c r="Y2230" i="3"/>
  <c r="Z2230" i="3" s="1"/>
  <c r="X2337" i="3"/>
  <c r="Y2337" i="3" s="1"/>
  <c r="Z2337" i="3" s="1"/>
  <c r="X2210" i="3"/>
  <c r="Y2210" i="3" s="1"/>
  <c r="Z2210" i="3" s="1"/>
  <c r="Y2270" i="3"/>
  <c r="Z2270" i="3" s="1"/>
  <c r="X2571" i="3"/>
  <c r="Y2571" i="3" s="1"/>
  <c r="Z2571" i="3" s="1"/>
  <c r="X2329" i="3"/>
  <c r="Y2329" i="3" s="1"/>
  <c r="Z2329" i="3" s="1"/>
  <c r="X2386" i="3"/>
  <c r="Y2386" i="3" s="1"/>
  <c r="Z2386" i="3" s="1"/>
  <c r="X2420" i="3"/>
  <c r="Y2420" i="3" s="1"/>
  <c r="Z2420" i="3" s="1"/>
  <c r="X2287" i="3"/>
  <c r="Y2287" i="3" s="1"/>
  <c r="Z2287" i="3" s="1"/>
  <c r="X2359" i="3"/>
  <c r="Y2359" i="3" s="1"/>
  <c r="Z2359" i="3" s="1"/>
  <c r="X2568" i="3"/>
  <c r="Y2568" i="3" s="1"/>
  <c r="Z2568" i="3" s="1"/>
  <c r="Y2321" i="3"/>
  <c r="Z2321" i="3" s="1"/>
  <c r="X2380" i="3"/>
  <c r="Y2380" i="3" s="1"/>
  <c r="Z2380" i="3" s="1"/>
  <c r="X2412" i="3"/>
  <c r="Y2412" i="3" s="1"/>
  <c r="Z2412" i="3" s="1"/>
  <c r="X2461" i="3"/>
  <c r="Y2461" i="3" s="1"/>
  <c r="Z2461" i="3" s="1"/>
  <c r="X2292" i="3"/>
  <c r="Y2292" i="3" s="1"/>
  <c r="Z2292" i="3" s="1"/>
  <c r="Y2350" i="3"/>
  <c r="Z2350" i="3" s="1"/>
  <c r="X2393" i="3"/>
  <c r="Y2393" i="3" s="1"/>
  <c r="Z2393" i="3" s="1"/>
  <c r="X2448" i="3"/>
  <c r="Y2448" i="3" s="1"/>
  <c r="Z2448" i="3" s="1"/>
  <c r="X2474" i="3"/>
  <c r="Y2474" i="3" s="1"/>
  <c r="Z2474" i="3" s="1"/>
  <c r="X2527" i="3"/>
  <c r="Y2527" i="3" s="1"/>
  <c r="Z2527" i="3" s="1"/>
  <c r="X2577" i="3"/>
  <c r="Y2577" i="3" s="1"/>
  <c r="Z2577" i="3" s="1"/>
  <c r="X2437" i="3"/>
  <c r="Y2437" i="3" s="1"/>
  <c r="Z2437" i="3" s="1"/>
  <c r="X2478" i="3"/>
  <c r="Y2478" i="3" s="1"/>
  <c r="Z2478" i="3" s="1"/>
  <c r="X2559" i="3"/>
  <c r="Y2559" i="3" s="1"/>
  <c r="Z2559" i="3" s="1"/>
  <c r="X2714" i="3"/>
  <c r="Y2714" i="3" s="1"/>
  <c r="Z2714" i="3" s="1"/>
  <c r="X2450" i="3"/>
  <c r="Y2450" i="3" s="1"/>
  <c r="Z2450" i="3" s="1"/>
  <c r="X2507" i="3"/>
  <c r="Y2507" i="3" s="1"/>
  <c r="Z2507" i="3" s="1"/>
  <c r="X2560" i="3"/>
  <c r="Y2560" i="3" s="1"/>
  <c r="Z2560" i="3" s="1"/>
  <c r="X2458" i="3"/>
  <c r="Y2458" i="3" s="1"/>
  <c r="Z2458" i="3" s="1"/>
  <c r="X2532" i="3"/>
  <c r="Y2532" i="3" s="1"/>
  <c r="Z2532" i="3" s="1"/>
  <c r="X2592" i="3"/>
  <c r="Y2592" i="3" s="1"/>
  <c r="Z2592" i="3" s="1"/>
  <c r="X2435" i="3"/>
  <c r="Y2435" i="3" s="1"/>
  <c r="Z2435" i="3" s="1"/>
  <c r="X2480" i="3"/>
  <c r="Y2480" i="3" s="1"/>
  <c r="Z2480" i="3" s="1"/>
  <c r="X2557" i="3"/>
  <c r="Y2557" i="3" s="1"/>
  <c r="Z2557" i="3" s="1"/>
  <c r="X2466" i="3"/>
  <c r="Y2466" i="3" s="1"/>
  <c r="Z2466" i="3" s="1"/>
  <c r="X2519" i="3"/>
  <c r="Y2519" i="3" s="1"/>
  <c r="Z2519" i="3" s="1"/>
  <c r="X2648" i="3"/>
  <c r="Y2648" i="3" s="1"/>
  <c r="Z2648" i="3" s="1"/>
  <c r="X2632" i="3"/>
  <c r="Y2632" i="3" s="1"/>
  <c r="Z2632" i="3" s="1"/>
  <c r="X2582" i="3"/>
  <c r="Y2582" i="3" s="1"/>
  <c r="Z2582" i="3" s="1"/>
  <c r="X2622" i="3"/>
  <c r="Y2622" i="3" s="1"/>
  <c r="Z2622" i="3" s="1"/>
  <c r="X2683" i="3"/>
  <c r="Y2683" i="3" s="1"/>
  <c r="Z2683" i="3" s="1"/>
  <c r="X2715" i="3"/>
  <c r="Y2715" i="3" s="1"/>
  <c r="Z2715" i="3" s="1"/>
  <c r="X2654" i="3"/>
  <c r="Y2654" i="3" s="1"/>
  <c r="Z2654" i="3" s="1"/>
  <c r="X2613" i="3"/>
  <c r="Y2613" i="3" s="1"/>
  <c r="Z2613" i="3" s="1"/>
  <c r="X2658" i="3"/>
  <c r="Y2658" i="3" s="1"/>
  <c r="Z2658" i="3" s="1"/>
  <c r="X2696" i="3"/>
  <c r="Y2696" i="3" s="1"/>
  <c r="Z2696" i="3" s="1"/>
  <c r="X2610" i="3"/>
  <c r="Y2610" i="3" s="1"/>
  <c r="Z2610" i="3" s="1"/>
  <c r="X2600" i="3"/>
  <c r="Y2600" i="3" s="1"/>
  <c r="Z2600" i="3" s="1"/>
  <c r="X2667" i="3"/>
  <c r="Y2667" i="3" s="1"/>
  <c r="Z2667" i="3" s="1"/>
  <c r="X2709" i="3"/>
  <c r="Y2709" i="3" s="1"/>
  <c r="Z2709" i="3" s="1"/>
  <c r="X2348" i="3"/>
  <c r="Y2348" i="3" s="1"/>
  <c r="Z2348" i="3" s="1"/>
  <c r="AA2240" i="3"/>
  <c r="X2280" i="3"/>
  <c r="Y2280" i="3" s="1"/>
  <c r="Z2280" i="3" s="1"/>
  <c r="X2710" i="3"/>
  <c r="Y2710" i="3" s="1"/>
  <c r="Z2710" i="3" s="1"/>
  <c r="X2347" i="3"/>
  <c r="Y2347" i="3" s="1"/>
  <c r="Z2347" i="3" s="1"/>
  <c r="X2363" i="3"/>
  <c r="Y2363" i="3" s="1"/>
  <c r="Z2363" i="3" s="1"/>
  <c r="X2291" i="3"/>
  <c r="Y2291" i="3" s="1"/>
  <c r="Z2291" i="3" s="1"/>
  <c r="X2324" i="3"/>
  <c r="Y2324" i="3" s="1"/>
  <c r="Z2324" i="3" s="1"/>
  <c r="X2384" i="3"/>
  <c r="Y2384" i="3" s="1"/>
  <c r="Z2384" i="3" s="1"/>
  <c r="X2416" i="3"/>
  <c r="Y2416" i="3" s="1"/>
  <c r="Z2416" i="3" s="1"/>
  <c r="AA2397" i="3"/>
  <c r="X2463" i="3"/>
  <c r="Y2463" i="3" s="1"/>
  <c r="Z2463" i="3" s="1"/>
  <c r="X2526" i="3"/>
  <c r="Y2526" i="3" s="1"/>
  <c r="Z2526" i="3" s="1"/>
  <c r="X2678" i="3"/>
  <c r="Y2678" i="3" s="1"/>
  <c r="Z2678" i="3" s="1"/>
  <c r="X2629" i="3"/>
  <c r="Y2629" i="3" s="1"/>
  <c r="Z2629" i="3" s="1"/>
  <c r="X2700" i="3"/>
  <c r="Y2700" i="3" s="1"/>
  <c r="Z2700" i="3" s="1"/>
  <c r="X2681" i="3"/>
  <c r="Y2681" i="3" s="1"/>
  <c r="Z2681" i="3" s="1"/>
  <c r="Y2139" i="3"/>
  <c r="Z2139" i="3" s="1"/>
  <c r="X2236" i="3"/>
  <c r="Y2236" i="3" s="1"/>
  <c r="Z2236" i="3" s="1"/>
  <c r="Y2137" i="3"/>
  <c r="Z2137" i="3" s="1"/>
  <c r="AB2138" i="3" s="1"/>
  <c r="Y2271" i="3"/>
  <c r="Z2271" i="3" s="1"/>
  <c r="X2584" i="3"/>
  <c r="Y2584" i="3" s="1"/>
  <c r="Z2584" i="3" s="1"/>
  <c r="Y2150" i="3"/>
  <c r="Z2150" i="3" s="1"/>
  <c r="Y2222" i="3"/>
  <c r="Z2222" i="3" s="1"/>
  <c r="Y2358" i="3"/>
  <c r="Z2358" i="3" s="1"/>
  <c r="Y2214" i="3"/>
  <c r="Z2214" i="3" s="1"/>
  <c r="X2257" i="3"/>
  <c r="Y2257" i="3" s="1"/>
  <c r="Z2257" i="3" s="1"/>
  <c r="Y2158" i="3"/>
  <c r="Z2158" i="3" s="1"/>
  <c r="Y2239" i="3"/>
  <c r="Z2239" i="3" s="1"/>
  <c r="AB2240" i="3" s="1"/>
  <c r="Y2130" i="3"/>
  <c r="Z2130" i="3" s="1"/>
  <c r="Y2147" i="3"/>
  <c r="Z2147" i="3" s="1"/>
  <c r="Y2234" i="3"/>
  <c r="Z2234" i="3" s="1"/>
  <c r="Y2156" i="3"/>
  <c r="Z2156" i="3" s="1"/>
  <c r="Y2194" i="3"/>
  <c r="Z2194" i="3" s="1"/>
  <c r="X2387" i="3"/>
  <c r="Y2387" i="3" s="1"/>
  <c r="Z2387" i="3" s="1"/>
  <c r="Y2188" i="3"/>
  <c r="Z2188" i="3" s="1"/>
  <c r="X2251" i="3"/>
  <c r="Y2251" i="3" s="1"/>
  <c r="Z2251" i="3" s="1"/>
  <c r="X2334" i="3"/>
  <c r="Y2334" i="3" s="1"/>
  <c r="Z2334" i="3" s="1"/>
  <c r="Y2309" i="3"/>
  <c r="Z2309" i="3" s="1"/>
  <c r="Y2391" i="3"/>
  <c r="Z2391" i="3" s="1"/>
  <c r="AA2391" i="3" s="1"/>
  <c r="Y2195" i="3"/>
  <c r="Z2195" i="3" s="1"/>
  <c r="Y2253" i="3"/>
  <c r="Z2253" i="3" s="1"/>
  <c r="X2368" i="3"/>
  <c r="Y2368" i="3" s="1"/>
  <c r="Z2368" i="3" s="1"/>
  <c r="Y2224" i="3"/>
  <c r="Z2224" i="3" s="1"/>
  <c r="Y2285" i="3"/>
  <c r="Z2285" i="3" s="1"/>
  <c r="Y2283" i="3"/>
  <c r="Z2283" i="3" s="1"/>
  <c r="X2351" i="3"/>
  <c r="Y2351" i="3" s="1"/>
  <c r="Z2351" i="3" s="1"/>
  <c r="X2394" i="3"/>
  <c r="Y2394" i="3" s="1"/>
  <c r="Z2394" i="3" s="1"/>
  <c r="X2452" i="3"/>
  <c r="Y2452" i="3" s="1"/>
  <c r="Z2452" i="3" s="1"/>
  <c r="X2307" i="3"/>
  <c r="Y2307" i="3" s="1"/>
  <c r="Z2307" i="3" s="1"/>
  <c r="X2367" i="3"/>
  <c r="Y2367" i="3" s="1"/>
  <c r="Z2367" i="3" s="1"/>
  <c r="X2295" i="3"/>
  <c r="Y2295" i="3" s="1"/>
  <c r="Z2295" i="3" s="1"/>
  <c r="Y2328" i="3"/>
  <c r="Z2328" i="3" s="1"/>
  <c r="X2388" i="3"/>
  <c r="Y2388" i="3" s="1"/>
  <c r="Z2388" i="3" s="1"/>
  <c r="X2428" i="3"/>
  <c r="Y2428" i="3" s="1"/>
  <c r="Z2428" i="3" s="1"/>
  <c r="X2503" i="3"/>
  <c r="Y2503" i="3" s="1"/>
  <c r="Z2503" i="3" s="1"/>
  <c r="X2299" i="3"/>
  <c r="Y2299" i="3" s="1"/>
  <c r="Z2299" i="3" s="1"/>
  <c r="X2369" i="3"/>
  <c r="Y2369" i="3" s="1"/>
  <c r="Z2369" i="3" s="1"/>
  <c r="X2401" i="3"/>
  <c r="Y2401" i="3" s="1"/>
  <c r="Z2401" i="3" s="1"/>
  <c r="X2533" i="3"/>
  <c r="Y2533" i="3" s="1"/>
  <c r="Z2533" i="3" s="1"/>
  <c r="X2492" i="3"/>
  <c r="Y2492" i="3" s="1"/>
  <c r="Z2492" i="3" s="1"/>
  <c r="X2537" i="3"/>
  <c r="Y2537" i="3" s="1"/>
  <c r="Z2537" i="3" s="1"/>
  <c r="AA2537" i="3" s="1"/>
  <c r="X2638" i="3"/>
  <c r="Y2638" i="3" s="1"/>
  <c r="Z2638" i="3" s="1"/>
  <c r="X2445" i="3"/>
  <c r="Y2445" i="3" s="1"/>
  <c r="Z2445" i="3" s="1"/>
  <c r="X2496" i="3"/>
  <c r="Y2496" i="3" s="1"/>
  <c r="Z2496" i="3" s="1"/>
  <c r="X2590" i="3"/>
  <c r="Y2590" i="3" s="1"/>
  <c r="Z2590" i="3" s="1"/>
  <c r="X2426" i="3"/>
  <c r="Y2426" i="3" s="1"/>
  <c r="Z2426" i="3" s="1"/>
  <c r="X2465" i="3"/>
  <c r="Y2465" i="3" s="1"/>
  <c r="Z2465" i="3" s="1"/>
  <c r="X2517" i="3"/>
  <c r="Y2517" i="3" s="1"/>
  <c r="Z2517" i="3" s="1"/>
  <c r="X2578" i="3"/>
  <c r="Y2578" i="3" s="1"/>
  <c r="Z2578" i="3" s="1"/>
  <c r="X2476" i="3"/>
  <c r="Y2476" i="3" s="1"/>
  <c r="Z2476" i="3" s="1"/>
  <c r="X2546" i="3"/>
  <c r="Y2546" i="3" s="1"/>
  <c r="Z2546" i="3" s="1"/>
  <c r="X2617" i="3"/>
  <c r="Y2617" i="3" s="1"/>
  <c r="Z2617" i="3" s="1"/>
  <c r="X2443" i="3"/>
  <c r="Y2443" i="3" s="1"/>
  <c r="Z2443" i="3" s="1"/>
  <c r="X2494" i="3"/>
  <c r="Y2494" i="3" s="1"/>
  <c r="Z2494" i="3" s="1"/>
  <c r="X2587" i="3"/>
  <c r="Y2587" i="3" s="1"/>
  <c r="Z2587" i="3" s="1"/>
  <c r="X2484" i="3"/>
  <c r="Y2484" i="3" s="1"/>
  <c r="Z2484" i="3" s="1"/>
  <c r="X2536" i="3"/>
  <c r="Y2536" i="3" s="1"/>
  <c r="Z2536" i="3" s="1"/>
  <c r="X2563" i="3"/>
  <c r="Y2563" i="3" s="1"/>
  <c r="Z2563" i="3" s="1"/>
  <c r="X2642" i="3"/>
  <c r="Y2642" i="3" s="1"/>
  <c r="Z2642" i="3" s="1"/>
  <c r="X2594" i="3"/>
  <c r="Y2594" i="3" s="1"/>
  <c r="Z2594" i="3" s="1"/>
  <c r="X2636" i="3"/>
  <c r="Y2636" i="3" s="1"/>
  <c r="Z2636" i="3" s="1"/>
  <c r="X2691" i="3"/>
  <c r="Y2691" i="3" s="1"/>
  <c r="Z2691" i="3" s="1"/>
  <c r="X2579" i="3"/>
  <c r="Y2579" i="3" s="1"/>
  <c r="Z2579" i="3" s="1"/>
  <c r="X2558" i="3"/>
  <c r="Y2558" i="3" s="1"/>
  <c r="Z2558" i="3" s="1"/>
  <c r="X2623" i="3"/>
  <c r="Y2623" i="3" s="1"/>
  <c r="Z2623" i="3" s="1"/>
  <c r="X2666" i="3"/>
  <c r="Y2666" i="3" s="1"/>
  <c r="Z2666" i="3" s="1"/>
  <c r="X2704" i="3"/>
  <c r="Y2704" i="3" s="1"/>
  <c r="Z2704" i="3" s="1"/>
  <c r="X2644" i="3"/>
  <c r="Y2644" i="3" s="1"/>
  <c r="Z2644" i="3" s="1"/>
  <c r="X2627" i="3"/>
  <c r="Y2627" i="3" s="1"/>
  <c r="Z2627" i="3" s="1"/>
  <c r="X2685" i="3"/>
  <c r="Y2685" i="3" s="1"/>
  <c r="Z2685" i="3" s="1"/>
  <c r="X2717" i="3"/>
  <c r="Y2717" i="3" s="1"/>
  <c r="Z2717" i="3" s="1"/>
  <c r="X2424" i="3"/>
  <c r="Y2424" i="3" s="1"/>
  <c r="Z2424" i="3" s="1"/>
  <c r="AA2138" i="3"/>
  <c r="X2223" i="3"/>
  <c r="Y2223" i="3" s="1"/>
  <c r="Z2223" i="3" s="1"/>
  <c r="AA2223" i="3" s="1"/>
  <c r="X2308" i="3"/>
  <c r="Y2308" i="3" s="1"/>
  <c r="Z2308" i="3" s="1"/>
  <c r="X2360" i="3"/>
  <c r="Y2360" i="3" s="1"/>
  <c r="Z2360" i="3" s="1"/>
  <c r="X2530" i="3"/>
  <c r="Y2530" i="3" s="1"/>
  <c r="Z2530" i="3" s="1"/>
  <c r="X2441" i="3"/>
  <c r="Y2441" i="3" s="1"/>
  <c r="Z2441" i="3" s="1"/>
  <c r="X2439" i="3"/>
  <c r="Y2439" i="3" s="1"/>
  <c r="Z2439" i="3" s="1"/>
  <c r="X2561" i="3"/>
  <c r="Y2561" i="3" s="1"/>
  <c r="Z2561" i="3" s="1"/>
  <c r="AA2576" i="3"/>
  <c r="X2673" i="3"/>
  <c r="Y2673" i="3" s="1"/>
  <c r="Z2673" i="3" s="1"/>
  <c r="X2662" i="3"/>
  <c r="Y2662" i="3" s="1"/>
  <c r="Z2662" i="3" s="1"/>
  <c r="X2713" i="3"/>
  <c r="Y2713" i="3" s="1"/>
  <c r="Z2713" i="3" s="1"/>
  <c r="Y2200" i="3"/>
  <c r="Z2200" i="3" s="1"/>
  <c r="X2252" i="3"/>
  <c r="Y2252" i="3" s="1"/>
  <c r="Z2252" i="3" s="1"/>
  <c r="Y2169" i="3"/>
  <c r="Z2169" i="3" s="1"/>
  <c r="Y2277" i="3"/>
  <c r="Z2277" i="3" s="1"/>
  <c r="X2336" i="3"/>
  <c r="Y2336" i="3" s="1"/>
  <c r="Z2336" i="3" s="1"/>
  <c r="Y2161" i="3"/>
  <c r="Z2161" i="3" s="1"/>
  <c r="X2227" i="3"/>
  <c r="Y2227" i="3" s="1"/>
  <c r="Z2227" i="3" s="1"/>
  <c r="X2440" i="3"/>
  <c r="Y2440" i="3" s="1"/>
  <c r="Z2440" i="3" s="1"/>
  <c r="Y2263" i="3"/>
  <c r="Z2263" i="3" s="1"/>
  <c r="X2323" i="3"/>
  <c r="Y2323" i="3" s="1"/>
  <c r="Z2323" i="3" s="1"/>
  <c r="Y2166" i="3"/>
  <c r="Z2166" i="3" s="1"/>
  <c r="Y2249" i="3"/>
  <c r="Z2249" i="3" s="1"/>
  <c r="Y2168" i="3"/>
  <c r="Z2168" i="3" s="1"/>
  <c r="Y2151" i="3"/>
  <c r="Z2151" i="3" s="1"/>
  <c r="X2244" i="3"/>
  <c r="Y2244" i="3" s="1"/>
  <c r="Z2244" i="3" s="1"/>
  <c r="Y2186" i="3"/>
  <c r="Z2186" i="3" s="1"/>
  <c r="Y2199" i="3"/>
  <c r="Z2199" i="3" s="1"/>
  <c r="Y2146" i="3"/>
  <c r="Z2146" i="3" s="1"/>
  <c r="Y2191" i="3"/>
  <c r="Z2191" i="3" s="1"/>
  <c r="Y2255" i="3"/>
  <c r="Z2255" i="3" s="1"/>
  <c r="X2341" i="3"/>
  <c r="Y2341" i="3" s="1"/>
  <c r="Z2341" i="3" s="1"/>
  <c r="X2335" i="3"/>
  <c r="Y2335" i="3" s="1"/>
  <c r="Z2335" i="3" s="1"/>
  <c r="Y2399" i="3"/>
  <c r="Z2399" i="3" s="1"/>
  <c r="Y2198" i="3"/>
  <c r="Z2198" i="3" s="1"/>
  <c r="X2260" i="3"/>
  <c r="Y2260" i="3" s="1"/>
  <c r="Z2260" i="3" s="1"/>
  <c r="X2564" i="3"/>
  <c r="Y2564" i="3" s="1"/>
  <c r="Z2564" i="3" s="1"/>
  <c r="Y2237" i="3"/>
  <c r="Z2237" i="3" s="1"/>
  <c r="X2331" i="3"/>
  <c r="Y2331" i="3" s="1"/>
  <c r="Z2331" i="3" s="1"/>
  <c r="Y2293" i="3"/>
  <c r="Z2293" i="3" s="1"/>
  <c r="X2355" i="3"/>
  <c r="Y2355" i="3" s="1"/>
  <c r="Z2355" i="3" s="1"/>
  <c r="Y2398" i="3"/>
  <c r="Z2398" i="3" s="1"/>
  <c r="X2481" i="3"/>
  <c r="Y2481" i="3" s="1"/>
  <c r="Z2481" i="3" s="1"/>
  <c r="X2311" i="3"/>
  <c r="Y2311" i="3" s="1"/>
  <c r="Z2311" i="3" s="1"/>
  <c r="X2468" i="3"/>
  <c r="Y2468" i="3" s="1"/>
  <c r="Z2468" i="3" s="1"/>
  <c r="X2298" i="3"/>
  <c r="Y2298" i="3" s="1"/>
  <c r="Z2298" i="3" s="1"/>
  <c r="X2345" i="3"/>
  <c r="Y2345" i="3" s="1"/>
  <c r="Z2345" i="3" s="1"/>
  <c r="X2392" i="3"/>
  <c r="Y2392" i="3" s="1"/>
  <c r="Z2392" i="3" s="1"/>
  <c r="X2444" i="3"/>
  <c r="Y2444" i="3" s="1"/>
  <c r="Z2444" i="3" s="1"/>
  <c r="X2531" i="3"/>
  <c r="Y2531" i="3" s="1"/>
  <c r="Z2531" i="3" s="1"/>
  <c r="X2303" i="3"/>
  <c r="Y2303" i="3" s="1"/>
  <c r="Z2303" i="3" s="1"/>
  <c r="Y2373" i="3"/>
  <c r="Z2373" i="3" s="1"/>
  <c r="Y2405" i="3"/>
  <c r="Z2405" i="3" s="1"/>
  <c r="X2562" i="3"/>
  <c r="Y2562" i="3" s="1"/>
  <c r="Z2562" i="3" s="1"/>
  <c r="X2499" i="3"/>
  <c r="Y2499" i="3" s="1"/>
  <c r="Z2499" i="3" s="1"/>
  <c r="X2544" i="3"/>
  <c r="Y2544" i="3" s="1"/>
  <c r="Z2544" i="3" s="1"/>
  <c r="X2652" i="3"/>
  <c r="Y2652" i="3" s="1"/>
  <c r="Z2652" i="3" s="1"/>
  <c r="X2449" i="3"/>
  <c r="Y2449" i="3" s="1"/>
  <c r="Z2449" i="3" s="1"/>
  <c r="X2506" i="3"/>
  <c r="Y2506" i="3" s="1"/>
  <c r="Z2506" i="3" s="1"/>
  <c r="X2597" i="3"/>
  <c r="Y2597" i="3" s="1"/>
  <c r="Z2597" i="3" s="1"/>
  <c r="X2430" i="3"/>
  <c r="Y2430" i="3" s="1"/>
  <c r="Z2430" i="3" s="1"/>
  <c r="X2472" i="3"/>
  <c r="Y2472" i="3" s="1"/>
  <c r="Z2472" i="3" s="1"/>
  <c r="X2521" i="3"/>
  <c r="Y2521" i="3" s="1"/>
  <c r="Z2521" i="3" s="1"/>
  <c r="X2601" i="3"/>
  <c r="Y2601" i="3" s="1"/>
  <c r="Z2601" i="3" s="1"/>
  <c r="X2483" i="3"/>
  <c r="Y2483" i="3" s="1"/>
  <c r="Z2483" i="3" s="1"/>
  <c r="X2549" i="3"/>
  <c r="Y2549" i="3" s="1"/>
  <c r="Z2549" i="3" s="1"/>
  <c r="X2645" i="3"/>
  <c r="Y2645" i="3" s="1"/>
  <c r="Z2645" i="3" s="1"/>
  <c r="X2447" i="3"/>
  <c r="Y2447" i="3" s="1"/>
  <c r="Z2447" i="3" s="1"/>
  <c r="X2501" i="3"/>
  <c r="Y2501" i="3" s="1"/>
  <c r="Z2501" i="3" s="1"/>
  <c r="X2660" i="3"/>
  <c r="Y2660" i="3" s="1"/>
  <c r="Z2660" i="3" s="1"/>
  <c r="X2491" i="3"/>
  <c r="Y2491" i="3" s="1"/>
  <c r="Z2491" i="3" s="1"/>
  <c r="X2550" i="3"/>
  <c r="Y2550" i="3" s="1"/>
  <c r="Z2550" i="3" s="1"/>
  <c r="X2569" i="3"/>
  <c r="Y2569" i="3" s="1"/>
  <c r="Z2569" i="3" s="1"/>
  <c r="X2649" i="3"/>
  <c r="Y2649" i="3" s="1"/>
  <c r="Z2649" i="3" s="1"/>
  <c r="X2598" i="3"/>
  <c r="Y2598" i="3" s="1"/>
  <c r="Z2598" i="3" s="1"/>
  <c r="X2646" i="3"/>
  <c r="Y2646" i="3" s="1"/>
  <c r="Z2646" i="3" s="1"/>
  <c r="X2695" i="3"/>
  <c r="Y2695" i="3" s="1"/>
  <c r="Z2695" i="3" s="1"/>
  <c r="X2602" i="3"/>
  <c r="Y2602" i="3" s="1"/>
  <c r="Z2602" i="3" s="1"/>
  <c r="X2583" i="3"/>
  <c r="Y2583" i="3" s="1"/>
  <c r="Z2583" i="3" s="1"/>
  <c r="X2626" i="3"/>
  <c r="Y2626" i="3" s="1"/>
  <c r="Z2626" i="3" s="1"/>
  <c r="X2677" i="3"/>
  <c r="Y2677" i="3" s="1"/>
  <c r="Z2677" i="3" s="1"/>
  <c r="X2708" i="3"/>
  <c r="Y2708" i="3" s="1"/>
  <c r="Z2708" i="3" s="1"/>
  <c r="X2651" i="3"/>
  <c r="Y2651" i="3" s="1"/>
  <c r="Z2651" i="3" s="1"/>
  <c r="X2631" i="3"/>
  <c r="Y2631" i="3" s="1"/>
  <c r="Z2631" i="3" s="1"/>
  <c r="X2689" i="3"/>
  <c r="Y2689" i="3" s="1"/>
  <c r="Z2689" i="3" s="1"/>
  <c r="X2411" i="3"/>
  <c r="Y2411" i="3" s="1"/>
  <c r="Z2411" i="3" s="1"/>
  <c r="X2220" i="3"/>
  <c r="Y2220" i="3" s="1"/>
  <c r="Z2220" i="3" s="1"/>
  <c r="X2436" i="3"/>
  <c r="Y2436" i="3" s="1"/>
  <c r="Z2436" i="3" s="1"/>
  <c r="AA2436" i="3" s="1"/>
  <c r="X2354" i="3"/>
  <c r="Y2354" i="3" s="1"/>
  <c r="Z2354" i="3" s="1"/>
  <c r="AA2489" i="3"/>
  <c r="X2422" i="3"/>
  <c r="Y2422" i="3" s="1"/>
  <c r="Z2422" i="3" s="1"/>
  <c r="X2454" i="3"/>
  <c r="Y2454" i="3" s="1"/>
  <c r="Z2454" i="3" s="1"/>
  <c r="X2604" i="3"/>
  <c r="Y2604" i="3" s="1"/>
  <c r="Z2604" i="3" s="1"/>
  <c r="X2487" i="3"/>
  <c r="Y2487" i="3" s="1"/>
  <c r="Z2487" i="3" s="1"/>
  <c r="AA2591" i="3"/>
  <c r="X2687" i="3"/>
  <c r="Y2687" i="3" s="1"/>
  <c r="Z2687" i="3" s="1"/>
  <c r="X2620" i="3"/>
  <c r="Y2620" i="3" s="1"/>
  <c r="Z2620" i="3" s="1"/>
  <c r="Y1695" i="3"/>
  <c r="Z1695" i="3" s="1"/>
  <c r="AA1695" i="3" s="1"/>
  <c r="Y2217" i="3"/>
  <c r="Z2217" i="3" s="1"/>
  <c r="Y1226" i="3"/>
  <c r="Z1226" i="3" s="1"/>
  <c r="AA1226" i="3" s="1"/>
  <c r="Y2241" i="3"/>
  <c r="Z2241" i="3" s="1"/>
  <c r="X2286" i="3"/>
  <c r="Y2286" i="3" s="1"/>
  <c r="Z2286" i="3" s="1"/>
  <c r="Y2178" i="3"/>
  <c r="Z2178" i="3" s="1"/>
  <c r="Y2301" i="3"/>
  <c r="Z2301" i="3" s="1"/>
  <c r="Y2145" i="3"/>
  <c r="Z2145" i="3" s="1"/>
  <c r="Y2165" i="3"/>
  <c r="Z2165" i="3" s="1"/>
  <c r="Y2238" i="3"/>
  <c r="Z2238" i="3" s="1"/>
  <c r="Y2127" i="3"/>
  <c r="Z2127" i="3" s="1"/>
  <c r="Y2322" i="3"/>
  <c r="Z2322" i="3" s="1"/>
  <c r="X2352" i="3"/>
  <c r="Y2352" i="3" s="1"/>
  <c r="Z2352" i="3" s="1"/>
  <c r="Y2175" i="3"/>
  <c r="Z2175" i="3" s="1"/>
  <c r="X2266" i="3"/>
  <c r="Y2266" i="3" s="1"/>
  <c r="Z2266" i="3" s="1"/>
  <c r="Y2209" i="3"/>
  <c r="Z2209" i="3" s="1"/>
  <c r="Y2162" i="3"/>
  <c r="Z2162" i="3" s="1"/>
  <c r="Y2261" i="3"/>
  <c r="Z2261" i="3" s="1"/>
  <c r="Y2118" i="3"/>
  <c r="Z2118" i="3" s="1"/>
  <c r="Y2208" i="3"/>
  <c r="Z2208" i="3" s="1"/>
  <c r="Y2157" i="3"/>
  <c r="Z2157" i="3" s="1"/>
  <c r="Y2205" i="3"/>
  <c r="Z2205" i="3" s="1"/>
  <c r="X2258" i="3"/>
  <c r="Y2258" i="3" s="1"/>
  <c r="Z2258" i="3" s="1"/>
  <c r="X2356" i="3"/>
  <c r="Y2356" i="3" s="1"/>
  <c r="Z2356" i="3" s="1"/>
  <c r="Y2342" i="3"/>
  <c r="Z2342" i="3" s="1"/>
  <c r="Y2407" i="3"/>
  <c r="Z2407" i="3" s="1"/>
  <c r="AA2407" i="3" s="1"/>
  <c r="Y2201" i="3"/>
  <c r="Z2201" i="3" s="1"/>
  <c r="Y2273" i="3"/>
  <c r="Z2273" i="3" s="1"/>
  <c r="X2656" i="3"/>
  <c r="Y2656" i="3" s="1"/>
  <c r="Z2656" i="3" s="1"/>
  <c r="X2243" i="3"/>
  <c r="Y2243" i="3" s="1"/>
  <c r="Z2243" i="3" s="1"/>
  <c r="X2338" i="3"/>
  <c r="Y2338" i="3" s="1"/>
  <c r="Z2338" i="3" s="1"/>
  <c r="X2300" i="3"/>
  <c r="Y2300" i="3" s="1"/>
  <c r="Z2300" i="3" s="1"/>
  <c r="X2370" i="3"/>
  <c r="Y2370" i="3" s="1"/>
  <c r="Z2370" i="3" s="1"/>
  <c r="X2402" i="3"/>
  <c r="Y2402" i="3" s="1"/>
  <c r="Z2402" i="3" s="1"/>
  <c r="X2495" i="3"/>
  <c r="Y2495" i="3" s="1"/>
  <c r="Z2495" i="3" s="1"/>
  <c r="Y2317" i="3"/>
  <c r="Z2317" i="3" s="1"/>
  <c r="X2482" i="3"/>
  <c r="Y2482" i="3" s="1"/>
  <c r="Z2482" i="3" s="1"/>
  <c r="Y2302" i="3"/>
  <c r="Z2302" i="3" s="1"/>
  <c r="Y2349" i="3"/>
  <c r="Z2349" i="3" s="1"/>
  <c r="X2396" i="3"/>
  <c r="Y2396" i="3" s="1"/>
  <c r="Z2396" i="3" s="1"/>
  <c r="X2488" i="3"/>
  <c r="Y2488" i="3" s="1"/>
  <c r="Z2488" i="3" s="1"/>
  <c r="X2545" i="3"/>
  <c r="Y2545" i="3" s="1"/>
  <c r="Z2545" i="3" s="1"/>
  <c r="X2316" i="3"/>
  <c r="Y2316" i="3" s="1"/>
  <c r="Z2316" i="3" s="1"/>
  <c r="X2377" i="3"/>
  <c r="Y2377" i="3" s="1"/>
  <c r="Z2377" i="3" s="1"/>
  <c r="X2409" i="3"/>
  <c r="Y2409" i="3" s="1"/>
  <c r="Z2409" i="3" s="1"/>
  <c r="X2581" i="3"/>
  <c r="Y2581" i="3" s="1"/>
  <c r="Z2581" i="3" s="1"/>
  <c r="X2502" i="3"/>
  <c r="Y2502" i="3" s="1"/>
  <c r="Z2502" i="3" s="1"/>
  <c r="X2547" i="3"/>
  <c r="Y2547" i="3" s="1"/>
  <c r="Z2547" i="3" s="1"/>
  <c r="X2421" i="3"/>
  <c r="Y2421" i="3" s="1"/>
  <c r="Z2421" i="3" s="1"/>
  <c r="X2453" i="3"/>
  <c r="Y2453" i="3" s="1"/>
  <c r="Z2453" i="3" s="1"/>
  <c r="X2520" i="3"/>
  <c r="Y2520" i="3" s="1"/>
  <c r="Z2520" i="3" s="1"/>
  <c r="X2611" i="3"/>
  <c r="Y2611" i="3" s="1"/>
  <c r="Z2611" i="3" s="1"/>
  <c r="X2434" i="3"/>
  <c r="Y2434" i="3" s="1"/>
  <c r="Z2434" i="3" s="1"/>
  <c r="X2479" i="3"/>
  <c r="Y2479" i="3" s="1"/>
  <c r="Z2479" i="3" s="1"/>
  <c r="X2528" i="3"/>
  <c r="Y2528" i="3" s="1"/>
  <c r="Z2528" i="3" s="1"/>
  <c r="X2628" i="3"/>
  <c r="Y2628" i="3" s="1"/>
  <c r="Z2628" i="3" s="1"/>
  <c r="X2490" i="3"/>
  <c r="Y2490" i="3" s="1"/>
  <c r="Z2490" i="3" s="1"/>
  <c r="X2552" i="3"/>
  <c r="Y2552" i="3" s="1"/>
  <c r="Z2552" i="3" s="1"/>
  <c r="X2419" i="3"/>
  <c r="Y2419" i="3" s="1"/>
  <c r="Z2419" i="3" s="1"/>
  <c r="X2451" i="3"/>
  <c r="Y2451" i="3" s="1"/>
  <c r="Z2451" i="3" s="1"/>
  <c r="X2508" i="3"/>
  <c r="Y2508" i="3" s="1"/>
  <c r="Z2508" i="3" s="1"/>
  <c r="X2675" i="3"/>
  <c r="Y2675" i="3" s="1"/>
  <c r="Z2675" i="3" s="1"/>
  <c r="X2498" i="3"/>
  <c r="Y2498" i="3" s="1"/>
  <c r="Z2498" i="3" s="1"/>
  <c r="X2553" i="3"/>
  <c r="Y2553" i="3" s="1"/>
  <c r="Z2553" i="3" s="1"/>
  <c r="X2585" i="3"/>
  <c r="Y2585" i="3" s="1"/>
  <c r="Z2585" i="3" s="1"/>
  <c r="X2653" i="3"/>
  <c r="Y2653" i="3" s="1"/>
  <c r="Z2653" i="3" s="1"/>
  <c r="X2609" i="3"/>
  <c r="Y2609" i="3" s="1"/>
  <c r="Z2609" i="3" s="1"/>
  <c r="X2661" i="3"/>
  <c r="Y2661" i="3" s="1"/>
  <c r="Z2661" i="3" s="1"/>
  <c r="X2699" i="3"/>
  <c r="Y2699" i="3" s="1"/>
  <c r="Z2699" i="3" s="1"/>
  <c r="X2606" i="3"/>
  <c r="Y2606" i="3" s="1"/>
  <c r="Z2606" i="3" s="1"/>
  <c r="X2586" i="3"/>
  <c r="Y2586" i="3" s="1"/>
  <c r="Z2586" i="3" s="1"/>
  <c r="X2630" i="3"/>
  <c r="Y2630" i="3" s="1"/>
  <c r="Z2630" i="3" s="1"/>
  <c r="X2680" i="3"/>
  <c r="Y2680" i="3" s="1"/>
  <c r="Z2680" i="3" s="1"/>
  <c r="X2712" i="3"/>
  <c r="Y2712" i="3" s="1"/>
  <c r="Z2712" i="3" s="1"/>
  <c r="X2655" i="3"/>
  <c r="Y2655" i="3" s="1"/>
  <c r="Z2655" i="3" s="1"/>
  <c r="X2634" i="3"/>
  <c r="Y2634" i="3" s="1"/>
  <c r="Z2634" i="3" s="1"/>
  <c r="X2693" i="3"/>
  <c r="Y2693" i="3" s="1"/>
  <c r="Z2693" i="3" s="1"/>
  <c r="AA2173" i="3"/>
  <c r="X2131" i="3"/>
  <c r="Y2131" i="3" s="1"/>
  <c r="Z2131" i="3" s="1"/>
  <c r="X2343" i="3"/>
  <c r="Y2343" i="3" s="1"/>
  <c r="Z2343" i="3" s="1"/>
  <c r="Y2133" i="3"/>
  <c r="Z2133" i="3" s="1"/>
  <c r="X2540" i="3"/>
  <c r="Y2540" i="3" s="1"/>
  <c r="Z2540" i="3" s="1"/>
  <c r="Y2313" i="3"/>
  <c r="Z2313" i="3" s="1"/>
  <c r="Y2196" i="3"/>
  <c r="Z2196" i="3" s="1"/>
  <c r="X2314" i="3"/>
  <c r="Y2314" i="3" s="1"/>
  <c r="Z2314" i="3" s="1"/>
  <c r="Y2182" i="3"/>
  <c r="Z2182" i="3" s="1"/>
  <c r="Y2179" i="3"/>
  <c r="Z2179" i="3" s="1"/>
  <c r="Y2254" i="3"/>
  <c r="Z2254" i="3" s="1"/>
  <c r="Y2136" i="3"/>
  <c r="Z2136" i="3" s="1"/>
  <c r="Y2124" i="3"/>
  <c r="Z2124" i="3" s="1"/>
  <c r="X2395" i="3"/>
  <c r="Y2395" i="3" s="1"/>
  <c r="Z2395" i="3" s="1"/>
  <c r="Y2184" i="3"/>
  <c r="Z2184" i="3" s="1"/>
  <c r="Y2279" i="3"/>
  <c r="Z2279" i="3" s="1"/>
  <c r="Y2269" i="3"/>
  <c r="Z2269" i="3" s="1"/>
  <c r="Y2180" i="3"/>
  <c r="Z2180" i="3" s="1"/>
  <c r="Y2267" i="3"/>
  <c r="Z2267" i="3" s="1"/>
  <c r="Y2141" i="3"/>
  <c r="Z2141" i="3" s="1"/>
  <c r="Y2229" i="3"/>
  <c r="Z2229" i="3" s="1"/>
  <c r="Y2160" i="3"/>
  <c r="Z2160" i="3" s="1"/>
  <c r="Y2215" i="3"/>
  <c r="Z2215" i="3" s="1"/>
  <c r="Y2262" i="3"/>
  <c r="Z2262" i="3" s="1"/>
  <c r="X2364" i="3"/>
  <c r="Y2364" i="3" s="1"/>
  <c r="Z2364" i="3" s="1"/>
  <c r="Y2357" i="3"/>
  <c r="Z2357" i="3" s="1"/>
  <c r="Y2415" i="3"/>
  <c r="Z2415" i="3" s="1"/>
  <c r="AA2415" i="3" s="1"/>
  <c r="Y2204" i="3"/>
  <c r="Z2204" i="3" s="1"/>
  <c r="X2276" i="3"/>
  <c r="Y2276" i="3" s="1"/>
  <c r="Z2276" i="3" s="1"/>
  <c r="Y2170" i="3"/>
  <c r="Z2170" i="3" s="1"/>
  <c r="X2247" i="3"/>
  <c r="Y2247" i="3" s="1"/>
  <c r="Z2247" i="3" s="1"/>
  <c r="X2361" i="3"/>
  <c r="Y2361" i="3" s="1"/>
  <c r="Z2361" i="3" s="1"/>
  <c r="Y2304" i="3"/>
  <c r="Z2304" i="3" s="1"/>
  <c r="Y2374" i="3"/>
  <c r="Z2374" i="3" s="1"/>
  <c r="Y2406" i="3"/>
  <c r="Z2406" i="3" s="1"/>
  <c r="X2509" i="3"/>
  <c r="Y2509" i="3" s="1"/>
  <c r="Z2509" i="3" s="1"/>
  <c r="Y2333" i="3"/>
  <c r="Z2333" i="3" s="1"/>
  <c r="X2510" i="3"/>
  <c r="Y2510" i="3" s="1"/>
  <c r="Z2510" i="3" s="1"/>
  <c r="Y2305" i="3"/>
  <c r="Z2305" i="3" s="1"/>
  <c r="X2353" i="3"/>
  <c r="Y2353" i="3" s="1"/>
  <c r="Z2353" i="3" s="1"/>
  <c r="X2400" i="3"/>
  <c r="Y2400" i="3" s="1"/>
  <c r="Z2400" i="3" s="1"/>
  <c r="X2575" i="3"/>
  <c r="Y2575" i="3" s="1"/>
  <c r="Z2575" i="3" s="1"/>
  <c r="X2614" i="3"/>
  <c r="Y2614" i="3" s="1"/>
  <c r="Z2614" i="3" s="1"/>
  <c r="X2319" i="3"/>
  <c r="Y2319" i="3" s="1"/>
  <c r="Z2319" i="3" s="1"/>
  <c r="Y2381" i="3"/>
  <c r="Z2381" i="3" s="1"/>
  <c r="Y2413" i="3"/>
  <c r="Z2413" i="3" s="1"/>
  <c r="X2621" i="3"/>
  <c r="Y2621" i="3" s="1"/>
  <c r="Z2621" i="3" s="1"/>
  <c r="X2513" i="3"/>
  <c r="Y2513" i="3" s="1"/>
  <c r="Z2513" i="3" s="1"/>
  <c r="X2551" i="3"/>
  <c r="Y2551" i="3" s="1"/>
  <c r="Z2551" i="3" s="1"/>
  <c r="X2425" i="3"/>
  <c r="Y2425" i="3" s="1"/>
  <c r="Z2425" i="3" s="1"/>
  <c r="X2457" i="3"/>
  <c r="Y2457" i="3" s="1"/>
  <c r="Z2457" i="3" s="1"/>
  <c r="X2534" i="3"/>
  <c r="Y2534" i="3" s="1"/>
  <c r="Z2534" i="3" s="1"/>
  <c r="X2668" i="3"/>
  <c r="Y2668" i="3" s="1"/>
  <c r="Z2668" i="3" s="1"/>
  <c r="X2438" i="3"/>
  <c r="Y2438" i="3" s="1"/>
  <c r="Z2438" i="3" s="1"/>
  <c r="X2486" i="3"/>
  <c r="Y2486" i="3" s="1"/>
  <c r="Z2486" i="3" s="1"/>
  <c r="X2535" i="3"/>
  <c r="Y2535" i="3" s="1"/>
  <c r="Z2535" i="3" s="1"/>
  <c r="X2686" i="3"/>
  <c r="Y2686" i="3" s="1"/>
  <c r="Z2686" i="3" s="1"/>
  <c r="X2504" i="3"/>
  <c r="Y2504" i="3" s="1"/>
  <c r="Z2504" i="3" s="1"/>
  <c r="X2565" i="3"/>
  <c r="Y2565" i="3" s="1"/>
  <c r="Z2565" i="3" s="1"/>
  <c r="X2423" i="3"/>
  <c r="Y2423" i="3" s="1"/>
  <c r="Z2423" i="3" s="1"/>
  <c r="X2455" i="3"/>
  <c r="Y2455" i="3" s="1"/>
  <c r="Z2455" i="3" s="1"/>
  <c r="X2522" i="3"/>
  <c r="Y2522" i="3" s="1"/>
  <c r="Z2522" i="3" s="1"/>
  <c r="X2690" i="3"/>
  <c r="Y2690" i="3" s="1"/>
  <c r="Z2690" i="3" s="1"/>
  <c r="X2505" i="3"/>
  <c r="Y2505" i="3" s="1"/>
  <c r="Z2505" i="3" s="1"/>
  <c r="X2566" i="3"/>
  <c r="Y2566" i="3" s="1"/>
  <c r="Z2566" i="3" s="1"/>
  <c r="X2588" i="3"/>
  <c r="Y2588" i="3" s="1"/>
  <c r="Z2588" i="3" s="1"/>
  <c r="X2657" i="3"/>
  <c r="Y2657" i="3" s="1"/>
  <c r="Z2657" i="3" s="1"/>
  <c r="X2612" i="3"/>
  <c r="Y2612" i="3" s="1"/>
  <c r="Z2612" i="3" s="1"/>
  <c r="X2665" i="3"/>
  <c r="Y2665" i="3" s="1"/>
  <c r="Z2665" i="3" s="1"/>
  <c r="X2703" i="3"/>
  <c r="Y2703" i="3" s="1"/>
  <c r="Z2703" i="3" s="1"/>
  <c r="X2633" i="3"/>
  <c r="Y2633" i="3" s="1"/>
  <c r="Z2633" i="3" s="1"/>
  <c r="X2589" i="3"/>
  <c r="Y2589" i="3" s="1"/>
  <c r="Z2589" i="3" s="1"/>
  <c r="X2637" i="3"/>
  <c r="Y2637" i="3" s="1"/>
  <c r="Z2637" i="3" s="1"/>
  <c r="X2684" i="3"/>
  <c r="Y2684" i="3" s="1"/>
  <c r="Z2684" i="3" s="1"/>
  <c r="X2716" i="3"/>
  <c r="Y2716" i="3" s="1"/>
  <c r="Z2716" i="3" s="1"/>
  <c r="X2670" i="3"/>
  <c r="Y2670" i="3" s="1"/>
  <c r="Z2670" i="3" s="1"/>
  <c r="X2641" i="3"/>
  <c r="Y2641" i="3" s="1"/>
  <c r="Z2641" i="3" s="1"/>
  <c r="X2697" i="3"/>
  <c r="Y2697" i="3" s="1"/>
  <c r="Z2697" i="3" s="1"/>
  <c r="Y2098" i="3"/>
  <c r="Z2098" i="3" s="1"/>
  <c r="AA2098" i="3" s="1"/>
  <c r="Y1867" i="3"/>
  <c r="Z1867" i="3" s="1"/>
  <c r="AA1867" i="3" s="1"/>
  <c r="Y1599" i="3"/>
  <c r="Z1599" i="3" s="1"/>
  <c r="AA1599" i="3" s="1"/>
  <c r="Y1863" i="3"/>
  <c r="Z1863" i="3" s="1"/>
  <c r="AA1863" i="3" s="1"/>
  <c r="Y1621" i="3"/>
  <c r="Z1621" i="3" s="1"/>
  <c r="AA1621" i="3" s="1"/>
  <c r="Y1565" i="3"/>
  <c r="Z1565" i="3" s="1"/>
  <c r="AA1565" i="3" s="1"/>
  <c r="Y2056" i="3"/>
  <c r="Z2056" i="3" s="1"/>
  <c r="Y1687" i="3"/>
  <c r="Z1687" i="3" s="1"/>
  <c r="AA1687" i="3" s="1"/>
  <c r="Y1797" i="3"/>
  <c r="Z1797" i="3" s="1"/>
  <c r="Y2114" i="3"/>
  <c r="Z2114" i="3" s="1"/>
  <c r="Y1796" i="3"/>
  <c r="Z1796" i="3" s="1"/>
  <c r="AA1796" i="3" s="1"/>
  <c r="Y1690" i="3"/>
  <c r="Z1690" i="3" s="1"/>
  <c r="AA1690" i="3" s="1"/>
  <c r="Y1802" i="3"/>
  <c r="Z1802" i="3" s="1"/>
  <c r="AA1802" i="3" s="1"/>
  <c r="Y1730" i="3"/>
  <c r="Z1730" i="3" s="1"/>
  <c r="AA1730" i="3" s="1"/>
  <c r="Y1413" i="3"/>
  <c r="Z1413" i="3" s="1"/>
  <c r="AA1413" i="3" s="1"/>
  <c r="Y1160" i="3"/>
  <c r="Z1160" i="3" s="1"/>
  <c r="AA1160" i="3" s="1"/>
  <c r="Y1736" i="3"/>
  <c r="Z1736" i="3" s="1"/>
  <c r="AA1736" i="3" s="1"/>
  <c r="Y1958" i="3"/>
  <c r="Z1958" i="3" s="1"/>
  <c r="AA1958" i="3" s="1"/>
  <c r="Y1745" i="3"/>
  <c r="Z1745" i="3" s="1"/>
  <c r="AA1745" i="3" s="1"/>
  <c r="Y1089" i="3"/>
  <c r="Z1089" i="3" s="1"/>
  <c r="AA1089" i="3" s="1"/>
  <c r="Y1783" i="3"/>
  <c r="Z1783" i="3" s="1"/>
  <c r="AA1783" i="3" s="1"/>
  <c r="Y1991" i="3"/>
  <c r="Z1991" i="3" s="1"/>
  <c r="AA1991" i="3" s="1"/>
  <c r="Y1909" i="3"/>
  <c r="Z1909" i="3" s="1"/>
  <c r="AA1909" i="3" s="1"/>
  <c r="Y1779" i="3"/>
  <c r="Z1779" i="3" s="1"/>
  <c r="AA1779" i="3" s="1"/>
  <c r="Y1402" i="3"/>
  <c r="Z1402" i="3" s="1"/>
  <c r="AA1402" i="3" s="1"/>
  <c r="Y1400" i="3"/>
  <c r="Z1400" i="3" s="1"/>
  <c r="AA1400" i="3" s="1"/>
  <c r="Y1165" i="3"/>
  <c r="Z1165" i="3" s="1"/>
  <c r="AA1165" i="3" s="1"/>
  <c r="Y1799" i="3"/>
  <c r="Z1799" i="3" s="1"/>
  <c r="Y1770" i="3"/>
  <c r="Z1770" i="3" s="1"/>
  <c r="AA1770" i="3" s="1"/>
  <c r="Y2082" i="3"/>
  <c r="Z2082" i="3" s="1"/>
  <c r="AA2082" i="3" s="1"/>
  <c r="Y1784" i="3"/>
  <c r="Z1784" i="3" s="1"/>
  <c r="Y1785" i="3"/>
  <c r="Z1785" i="3" s="1"/>
  <c r="Y1660" i="3"/>
  <c r="Z1660" i="3" s="1"/>
  <c r="AA1660" i="3" s="1"/>
  <c r="Y1912" i="3"/>
  <c r="Z1912" i="3" s="1"/>
  <c r="Y1665" i="3"/>
  <c r="Z1665" i="3" s="1"/>
  <c r="AA1665" i="3" s="1"/>
  <c r="Y1767" i="3"/>
  <c r="Z1767" i="3" s="1"/>
  <c r="AA1767" i="3" s="1"/>
  <c r="Y1685" i="3"/>
  <c r="Z1685" i="3" s="1"/>
  <c r="AA1685" i="3" s="1"/>
  <c r="Y1764" i="3"/>
  <c r="Z1764" i="3" s="1"/>
  <c r="AA1764" i="3" s="1"/>
  <c r="Y1741" i="3"/>
  <c r="Z1741" i="3" s="1"/>
  <c r="Y1983" i="3"/>
  <c r="Z1983" i="3" s="1"/>
  <c r="AA1983" i="3" s="1"/>
  <c r="Y1751" i="3"/>
  <c r="Z1751" i="3" s="1"/>
  <c r="AA1751" i="3" s="1"/>
  <c r="Y2055" i="3"/>
  <c r="Z2055" i="3" s="1"/>
  <c r="Y1849" i="3"/>
  <c r="Z1849" i="3" s="1"/>
  <c r="Y1654" i="3"/>
  <c r="Z1654" i="3" s="1"/>
  <c r="AA1654" i="3" s="1"/>
  <c r="Y1883" i="3"/>
  <c r="Z1883" i="3" s="1"/>
  <c r="AA1883" i="3" s="1"/>
  <c r="Y1934" i="3"/>
  <c r="Z1934" i="3" s="1"/>
  <c r="AA1934" i="3" s="1"/>
  <c r="Y1947" i="3"/>
  <c r="Z1947" i="3" s="1"/>
  <c r="AA1947" i="3" s="1"/>
  <c r="Y1583" i="3"/>
  <c r="Z1583" i="3" s="1"/>
  <c r="AA1583" i="3" s="1"/>
  <c r="Y1625" i="3"/>
  <c r="Z1625" i="3" s="1"/>
  <c r="Y1558" i="3"/>
  <c r="Z1558" i="3" s="1"/>
  <c r="AA1558" i="3" s="1"/>
  <c r="Y1951" i="3"/>
  <c r="Z1951" i="3" s="1"/>
  <c r="AA1951" i="3" s="1"/>
  <c r="Y2000" i="3"/>
  <c r="Z2000" i="3" s="1"/>
  <c r="AA2000" i="3" s="1"/>
  <c r="Y2049" i="3"/>
  <c r="Z2049" i="3" s="1"/>
  <c r="AA2049" i="3" s="1"/>
  <c r="Y1927" i="3"/>
  <c r="Z1927" i="3" s="1"/>
  <c r="AA1927" i="3" s="1"/>
  <c r="Y1759" i="3"/>
  <c r="Z1759" i="3" s="1"/>
  <c r="AA1759" i="3" s="1"/>
  <c r="Y1670" i="3"/>
  <c r="Z1670" i="3" s="1"/>
  <c r="Y1753" i="3"/>
  <c r="Z1753" i="3" s="1"/>
  <c r="AA1753" i="3" s="1"/>
  <c r="Y2028" i="3"/>
  <c r="Z2028" i="3" s="1"/>
  <c r="AA2028" i="3" s="1"/>
  <c r="Y1820" i="3"/>
  <c r="Z1820" i="3" s="1"/>
  <c r="AA1820" i="3" s="1"/>
  <c r="Y1559" i="3"/>
  <c r="Z1559" i="3" s="1"/>
  <c r="AA1559" i="3" s="1"/>
  <c r="Y1915" i="3"/>
  <c r="Z1915" i="3" s="1"/>
  <c r="AA1915" i="3" s="1"/>
  <c r="Y1593" i="3"/>
  <c r="Z1593" i="3" s="1"/>
  <c r="AA1593" i="3" s="1"/>
  <c r="Y2112" i="3"/>
  <c r="Z2112" i="3" s="1"/>
  <c r="AA2112" i="3" s="1"/>
  <c r="Y724" i="3"/>
  <c r="Z724" i="3" s="1"/>
  <c r="AA724" i="3" s="1"/>
  <c r="Y1548" i="3"/>
  <c r="Z1548" i="3" s="1"/>
  <c r="Y1771" i="3"/>
  <c r="Z1771" i="3" s="1"/>
  <c r="AA1771" i="3" s="1"/>
  <c r="Y1611" i="3"/>
  <c r="Z1611" i="3" s="1"/>
  <c r="Y1719" i="3"/>
  <c r="Z1719" i="3" s="1"/>
  <c r="AA1719" i="3" s="1"/>
  <c r="Y1624" i="3"/>
  <c r="Z1624" i="3" s="1"/>
  <c r="AA1624" i="3" s="1"/>
  <c r="Y1632" i="3"/>
  <c r="Z1632" i="3" s="1"/>
  <c r="AA1632" i="3" s="1"/>
  <c r="Y1895" i="3"/>
  <c r="Z1895" i="3" s="1"/>
  <c r="AA1895" i="3" s="1"/>
  <c r="Y1901" i="3"/>
  <c r="Z1901" i="3" s="1"/>
  <c r="AA1901" i="3" s="1"/>
  <c r="Y1600" i="3"/>
  <c r="Z1600" i="3" s="1"/>
  <c r="Y1667" i="3"/>
  <c r="Z1667" i="3" s="1"/>
  <c r="AA1667" i="3" s="1"/>
  <c r="Y1628" i="3"/>
  <c r="Z1628" i="3" s="1"/>
  <c r="Y1547" i="3"/>
  <c r="Z1547" i="3" s="1"/>
  <c r="AA1547" i="3" s="1"/>
  <c r="Y1541" i="3"/>
  <c r="Z1541" i="3" s="1"/>
  <c r="Y1902" i="3"/>
  <c r="Z1902" i="3" s="1"/>
  <c r="Y1555" i="3"/>
  <c r="Z1555" i="3" s="1"/>
  <c r="Y1657" i="3"/>
  <c r="Z1657" i="3" s="1"/>
  <c r="Y1692" i="3"/>
  <c r="Z1692" i="3" s="1"/>
  <c r="Y1596" i="3"/>
  <c r="Z1596" i="3" s="1"/>
  <c r="Y1518" i="3"/>
  <c r="Z1518" i="3" s="1"/>
  <c r="Y1684" i="3"/>
  <c r="Z1684" i="3" s="1"/>
  <c r="Y1542" i="3"/>
  <c r="Z1542" i="3" s="1"/>
  <c r="Y1626" i="3"/>
  <c r="Z1626" i="3" s="1"/>
  <c r="AA1626" i="3" s="1"/>
  <c r="Y1530" i="3"/>
  <c r="Z1530" i="3" s="1"/>
  <c r="Y1584" i="3"/>
  <c r="Z1584" i="3" s="1"/>
  <c r="Y1672" i="3"/>
  <c r="Z1672" i="3" s="1"/>
  <c r="Y1533" i="3"/>
  <c r="Z1533" i="3" s="1"/>
  <c r="Y1639" i="3"/>
  <c r="Z1639" i="3" s="1"/>
  <c r="Y1582" i="3"/>
  <c r="Z1582" i="3" s="1"/>
  <c r="AA1582" i="3" s="1"/>
  <c r="Y1679" i="3"/>
  <c r="Z1679" i="3" s="1"/>
  <c r="AA1679" i="3" s="1"/>
  <c r="Y2016" i="3"/>
  <c r="Z2016" i="3" s="1"/>
  <c r="Y1652" i="3"/>
  <c r="Z1652" i="3" s="1"/>
  <c r="Y1552" i="3"/>
  <c r="Z1552" i="3" s="1"/>
  <c r="AA1552" i="3" s="1"/>
  <c r="Y1680" i="3"/>
  <c r="Z1680" i="3" s="1"/>
  <c r="Y1603" i="3"/>
  <c r="Z1603" i="3" s="1"/>
  <c r="Y2102" i="3"/>
  <c r="Z2102" i="3" s="1"/>
  <c r="Y1619" i="3"/>
  <c r="Z1619" i="3" s="1"/>
  <c r="Y1550" i="3"/>
  <c r="Z1550" i="3" s="1"/>
  <c r="Y1546" i="3"/>
  <c r="Z1546" i="3" s="1"/>
  <c r="Y2025" i="3"/>
  <c r="Z2025" i="3" s="1"/>
  <c r="Y1528" i="3"/>
  <c r="Z1528" i="3" s="1"/>
  <c r="Y1579" i="3"/>
  <c r="Z1579" i="3" s="1"/>
  <c r="Y1795" i="3"/>
  <c r="Z1795" i="3" s="1"/>
  <c r="AA1795" i="3" s="1"/>
  <c r="Y1571" i="3"/>
  <c r="Z1571" i="3" s="1"/>
  <c r="Y1703" i="3"/>
  <c r="Z1703" i="3" s="1"/>
  <c r="AA1703" i="3" s="1"/>
  <c r="Y1602" i="3"/>
  <c r="Z1602" i="3" s="1"/>
  <c r="Y1841" i="3"/>
  <c r="Z1841" i="3" s="1"/>
  <c r="Y1806" i="3"/>
  <c r="Z1806" i="3" s="1"/>
  <c r="AA1806" i="3" s="1"/>
  <c r="Y1655" i="3"/>
  <c r="Z1655" i="3" s="1"/>
  <c r="Y1590" i="3"/>
  <c r="Z1590" i="3" s="1"/>
  <c r="Y1646" i="3"/>
  <c r="Z1646" i="3" s="1"/>
  <c r="Y1723" i="3"/>
  <c r="Z1723" i="3" s="1"/>
  <c r="AA1723" i="3" s="1"/>
  <c r="Y2032" i="3"/>
  <c r="Z2032" i="3" s="1"/>
  <c r="Y2070" i="3"/>
  <c r="Z2070" i="3" s="1"/>
  <c r="AA2070" i="3" s="1"/>
  <c r="Y1526" i="3"/>
  <c r="Z1526" i="3" s="1"/>
  <c r="Y1891" i="3"/>
  <c r="Z1891" i="3" s="1"/>
  <c r="AA1891" i="3" s="1"/>
  <c r="Y1520" i="3"/>
  <c r="Z1520" i="3" s="1"/>
  <c r="Y1649" i="3"/>
  <c r="Z1649" i="3" s="1"/>
  <c r="Y1630" i="3"/>
  <c r="Z1630" i="3" s="1"/>
  <c r="AA1630" i="3" s="1"/>
  <c r="Y1635" i="3"/>
  <c r="Z1635" i="3" s="1"/>
  <c r="Y1811" i="3"/>
  <c r="Z1811" i="3" s="1"/>
  <c r="AA1811" i="3" s="1"/>
  <c r="Y1606" i="3"/>
  <c r="Z1606" i="3" s="1"/>
  <c r="AA1606" i="3" s="1"/>
  <c r="Y1712" i="3"/>
  <c r="Z1712" i="3" s="1"/>
  <c r="Y1524" i="3"/>
  <c r="Z1524" i="3" s="1"/>
  <c r="Y1560" i="3"/>
  <c r="Z1560" i="3" s="1"/>
  <c r="Y1539" i="3"/>
  <c r="Z1539" i="3" s="1"/>
  <c r="Y1563" i="3"/>
  <c r="Z1563" i="3" s="1"/>
  <c r="Y1715" i="3"/>
  <c r="Z1715" i="3" s="1"/>
  <c r="AA1715" i="3" s="1"/>
  <c r="Y1612" i="3"/>
  <c r="Z1612" i="3" s="1"/>
  <c r="Y1747" i="3"/>
  <c r="Z1747" i="3" s="1"/>
  <c r="AA1747" i="3" s="1"/>
  <c r="Y1537" i="3"/>
  <c r="Z1537" i="3" s="1"/>
  <c r="Y1554" i="3"/>
  <c r="Z1554" i="3" s="1"/>
  <c r="AA1554" i="3" s="1"/>
  <c r="Y1877" i="3"/>
  <c r="Z1877" i="3" s="1"/>
  <c r="AA1877" i="3" s="1"/>
  <c r="Y1647" i="3"/>
  <c r="Z1647" i="3" s="1"/>
  <c r="Y1731" i="3"/>
  <c r="Z1731" i="3" s="1"/>
  <c r="Y1688" i="3"/>
  <c r="Z1688" i="3" s="1"/>
  <c r="Y1663" i="3"/>
  <c r="Z1663" i="3" s="1"/>
  <c r="Y1544" i="3"/>
  <c r="Z1544" i="3" s="1"/>
  <c r="AA1544" i="3" s="1"/>
  <c r="Y1787" i="3"/>
  <c r="Z1787" i="3" s="1"/>
  <c r="AA1787" i="3" s="1"/>
  <c r="Y2015" i="3"/>
  <c r="Z2015" i="3" s="1"/>
  <c r="Y1711" i="3"/>
  <c r="Z1711" i="3" s="1"/>
  <c r="AA1711" i="3" s="1"/>
  <c r="Y1640" i="3"/>
  <c r="Z1640" i="3" s="1"/>
  <c r="Y1636" i="3"/>
  <c r="Z1636" i="3" s="1"/>
  <c r="Y1650" i="3"/>
  <c r="Z1650" i="3" s="1"/>
  <c r="Y1696" i="3"/>
  <c r="Z1696" i="3" s="1"/>
  <c r="Y1592" i="3"/>
  <c r="Z1592" i="3" s="1"/>
  <c r="AA1592" i="3" s="1"/>
  <c r="Y1523" i="3"/>
  <c r="Z1523" i="3" s="1"/>
  <c r="Y1707" i="3"/>
  <c r="Z1707" i="3" s="1"/>
  <c r="Y1643" i="3"/>
  <c r="Z1643" i="3" s="1"/>
  <c r="Y1645" i="3"/>
  <c r="Z1645" i="3" s="1"/>
  <c r="Y1588" i="3"/>
  <c r="Z1588" i="3" s="1"/>
  <c r="AA1588" i="3" s="1"/>
  <c r="Y1953" i="3"/>
  <c r="Z1953" i="3" s="1"/>
  <c r="Y1580" i="3"/>
  <c r="Z1580" i="3" s="1"/>
  <c r="Y2031" i="3"/>
  <c r="Z2031" i="3" s="1"/>
  <c r="Y1614" i="3"/>
  <c r="Z1614" i="3" s="1"/>
  <c r="Y1656" i="3"/>
  <c r="Z1656" i="3" s="1"/>
  <c r="Y1869" i="3"/>
  <c r="Z1869" i="3" s="1"/>
  <c r="AA1869" i="3" s="1"/>
  <c r="Y1568" i="3"/>
  <c r="Z1568" i="3" s="1"/>
  <c r="AA1568" i="3" s="1"/>
  <c r="Y1676" i="3"/>
  <c r="Z1676" i="3" s="1"/>
  <c r="Y1704" i="3"/>
  <c r="Z1704" i="3" s="1"/>
  <c r="Y1757" i="3"/>
  <c r="Z1757" i="3" s="1"/>
  <c r="AA1757" i="3" s="1"/>
  <c r="Y1776" i="3"/>
  <c r="Z1776" i="3" s="1"/>
  <c r="Y1567" i="3"/>
  <c r="Z1567" i="3" s="1"/>
  <c r="AA1567" i="3" s="1"/>
  <c r="Y1553" i="3"/>
  <c r="Z1553" i="3" s="1"/>
  <c r="Y1766" i="3"/>
  <c r="Z1766" i="3" s="1"/>
  <c r="Y1716" i="3"/>
  <c r="Z1716" i="3" s="1"/>
  <c r="Y1720" i="3"/>
  <c r="Z1720" i="3" s="1"/>
  <c r="Y1675" i="3"/>
  <c r="Z1675" i="3" s="1"/>
  <c r="AA1675" i="3" s="1"/>
  <c r="Y1540" i="3"/>
  <c r="Z1540" i="3" s="1"/>
  <c r="Y1598" i="3"/>
  <c r="Z1598" i="3" s="1"/>
  <c r="AA1598" i="3" s="1"/>
  <c r="Y1522" i="3"/>
  <c r="Z1522" i="3" s="1"/>
  <c r="Y1586" i="3"/>
  <c r="Z1586" i="3" s="1"/>
  <c r="AA1586" i="3" s="1"/>
  <c r="Y1637" i="3"/>
  <c r="Z1637" i="3" s="1"/>
  <c r="Y1578" i="3"/>
  <c r="Z1578" i="3" s="1"/>
  <c r="AA1578" i="3" s="1"/>
  <c r="Y1644" i="3"/>
  <c r="Z1644" i="3" s="1"/>
  <c r="Y1633" i="3"/>
  <c r="Z1633" i="3" s="1"/>
  <c r="Y1763" i="3"/>
  <c r="Z1763" i="3" s="1"/>
  <c r="AA1763" i="3" s="1"/>
  <c r="Y1618" i="3"/>
  <c r="Z1618" i="3" s="1"/>
  <c r="AA1618" i="3" s="1"/>
  <c r="Y1521" i="3"/>
  <c r="Z1521" i="3" s="1"/>
  <c r="Y1982" i="3"/>
  <c r="Z1982" i="3" s="1"/>
  <c r="Y1616" i="3"/>
  <c r="Z1616" i="3" s="1"/>
  <c r="Y1683" i="3"/>
  <c r="Z1683" i="3" s="1"/>
  <c r="AA1683" i="3" s="1"/>
  <c r="Y2088" i="3"/>
  <c r="Z2088" i="3" s="1"/>
  <c r="Y1648" i="3"/>
  <c r="Z1648" i="3" s="1"/>
  <c r="Y1572" i="3"/>
  <c r="Z1572" i="3" s="1"/>
  <c r="Y1674" i="3"/>
  <c r="Z1674" i="3" s="1"/>
  <c r="AA1674" i="3" s="1"/>
  <c r="Y2045" i="3"/>
  <c r="Z2045" i="3" s="1"/>
  <c r="AA2045" i="3" s="1"/>
  <c r="Y1608" i="3"/>
  <c r="Z1608" i="3" s="1"/>
  <c r="AA1608" i="3" s="1"/>
  <c r="Y1926" i="3"/>
  <c r="Z1926" i="3" s="1"/>
  <c r="Y1814" i="3"/>
  <c r="Z1814" i="3" s="1"/>
  <c r="Y1534" i="3"/>
  <c r="Z1534" i="3" s="1"/>
  <c r="Y1517" i="3"/>
  <c r="Z1517" i="3" s="1"/>
  <c r="AA1517" i="3" s="1"/>
  <c r="Y1708" i="3"/>
  <c r="Z1708" i="3" s="1"/>
  <c r="Y1634" i="3"/>
  <c r="Z1634" i="3" s="1"/>
  <c r="AA1634" i="3" s="1"/>
  <c r="Y1755" i="3"/>
  <c r="Z1755" i="3" s="1"/>
  <c r="AA1755" i="3" s="1"/>
  <c r="Y1813" i="3"/>
  <c r="Z1813" i="3" s="1"/>
  <c r="AA1813" i="3" s="1"/>
  <c r="Y1622" i="3"/>
  <c r="Z1622" i="3" s="1"/>
  <c r="AA1622" i="3" s="1"/>
  <c r="Y1662" i="3"/>
  <c r="Z1662" i="3" s="1"/>
  <c r="AA1662" i="3" s="1"/>
  <c r="Y1529" i="3"/>
  <c r="Z1529" i="3" s="1"/>
  <c r="Y681" i="3"/>
  <c r="Z681" i="3" s="1"/>
  <c r="Y1073" i="3"/>
  <c r="Z1073" i="3" s="1"/>
  <c r="AA1073" i="3" s="1"/>
  <c r="Y988" i="3"/>
  <c r="Z988" i="3" s="1"/>
  <c r="AA988" i="3" s="1"/>
  <c r="Y1659" i="3"/>
  <c r="Z1659" i="3" s="1"/>
  <c r="AA1659" i="3" s="1"/>
  <c r="Y1691" i="3"/>
  <c r="Z1691" i="3" s="1"/>
  <c r="AA1691" i="3" s="1"/>
  <c r="Y1887" i="3"/>
  <c r="Z1887" i="3" s="1"/>
  <c r="AA1887" i="3" s="1"/>
  <c r="Y1617" i="3"/>
  <c r="Z1617" i="3" s="1"/>
  <c r="AA1617" i="3" s="1"/>
  <c r="Y2108" i="3"/>
  <c r="Z2108" i="3" s="1"/>
  <c r="AA2108" i="3" s="1"/>
  <c r="Y1810" i="3"/>
  <c r="Z1810" i="3" s="1"/>
  <c r="AA1810" i="3" s="1"/>
  <c r="Y2003" i="3"/>
  <c r="Z2003" i="3" s="1"/>
  <c r="AA2003" i="3" s="1"/>
  <c r="Y1738" i="3"/>
  <c r="Z1738" i="3" s="1"/>
  <c r="AA1738" i="3" s="1"/>
  <c r="Y1727" i="3"/>
  <c r="Z1727" i="3" s="1"/>
  <c r="AA1727" i="3" s="1"/>
  <c r="Y1615" i="3"/>
  <c r="Z1615" i="3" s="1"/>
  <c r="Y1724" i="3"/>
  <c r="Z1724" i="3" s="1"/>
  <c r="Y1519" i="3"/>
  <c r="Z1519" i="3" s="1"/>
  <c r="Y1570" i="3"/>
  <c r="Z1570" i="3" s="1"/>
  <c r="AA1570" i="3" s="1"/>
  <c r="Y1620" i="3"/>
  <c r="Z1620" i="3" s="1"/>
  <c r="Y1610" i="3"/>
  <c r="Z1610" i="3" s="1"/>
  <c r="AA1610" i="3" s="1"/>
  <c r="Y1671" i="3"/>
  <c r="Z1671" i="3" s="1"/>
  <c r="AA1671" i="3" s="1"/>
  <c r="Y1880" i="3"/>
  <c r="Z1880" i="3" s="1"/>
  <c r="Y1910" i="3"/>
  <c r="Z1910" i="3" s="1"/>
  <c r="Y1514" i="3"/>
  <c r="Z1514" i="3" s="1"/>
  <c r="AA1514" i="3" s="1"/>
  <c r="Y1304" i="3"/>
  <c r="Z1304" i="3" s="1"/>
  <c r="AA1304" i="3" s="1"/>
  <c r="Y1788" i="3"/>
  <c r="Z1788" i="3" s="1"/>
  <c r="AA1788" i="3" s="1"/>
  <c r="Y1631" i="3"/>
  <c r="Z1631" i="3" s="1"/>
  <c r="AA1631" i="3" s="1"/>
  <c r="Y1710" i="3"/>
  <c r="Z1710" i="3" s="1"/>
  <c r="AA1710" i="3" s="1"/>
  <c r="Y1949" i="3"/>
  <c r="Z1949" i="3" s="1"/>
  <c r="Y1641" i="3"/>
  <c r="Z1641" i="3" s="1"/>
  <c r="Y1627" i="3"/>
  <c r="Z1627" i="3" s="1"/>
  <c r="Y1835" i="3"/>
  <c r="Z1835" i="3" s="1"/>
  <c r="AA1835" i="3" s="1"/>
  <c r="Y1145" i="3"/>
  <c r="Z1145" i="3" s="1"/>
  <c r="AA1145" i="3" s="1"/>
  <c r="Y1511" i="3"/>
  <c r="Z1511" i="3" s="1"/>
  <c r="AA1511" i="3" s="1"/>
  <c r="Y524" i="3"/>
  <c r="Z524" i="3" s="1"/>
  <c r="AA524" i="3" s="1"/>
  <c r="Y1706" i="3"/>
  <c r="Z1706" i="3" s="1"/>
  <c r="AA1706" i="3" s="1"/>
  <c r="Y1702" i="3"/>
  <c r="Z1702" i="3" s="1"/>
  <c r="Y2004" i="3"/>
  <c r="Z2004" i="3" s="1"/>
  <c r="Y1699" i="3"/>
  <c r="Z1699" i="3" s="1"/>
  <c r="AA1699" i="3" s="1"/>
  <c r="Y1538" i="3"/>
  <c r="Z1538" i="3" s="1"/>
  <c r="Y1556" i="3"/>
  <c r="Z1556" i="3" s="1"/>
  <c r="Y1604" i="3"/>
  <c r="Z1604" i="3" s="1"/>
  <c r="Y704" i="3"/>
  <c r="Z704" i="3" s="1"/>
  <c r="AA704" i="3" s="1"/>
  <c r="Y819" i="3"/>
  <c r="Z819" i="3" s="1"/>
  <c r="AA819" i="3" s="1"/>
  <c r="Y888" i="3"/>
  <c r="Z888" i="3" s="1"/>
  <c r="AA888" i="3" s="1"/>
  <c r="Y783" i="3"/>
  <c r="Z783" i="3" s="1"/>
  <c r="AA783" i="3" s="1"/>
  <c r="Y991" i="3"/>
  <c r="Z991" i="3" s="1"/>
  <c r="AA991" i="3" s="1"/>
  <c r="Y1137" i="3"/>
  <c r="Z1137" i="3" s="1"/>
  <c r="AA1137" i="3" s="1"/>
  <c r="Y686" i="3"/>
  <c r="Z686" i="3" s="1"/>
  <c r="AA686" i="3" s="1"/>
  <c r="Y1227" i="3"/>
  <c r="Z1227" i="3" s="1"/>
  <c r="AA1227" i="3" s="1"/>
  <c r="Y1062" i="3"/>
  <c r="Z1062" i="3" s="1"/>
  <c r="AA1062" i="3" s="1"/>
  <c r="Y2116" i="3"/>
  <c r="Z2116" i="3" s="1"/>
  <c r="Y1801" i="3"/>
  <c r="Z1801" i="3" s="1"/>
  <c r="Y1882" i="3"/>
  <c r="Z1882" i="3" s="1"/>
  <c r="AA1882" i="3" s="1"/>
  <c r="Y1742" i="3"/>
  <c r="Z1742" i="3" s="1"/>
  <c r="AA1742" i="3" s="1"/>
  <c r="Y1694" i="3"/>
  <c r="Z1694" i="3" s="1"/>
  <c r="AA1694" i="3" s="1"/>
  <c r="Y2012" i="3"/>
  <c r="Z2012" i="3" s="1"/>
  <c r="AA2012" i="3" s="1"/>
  <c r="Y1790" i="3"/>
  <c r="Z1790" i="3" s="1"/>
  <c r="AA1790" i="3" s="1"/>
  <c r="Y1775" i="3"/>
  <c r="Z1775" i="3" s="1"/>
  <c r="AA1775" i="3" s="1"/>
  <c r="Y1595" i="3"/>
  <c r="Z1595" i="3" s="1"/>
  <c r="Y1653" i="3"/>
  <c r="Z1653" i="3" s="1"/>
  <c r="Y1651" i="3"/>
  <c r="Z1651" i="3" s="1"/>
  <c r="Y1562" i="3"/>
  <c r="Z1562" i="3" s="1"/>
  <c r="AA1562" i="3" s="1"/>
  <c r="Y1531" i="3"/>
  <c r="Z1531" i="3" s="1"/>
  <c r="Y1990" i="3"/>
  <c r="Z1990" i="3" s="1"/>
  <c r="Y1049" i="3"/>
  <c r="Z1049" i="3" s="1"/>
  <c r="AA1049" i="3" s="1"/>
  <c r="Y1192" i="3"/>
  <c r="Z1192" i="3" s="1"/>
  <c r="AA1192" i="3" s="1"/>
  <c r="Y1444" i="3"/>
  <c r="Z1444" i="3" s="1"/>
  <c r="AA1444" i="3" s="1"/>
  <c r="Y694" i="3"/>
  <c r="Z694" i="3" s="1"/>
  <c r="AA694" i="3" s="1"/>
  <c r="Y2093" i="3"/>
  <c r="Z2093" i="3" s="1"/>
  <c r="AA2093" i="3" s="1"/>
  <c r="Y1826" i="3"/>
  <c r="Z1826" i="3" s="1"/>
  <c r="AA1826" i="3" s="1"/>
  <c r="Y1536" i="3"/>
  <c r="Z1536" i="3" s="1"/>
  <c r="Y712" i="3"/>
  <c r="Z712" i="3" s="1"/>
  <c r="AA712" i="3" s="1"/>
  <c r="Y1264" i="3"/>
  <c r="Z1264" i="3" s="1"/>
  <c r="AA1264" i="3" s="1"/>
  <c r="Y1504" i="3"/>
  <c r="Z1504" i="3" s="1"/>
  <c r="AA1504" i="3" s="1"/>
  <c r="Y1297" i="3"/>
  <c r="Z1297" i="3" s="1"/>
  <c r="AA1297" i="3" s="1"/>
  <c r="Y1195" i="3"/>
  <c r="Z1195" i="3" s="1"/>
  <c r="AA1195" i="3" s="1"/>
  <c r="Y1174" i="3"/>
  <c r="Z1174" i="3" s="1"/>
  <c r="AA1174" i="3" s="1"/>
  <c r="Y1252" i="3"/>
  <c r="Z1252" i="3" s="1"/>
  <c r="AA1252" i="3" s="1"/>
  <c r="Y1150" i="3"/>
  <c r="Z1150" i="3" s="1"/>
  <c r="AA1150" i="3" s="1"/>
  <c r="Y1666" i="3"/>
  <c r="Z1666" i="3" s="1"/>
  <c r="AA1666" i="3" s="1"/>
  <c r="Y1884" i="3"/>
  <c r="Z1884" i="3" s="1"/>
  <c r="AA1884" i="3" s="1"/>
  <c r="Y1589" i="3"/>
  <c r="Z1589" i="3" s="1"/>
  <c r="AA1589" i="3" s="1"/>
  <c r="Y1721" i="3"/>
  <c r="Z1721" i="3" s="1"/>
  <c r="AA1721" i="3" s="1"/>
  <c r="Y1698" i="3"/>
  <c r="Z1698" i="3" s="1"/>
  <c r="AA1698" i="3" s="1"/>
  <c r="Y1843" i="3"/>
  <c r="Z1843" i="3" s="1"/>
  <c r="AA1843" i="3" s="1"/>
  <c r="Y1677" i="3"/>
  <c r="Z1677" i="3" s="1"/>
  <c r="Y1965" i="3"/>
  <c r="Z1965" i="3" s="1"/>
  <c r="AA1965" i="3" s="1"/>
  <c r="Y1746" i="3"/>
  <c r="Z1746" i="3" s="1"/>
  <c r="Y1549" i="3"/>
  <c r="Z1549" i="3" s="1"/>
  <c r="Y2054" i="3"/>
  <c r="Z2054" i="3" s="1"/>
  <c r="AA2054" i="3" s="1"/>
  <c r="Y1525" i="3"/>
  <c r="Z1525" i="3" s="1"/>
  <c r="Y1728" i="3"/>
  <c r="Z1728" i="3" s="1"/>
  <c r="Y1823" i="3"/>
  <c r="Z1823" i="3" s="1"/>
  <c r="AA1823" i="3" s="1"/>
  <c r="Y1594" i="3"/>
  <c r="Z1594" i="3" s="1"/>
  <c r="AA1594" i="3" s="1"/>
  <c r="Y1803" i="3"/>
  <c r="Z1803" i="3" s="1"/>
  <c r="AA1803" i="3" s="1"/>
  <c r="Y448" i="3"/>
  <c r="Z448" i="3" s="1"/>
  <c r="AA448" i="3" s="1"/>
  <c r="Y1789" i="3"/>
  <c r="Z1789" i="3" s="1"/>
  <c r="Y1760" i="3"/>
  <c r="Z1760" i="3" s="1"/>
  <c r="AA1760" i="3" s="1"/>
  <c r="Y1260" i="3"/>
  <c r="Z1260" i="3" s="1"/>
  <c r="AA1260" i="3" s="1"/>
  <c r="Y1418" i="3"/>
  <c r="Z1418" i="3" s="1"/>
  <c r="AA1418" i="3" s="1"/>
  <c r="Y929" i="3"/>
  <c r="Z929" i="3" s="1"/>
  <c r="AA929" i="3" s="1"/>
  <c r="Y1894" i="3"/>
  <c r="Z1894" i="3" s="1"/>
  <c r="AA1894" i="3" s="1"/>
  <c r="Y1940" i="3"/>
  <c r="Z1940" i="3" s="1"/>
  <c r="Y1752" i="3"/>
  <c r="Z1752" i="3" s="1"/>
  <c r="AA1752" i="3" s="1"/>
  <c r="Y1761" i="3"/>
  <c r="Z1761" i="3" s="1"/>
  <c r="Y1343" i="3"/>
  <c r="Z1343" i="3" s="1"/>
  <c r="AA1343" i="3" s="1"/>
  <c r="Y1436" i="3"/>
  <c r="Z1436" i="3" s="1"/>
  <c r="AA1436" i="3" s="1"/>
  <c r="Y1516" i="3"/>
  <c r="Z1516" i="3" s="1"/>
  <c r="AA1516" i="3" s="1"/>
  <c r="Y1689" i="3"/>
  <c r="Z1689" i="3" s="1"/>
  <c r="Y1448" i="3"/>
  <c r="Z1448" i="3" s="1"/>
  <c r="AA1448" i="3" s="1"/>
  <c r="Y1143" i="3"/>
  <c r="Z1143" i="3" s="1"/>
  <c r="AA1143" i="3" s="1"/>
  <c r="Y1500" i="3"/>
  <c r="Z1500" i="3" s="1"/>
  <c r="AA1500" i="3" s="1"/>
  <c r="Y1181" i="3"/>
  <c r="Z1181" i="3" s="1"/>
  <c r="AA1181" i="3" s="1"/>
  <c r="Y856" i="3"/>
  <c r="Z856" i="3" s="1"/>
  <c r="AA856" i="3" s="1"/>
  <c r="Y1187" i="3"/>
  <c r="Z1187" i="3" s="1"/>
  <c r="AA1187" i="3" s="1"/>
  <c r="Y2113" i="3"/>
  <c r="Z2113" i="3" s="1"/>
  <c r="AA2113" i="3" s="1"/>
  <c r="Y1756" i="3"/>
  <c r="Z1756" i="3" s="1"/>
  <c r="AA1756" i="3" s="1"/>
  <c r="Y1545" i="3"/>
  <c r="Z1545" i="3" s="1"/>
  <c r="AA1545" i="3" s="1"/>
  <c r="Y1601" i="3"/>
  <c r="Z1601" i="3" s="1"/>
  <c r="AA1601" i="3" s="1"/>
  <c r="Y1569" i="3"/>
  <c r="Z1569" i="3" s="1"/>
  <c r="Y1938" i="3"/>
  <c r="Z1938" i="3" s="1"/>
  <c r="AA1938" i="3" s="1"/>
  <c r="Y1638" i="3"/>
  <c r="Z1638" i="3" s="1"/>
  <c r="Y1576" i="3"/>
  <c r="Z1576" i="3" s="1"/>
  <c r="AA1576" i="3" s="1"/>
  <c r="Y1739" i="3"/>
  <c r="Z1739" i="3" s="1"/>
  <c r="AA1739" i="3" s="1"/>
  <c r="Y1564" i="3"/>
  <c r="Z1564" i="3" s="1"/>
  <c r="Y1587" i="3"/>
  <c r="Z1587" i="3" s="1"/>
  <c r="Y1532" i="3"/>
  <c r="Z1532" i="3" s="1"/>
  <c r="Y1423" i="3"/>
  <c r="Z1423" i="3" s="1"/>
  <c r="AA1423" i="3" s="1"/>
  <c r="Y2091" i="3"/>
  <c r="Z2091" i="3" s="1"/>
  <c r="AA2091" i="3" s="1"/>
  <c r="Y1865" i="3"/>
  <c r="Z1865" i="3" s="1"/>
  <c r="Y1642" i="3"/>
  <c r="Z1642" i="3" s="1"/>
  <c r="Y1886" i="3"/>
  <c r="Z1886" i="3" s="1"/>
  <c r="Y1461" i="3"/>
  <c r="Z1461" i="3" s="1"/>
  <c r="AA1461" i="3" s="1"/>
  <c r="Y707" i="3"/>
  <c r="Z707" i="3" s="1"/>
  <c r="AA707" i="3" s="1"/>
  <c r="Y1718" i="3"/>
  <c r="Z1718" i="3" s="1"/>
  <c r="Y1607" i="3"/>
  <c r="Z1607" i="3" s="1"/>
  <c r="AA1607" i="3" s="1"/>
  <c r="Y854" i="3"/>
  <c r="Z854" i="3" s="1"/>
  <c r="AA854" i="3" s="1"/>
  <c r="Y1464" i="3"/>
  <c r="Z1464" i="3" s="1"/>
  <c r="AA1464" i="3" s="1"/>
  <c r="Y1058" i="3"/>
  <c r="Z1058" i="3" s="1"/>
  <c r="AA1058" i="3" s="1"/>
  <c r="Y530" i="3"/>
  <c r="Z530" i="3" s="1"/>
  <c r="AA530" i="3" s="1"/>
  <c r="Y1472" i="3"/>
  <c r="Z1472" i="3" s="1"/>
  <c r="AA1472" i="3" s="1"/>
  <c r="Y919" i="3"/>
  <c r="Z919" i="3" s="1"/>
  <c r="AA919" i="3" s="1"/>
  <c r="Y558" i="3"/>
  <c r="Z558" i="3" s="1"/>
  <c r="AA558" i="3" s="1"/>
  <c r="Y1230" i="3"/>
  <c r="Z1230" i="3" s="1"/>
  <c r="AA1230" i="3" s="1"/>
  <c r="Y2079" i="3"/>
  <c r="Z2079" i="3" s="1"/>
  <c r="AA2079" i="3" s="1"/>
  <c r="Y2027" i="3"/>
  <c r="Z2027" i="3" s="1"/>
  <c r="Y1772" i="3"/>
  <c r="Z1772" i="3" s="1"/>
  <c r="AA1772" i="3" s="1"/>
  <c r="Y2100" i="3"/>
  <c r="Z2100" i="3" s="1"/>
  <c r="AA2100" i="3" s="1"/>
  <c r="Y1798" i="3"/>
  <c r="Z1798" i="3" s="1"/>
  <c r="Y1623" i="3"/>
  <c r="Z1623" i="3" s="1"/>
  <c r="AA1623" i="3" s="1"/>
  <c r="Y1664" i="3"/>
  <c r="Z1664" i="3" s="1"/>
  <c r="AA1664" i="3" s="1"/>
  <c r="Y1939" i="3"/>
  <c r="Z1939" i="3" s="1"/>
  <c r="AA1939" i="3" s="1"/>
  <c r="Y1834" i="3"/>
  <c r="Z1834" i="3" s="1"/>
  <c r="AA1834" i="3" s="1"/>
  <c r="Y1769" i="3"/>
  <c r="Z1769" i="3" s="1"/>
  <c r="Y1815" i="3"/>
  <c r="Z1815" i="3" s="1"/>
  <c r="Y1678" i="3"/>
  <c r="Z1678" i="3" s="1"/>
  <c r="Y2115" i="3"/>
  <c r="Z2115" i="3" s="1"/>
  <c r="AA2115" i="3" s="1"/>
  <c r="Y1758" i="3"/>
  <c r="Z1758" i="3" s="1"/>
  <c r="Y2084" i="3"/>
  <c r="Z2084" i="3" s="1"/>
  <c r="AA2084" i="3" s="1"/>
  <c r="Y1682" i="3"/>
  <c r="Z1682" i="3" s="1"/>
  <c r="AA1682" i="3" s="1"/>
  <c r="Y1748" i="3"/>
  <c r="Z1748" i="3" s="1"/>
  <c r="Y1978" i="3"/>
  <c r="Z1978" i="3" s="1"/>
  <c r="Y1566" i="3"/>
  <c r="Z1566" i="3" s="1"/>
  <c r="AA1566" i="3" s="1"/>
  <c r="Y1832" i="3"/>
  <c r="Z1832" i="3" s="1"/>
  <c r="Y2101" i="3"/>
  <c r="Z2101" i="3" s="1"/>
  <c r="AA2101" i="3" s="1"/>
  <c r="Y1535" i="3"/>
  <c r="Z1535" i="3" s="1"/>
  <c r="Y1527" i="3"/>
  <c r="Z1527" i="3" s="1"/>
  <c r="Y2110" i="3"/>
  <c r="Z2110" i="3" s="1"/>
  <c r="Y1574" i="3"/>
  <c r="Z1574" i="3" s="1"/>
  <c r="AA1574" i="3" s="1"/>
  <c r="Y1812" i="3"/>
  <c r="Z1812" i="3" s="1"/>
  <c r="Y1791" i="3"/>
  <c r="Z1791" i="3" s="1"/>
  <c r="AA1791" i="3" s="1"/>
  <c r="Y1794" i="3"/>
  <c r="Z1794" i="3" s="1"/>
  <c r="AA1794" i="3" s="1"/>
  <c r="Y1987" i="3"/>
  <c r="Z1987" i="3" s="1"/>
  <c r="AA1987" i="3" s="1"/>
  <c r="Y1709" i="3"/>
  <c r="Z1709" i="3" s="1"/>
  <c r="Y1668" i="3"/>
  <c r="Z1668" i="3" s="1"/>
  <c r="Y1658" i="3"/>
  <c r="Z1658" i="3" s="1"/>
  <c r="AA1658" i="3" s="1"/>
  <c r="Y2020" i="3"/>
  <c r="Z2020" i="3" s="1"/>
  <c r="AA2020" i="3" s="1"/>
  <c r="Y1577" i="3"/>
  <c r="Z1577" i="3" s="1"/>
  <c r="AA1577" i="3" s="1"/>
  <c r="Y1551" i="3"/>
  <c r="Z1551" i="3" s="1"/>
  <c r="AA1551" i="3" s="1"/>
  <c r="Y1605" i="3"/>
  <c r="Z1605" i="3" s="1"/>
  <c r="AA1605" i="3" s="1"/>
  <c r="Y1629" i="3"/>
  <c r="Z1629" i="3" s="1"/>
  <c r="AA1629" i="3" s="1"/>
  <c r="Y2018" i="3"/>
  <c r="Z2018" i="3" s="1"/>
  <c r="AA2018" i="3" s="1"/>
  <c r="Y1805" i="3"/>
  <c r="Z1805" i="3" s="1"/>
  <c r="Y1957" i="3"/>
  <c r="Z1957" i="3" s="1"/>
  <c r="Y1944" i="3"/>
  <c r="Z1944" i="3" s="1"/>
  <c r="Y1975" i="3"/>
  <c r="Z1975" i="3" s="1"/>
  <c r="Y1860" i="3"/>
  <c r="Z1860" i="3" s="1"/>
  <c r="Y2040" i="3"/>
  <c r="Z2040" i="3" s="1"/>
  <c r="Y1907" i="3"/>
  <c r="Z1907" i="3" s="1"/>
  <c r="AA1907" i="3" s="1"/>
  <c r="Y1780" i="3"/>
  <c r="Z1780" i="3" s="1"/>
  <c r="Y1749" i="3"/>
  <c r="Z1749" i="3" s="1"/>
  <c r="AA1749" i="3" s="1"/>
  <c r="Y1818" i="3"/>
  <c r="Z1818" i="3" s="1"/>
  <c r="AA1818" i="3" s="1"/>
  <c r="Y1777" i="3"/>
  <c r="Z1777" i="3" s="1"/>
  <c r="AA1777" i="3" s="1"/>
  <c r="Y1808" i="3"/>
  <c r="Z1808" i="3" s="1"/>
  <c r="Y1946" i="3"/>
  <c r="Z1946" i="3" s="1"/>
  <c r="AA1946" i="3" s="1"/>
  <c r="Y1768" i="3"/>
  <c r="Z1768" i="3" s="1"/>
  <c r="AA1768" i="3" s="1"/>
  <c r="Y1729" i="3"/>
  <c r="Z1729" i="3" s="1"/>
  <c r="Y2021" i="3"/>
  <c r="Z2021" i="3" s="1"/>
  <c r="Y1762" i="3"/>
  <c r="Z1762" i="3" s="1"/>
  <c r="AA1762" i="3" s="1"/>
  <c r="Y1543" i="3"/>
  <c r="Z1543" i="3" s="1"/>
  <c r="AA1543" i="3" s="1"/>
  <c r="Y1575" i="3"/>
  <c r="Z1575" i="3" s="1"/>
  <c r="AA1575" i="3" s="1"/>
  <c r="Y2105" i="3"/>
  <c r="Z2105" i="3" s="1"/>
  <c r="Y1985" i="3"/>
  <c r="Z1985" i="3" s="1"/>
  <c r="Y1992" i="3"/>
  <c r="Z1992" i="3" s="1"/>
  <c r="Y1997" i="3"/>
  <c r="Z1997" i="3" s="1"/>
  <c r="AA1997" i="3" s="1"/>
  <c r="Y2064" i="3"/>
  <c r="Z2064" i="3" s="1"/>
  <c r="Y1928" i="3"/>
  <c r="Z1928" i="3" s="1"/>
  <c r="AA1928" i="3" s="1"/>
  <c r="Y1929" i="3"/>
  <c r="Z1929" i="3" s="1"/>
  <c r="Y1824" i="3"/>
  <c r="Z1824" i="3" s="1"/>
  <c r="Y1714" i="3"/>
  <c r="Z1714" i="3" s="1"/>
  <c r="AA1714" i="3" s="1"/>
  <c r="Y1661" i="3"/>
  <c r="Z1661" i="3" s="1"/>
  <c r="Y1725" i="3"/>
  <c r="Z1725" i="3" s="1"/>
  <c r="Y1954" i="3"/>
  <c r="Z1954" i="3" s="1"/>
  <c r="AA1954" i="3" s="1"/>
  <c r="Y1786" i="3"/>
  <c r="Z1786" i="3" s="1"/>
  <c r="AA1786" i="3" s="1"/>
  <c r="Y1893" i="3"/>
  <c r="Z1893" i="3" s="1"/>
  <c r="Y1613" i="3"/>
  <c r="Z1613" i="3" s="1"/>
  <c r="AA1613" i="3" s="1"/>
  <c r="Y1765" i="3"/>
  <c r="Z1765" i="3" s="1"/>
  <c r="Y1942" i="3"/>
  <c r="Z1942" i="3" s="1"/>
  <c r="AA1942" i="3" s="1"/>
  <c r="Y1597" i="3"/>
  <c r="Z1597" i="3" s="1"/>
  <c r="AA1597" i="3" s="1"/>
  <c r="Y2053" i="3"/>
  <c r="Z2053" i="3" s="1"/>
  <c r="Y1750" i="3"/>
  <c r="Z1750" i="3" s="1"/>
  <c r="Y1700" i="3"/>
  <c r="Z1700" i="3" s="1"/>
  <c r="AA1700" i="3" s="1"/>
  <c r="Y1740" i="3"/>
  <c r="Z1740" i="3" s="1"/>
  <c r="AA1740" i="3" s="1"/>
  <c r="Y1681" i="3"/>
  <c r="Z1681" i="3" s="1"/>
  <c r="Y1970" i="3"/>
  <c r="Z1970" i="3" s="1"/>
  <c r="Y2065" i="3"/>
  <c r="Z2065" i="3" s="1"/>
  <c r="Y1840" i="3"/>
  <c r="Z1840" i="3" s="1"/>
  <c r="Y2038" i="3"/>
  <c r="Z2038" i="3" s="1"/>
  <c r="Y1977" i="3"/>
  <c r="Z1977" i="3" s="1"/>
  <c r="AA1977" i="3" s="1"/>
  <c r="Y1851" i="3"/>
  <c r="Z1851" i="3" s="1"/>
  <c r="AA1851" i="3" s="1"/>
  <c r="Y1735" i="3"/>
  <c r="Z1735" i="3" s="1"/>
  <c r="AA1735" i="3" s="1"/>
  <c r="Y1809" i="3"/>
  <c r="Z1809" i="3" s="1"/>
  <c r="AA1809" i="3" s="1"/>
  <c r="Y1573" i="3"/>
  <c r="Z1573" i="3" s="1"/>
  <c r="Y1908" i="3"/>
  <c r="Z1908" i="3" s="1"/>
  <c r="AA1908" i="3" s="1"/>
  <c r="Y1793" i="3"/>
  <c r="Z1793" i="3" s="1"/>
  <c r="Y1585" i="3"/>
  <c r="Z1585" i="3" s="1"/>
  <c r="AA1585" i="3" s="1"/>
  <c r="Y1609" i="3"/>
  <c r="Z1609" i="3" s="1"/>
  <c r="AA1609" i="3" s="1"/>
  <c r="Y1669" i="3"/>
  <c r="Z1669" i="3" s="1"/>
  <c r="AA1669" i="3" s="1"/>
  <c r="Y1854" i="3"/>
  <c r="Z1854" i="3" s="1"/>
  <c r="AA1854" i="3" s="1"/>
  <c r="Y1581" i="3"/>
  <c r="Z1581" i="3" s="1"/>
  <c r="AA1581" i="3" s="1"/>
  <c r="Y1701" i="3"/>
  <c r="Z1701" i="3" s="1"/>
  <c r="Y2047" i="3"/>
  <c r="Z2047" i="3" s="1"/>
  <c r="Y1936" i="3"/>
  <c r="Z1936" i="3" s="1"/>
  <c r="Y1922" i="3"/>
  <c r="Z1922" i="3" s="1"/>
  <c r="Y2046" i="3"/>
  <c r="Z2046" i="3" s="1"/>
  <c r="AA2046" i="3" s="1"/>
  <c r="Y1920" i="3"/>
  <c r="Z1920" i="3" s="1"/>
  <c r="Y1726" i="3"/>
  <c r="Z1726" i="3" s="1"/>
  <c r="AA1726" i="3" s="1"/>
  <c r="Y1800" i="3"/>
  <c r="Z1800" i="3" s="1"/>
  <c r="AA1800" i="3" s="1"/>
  <c r="Y1557" i="3"/>
  <c r="Z1557" i="3" s="1"/>
  <c r="Y1846" i="3"/>
  <c r="Z1846" i="3" s="1"/>
  <c r="Y1743" i="3"/>
  <c r="Z1743" i="3" s="1"/>
  <c r="AA1743" i="3" s="1"/>
  <c r="Y1807" i="3"/>
  <c r="Z1807" i="3" s="1"/>
  <c r="Y1733" i="3"/>
  <c r="Z1733" i="3" s="1"/>
  <c r="AA1733" i="3" s="1"/>
  <c r="Y1781" i="3"/>
  <c r="Z1781" i="3" s="1"/>
  <c r="AA1781" i="3" s="1"/>
  <c r="Y1868" i="3"/>
  <c r="Z1868" i="3" s="1"/>
  <c r="Y1693" i="3"/>
  <c r="Z1693" i="3" s="1"/>
  <c r="AA1693" i="3" s="1"/>
  <c r="Y1697" i="3"/>
  <c r="Z1697" i="3" s="1"/>
  <c r="AA1697" i="3" s="1"/>
  <c r="Y1853" i="3"/>
  <c r="Z1853" i="3" s="1"/>
  <c r="Y1984" i="3"/>
  <c r="Z1984" i="3" s="1"/>
  <c r="Y1945" i="3"/>
  <c r="Z1945" i="3" s="1"/>
  <c r="Y1859" i="3"/>
  <c r="Z1859" i="3" s="1"/>
  <c r="AA1859" i="3" s="1"/>
  <c r="Y2109" i="3"/>
  <c r="Z2109" i="3" s="1"/>
  <c r="AA2109" i="3" s="1"/>
  <c r="L59" i="3"/>
  <c r="L56" i="3"/>
  <c r="L48" i="3"/>
  <c r="L40" i="3"/>
  <c r="L32" i="3"/>
  <c r="L24" i="3"/>
  <c r="L16" i="3"/>
  <c r="L54" i="3"/>
  <c r="L46" i="3"/>
  <c r="L38" i="3"/>
  <c r="L30" i="3"/>
  <c r="L22" i="3"/>
  <c r="L14" i="3"/>
  <c r="L58" i="3"/>
  <c r="L50" i="3"/>
  <c r="L28" i="3"/>
  <c r="L34" i="3"/>
  <c r="L12" i="3"/>
  <c r="L26" i="3"/>
  <c r="L4" i="3"/>
  <c r="L44" i="3"/>
  <c r="L60" i="3"/>
  <c r="L42" i="3"/>
  <c r="L20" i="3"/>
  <c r="L18" i="3"/>
  <c r="L52" i="3"/>
  <c r="L10" i="3"/>
  <c r="L36" i="3"/>
  <c r="L11" i="3"/>
  <c r="L27" i="3"/>
  <c r="L43" i="3"/>
  <c r="L13" i="3"/>
  <c r="L29" i="3"/>
  <c r="L45" i="3"/>
  <c r="L39" i="3"/>
  <c r="L15" i="3"/>
  <c r="L31" i="3"/>
  <c r="L47" i="3"/>
  <c r="L23" i="3"/>
  <c r="L55" i="3"/>
  <c r="L17" i="3"/>
  <c r="L33" i="3"/>
  <c r="L49" i="3"/>
  <c r="L19" i="3"/>
  <c r="L35" i="3"/>
  <c r="L51" i="3"/>
  <c r="L21" i="3"/>
  <c r="L53" i="3"/>
  <c r="L9" i="3"/>
  <c r="L25" i="3"/>
  <c r="L41" i="3"/>
  <c r="L57" i="3"/>
  <c r="L37" i="3"/>
  <c r="Y1885" i="3"/>
  <c r="Z1885" i="3" s="1"/>
  <c r="Y2051" i="3"/>
  <c r="Z2051" i="3" s="1"/>
  <c r="Y1817" i="3"/>
  <c r="Z1817" i="3" s="1"/>
  <c r="Y2033" i="3"/>
  <c r="Z2033" i="3" s="1"/>
  <c r="Y2078" i="3"/>
  <c r="Z2078" i="3" s="1"/>
  <c r="Y1968" i="3"/>
  <c r="Z1968" i="3" s="1"/>
  <c r="Y1881" i="3"/>
  <c r="Z1881" i="3" s="1"/>
  <c r="Y1852" i="3"/>
  <c r="Z1852" i="3" s="1"/>
  <c r="Y2072" i="3"/>
  <c r="Z2072" i="3" s="1"/>
  <c r="AA2072" i="3" s="1"/>
  <c r="Y1989" i="3"/>
  <c r="Z1989" i="3" s="1"/>
  <c r="AA1989" i="3" s="1"/>
  <c r="Y1705" i="3"/>
  <c r="Z1705" i="3" s="1"/>
  <c r="AA1705" i="3" s="1"/>
  <c r="Y1782" i="3"/>
  <c r="Z1782" i="3" s="1"/>
  <c r="Y1591" i="3"/>
  <c r="Z1591" i="3" s="1"/>
  <c r="Y1903" i="3"/>
  <c r="Z1903" i="3" s="1"/>
  <c r="AA1903" i="3" s="1"/>
  <c r="Y1778" i="3"/>
  <c r="Z1778" i="3" s="1"/>
  <c r="AA1778" i="3" s="1"/>
  <c r="Y1734" i="3"/>
  <c r="Z1734" i="3" s="1"/>
  <c r="AA1734" i="3" s="1"/>
  <c r="Y1962" i="3"/>
  <c r="Z1962" i="3" s="1"/>
  <c r="AA1962" i="3" s="1"/>
  <c r="Y1792" i="3"/>
  <c r="Z1792" i="3" s="1"/>
  <c r="Y1774" i="3"/>
  <c r="Z1774" i="3" s="1"/>
  <c r="AA1774" i="3" s="1"/>
  <c r="Y1717" i="3"/>
  <c r="Z1717" i="3" s="1"/>
  <c r="AA1717" i="3" s="1"/>
  <c r="Y1804" i="3"/>
  <c r="Z1804" i="3" s="1"/>
  <c r="Y1924" i="3"/>
  <c r="Z1924" i="3" s="1"/>
  <c r="AA1924" i="3" s="1"/>
  <c r="Y1833" i="3"/>
  <c r="Z1833" i="3" s="1"/>
  <c r="Y2023" i="3"/>
  <c r="Z2023" i="3" s="1"/>
  <c r="Y2030" i="3"/>
  <c r="Z2030" i="3" s="1"/>
  <c r="AA2030" i="3" s="1"/>
  <c r="Y1960" i="3"/>
  <c r="Z1960" i="3" s="1"/>
  <c r="Y1918" i="3"/>
  <c r="Z1918" i="3" s="1"/>
  <c r="Y1754" i="3"/>
  <c r="Z1754" i="3" s="1"/>
  <c r="AA1754" i="3" s="1"/>
  <c r="Y1732" i="3"/>
  <c r="Z1732" i="3" s="1"/>
  <c r="AA1732" i="3" s="1"/>
  <c r="Y1673" i="3"/>
  <c r="Z1673" i="3" s="1"/>
  <c r="Y1744" i="3"/>
  <c r="Z1744" i="3" s="1"/>
  <c r="AA1744" i="3" s="1"/>
  <c r="Y1686" i="3"/>
  <c r="Z1686" i="3" s="1"/>
  <c r="AA1686" i="3" s="1"/>
  <c r="Y2085" i="3"/>
  <c r="Z2085" i="3" s="1"/>
  <c r="Y2092" i="3"/>
  <c r="Z2092" i="3" s="1"/>
  <c r="Y1722" i="3"/>
  <c r="Z1722" i="3" s="1"/>
  <c r="AA1722" i="3" s="1"/>
  <c r="Y1773" i="3"/>
  <c r="Z1773" i="3" s="1"/>
  <c r="Y1986" i="3"/>
  <c r="Z1986" i="3" s="1"/>
  <c r="Y1737" i="3"/>
  <c r="Z1737" i="3" s="1"/>
  <c r="Y1713" i="3"/>
  <c r="Z1713" i="3" s="1"/>
  <c r="AA1713" i="3" s="1"/>
  <c r="Y1561" i="3"/>
  <c r="Z1561" i="3" s="1"/>
  <c r="AA1561" i="3" s="1"/>
  <c r="Y1998" i="3"/>
  <c r="Z1998" i="3" s="1"/>
  <c r="Y1993" i="3"/>
  <c r="Z1993" i="3" s="1"/>
  <c r="Y1964" i="3"/>
  <c r="Z1964" i="3" s="1"/>
  <c r="AA1964" i="3" s="1"/>
  <c r="Y1981" i="3"/>
  <c r="Z1981" i="3" s="1"/>
  <c r="AA1981" i="3" s="1"/>
  <c r="Y1873" i="3"/>
  <c r="Z1873" i="3" s="1"/>
  <c r="Y1879" i="3"/>
  <c r="Z1879" i="3" s="1"/>
  <c r="Y1917" i="3"/>
  <c r="Z1917" i="3" s="1"/>
  <c r="Y1365" i="3"/>
  <c r="Z1365" i="3" s="1"/>
  <c r="AA1365" i="3" s="1"/>
  <c r="Y1250" i="3"/>
  <c r="Z1250" i="3" s="1"/>
  <c r="AA1250" i="3" s="1"/>
  <c r="Y1119" i="3"/>
  <c r="Z1119" i="3" s="1"/>
  <c r="AA1119" i="3" s="1"/>
  <c r="Y1427" i="3"/>
  <c r="Z1427" i="3" s="1"/>
  <c r="AA1427" i="3" s="1"/>
  <c r="Y1172" i="3"/>
  <c r="Z1172" i="3" s="1"/>
  <c r="AA1172" i="3" s="1"/>
  <c r="Y1056" i="3"/>
  <c r="Z1056" i="3" s="1"/>
  <c r="AA1056" i="3" s="1"/>
  <c r="Y1057" i="3"/>
  <c r="Z1057" i="3" s="1"/>
  <c r="Y1493" i="3"/>
  <c r="Z1493" i="3" s="1"/>
  <c r="AA1493" i="3" s="1"/>
  <c r="Y1485" i="3"/>
  <c r="Z1485" i="3" s="1"/>
  <c r="AA1485" i="3" s="1"/>
  <c r="Y1501" i="3"/>
  <c r="Z1501" i="3" s="1"/>
  <c r="Y1180" i="3"/>
  <c r="Z1180" i="3" s="1"/>
  <c r="Y1492" i="3"/>
  <c r="Z1492" i="3" s="1"/>
  <c r="Y1135" i="3"/>
  <c r="Z1135" i="3" s="1"/>
  <c r="AA1135" i="3" s="1"/>
  <c r="Y1178" i="3"/>
  <c r="Z1178" i="3" s="1"/>
  <c r="AA1178" i="3" s="1"/>
  <c r="Y978" i="3"/>
  <c r="Z978" i="3" s="1"/>
  <c r="AA978" i="3" s="1"/>
  <c r="Y1497" i="3"/>
  <c r="Z1497" i="3" s="1"/>
  <c r="AA1497" i="3" s="1"/>
  <c r="Y1437" i="3"/>
  <c r="Z1437" i="3" s="1"/>
  <c r="AA1437" i="3" s="1"/>
  <c r="Y1001" i="3"/>
  <c r="Z1001" i="3" s="1"/>
  <c r="AA1001" i="3" s="1"/>
  <c r="Y803" i="3"/>
  <c r="Z803" i="3" s="1"/>
  <c r="AA803" i="3" s="1"/>
  <c r="Y778" i="3"/>
  <c r="Z778" i="3" s="1"/>
  <c r="AA778" i="3" s="1"/>
  <c r="Y456" i="3"/>
  <c r="Z456" i="3" s="1"/>
  <c r="AA456" i="3" s="1"/>
  <c r="Y1434" i="3"/>
  <c r="Z1434" i="3" s="1"/>
  <c r="AA1434" i="3" s="1"/>
  <c r="Y1337" i="3"/>
  <c r="Z1337" i="3" s="1"/>
  <c r="AA1337" i="3" s="1"/>
  <c r="Y809" i="3"/>
  <c r="Z809" i="3" s="1"/>
  <c r="AA809" i="3" s="1"/>
  <c r="Y1411" i="3"/>
  <c r="Z1411" i="3" s="1"/>
  <c r="AA1411" i="3" s="1"/>
  <c r="Y1255" i="3"/>
  <c r="Z1255" i="3" s="1"/>
  <c r="AA1255" i="3" s="1"/>
  <c r="Y1166" i="3"/>
  <c r="Z1166" i="3" s="1"/>
  <c r="Y824" i="3"/>
  <c r="Z824" i="3" s="1"/>
  <c r="AA824" i="3" s="1"/>
  <c r="Y1433" i="3"/>
  <c r="Z1433" i="3" s="1"/>
  <c r="AA1433" i="3" s="1"/>
  <c r="Y1100" i="3"/>
  <c r="Z1100" i="3" s="1"/>
  <c r="AA1100" i="3" s="1"/>
  <c r="Y816" i="3"/>
  <c r="Z816" i="3" s="1"/>
  <c r="AA816" i="3" s="1"/>
  <c r="Y1239" i="3"/>
  <c r="Z1239" i="3" s="1"/>
  <c r="AA1239" i="3" s="1"/>
  <c r="Y1094" i="3"/>
  <c r="Z1094" i="3" s="1"/>
  <c r="AA1094" i="3" s="1"/>
  <c r="Y1499" i="3"/>
  <c r="Z1499" i="3" s="1"/>
  <c r="AA1499" i="3" s="1"/>
  <c r="Y1480" i="3"/>
  <c r="Z1480" i="3" s="1"/>
  <c r="AA1480" i="3" s="1"/>
  <c r="Y1403" i="3"/>
  <c r="Z1403" i="3" s="1"/>
  <c r="Y1065" i="3"/>
  <c r="Z1065" i="3" s="1"/>
  <c r="AA1065" i="3" s="1"/>
  <c r="Y1154" i="3"/>
  <c r="Z1154" i="3" s="1"/>
  <c r="AA1154" i="3" s="1"/>
  <c r="Y1186" i="3"/>
  <c r="Z1186" i="3" s="1"/>
  <c r="Y1346" i="3"/>
  <c r="Z1346" i="3" s="1"/>
  <c r="AA1346" i="3" s="1"/>
  <c r="Y1421" i="3"/>
  <c r="Z1421" i="3" s="1"/>
  <c r="AA1421" i="3" s="1"/>
  <c r="Y1158" i="3"/>
  <c r="Z1158" i="3" s="1"/>
  <c r="AA1158" i="3" s="1"/>
  <c r="Y723" i="3"/>
  <c r="Z723" i="3" s="1"/>
  <c r="AA723" i="3" s="1"/>
  <c r="Y1460" i="3"/>
  <c r="Z1460" i="3" s="1"/>
  <c r="Y1220" i="3"/>
  <c r="Z1220" i="3" s="1"/>
  <c r="AA1220" i="3" s="1"/>
  <c r="Y1390" i="3"/>
  <c r="Z1390" i="3" s="1"/>
  <c r="AA1390" i="3" s="1"/>
  <c r="Y1209" i="3"/>
  <c r="Z1209" i="3" s="1"/>
  <c r="AA1209" i="3" s="1"/>
  <c r="Y1496" i="3"/>
  <c r="Z1496" i="3" s="1"/>
  <c r="AA1496" i="3" s="1"/>
  <c r="Y1509" i="3"/>
  <c r="Z1509" i="3" s="1"/>
  <c r="AA1509" i="3" s="1"/>
  <c r="Y1268" i="3"/>
  <c r="Z1268" i="3" s="1"/>
  <c r="AA1268" i="3" s="1"/>
  <c r="Y501" i="3"/>
  <c r="Z501" i="3" s="1"/>
  <c r="AA501" i="3" s="1"/>
  <c r="Y1445" i="3"/>
  <c r="Z1445" i="3" s="1"/>
  <c r="Y1053" i="3"/>
  <c r="Z1053" i="3" s="1"/>
  <c r="AA1053" i="3" s="1"/>
  <c r="Y1193" i="3"/>
  <c r="Z1193" i="3" s="1"/>
  <c r="Y1205" i="3"/>
  <c r="Z1205" i="3" s="1"/>
  <c r="AA1205" i="3" s="1"/>
  <c r="Y1144" i="3"/>
  <c r="Z1144" i="3" s="1"/>
  <c r="AA1144" i="3" s="1"/>
  <c r="Y1243" i="3"/>
  <c r="Z1243" i="3" s="1"/>
  <c r="AA1243" i="3" s="1"/>
  <c r="Y1138" i="3"/>
  <c r="Z1138" i="3" s="1"/>
  <c r="Y1097" i="3"/>
  <c r="Z1097" i="3" s="1"/>
  <c r="AA1097" i="3" s="1"/>
  <c r="Y1336" i="3"/>
  <c r="Z1336" i="3" s="1"/>
  <c r="Y669" i="3"/>
  <c r="Z669" i="3" s="1"/>
  <c r="AA669" i="3" s="1"/>
  <c r="Y1478" i="3"/>
  <c r="Z1478" i="3" s="1"/>
  <c r="AA1478" i="3" s="1"/>
  <c r="Y1159" i="3"/>
  <c r="Z1159" i="3" s="1"/>
  <c r="Y793" i="3"/>
  <c r="Z793" i="3" s="1"/>
  <c r="AA793" i="3" s="1"/>
  <c r="Y1043" i="3"/>
  <c r="Z1043" i="3" s="1"/>
  <c r="AA1043" i="3" s="1"/>
  <c r="Y688" i="3"/>
  <c r="Z688" i="3" s="1"/>
  <c r="AA688" i="3" s="1"/>
  <c r="Y1457" i="3"/>
  <c r="Z1457" i="3" s="1"/>
  <c r="AA1457" i="3" s="1"/>
  <c r="AA681" i="3"/>
  <c r="Y1432" i="3"/>
  <c r="Z1432" i="3" s="1"/>
  <c r="Y1242" i="3"/>
  <c r="Z1242" i="3" s="1"/>
  <c r="Y1131" i="3"/>
  <c r="Z1131" i="3" s="1"/>
  <c r="Y1028" i="3"/>
  <c r="Z1028" i="3" s="1"/>
  <c r="Y839" i="3"/>
  <c r="Z839" i="3" s="1"/>
  <c r="Y1373" i="3"/>
  <c r="Z1373" i="3" s="1"/>
  <c r="Y1481" i="3"/>
  <c r="Z1481" i="3" s="1"/>
  <c r="Y1317" i="3"/>
  <c r="Z1317" i="3" s="1"/>
  <c r="Y1298" i="3"/>
  <c r="Z1298" i="3" s="1"/>
  <c r="Y1048" i="3"/>
  <c r="Z1048" i="3" s="1"/>
  <c r="Y1000" i="3"/>
  <c r="Z1000" i="3" s="1"/>
  <c r="Y762" i="3"/>
  <c r="Z762" i="3" s="1"/>
  <c r="Y1379" i="3"/>
  <c r="Z1379" i="3" s="1"/>
  <c r="Y1308" i="3"/>
  <c r="Z1308" i="3" s="1"/>
  <c r="Y1270" i="3"/>
  <c r="Z1270" i="3" s="1"/>
  <c r="Y1335" i="3"/>
  <c r="Z1335" i="3" s="1"/>
  <c r="Y1127" i="3"/>
  <c r="Z1127" i="3" s="1"/>
  <c r="Y998" i="3"/>
  <c r="Z998" i="3" s="1"/>
  <c r="Y1014" i="3"/>
  <c r="Z1014" i="3" s="1"/>
  <c r="Y675" i="3"/>
  <c r="Z675" i="3" s="1"/>
  <c r="Y1093" i="3"/>
  <c r="Z1093" i="3" s="1"/>
  <c r="Y886" i="3"/>
  <c r="Z886" i="3" s="1"/>
  <c r="Y657" i="3"/>
  <c r="Z657" i="3" s="1"/>
  <c r="Y599" i="3"/>
  <c r="Z599" i="3" s="1"/>
  <c r="Y1371" i="3"/>
  <c r="Z1371" i="3" s="1"/>
  <c r="Y1276" i="3"/>
  <c r="Z1276" i="3" s="1"/>
  <c r="Y1307" i="3"/>
  <c r="Z1307" i="3" s="1"/>
  <c r="Y1120" i="3"/>
  <c r="Z1120" i="3" s="1"/>
  <c r="Y924" i="3"/>
  <c r="Z924" i="3" s="1"/>
  <c r="Y926" i="3"/>
  <c r="Z926" i="3" s="1"/>
  <c r="Y812" i="3"/>
  <c r="Z812" i="3" s="1"/>
  <c r="Y742" i="3"/>
  <c r="Z742" i="3" s="1"/>
  <c r="Y621" i="3"/>
  <c r="Z621" i="3" s="1"/>
  <c r="Y721" i="3"/>
  <c r="Z721" i="3" s="1"/>
  <c r="Y1288" i="3"/>
  <c r="Z1288" i="3" s="1"/>
  <c r="Y1292" i="3"/>
  <c r="Z1292" i="3" s="1"/>
  <c r="Y1050" i="3"/>
  <c r="Z1050" i="3" s="1"/>
  <c r="Y1278" i="3"/>
  <c r="Z1278" i="3" s="1"/>
  <c r="Y984" i="3"/>
  <c r="Z984" i="3" s="1"/>
  <c r="Y867" i="3"/>
  <c r="Z867" i="3" s="1"/>
  <c r="Y815" i="3"/>
  <c r="Z815" i="3" s="1"/>
  <c r="Y903" i="3"/>
  <c r="Z903" i="3" s="1"/>
  <c r="Y900" i="3"/>
  <c r="Z900" i="3" s="1"/>
  <c r="Y486" i="3"/>
  <c r="Z486" i="3" s="1"/>
  <c r="Y1283" i="3"/>
  <c r="Z1283" i="3" s="1"/>
  <c r="Y1238" i="3"/>
  <c r="Z1238" i="3" s="1"/>
  <c r="Y1229" i="3"/>
  <c r="Z1229" i="3" s="1"/>
  <c r="Y962" i="3"/>
  <c r="Z962" i="3" s="1"/>
  <c r="Y961" i="3"/>
  <c r="Z961" i="3" s="1"/>
  <c r="Y861" i="3"/>
  <c r="Z861" i="3" s="1"/>
  <c r="Y909" i="3"/>
  <c r="Z909" i="3" s="1"/>
  <c r="Y1369" i="3"/>
  <c r="Z1369" i="3" s="1"/>
  <c r="Y1446" i="3"/>
  <c r="Z1446" i="3" s="1"/>
  <c r="Y1425" i="3"/>
  <c r="Z1425" i="3" s="1"/>
  <c r="Y1149" i="3"/>
  <c r="Z1149" i="3" s="1"/>
  <c r="Y864" i="3"/>
  <c r="Z864" i="3" s="1"/>
  <c r="Y1164" i="3"/>
  <c r="Z1164" i="3" s="1"/>
  <c r="Y1107" i="3"/>
  <c r="Z1107" i="3" s="1"/>
  <c r="Y1020" i="3"/>
  <c r="Z1020" i="3" s="1"/>
  <c r="Y625" i="3"/>
  <c r="Z625" i="3" s="1"/>
  <c r="Y320" i="3"/>
  <c r="Z320" i="3" s="1"/>
  <c r="Y878" i="3"/>
  <c r="Z878" i="3" s="1"/>
  <c r="Y634" i="3"/>
  <c r="Z634" i="3" s="1"/>
  <c r="Y570" i="3"/>
  <c r="Z570" i="3" s="1"/>
  <c r="Y779" i="3"/>
  <c r="Z779" i="3" s="1"/>
  <c r="E7" i="3"/>
  <c r="Y344" i="3"/>
  <c r="Z344" i="3" s="1"/>
  <c r="Y1401" i="3"/>
  <c r="Z1401" i="3" s="1"/>
  <c r="Y1395" i="3"/>
  <c r="Z1395" i="3" s="1"/>
  <c r="Y1133" i="3"/>
  <c r="Z1133" i="3" s="1"/>
  <c r="Y1153" i="3"/>
  <c r="Z1153" i="3" s="1"/>
  <c r="Y1055" i="3"/>
  <c r="Z1055" i="3" s="1"/>
  <c r="Y720" i="3"/>
  <c r="Z720" i="3" s="1"/>
  <c r="Y833" i="3"/>
  <c r="Z833" i="3" s="1"/>
  <c r="Y451" i="3"/>
  <c r="Z451" i="3" s="1"/>
  <c r="Y449" i="3"/>
  <c r="Z449" i="3" s="1"/>
  <c r="Y1474" i="3"/>
  <c r="Z1474" i="3" s="1"/>
  <c r="Y1466" i="3"/>
  <c r="Z1466" i="3" s="1"/>
  <c r="Y1197" i="3"/>
  <c r="Z1197" i="3" s="1"/>
  <c r="Y1168" i="3"/>
  <c r="Z1168" i="3" s="1"/>
  <c r="Y687" i="3"/>
  <c r="Z687" i="3" s="1"/>
  <c r="Y418" i="3"/>
  <c r="Z418" i="3" s="1"/>
  <c r="Y1381" i="3"/>
  <c r="Z1381" i="3" s="1"/>
  <c r="Y1274" i="3"/>
  <c r="Z1274" i="3" s="1"/>
  <c r="Y1232" i="3"/>
  <c r="Z1232" i="3" s="1"/>
  <c r="Y546" i="3"/>
  <c r="Z546" i="3" s="1"/>
  <c r="Y650" i="3"/>
  <c r="Z650" i="3" s="1"/>
  <c r="Y1314" i="3"/>
  <c r="Z1314" i="3" s="1"/>
  <c r="Y596" i="3"/>
  <c r="Z596" i="3" s="1"/>
  <c r="Y620" i="3"/>
  <c r="Z620" i="3" s="1"/>
  <c r="Y488" i="3"/>
  <c r="Z488" i="3" s="1"/>
  <c r="Y585" i="3"/>
  <c r="Z585" i="3" s="1"/>
  <c r="Y1512" i="3"/>
  <c r="Z1512" i="3" s="1"/>
  <c r="Y1064" i="3"/>
  <c r="Z1064" i="3" s="1"/>
  <c r="Y1251" i="3"/>
  <c r="Z1251" i="3" s="1"/>
  <c r="Y1141" i="3"/>
  <c r="Z1141" i="3" s="1"/>
  <c r="Y829" i="3"/>
  <c r="Z829" i="3" s="1"/>
  <c r="Y587" i="3"/>
  <c r="Z587" i="3" s="1"/>
  <c r="Y377" i="3"/>
  <c r="Z377" i="3" s="1"/>
  <c r="Y507" i="3"/>
  <c r="Z507" i="3" s="1"/>
  <c r="Y582" i="3"/>
  <c r="Z582" i="3" s="1"/>
  <c r="Y410" i="3"/>
  <c r="Z410" i="3" s="1"/>
  <c r="Y1494" i="3"/>
  <c r="Z1494" i="3" s="1"/>
  <c r="Y1095" i="3"/>
  <c r="Z1095" i="3" s="1"/>
  <c r="Y710" i="3"/>
  <c r="Z710" i="3" s="1"/>
  <c r="Y727" i="3"/>
  <c r="Z727" i="3" s="1"/>
  <c r="Y1431" i="3"/>
  <c r="Z1431" i="3" s="1"/>
  <c r="Y1009" i="3"/>
  <c r="Z1009" i="3" s="1"/>
  <c r="Y999" i="3"/>
  <c r="Z999" i="3" s="1"/>
  <c r="Y911" i="3"/>
  <c r="Z911" i="3" s="1"/>
  <c r="Y652" i="3"/>
  <c r="Z652" i="3" s="1"/>
  <c r="Y1503" i="3"/>
  <c r="Z1503" i="3" s="1"/>
  <c r="Y1244" i="3"/>
  <c r="Z1244" i="3" s="1"/>
  <c r="Y1329" i="3"/>
  <c r="Z1329" i="3" s="1"/>
  <c r="Y1090" i="3"/>
  <c r="Z1090" i="3" s="1"/>
  <c r="Y664" i="3"/>
  <c r="Z664" i="3" s="1"/>
  <c r="Y1087" i="3"/>
  <c r="Z1087" i="3" s="1"/>
  <c r="Y807" i="3"/>
  <c r="Z807" i="3" s="1"/>
  <c r="Y881" i="3"/>
  <c r="Z881" i="3" s="1"/>
  <c r="Y1013" i="3"/>
  <c r="Z1013" i="3" s="1"/>
  <c r="Y1363" i="3"/>
  <c r="Z1363" i="3" s="1"/>
  <c r="Y1333" i="3"/>
  <c r="Z1333" i="3" s="1"/>
  <c r="Y1245" i="3"/>
  <c r="Z1245" i="3" s="1"/>
  <c r="Y921" i="3"/>
  <c r="Z921" i="3" s="1"/>
  <c r="Y701" i="3"/>
  <c r="Z701" i="3" s="1"/>
  <c r="Y734" i="3"/>
  <c r="Z734" i="3" s="1"/>
  <c r="Y747" i="3"/>
  <c r="Z747" i="3" s="1"/>
  <c r="Y698" i="3"/>
  <c r="Z698" i="3" s="1"/>
  <c r="Y946" i="3"/>
  <c r="Z946" i="3" s="1"/>
  <c r="Y715" i="3"/>
  <c r="Z715" i="3" s="1"/>
  <c r="Y405" i="3"/>
  <c r="Z405" i="3" s="1"/>
  <c r="Y1430" i="3"/>
  <c r="Z1430" i="3" s="1"/>
  <c r="Y1367" i="3"/>
  <c r="Z1367" i="3" s="1"/>
  <c r="Y1322" i="3"/>
  <c r="Z1322" i="3" s="1"/>
  <c r="Y1076" i="3"/>
  <c r="Z1076" i="3" s="1"/>
  <c r="Y1414" i="3"/>
  <c r="Z1414" i="3" s="1"/>
  <c r="Y915" i="3"/>
  <c r="Z915" i="3" s="1"/>
  <c r="Y780" i="3"/>
  <c r="Z780" i="3" s="1"/>
  <c r="Y957" i="3"/>
  <c r="Z957" i="3" s="1"/>
  <c r="Y981" i="3"/>
  <c r="Z981" i="3" s="1"/>
  <c r="Y1455" i="3"/>
  <c r="Z1455" i="3" s="1"/>
  <c r="Y1272" i="3"/>
  <c r="Z1272" i="3" s="1"/>
  <c r="Y1360" i="3"/>
  <c r="Z1360" i="3" s="1"/>
  <c r="Y975" i="3"/>
  <c r="Z975" i="3" s="1"/>
  <c r="Y1476" i="3"/>
  <c r="Z1476" i="3" s="1"/>
  <c r="Y963" i="3"/>
  <c r="Z963" i="3" s="1"/>
  <c r="Y853" i="3"/>
  <c r="Z853" i="3" s="1"/>
  <c r="AA853" i="3" s="1"/>
  <c r="Y893" i="3"/>
  <c r="Z893" i="3" s="1"/>
  <c r="Y622" i="3"/>
  <c r="Z622" i="3" s="1"/>
  <c r="Y605" i="3"/>
  <c r="Z605" i="3" s="1"/>
  <c r="Y450" i="3"/>
  <c r="Z450" i="3" s="1"/>
  <c r="Y378" i="3"/>
  <c r="Z378" i="3" s="1"/>
  <c r="Y1247" i="3"/>
  <c r="Z1247" i="3" s="1"/>
  <c r="Y1216" i="3"/>
  <c r="Z1216" i="3" s="1"/>
  <c r="AA1216" i="3" s="1"/>
  <c r="Y1170" i="3"/>
  <c r="Z1170" i="3" s="1"/>
  <c r="Y1190" i="3"/>
  <c r="Z1190" i="3" s="1"/>
  <c r="Y1162" i="3"/>
  <c r="Z1162" i="3" s="1"/>
  <c r="Y601" i="3"/>
  <c r="Z601" i="3" s="1"/>
  <c r="Y497" i="3"/>
  <c r="Z497" i="3" s="1"/>
  <c r="Y1326" i="3"/>
  <c r="Z1326" i="3" s="1"/>
  <c r="Y1156" i="3"/>
  <c r="Z1156" i="3" s="1"/>
  <c r="Y658" i="3"/>
  <c r="Z658" i="3" s="1"/>
  <c r="Y608" i="3"/>
  <c r="Z608" i="3" s="1"/>
  <c r="Y566" i="3"/>
  <c r="Z566" i="3" s="1"/>
  <c r="Y980" i="3"/>
  <c r="Z980" i="3" s="1"/>
  <c r="Y860" i="3"/>
  <c r="Z860" i="3" s="1"/>
  <c r="Y877" i="3"/>
  <c r="Z877" i="3" s="1"/>
  <c r="Y1075" i="3"/>
  <c r="Z1075" i="3" s="1"/>
  <c r="Y769" i="3"/>
  <c r="Z769" i="3" s="1"/>
  <c r="Y613" i="3"/>
  <c r="Z613" i="3" s="1"/>
  <c r="Y1325" i="3"/>
  <c r="Z1325" i="3" s="1"/>
  <c r="Y1039" i="3"/>
  <c r="Z1039" i="3" s="1"/>
  <c r="Y1047" i="3"/>
  <c r="Z1047" i="3" s="1"/>
  <c r="Y1051" i="3"/>
  <c r="Z1051" i="3" s="1"/>
  <c r="Y876" i="3"/>
  <c r="Z876" i="3" s="1"/>
  <c r="Y544" i="3"/>
  <c r="Z544" i="3" s="1"/>
  <c r="Y834" i="3"/>
  <c r="Z834" i="3" s="1"/>
  <c r="Y1489" i="3"/>
  <c r="Z1489" i="3" s="1"/>
  <c r="Y1484" i="3"/>
  <c r="Z1484" i="3" s="1"/>
  <c r="Y722" i="3"/>
  <c r="Z722" i="3" s="1"/>
  <c r="Y1408" i="3"/>
  <c r="Z1408" i="3" s="1"/>
  <c r="Y1084" i="3"/>
  <c r="Z1084" i="3" s="1"/>
  <c r="Y1003" i="3"/>
  <c r="Z1003" i="3" s="1"/>
  <c r="Y542" i="3"/>
  <c r="Z542" i="3" s="1"/>
  <c r="Y319" i="3"/>
  <c r="Z319" i="3" s="1"/>
  <c r="Y569" i="3"/>
  <c r="Z569" i="3" s="1"/>
  <c r="Y1468" i="3"/>
  <c r="Z1468" i="3" s="1"/>
  <c r="Y1392" i="3"/>
  <c r="Z1392" i="3" s="1"/>
  <c r="Y1291" i="3"/>
  <c r="Z1291" i="3" s="1"/>
  <c r="Y1207" i="3"/>
  <c r="Z1207" i="3" s="1"/>
  <c r="Y1249" i="3"/>
  <c r="Z1249" i="3" s="1"/>
  <c r="Y1157" i="3"/>
  <c r="Z1157" i="3" s="1"/>
  <c r="Y1018" i="3"/>
  <c r="Z1018" i="3" s="1"/>
  <c r="Y1101" i="3"/>
  <c r="Z1101" i="3" s="1"/>
  <c r="Y1040" i="3"/>
  <c r="Z1040" i="3" s="1"/>
  <c r="Y1022" i="3"/>
  <c r="Z1022" i="3" s="1"/>
  <c r="Y1044" i="3"/>
  <c r="Z1044" i="3" s="1"/>
  <c r="Y655" i="3"/>
  <c r="Z655" i="3" s="1"/>
  <c r="Y1385" i="3"/>
  <c r="Z1385" i="3" s="1"/>
  <c r="Y1380" i="3"/>
  <c r="Z1380" i="3" s="1"/>
  <c r="Y1438" i="3"/>
  <c r="Z1438" i="3" s="1"/>
  <c r="Y1199" i="3"/>
  <c r="Z1199" i="3" s="1"/>
  <c r="Y1231" i="3"/>
  <c r="Z1231" i="3" s="1"/>
  <c r="Y1123" i="3"/>
  <c r="Z1123" i="3" s="1"/>
  <c r="Y943" i="3"/>
  <c r="Z943" i="3" s="1"/>
  <c r="Y1235" i="3"/>
  <c r="Z1235" i="3" s="1"/>
  <c r="Y1188" i="3"/>
  <c r="Z1188" i="3" s="1"/>
  <c r="Y904" i="3"/>
  <c r="Z904" i="3" s="1"/>
  <c r="Y870" i="3"/>
  <c r="Z870" i="3" s="1"/>
  <c r="Y993" i="3"/>
  <c r="Z993" i="3" s="1"/>
  <c r="Y692" i="3"/>
  <c r="Z692" i="3" s="1"/>
  <c r="Y934" i="3"/>
  <c r="Z934" i="3" s="1"/>
  <c r="Y1454" i="3"/>
  <c r="Z1454" i="3" s="1"/>
  <c r="Y1387" i="3"/>
  <c r="Z1387" i="3" s="1"/>
  <c r="Y1375" i="3"/>
  <c r="Z1375" i="3" s="1"/>
  <c r="Y1410" i="3"/>
  <c r="Z1410" i="3" s="1"/>
  <c r="Y1316" i="3"/>
  <c r="Z1316" i="3" s="1"/>
  <c r="AA1316" i="3" s="1"/>
  <c r="Y995" i="3"/>
  <c r="Z995" i="3" s="1"/>
  <c r="Y958" i="3"/>
  <c r="Z958" i="3" s="1"/>
  <c r="Y1099" i="3"/>
  <c r="Z1099" i="3" s="1"/>
  <c r="Y969" i="3"/>
  <c r="Z969" i="3" s="1"/>
  <c r="Y714" i="3"/>
  <c r="Z714" i="3" s="1"/>
  <c r="Y805" i="3"/>
  <c r="Z805" i="3" s="1"/>
  <c r="Y1294" i="3"/>
  <c r="Z1294" i="3" s="1"/>
  <c r="Y1296" i="3"/>
  <c r="Z1296" i="3" s="1"/>
  <c r="Y1082" i="3"/>
  <c r="Z1082" i="3" s="1"/>
  <c r="Y1124" i="3"/>
  <c r="Z1124" i="3" s="1"/>
  <c r="Y1225" i="3"/>
  <c r="Z1225" i="3" s="1"/>
  <c r="Y666" i="3"/>
  <c r="Z666" i="3" s="1"/>
  <c r="Y1332" i="3"/>
  <c r="Z1332" i="3" s="1"/>
  <c r="Y618" i="3"/>
  <c r="Z618" i="3" s="1"/>
  <c r="Y810" i="3"/>
  <c r="Z810" i="3" s="1"/>
  <c r="Y923" i="3"/>
  <c r="Z923" i="3" s="1"/>
  <c r="Y339" i="3"/>
  <c r="Z339" i="3" s="1"/>
  <c r="Y372" i="3"/>
  <c r="Z372" i="3" s="1"/>
  <c r="Y1374" i="3"/>
  <c r="Z1374" i="3" s="1"/>
  <c r="Y1350" i="3"/>
  <c r="Z1350" i="3" s="1"/>
  <c r="Y1356" i="3"/>
  <c r="Z1356" i="3" s="1"/>
  <c r="Y1114" i="3"/>
  <c r="Z1114" i="3" s="1"/>
  <c r="Y695" i="3"/>
  <c r="Z695" i="3" s="1"/>
  <c r="Y894" i="3"/>
  <c r="Z894" i="3" s="1"/>
  <c r="Y869" i="3"/>
  <c r="Z869" i="3" s="1"/>
  <c r="Y1405" i="3"/>
  <c r="Z1405" i="3" s="1"/>
  <c r="Y1417" i="3"/>
  <c r="Z1417" i="3" s="1"/>
  <c r="Y1148" i="3"/>
  <c r="Z1148" i="3" s="1"/>
  <c r="Y800" i="3"/>
  <c r="Z800" i="3" s="1"/>
  <c r="Y763" i="3"/>
  <c r="Z763" i="3" s="1"/>
  <c r="Y640" i="3"/>
  <c r="Z640" i="3" s="1"/>
  <c r="Y493" i="3"/>
  <c r="Z493" i="3" s="1"/>
  <c r="Y1067" i="3"/>
  <c r="Z1067" i="3" s="1"/>
  <c r="Y490" i="3"/>
  <c r="Z490" i="3" s="1"/>
  <c r="Y522" i="3"/>
  <c r="Z522" i="3" s="1"/>
  <c r="Y434" i="3"/>
  <c r="Z434" i="3" s="1"/>
  <c r="Y589" i="3"/>
  <c r="Z589" i="3" s="1"/>
  <c r="Y847" i="3"/>
  <c r="Z847" i="3" s="1"/>
  <c r="Y1415" i="3"/>
  <c r="Z1415" i="3" s="1"/>
  <c r="Y1396" i="3"/>
  <c r="Z1396" i="3" s="1"/>
  <c r="Y1256" i="3"/>
  <c r="Z1256" i="3" s="1"/>
  <c r="Y1092" i="3"/>
  <c r="Z1092" i="3" s="1"/>
  <c r="Y831" i="3"/>
  <c r="Z831" i="3" s="1"/>
  <c r="Y611" i="3"/>
  <c r="Z611" i="3" s="1"/>
  <c r="Y422" i="3"/>
  <c r="Z422" i="3" s="1"/>
  <c r="Y514" i="3"/>
  <c r="Z514" i="3" s="1"/>
  <c r="Y516" i="3"/>
  <c r="Z516" i="3" s="1"/>
  <c r="Y748" i="3"/>
  <c r="Z748" i="3" s="1"/>
  <c r="Y1441" i="3"/>
  <c r="Z1441" i="3" s="1"/>
  <c r="Y1203" i="3"/>
  <c r="Z1203" i="3" s="1"/>
  <c r="Y1066" i="3"/>
  <c r="Z1066" i="3" s="1"/>
  <c r="Y1201" i="3"/>
  <c r="Z1201" i="3" s="1"/>
  <c r="Y758" i="3"/>
  <c r="Z758" i="3" s="1"/>
  <c r="Y699" i="3"/>
  <c r="Z699" i="3" s="1"/>
  <c r="Y1409" i="3"/>
  <c r="Z1409" i="3" s="1"/>
  <c r="Y1491" i="3"/>
  <c r="Z1491" i="3" s="1"/>
  <c r="Y1483" i="3"/>
  <c r="Z1483" i="3" s="1"/>
  <c r="Y1351" i="3"/>
  <c r="Z1351" i="3" s="1"/>
  <c r="Y1204" i="3"/>
  <c r="Z1204" i="3" s="1"/>
  <c r="Y1088" i="3"/>
  <c r="Z1088" i="3" s="1"/>
  <c r="Y937" i="3"/>
  <c r="Z937" i="3" s="1"/>
  <c r="Y1030" i="3"/>
  <c r="Z1030" i="3" s="1"/>
  <c r="Y912" i="3"/>
  <c r="Z912" i="3" s="1"/>
  <c r="Y947" i="3"/>
  <c r="Z947" i="3" s="1"/>
  <c r="Y1136" i="3"/>
  <c r="Z1136" i="3" s="1"/>
  <c r="Y838" i="3"/>
  <c r="Z838" i="3" s="1"/>
  <c r="AA838" i="3" s="1"/>
  <c r="Y1117" i="3"/>
  <c r="Z1117" i="3" s="1"/>
  <c r="Y1397" i="3"/>
  <c r="Z1397" i="3" s="1"/>
  <c r="Y1386" i="3"/>
  <c r="Z1386" i="3" s="1"/>
  <c r="Y1277" i="3"/>
  <c r="Z1277" i="3" s="1"/>
  <c r="Y1078" i="3"/>
  <c r="Z1078" i="3" s="1"/>
  <c r="Y979" i="3"/>
  <c r="Z979" i="3" s="1"/>
  <c r="Y821" i="3"/>
  <c r="Z821" i="3" s="1"/>
  <c r="Y774" i="3"/>
  <c r="Z774" i="3" s="1"/>
  <c r="Y801" i="3"/>
  <c r="Z801" i="3" s="1"/>
  <c r="Y615" i="3"/>
  <c r="Z615" i="3" s="1"/>
  <c r="Y813" i="3"/>
  <c r="Z813" i="3" s="1"/>
  <c r="Y477" i="3"/>
  <c r="Z477" i="3" s="1"/>
  <c r="Y1382" i="3"/>
  <c r="Z1382" i="3" s="1"/>
  <c r="Y1470" i="3"/>
  <c r="Z1470" i="3" s="1"/>
  <c r="Y1359" i="3"/>
  <c r="Z1359" i="3" s="1"/>
  <c r="Y1257" i="3"/>
  <c r="Z1257" i="3" s="1"/>
  <c r="Y1163" i="3"/>
  <c r="Z1163" i="3" s="1"/>
  <c r="Y1338" i="3"/>
  <c r="Z1338" i="3" s="1"/>
  <c r="Y1121" i="3"/>
  <c r="Z1121" i="3" s="1"/>
  <c r="Y1069" i="3"/>
  <c r="Z1069" i="3" s="1"/>
  <c r="Y987" i="3"/>
  <c r="Z987" i="3" s="1"/>
  <c r="Y907" i="3"/>
  <c r="Z907" i="3" s="1"/>
  <c r="Y639" i="3"/>
  <c r="Z639" i="3" s="1"/>
  <c r="Y676" i="3"/>
  <c r="Z676" i="3" s="1"/>
  <c r="Y1453" i="3"/>
  <c r="Z1453" i="3" s="1"/>
  <c r="Y1424" i="3"/>
  <c r="Z1424" i="3" s="1"/>
  <c r="Y1237" i="3"/>
  <c r="Z1237" i="3" s="1"/>
  <c r="Y1259" i="3"/>
  <c r="Z1259" i="3" s="1"/>
  <c r="Y1215" i="3"/>
  <c r="Z1215" i="3" s="1"/>
  <c r="Y1442" i="3"/>
  <c r="Z1442" i="3" s="1"/>
  <c r="Y1083" i="3"/>
  <c r="Z1083" i="3" s="1"/>
  <c r="Y944" i="3"/>
  <c r="Z944" i="3" s="1"/>
  <c r="Y882" i="3"/>
  <c r="Z882" i="3" s="1"/>
  <c r="Y990" i="3"/>
  <c r="Z990" i="3" s="1"/>
  <c r="Y717" i="3"/>
  <c r="Z717" i="3" s="1"/>
  <c r="Y648" i="3"/>
  <c r="Z648" i="3" s="1"/>
  <c r="Y906" i="3"/>
  <c r="Z906" i="3" s="1"/>
  <c r="Y1108" i="3"/>
  <c r="Z1108" i="3" s="1"/>
  <c r="Y1471" i="3"/>
  <c r="Z1471" i="3" s="1"/>
  <c r="Y1275" i="3"/>
  <c r="Z1275" i="3" s="1"/>
  <c r="Y1240" i="3"/>
  <c r="Z1240" i="3" s="1"/>
  <c r="Y1301" i="3"/>
  <c r="Z1301" i="3" s="1"/>
  <c r="AA1301" i="3" s="1"/>
  <c r="Y1079" i="3"/>
  <c r="Z1079" i="3" s="1"/>
  <c r="Y1071" i="3"/>
  <c r="Z1071" i="3" s="1"/>
  <c r="Y777" i="3"/>
  <c r="Z777" i="3" s="1"/>
  <c r="Y846" i="3"/>
  <c r="Z846" i="3" s="1"/>
  <c r="Y627" i="3"/>
  <c r="Z627" i="3" s="1"/>
  <c r="Y782" i="3"/>
  <c r="Z782" i="3" s="1"/>
  <c r="Y1420" i="3"/>
  <c r="Z1420" i="3" s="1"/>
  <c r="Y1498" i="3"/>
  <c r="Z1498" i="3" s="1"/>
  <c r="Y1399" i="3"/>
  <c r="Z1399" i="3" s="1"/>
  <c r="Y1224" i="3"/>
  <c r="Z1224" i="3" s="1"/>
  <c r="Y1183" i="3"/>
  <c r="Z1183" i="3" s="1"/>
  <c r="Y1290" i="3"/>
  <c r="Z1290" i="3" s="1"/>
  <c r="Y1208" i="3"/>
  <c r="Z1208" i="3" s="1"/>
  <c r="Y1068" i="3"/>
  <c r="Z1068" i="3" s="1"/>
  <c r="Y1202" i="3"/>
  <c r="Z1202" i="3" s="1"/>
  <c r="Y644" i="3"/>
  <c r="Z644" i="3" s="1"/>
  <c r="Y523" i="3"/>
  <c r="Z523" i="3" s="1"/>
  <c r="Y578" i="3"/>
  <c r="Z578" i="3" s="1"/>
  <c r="Y560" i="3"/>
  <c r="Z560" i="3" s="1"/>
  <c r="Y536" i="3"/>
  <c r="Z536" i="3" s="1"/>
  <c r="Y583" i="3"/>
  <c r="Z583" i="3" s="1"/>
  <c r="Y342" i="3"/>
  <c r="Z342" i="3" s="1"/>
  <c r="Y609" i="3"/>
  <c r="Z609" i="3" s="1"/>
  <c r="Y521" i="3"/>
  <c r="Z521" i="3" s="1"/>
  <c r="Y517" i="3"/>
  <c r="Z517" i="3" s="1"/>
  <c r="Y1269" i="3"/>
  <c r="Z1269" i="3" s="1"/>
  <c r="Y1389" i="3"/>
  <c r="Z1389" i="3" s="1"/>
  <c r="Y1200" i="3"/>
  <c r="Z1200" i="3" s="1"/>
  <c r="Y713" i="3"/>
  <c r="Z713" i="3" s="1"/>
  <c r="Y576" i="3"/>
  <c r="Z576" i="3" s="1"/>
  <c r="Y512" i="3"/>
  <c r="Z512" i="3" s="1"/>
  <c r="Y610" i="3"/>
  <c r="Z610" i="3" s="1"/>
  <c r="Y508" i="3"/>
  <c r="Z508" i="3" s="1"/>
  <c r="Y1465" i="3"/>
  <c r="Z1465" i="3" s="1"/>
  <c r="Y1383" i="3"/>
  <c r="Z1383" i="3" s="1"/>
  <c r="Y1171" i="3"/>
  <c r="Z1171" i="3" s="1"/>
  <c r="Y1184" i="3"/>
  <c r="Z1184" i="3" s="1"/>
  <c r="Y1008" i="3"/>
  <c r="Z1008" i="3" s="1"/>
  <c r="Y817" i="3"/>
  <c r="Z817" i="3" s="1"/>
  <c r="Y592" i="3"/>
  <c r="Z592" i="3" s="1"/>
  <c r="AA592" i="3" s="1"/>
  <c r="Y942" i="3"/>
  <c r="Z942" i="3" s="1"/>
  <c r="Y571" i="3"/>
  <c r="Z571" i="3" s="1"/>
  <c r="F7" i="3"/>
  <c r="Y1510" i="3"/>
  <c r="Z1510" i="3" s="1"/>
  <c r="Y1331" i="3"/>
  <c r="Z1331" i="3" s="1"/>
  <c r="Y1463" i="3"/>
  <c r="Z1463" i="3" s="1"/>
  <c r="Y1175" i="3"/>
  <c r="Z1175" i="3" s="1"/>
  <c r="Y1284" i="3"/>
  <c r="Z1284" i="3" s="1"/>
  <c r="Y948" i="3"/>
  <c r="Z948" i="3" s="1"/>
  <c r="Y836" i="3"/>
  <c r="Z836" i="3" s="1"/>
  <c r="Y1007" i="3"/>
  <c r="Z1007" i="3" s="1"/>
  <c r="Y737" i="3"/>
  <c r="Z737" i="3" s="1"/>
  <c r="Y910" i="3"/>
  <c r="Z910" i="3" s="1"/>
  <c r="Y1300" i="3"/>
  <c r="Z1300" i="3" s="1"/>
  <c r="Y1393" i="3"/>
  <c r="Z1393" i="3" s="1"/>
  <c r="Y1167" i="3"/>
  <c r="Z1167" i="3" s="1"/>
  <c r="Y1334" i="3"/>
  <c r="Z1334" i="3" s="1"/>
  <c r="Y1023" i="3"/>
  <c r="Z1023" i="3" s="1"/>
  <c r="Y1169" i="3"/>
  <c r="Z1169" i="3" s="1"/>
  <c r="Y1196" i="3"/>
  <c r="Z1196" i="3" s="1"/>
  <c r="Y1019" i="3"/>
  <c r="Z1019" i="3" s="1"/>
  <c r="Y891" i="3"/>
  <c r="Z891" i="3" s="1"/>
  <c r="Y788" i="3"/>
  <c r="Z788" i="3" s="1"/>
  <c r="Y697" i="3"/>
  <c r="Z697" i="3" s="1"/>
  <c r="Y708" i="3"/>
  <c r="Z708" i="3" s="1"/>
  <c r="Y1011" i="3"/>
  <c r="Z1011" i="3" s="1"/>
  <c r="Y743" i="3"/>
  <c r="Z743" i="3" s="1"/>
  <c r="Y1289" i="3"/>
  <c r="Z1289" i="3" s="1"/>
  <c r="Y1362" i="3"/>
  <c r="Z1362" i="3" s="1"/>
  <c r="Y1324" i="3"/>
  <c r="Z1324" i="3" s="1"/>
  <c r="Y996" i="3"/>
  <c r="Z996" i="3" s="1"/>
  <c r="Y1132" i="3"/>
  <c r="Z1132" i="3" s="1"/>
  <c r="Y1176" i="3"/>
  <c r="Z1176" i="3" s="1"/>
  <c r="Y901" i="3"/>
  <c r="Z901" i="3" s="1"/>
  <c r="Y859" i="3"/>
  <c r="Z859" i="3" s="1"/>
  <c r="Y949" i="3"/>
  <c r="Z949" i="3" s="1"/>
  <c r="Y1273" i="3"/>
  <c r="Z1273" i="3" s="1"/>
  <c r="AA1273" i="3" s="1"/>
  <c r="Y1440" i="3"/>
  <c r="Z1440" i="3" s="1"/>
  <c r="Y1513" i="3"/>
  <c r="Z1513" i="3" s="1"/>
  <c r="Y1372" i="3"/>
  <c r="Z1372" i="3" s="1"/>
  <c r="Y1355" i="3"/>
  <c r="Z1355" i="3" s="1"/>
  <c r="Y1318" i="3"/>
  <c r="Z1318" i="3" s="1"/>
  <c r="Y982" i="3"/>
  <c r="Z982" i="3" s="1"/>
  <c r="Y1070" i="3"/>
  <c r="Z1070" i="3" s="1"/>
  <c r="Y1081" i="3"/>
  <c r="Z1081" i="3" s="1"/>
  <c r="Y792" i="3"/>
  <c r="Z792" i="3" s="1"/>
  <c r="Y875" i="3"/>
  <c r="Z875" i="3" s="1"/>
  <c r="Y638" i="3"/>
  <c r="Z638" i="3" s="1"/>
  <c r="Y591" i="3"/>
  <c r="Z591" i="3" s="1"/>
  <c r="Y653" i="3"/>
  <c r="Z653" i="3" s="1"/>
  <c r="Y1507" i="3"/>
  <c r="Z1507" i="3" s="1"/>
  <c r="Y1456" i="3"/>
  <c r="Z1456" i="3" s="1"/>
  <c r="Y1349" i="3"/>
  <c r="Z1349" i="3" s="1"/>
  <c r="Y1155" i="3"/>
  <c r="Z1155" i="3" s="1"/>
  <c r="Y1295" i="3"/>
  <c r="Z1295" i="3" s="1"/>
  <c r="Y1185" i="3"/>
  <c r="Z1185" i="3" s="1"/>
  <c r="Y1046" i="3"/>
  <c r="Z1046" i="3" s="1"/>
  <c r="Y971" i="3"/>
  <c r="Z971" i="3" s="1"/>
  <c r="Y933" i="3"/>
  <c r="Z933" i="3" s="1"/>
  <c r="Y1198" i="3"/>
  <c r="Z1198" i="3" s="1"/>
  <c r="Y728" i="3"/>
  <c r="Z728" i="3" s="1"/>
  <c r="Y719" i="3"/>
  <c r="Z719" i="3" s="1"/>
  <c r="Y898" i="3"/>
  <c r="Z898" i="3" s="1"/>
  <c r="Y649" i="3"/>
  <c r="Z649" i="3" s="1"/>
  <c r="Y1364" i="3"/>
  <c r="Z1364" i="3" s="1"/>
  <c r="Y1305" i="3"/>
  <c r="Z1305" i="3" s="1"/>
  <c r="Y1223" i="3"/>
  <c r="Z1223" i="3" s="1"/>
  <c r="Y1177" i="3"/>
  <c r="Z1177" i="3" s="1"/>
  <c r="Y1105" i="3"/>
  <c r="Z1105" i="3" s="1"/>
  <c r="Y922" i="3"/>
  <c r="Z922" i="3" s="1"/>
  <c r="Y1063" i="3"/>
  <c r="Z1063" i="3" s="1"/>
  <c r="Y705" i="3"/>
  <c r="Z705" i="3" s="1"/>
  <c r="Y543" i="3"/>
  <c r="Z543" i="3" s="1"/>
  <c r="Y457" i="3"/>
  <c r="Z457" i="3" s="1"/>
  <c r="Y689" i="3"/>
  <c r="Z689" i="3" s="1"/>
  <c r="Y855" i="3"/>
  <c r="Z855" i="3" s="1"/>
  <c r="Y572" i="3"/>
  <c r="Z572" i="3" s="1"/>
  <c r="Y460" i="3"/>
  <c r="Z460" i="3" s="1"/>
  <c r="Y537" i="3"/>
  <c r="Z537" i="3" s="1"/>
  <c r="Y1412" i="3"/>
  <c r="Z1412" i="3" s="1"/>
  <c r="Y1508" i="3"/>
  <c r="Z1508" i="3" s="1"/>
  <c r="Y1212" i="3"/>
  <c r="Z1212" i="3" s="1"/>
  <c r="Y1189" i="3"/>
  <c r="Z1189" i="3" s="1"/>
  <c r="Y1152" i="3"/>
  <c r="Z1152" i="3" s="1"/>
  <c r="Y428" i="3"/>
  <c r="Z428" i="3" s="1"/>
  <c r="Y443" i="3"/>
  <c r="Z443" i="3" s="1"/>
  <c r="Y355" i="3"/>
  <c r="Z355" i="3" s="1"/>
  <c r="Y1398" i="3"/>
  <c r="Z1398" i="3" s="1"/>
  <c r="Y1469" i="3"/>
  <c r="Z1469" i="3" s="1"/>
  <c r="Y1139" i="3"/>
  <c r="Z1139" i="3" s="1"/>
  <c r="Y1262" i="3"/>
  <c r="Z1262" i="3" s="1"/>
  <c r="Y832" i="3"/>
  <c r="Z832" i="3" s="1"/>
  <c r="Y465" i="3"/>
  <c r="Z465" i="3" s="1"/>
  <c r="Y529" i="3"/>
  <c r="Z529" i="3" s="1"/>
  <c r="Y414" i="3"/>
  <c r="Z414" i="3" s="1"/>
  <c r="Y442" i="3"/>
  <c r="Z442" i="3" s="1"/>
  <c r="Y799" i="3"/>
  <c r="Z799" i="3" s="1"/>
  <c r="Y593" i="3"/>
  <c r="Z593" i="3" s="1"/>
  <c r="Y1447" i="3"/>
  <c r="Z1447" i="3" s="1"/>
  <c r="Y1241" i="3"/>
  <c r="Z1241" i="3" s="1"/>
  <c r="Y1319" i="3"/>
  <c r="Z1319" i="3" s="1"/>
  <c r="Y1458" i="3"/>
  <c r="Z1458" i="3" s="1"/>
  <c r="Y1477" i="3"/>
  <c r="Z1477" i="3" s="1"/>
  <c r="Y1228" i="3"/>
  <c r="Z1228" i="3" s="1"/>
  <c r="Y1310" i="3"/>
  <c r="Z1310" i="3" s="1"/>
  <c r="Y1327" i="3"/>
  <c r="Z1327" i="3" s="1"/>
  <c r="Y930" i="3"/>
  <c r="Z930" i="3" s="1"/>
  <c r="Y825" i="3"/>
  <c r="Z825" i="3" s="1"/>
  <c r="Y753" i="3"/>
  <c r="Z753" i="3" s="1"/>
  <c r="Y920" i="3"/>
  <c r="Z920" i="3" s="1"/>
  <c r="Y624" i="3"/>
  <c r="Z624" i="3" s="1"/>
  <c r="Y830" i="3"/>
  <c r="Z830" i="3" s="1"/>
  <c r="Y973" i="3"/>
  <c r="Z973" i="3" s="1"/>
  <c r="Y415" i="3"/>
  <c r="Z415" i="3" s="1"/>
  <c r="Y1488" i="3"/>
  <c r="Z1488" i="3" s="1"/>
  <c r="Y1404" i="3"/>
  <c r="Z1404" i="3" s="1"/>
  <c r="Y1221" i="3"/>
  <c r="Z1221" i="3" s="1"/>
  <c r="Y1299" i="3"/>
  <c r="Z1299" i="3" s="1"/>
  <c r="Y1428" i="3"/>
  <c r="Z1428" i="3" s="1"/>
  <c r="Y1054" i="3"/>
  <c r="Z1054" i="3" s="1"/>
  <c r="Y918" i="3"/>
  <c r="Z918" i="3" s="1"/>
  <c r="Y1072" i="3"/>
  <c r="Z1072" i="3" s="1"/>
  <c r="Y970" i="3"/>
  <c r="Z970" i="3" s="1"/>
  <c r="Y818" i="3"/>
  <c r="Z818" i="3" s="1"/>
  <c r="Y759" i="3"/>
  <c r="Z759" i="3" s="1"/>
  <c r="Y796" i="3"/>
  <c r="Z796" i="3" s="1"/>
  <c r="Y977" i="3"/>
  <c r="Z977" i="3" s="1"/>
  <c r="G7" i="3"/>
  <c r="Y1377" i="3"/>
  <c r="Z1377" i="3" s="1"/>
  <c r="Y1467" i="3"/>
  <c r="Z1467" i="3" s="1"/>
  <c r="Y1353" i="3"/>
  <c r="Z1353" i="3" s="1"/>
  <c r="Y1246" i="3"/>
  <c r="Z1246" i="3" s="1"/>
  <c r="Y1191" i="3"/>
  <c r="Z1191" i="3" s="1"/>
  <c r="Y1306" i="3"/>
  <c r="Z1306" i="3" s="1"/>
  <c r="Y1218" i="3"/>
  <c r="Z1218" i="3" s="1"/>
  <c r="Y983" i="3"/>
  <c r="Z983" i="3" s="1"/>
  <c r="Y1126" i="3"/>
  <c r="Z1126" i="3" s="1"/>
  <c r="Y1146" i="3"/>
  <c r="Z1146" i="3" s="1"/>
  <c r="Y974" i="3"/>
  <c r="Z974" i="3" s="1"/>
  <c r="Y965" i="3"/>
  <c r="Z965" i="3" s="1"/>
  <c r="Y693" i="3"/>
  <c r="Z693" i="3" s="1"/>
  <c r="Y786" i="3"/>
  <c r="Z786" i="3" s="1"/>
  <c r="Y1419" i="3"/>
  <c r="Z1419" i="3" s="1"/>
  <c r="Y1384" i="3"/>
  <c r="Z1384" i="3" s="1"/>
  <c r="Y1452" i="3"/>
  <c r="Z1452" i="3" s="1"/>
  <c r="Y1285" i="3"/>
  <c r="Z1285" i="3" s="1"/>
  <c r="Y1282" i="3"/>
  <c r="Z1282" i="3" s="1"/>
  <c r="Y1115" i="3"/>
  <c r="Z1115" i="3" s="1"/>
  <c r="Y972" i="3"/>
  <c r="Z972" i="3" s="1"/>
  <c r="Y1116" i="3"/>
  <c r="Z1116" i="3" s="1"/>
  <c r="Y773" i="3"/>
  <c r="Z773" i="3" s="1"/>
  <c r="Y1482" i="3"/>
  <c r="Z1482" i="3" s="1"/>
  <c r="Y1429" i="3"/>
  <c r="Z1429" i="3" s="1"/>
  <c r="Y1345" i="3"/>
  <c r="Z1345" i="3" s="1"/>
  <c r="Y1151" i="3"/>
  <c r="Z1151" i="3" s="1"/>
  <c r="Y1271" i="3"/>
  <c r="Z1271" i="3" s="1"/>
  <c r="Y1038" i="3"/>
  <c r="Z1038" i="3" s="1"/>
  <c r="Y1248" i="3"/>
  <c r="Z1248" i="3" s="1"/>
  <c r="Y857" i="3"/>
  <c r="Z857" i="3" s="1"/>
  <c r="Y953" i="3"/>
  <c r="Z953" i="3" s="1"/>
  <c r="Y702" i="3"/>
  <c r="Z702" i="3" s="1"/>
  <c r="Y564" i="3"/>
  <c r="Z564" i="3" s="1"/>
  <c r="Y588" i="3"/>
  <c r="Z588" i="3" s="1"/>
  <c r="Y1142" i="3"/>
  <c r="Z1142" i="3" s="1"/>
  <c r="Y561" i="3"/>
  <c r="Z561" i="3" s="1"/>
  <c r="Y397" i="3"/>
  <c r="Z397" i="3" s="1"/>
  <c r="Y551" i="3"/>
  <c r="Z551" i="3" s="1"/>
  <c r="Y535" i="3"/>
  <c r="Z535" i="3" s="1"/>
  <c r="Y1211" i="3"/>
  <c r="Z1211" i="3" s="1"/>
  <c r="Y1233" i="3"/>
  <c r="Z1233" i="3" s="1"/>
  <c r="Y1098" i="3"/>
  <c r="Z1098" i="3" s="1"/>
  <c r="Y1029" i="3"/>
  <c r="Z1029" i="3" s="1"/>
  <c r="Y848" i="3"/>
  <c r="Z848" i="3" s="1"/>
  <c r="Y575" i="3"/>
  <c r="Z575" i="3" s="1"/>
  <c r="Y1037" i="3"/>
  <c r="Z1037" i="3" s="1"/>
  <c r="Y375" i="3"/>
  <c r="Z375" i="3" s="1"/>
  <c r="Y568" i="3"/>
  <c r="Z568" i="3" s="1"/>
  <c r="Y1025" i="3"/>
  <c r="Z1025" i="3" s="1"/>
  <c r="Y1506" i="3"/>
  <c r="Z1506" i="3" s="1"/>
  <c r="Y1473" i="3"/>
  <c r="Z1473" i="3" s="1"/>
  <c r="Y1213" i="3"/>
  <c r="Z1213" i="3" s="1"/>
  <c r="Y678" i="3"/>
  <c r="Z678" i="3" s="1"/>
  <c r="Y447" i="3"/>
  <c r="Z447" i="3" s="1"/>
  <c r="Y498" i="3"/>
  <c r="Z498" i="3" s="1"/>
  <c r="Y485" i="3"/>
  <c r="Z485" i="3" s="1"/>
  <c r="Y573" i="3"/>
  <c r="Z573" i="3" s="1"/>
  <c r="Y553" i="3"/>
  <c r="Z553" i="3" s="1"/>
  <c r="Y430" i="3"/>
  <c r="Z430" i="3" s="1"/>
  <c r="Y35" i="3"/>
  <c r="Z35" i="3" s="1"/>
  <c r="AA35" i="3" s="1"/>
  <c r="Y466" i="3"/>
  <c r="Z466" i="3" s="1"/>
  <c r="Y1010" i="3"/>
  <c r="Z1010" i="3" s="1"/>
  <c r="Y1435" i="3"/>
  <c r="Z1435" i="3" s="1"/>
  <c r="Y989" i="3"/>
  <c r="Z989" i="3" s="1"/>
  <c r="Y916" i="3"/>
  <c r="Z916" i="3" s="1"/>
  <c r="Y330" i="3"/>
  <c r="Z330" i="3" s="1"/>
  <c r="Y322" i="3"/>
  <c r="Z322" i="3" s="1"/>
  <c r="Y837" i="3"/>
  <c r="Z837" i="3" s="1"/>
  <c r="Y820" i="3"/>
  <c r="Z820" i="3" s="1"/>
  <c r="Y1015" i="3"/>
  <c r="Z1015" i="3" s="1"/>
  <c r="Y1130" i="3"/>
  <c r="Z1130" i="3" s="1"/>
  <c r="Y1313" i="3"/>
  <c r="Z1313" i="3" s="1"/>
  <c r="Y1347" i="3"/>
  <c r="Z1347" i="3" s="1"/>
  <c r="Y602" i="3"/>
  <c r="Z602" i="3" s="1"/>
  <c r="Y489" i="3"/>
  <c r="Z489" i="3" s="1"/>
  <c r="Y718" i="3"/>
  <c r="Z718" i="3" s="1"/>
  <c r="Y369" i="3"/>
  <c r="Z369" i="3" s="1"/>
  <c r="Y331" i="3"/>
  <c r="Z331" i="3" s="1"/>
  <c r="Y976" i="3"/>
  <c r="Z976" i="3" s="1"/>
  <c r="Y635" i="3"/>
  <c r="Z635" i="3" s="1"/>
  <c r="Y386" i="3"/>
  <c r="Z386" i="3" s="1"/>
  <c r="Y1267" i="3"/>
  <c r="Z1267" i="3" s="1"/>
  <c r="Y641" i="3"/>
  <c r="Z641" i="3" s="1"/>
  <c r="Y736" i="3"/>
  <c r="Z736" i="3" s="1"/>
  <c r="Y797" i="3"/>
  <c r="Z797" i="3" s="1"/>
  <c r="Y843" i="3"/>
  <c r="Z843" i="3" s="1"/>
  <c r="Y955" i="3"/>
  <c r="Z955" i="3" s="1"/>
  <c r="Y1312" i="3"/>
  <c r="Z1312" i="3" s="1"/>
  <c r="Y1309" i="3"/>
  <c r="Z1309" i="3" s="1"/>
  <c r="Y1266" i="3"/>
  <c r="Z1266" i="3" s="1"/>
  <c r="Y462" i="3"/>
  <c r="Z462" i="3" s="1"/>
  <c r="Y660" i="3"/>
  <c r="Z660" i="3" s="1"/>
  <c r="Y458" i="3"/>
  <c r="Z458" i="3" s="1"/>
  <c r="Y781" i="3"/>
  <c r="Z781" i="3" s="1"/>
  <c r="Y841" i="3"/>
  <c r="Z841" i="3" s="1"/>
  <c r="Y935" i="3"/>
  <c r="Z935" i="3" s="1"/>
  <c r="Y746" i="3"/>
  <c r="Z746" i="3" s="1"/>
  <c r="Y312" i="3"/>
  <c r="Z312" i="3" s="1"/>
  <c r="Y554" i="3"/>
  <c r="Z554" i="3" s="1"/>
  <c r="Y735" i="3"/>
  <c r="Z735" i="3" s="1"/>
  <c r="Y338" i="3"/>
  <c r="Z338" i="3" s="1"/>
  <c r="Y441" i="3"/>
  <c r="Z441" i="3" s="1"/>
  <c r="Y789" i="3"/>
  <c r="Z789" i="3" s="1"/>
  <c r="Y1096" i="3"/>
  <c r="Z1096" i="3" s="1"/>
  <c r="Y481" i="3"/>
  <c r="Z481" i="3" s="1"/>
  <c r="Y616" i="3"/>
  <c r="Z616" i="3" s="1"/>
  <c r="Y614" i="3"/>
  <c r="Z614" i="3" s="1"/>
  <c r="Y968" i="3"/>
  <c r="Z968" i="3" s="1"/>
  <c r="Y760" i="3"/>
  <c r="Z760" i="3" s="1"/>
  <c r="Y1125" i="3"/>
  <c r="Z1125" i="3" s="1"/>
  <c r="Y315" i="3"/>
  <c r="Z315" i="3" s="1"/>
  <c r="Y586" i="3"/>
  <c r="Z586" i="3" s="1"/>
  <c r="Y334" i="3"/>
  <c r="Z334" i="3" s="1"/>
  <c r="Y444" i="3"/>
  <c r="Z444" i="3" s="1"/>
  <c r="Y600" i="3"/>
  <c r="Z600" i="3" s="1"/>
  <c r="Y899" i="3"/>
  <c r="Z899" i="3" s="1"/>
  <c r="Y420" i="3"/>
  <c r="Z420" i="3" s="1"/>
  <c r="Y738" i="3"/>
  <c r="Z738" i="3" s="1"/>
  <c r="Y1085" i="3"/>
  <c r="Z1085" i="3" s="1"/>
  <c r="Y540" i="3"/>
  <c r="Z540" i="3" s="1"/>
  <c r="Y1031" i="3"/>
  <c r="Z1031" i="3" s="1"/>
  <c r="Y892" i="3"/>
  <c r="Z892" i="3" s="1"/>
  <c r="Y931" i="3"/>
  <c r="Z931" i="3" s="1"/>
  <c r="Y992" i="3"/>
  <c r="Z992" i="3" s="1"/>
  <c r="Y1033" i="3"/>
  <c r="Z1033" i="3" s="1"/>
  <c r="Y1077" i="3"/>
  <c r="Z1077" i="3" s="1"/>
  <c r="Y1219" i="3"/>
  <c r="Z1219" i="3" s="1"/>
  <c r="Y1449" i="3"/>
  <c r="Z1449" i="3" s="1"/>
  <c r="Y1234" i="3"/>
  <c r="Z1234" i="3" s="1"/>
  <c r="Y1368" i="3"/>
  <c r="Z1368" i="3" s="1"/>
  <c r="Y1391" i="3"/>
  <c r="Z1391" i="3" s="1"/>
  <c r="Y1388" i="3"/>
  <c r="Z1388" i="3" s="1"/>
  <c r="Y811" i="3"/>
  <c r="Z811" i="3" s="1"/>
  <c r="Y603" i="3"/>
  <c r="Z603" i="3" s="1"/>
  <c r="Y356" i="3"/>
  <c r="Z356" i="3" s="1"/>
  <c r="Y446" i="3"/>
  <c r="Z446" i="3" s="1"/>
  <c r="Y510" i="3"/>
  <c r="Z510" i="3" s="1"/>
  <c r="Y494" i="3"/>
  <c r="Z494" i="3" s="1"/>
  <c r="Y1206" i="3"/>
  <c r="Z1206" i="3" s="1"/>
  <c r="Y744" i="3"/>
  <c r="Z744" i="3" s="1"/>
  <c r="Y365" i="3"/>
  <c r="Z365" i="3" s="1"/>
  <c r="Y515" i="3"/>
  <c r="Z515" i="3" s="1"/>
  <c r="Y986" i="3"/>
  <c r="Z986" i="3" s="1"/>
  <c r="Y749" i="3"/>
  <c r="Z749" i="3" s="1"/>
  <c r="Y1091" i="3"/>
  <c r="Z1091" i="3" s="1"/>
  <c r="Y883" i="3"/>
  <c r="Z883" i="3" s="1"/>
  <c r="Y850" i="3"/>
  <c r="Z850" i="3" s="1"/>
  <c r="Y914" i="3"/>
  <c r="Z914" i="3" s="1"/>
  <c r="Y1041" i="3"/>
  <c r="Z1041" i="3" s="1"/>
  <c r="Y1370" i="3"/>
  <c r="Z1370" i="3" s="1"/>
  <c r="Y1059" i="3"/>
  <c r="Z1059" i="3" s="1"/>
  <c r="Y1279" i="3"/>
  <c r="Z1279" i="3" s="1"/>
  <c r="Y1147" i="3"/>
  <c r="Z1147" i="3" s="1"/>
  <c r="Y1341" i="3"/>
  <c r="Z1341" i="3" s="1"/>
  <c r="Y1451" i="3"/>
  <c r="Z1451" i="3" s="1"/>
  <c r="Y775" i="3"/>
  <c r="Z775" i="3" s="1"/>
  <c r="Y367" i="3"/>
  <c r="Z367" i="3" s="1"/>
  <c r="Y872" i="3"/>
  <c r="Z872" i="3" s="1"/>
  <c r="Y761" i="3"/>
  <c r="Z761" i="3" s="1"/>
  <c r="Y469" i="3"/>
  <c r="Z469" i="3" s="1"/>
  <c r="Y579" i="3"/>
  <c r="Z579" i="3" s="1"/>
  <c r="Y368" i="3"/>
  <c r="Z368" i="3" s="1"/>
  <c r="Y433" i="3"/>
  <c r="Z433" i="3" s="1"/>
  <c r="Y964" i="3"/>
  <c r="Z964" i="3" s="1"/>
  <c r="Y354" i="3"/>
  <c r="Z354" i="3" s="1"/>
  <c r="Y402" i="3"/>
  <c r="Z402" i="3" s="1"/>
  <c r="Y417" i="3"/>
  <c r="Z417" i="3" s="1"/>
  <c r="Y994" i="3"/>
  <c r="Z994" i="3" s="1"/>
  <c r="Y480" i="3"/>
  <c r="Z480" i="3" s="1"/>
  <c r="Y889" i="3"/>
  <c r="Z889" i="3" s="1"/>
  <c r="Y663" i="3"/>
  <c r="Z663" i="3" s="1"/>
  <c r="Y464" i="3"/>
  <c r="Z464" i="3" s="1"/>
  <c r="Y581" i="3"/>
  <c r="Z581" i="3" s="1"/>
  <c r="Y412" i="3"/>
  <c r="Z412" i="3" s="1"/>
  <c r="Y594" i="3"/>
  <c r="Z594" i="3" s="1"/>
  <c r="Y863" i="3"/>
  <c r="Z863" i="3" s="1"/>
  <c r="Y790" i="3"/>
  <c r="Z790" i="3" s="1"/>
  <c r="Y1182" i="3"/>
  <c r="Z1182" i="3" s="1"/>
  <c r="Y849" i="3"/>
  <c r="Z849" i="3" s="1"/>
  <c r="Y1173" i="3"/>
  <c r="Z1173" i="3" s="1"/>
  <c r="Y741" i="3"/>
  <c r="Z741" i="3" s="1"/>
  <c r="Y360" i="3"/>
  <c r="Z360" i="3" s="1"/>
  <c r="Y401" i="3"/>
  <c r="Z401" i="3" s="1"/>
  <c r="Y1080" i="3"/>
  <c r="Z1080" i="3" s="1"/>
  <c r="Y472" i="3"/>
  <c r="Z472" i="3" s="1"/>
  <c r="Y533" i="3"/>
  <c r="Z533" i="3" s="1"/>
  <c r="Y1103" i="3"/>
  <c r="Z1103" i="3" s="1"/>
  <c r="Y700" i="3"/>
  <c r="Z700" i="3" s="1"/>
  <c r="Y756" i="3"/>
  <c r="Z756" i="3" s="1"/>
  <c r="Y739" i="3"/>
  <c r="Z739" i="3" s="1"/>
  <c r="Y1407" i="3"/>
  <c r="Z1407" i="3" s="1"/>
  <c r="Y1422" i="3"/>
  <c r="Z1422" i="3" s="1"/>
  <c r="Y513" i="3"/>
  <c r="Z513" i="3" s="1"/>
  <c r="Y528" i="3"/>
  <c r="Z528" i="3" s="1"/>
  <c r="Y895" i="3"/>
  <c r="Z895" i="3" s="1"/>
  <c r="Y802" i="3"/>
  <c r="Z802" i="3" s="1"/>
  <c r="Y842" i="3"/>
  <c r="Z842" i="3" s="1"/>
  <c r="Y683" i="3"/>
  <c r="Z683" i="3" s="1"/>
  <c r="Y366" i="3"/>
  <c r="Z366" i="3" s="1"/>
  <c r="Y314" i="3"/>
  <c r="Z314" i="3" s="1"/>
  <c r="Y673" i="3"/>
  <c r="Z673" i="3" s="1"/>
  <c r="Y939" i="3"/>
  <c r="Z939" i="3" s="1"/>
  <c r="Y950" i="3"/>
  <c r="Z950" i="3" s="1"/>
  <c r="Y1110" i="3"/>
  <c r="Z1110" i="3" s="1"/>
  <c r="AA1110" i="3" s="1"/>
  <c r="Y967" i="3"/>
  <c r="Z967" i="3" s="1"/>
  <c r="Y1217" i="3"/>
  <c r="Z1217" i="3" s="1"/>
  <c r="Y379" i="3"/>
  <c r="Z379" i="3" s="1"/>
  <c r="Y845" i="3"/>
  <c r="Z845" i="3" s="1"/>
  <c r="Y645" i="3"/>
  <c r="Z645" i="3" s="1"/>
  <c r="Y421" i="3"/>
  <c r="Z421" i="3" s="1"/>
  <c r="Y429" i="3"/>
  <c r="Z429" i="3" s="1"/>
  <c r="Y337" i="3"/>
  <c r="Z337" i="3" s="1"/>
  <c r="Y329" i="3"/>
  <c r="Z329" i="3" s="1"/>
  <c r="Y332" i="3"/>
  <c r="Z332" i="3" s="1"/>
  <c r="Y476" i="3"/>
  <c r="Z476" i="3" s="1"/>
  <c r="Y1036" i="3"/>
  <c r="Z1036" i="3" s="1"/>
  <c r="Y504" i="3"/>
  <c r="Z504" i="3" s="1"/>
  <c r="Y804" i="3"/>
  <c r="Z804" i="3" s="1"/>
  <c r="Y500" i="3"/>
  <c r="Z500" i="3" s="1"/>
  <c r="Y674" i="3"/>
  <c r="Z674" i="3" s="1"/>
  <c r="Y902" i="3"/>
  <c r="Z902" i="3" s="1"/>
  <c r="Y1134" i="3"/>
  <c r="Z1134" i="3" s="1"/>
  <c r="Y1034" i="3"/>
  <c r="Z1034" i="3" s="1"/>
  <c r="Y565" i="3"/>
  <c r="Z565" i="3" s="1"/>
  <c r="Y597" i="3"/>
  <c r="Z597" i="3" s="1"/>
  <c r="Y454" i="3"/>
  <c r="Z454" i="3" s="1"/>
  <c r="Y654" i="3"/>
  <c r="Z654" i="3" s="1"/>
  <c r="Y453" i="3"/>
  <c r="Z453" i="3" s="1"/>
  <c r="Y643" i="3"/>
  <c r="Z643" i="3" s="1"/>
  <c r="Y840" i="3"/>
  <c r="Z840" i="3" s="1"/>
  <c r="Y482" i="3"/>
  <c r="Z482" i="3" s="1"/>
  <c r="Y598" i="3"/>
  <c r="Z598" i="3" s="1"/>
  <c r="Y651" i="3"/>
  <c r="Z651" i="3" s="1"/>
  <c r="Y357" i="3"/>
  <c r="Z357" i="3" s="1"/>
  <c r="Y496" i="3"/>
  <c r="Z496" i="3" s="1"/>
  <c r="Y1006" i="3"/>
  <c r="Z1006" i="3" s="1"/>
  <c r="Y647" i="3"/>
  <c r="Z647" i="3" s="1"/>
  <c r="AA647" i="3" s="1"/>
  <c r="Y806" i="3"/>
  <c r="Z806" i="3" s="1"/>
  <c r="Y791" i="3"/>
  <c r="Z791" i="3" s="1"/>
  <c r="Y1104" i="3"/>
  <c r="Z1104" i="3" s="1"/>
  <c r="Y1042" i="3"/>
  <c r="Z1042" i="3" s="1"/>
  <c r="Y1340" i="3"/>
  <c r="Z1340" i="3" s="1"/>
  <c r="Y1280" i="3"/>
  <c r="Z1280" i="3" s="1"/>
  <c r="Y1303" i="3"/>
  <c r="Z1303" i="3" s="1"/>
  <c r="Y1487" i="3"/>
  <c r="Z1487" i="3" s="1"/>
  <c r="Y1479" i="3"/>
  <c r="Z1479" i="3" s="1"/>
  <c r="Y374" i="3"/>
  <c r="Z374" i="3" s="1"/>
  <c r="Y752" i="3"/>
  <c r="Z752" i="3" s="1"/>
  <c r="Y851" i="3"/>
  <c r="Z851" i="3" s="1"/>
  <c r="Y985" i="3"/>
  <c r="Z985" i="3" s="1"/>
  <c r="Y574" i="3"/>
  <c r="Z574" i="3" s="1"/>
  <c r="Y1194" i="3"/>
  <c r="Z1194" i="3" s="1"/>
  <c r="Y336" i="3"/>
  <c r="Z336" i="3" s="1"/>
  <c r="Y755" i="3"/>
  <c r="Z755" i="3" s="1"/>
  <c r="Y671" i="3"/>
  <c r="Z671" i="3" s="1"/>
  <c r="Y670" i="3"/>
  <c r="Z670" i="3" s="1"/>
  <c r="Y440" i="3"/>
  <c r="Z440" i="3" s="1"/>
  <c r="Y380" i="3"/>
  <c r="Z380" i="3" s="1"/>
  <c r="Y495" i="3"/>
  <c r="Z495" i="3" s="1"/>
  <c r="Y750" i="3"/>
  <c r="Z750" i="3" s="1"/>
  <c r="Y1027" i="3"/>
  <c r="Z1027" i="3" s="1"/>
  <c r="Y1045" i="3"/>
  <c r="Z1045" i="3" s="1"/>
  <c r="Y1354" i="3"/>
  <c r="Z1354" i="3" s="1"/>
  <c r="Y1106" i="3"/>
  <c r="Z1106" i="3" s="1"/>
  <c r="Y1035" i="3"/>
  <c r="Z1035" i="3" s="1"/>
  <c r="Y1140" i="3"/>
  <c r="Z1140" i="3" s="1"/>
  <c r="Y1179" i="3"/>
  <c r="Z1179" i="3" s="1"/>
  <c r="Y1302" i="3"/>
  <c r="Z1302" i="3" s="1"/>
  <c r="Y394" i="3"/>
  <c r="Z394" i="3" s="1"/>
  <c r="Y619" i="3"/>
  <c r="Z619" i="3" s="1"/>
  <c r="Y436" i="3"/>
  <c r="Z436" i="3" s="1"/>
  <c r="Y577" i="3"/>
  <c r="Z577" i="3" s="1"/>
  <c r="Y461" i="3"/>
  <c r="Z461" i="3" s="1"/>
  <c r="Y642" i="3"/>
  <c r="Z642" i="3" s="1"/>
  <c r="Y1016" i="3"/>
  <c r="Z1016" i="3" s="1"/>
  <c r="Y952" i="3"/>
  <c r="Z952" i="3" s="1"/>
  <c r="Y541" i="3"/>
  <c r="Z541" i="3" s="1"/>
  <c r="Y419" i="3"/>
  <c r="Z419" i="3" s="1"/>
  <c r="Y396" i="3"/>
  <c r="Z396" i="3" s="1"/>
  <c r="Y506" i="3"/>
  <c r="Z506" i="3" s="1"/>
  <c r="Y552" i="3"/>
  <c r="Z552" i="3" s="1"/>
  <c r="Y584" i="3"/>
  <c r="Z584" i="3" s="1"/>
  <c r="Y632" i="3"/>
  <c r="Z632" i="3" s="1"/>
  <c r="Y345" i="3"/>
  <c r="Z345" i="3" s="1"/>
  <c r="Y364" i="3"/>
  <c r="Z364" i="3" s="1"/>
  <c r="Y623" i="3"/>
  <c r="Z623" i="3" s="1"/>
  <c r="Y690" i="3"/>
  <c r="Z690" i="3" s="1"/>
  <c r="Y438" i="3"/>
  <c r="Z438" i="3" s="1"/>
  <c r="Y770" i="3"/>
  <c r="Z770" i="3" s="1"/>
  <c r="Y1086" i="3"/>
  <c r="Z1086" i="3" s="1"/>
  <c r="Y682" i="3"/>
  <c r="Z682" i="3" s="1"/>
  <c r="Y716" i="3"/>
  <c r="Z716" i="3" s="1"/>
  <c r="Y725" i="3"/>
  <c r="Z725" i="3" s="1"/>
  <c r="Y696" i="3"/>
  <c r="Z696" i="3" s="1"/>
  <c r="Y659" i="3"/>
  <c r="Z659" i="3" s="1"/>
  <c r="Y483" i="3"/>
  <c r="Z483" i="3" s="1"/>
  <c r="Y437" i="3"/>
  <c r="Z437" i="3" s="1"/>
  <c r="Y826" i="3"/>
  <c r="Z826" i="3" s="1"/>
  <c r="AA826" i="3" s="1"/>
  <c r="Y873" i="3"/>
  <c r="Z873" i="3" s="1"/>
  <c r="Y828" i="3"/>
  <c r="Z828" i="3" s="1"/>
  <c r="AA828" i="3" s="1"/>
  <c r="Y941" i="3"/>
  <c r="Z941" i="3" s="1"/>
  <c r="Y951" i="3"/>
  <c r="Z951" i="3" s="1"/>
  <c r="Y1128" i="3"/>
  <c r="Z1128" i="3" s="1"/>
  <c r="Y1236" i="3"/>
  <c r="Z1236" i="3" s="1"/>
  <c r="Y317" i="3"/>
  <c r="Z317" i="3" s="1"/>
  <c r="Y606" i="3"/>
  <c r="Z606" i="3" s="1"/>
  <c r="Y852" i="3"/>
  <c r="Z852" i="3" s="1"/>
  <c r="Y398" i="3"/>
  <c r="Z398" i="3" s="1"/>
  <c r="Y390" i="3"/>
  <c r="Z390" i="3" s="1"/>
  <c r="Y787" i="3"/>
  <c r="Z787" i="3" s="1"/>
  <c r="Y617" i="3"/>
  <c r="Z617" i="3" s="1"/>
  <c r="Y400" i="3"/>
  <c r="Z400" i="3" s="1"/>
  <c r="Y1032" i="3"/>
  <c r="Z1032" i="3" s="1"/>
  <c r="Y767" i="3"/>
  <c r="Z767" i="3" s="1"/>
  <c r="Y382" i="3"/>
  <c r="Z382" i="3" s="1"/>
  <c r="Y772" i="3"/>
  <c r="Z772" i="3" s="1"/>
  <c r="Y938" i="3"/>
  <c r="Z938" i="3" s="1"/>
  <c r="Y844" i="3"/>
  <c r="Z844" i="3" s="1"/>
  <c r="Y940" i="3"/>
  <c r="Z940" i="3" s="1"/>
  <c r="Y1342" i="3"/>
  <c r="Z1342" i="3" s="1"/>
  <c r="Y376" i="3"/>
  <c r="Z376" i="3" s="1"/>
  <c r="Y423" i="3"/>
  <c r="Z423" i="3" s="1"/>
  <c r="Y680" i="3"/>
  <c r="Z680" i="3" s="1"/>
  <c r="AB681" i="3" s="1"/>
  <c r="Y822" i="3"/>
  <c r="Z822" i="3" s="1"/>
  <c r="Y997" i="3"/>
  <c r="Z997" i="3" s="1"/>
  <c r="Y726" i="3"/>
  <c r="Z726" i="3" s="1"/>
  <c r="Y784" i="3"/>
  <c r="Z784" i="3" s="1"/>
  <c r="Y388" i="3"/>
  <c r="Z388" i="3" s="1"/>
  <c r="Y505" i="3"/>
  <c r="Z505" i="3" s="1"/>
  <c r="Y685" i="3"/>
  <c r="Z685" i="3" s="1"/>
  <c r="Y470" i="3"/>
  <c r="Z470" i="3" s="1"/>
  <c r="Y665" i="3"/>
  <c r="Z665" i="3" s="1"/>
  <c r="Y706" i="3"/>
  <c r="Z706" i="3" s="1"/>
  <c r="Y316" i="3"/>
  <c r="Z316" i="3" s="1"/>
  <c r="Y866" i="3"/>
  <c r="Z866" i="3" s="1"/>
  <c r="Y879" i="3"/>
  <c r="Z879" i="3" s="1"/>
  <c r="Y754" i="3"/>
  <c r="Z754" i="3" s="1"/>
  <c r="Y835" i="3"/>
  <c r="Z835" i="3" s="1"/>
  <c r="Y768" i="3"/>
  <c r="Z768" i="3" s="1"/>
  <c r="Y691" i="3"/>
  <c r="Z691" i="3" s="1"/>
  <c r="Y387" i="3"/>
  <c r="Z387" i="3" s="1"/>
  <c r="Y555" i="3"/>
  <c r="Z555" i="3" s="1"/>
  <c r="Y729" i="3"/>
  <c r="Z729" i="3" s="1"/>
  <c r="Y679" i="3"/>
  <c r="Z679" i="3" s="1"/>
  <c r="Y945" i="3"/>
  <c r="Z945" i="3" s="1"/>
  <c r="Y927" i="3"/>
  <c r="Z927" i="3" s="1"/>
  <c r="Y764" i="3"/>
  <c r="Z764" i="3" s="1"/>
  <c r="Y455" i="3"/>
  <c r="Z455" i="3" s="1"/>
  <c r="Y1002" i="3"/>
  <c r="Z1002" i="3" s="1"/>
  <c r="Y917" i="3"/>
  <c r="Z917" i="3" s="1"/>
  <c r="Y925" i="3"/>
  <c r="Z925" i="3" s="1"/>
  <c r="Y908" i="3"/>
  <c r="Z908" i="3" s="1"/>
  <c r="Y1024" i="3"/>
  <c r="Z1024" i="3" s="1"/>
  <c r="Y1012" i="3"/>
  <c r="Z1012" i="3" s="1"/>
  <c r="Y484" i="3"/>
  <c r="Z484" i="3" s="1"/>
  <c r="Y333" i="3"/>
  <c r="Z333" i="3" s="1"/>
  <c r="Y416" i="3"/>
  <c r="Z416" i="3" s="1"/>
  <c r="Y502" i="3"/>
  <c r="Z502" i="3" s="1"/>
  <c r="Y371" i="3"/>
  <c r="Z371" i="3" s="1"/>
  <c r="Y313" i="3"/>
  <c r="Z313" i="3" s="1"/>
  <c r="Y827" i="3"/>
  <c r="Z827" i="3" s="1"/>
  <c r="Y468" i="3"/>
  <c r="Z468" i="3" s="1"/>
  <c r="Y757" i="3"/>
  <c r="Z757" i="3" s="1"/>
  <c r="Y858" i="3"/>
  <c r="Z858" i="3" s="1"/>
  <c r="Y548" i="3"/>
  <c r="Z548" i="3" s="1"/>
  <c r="Y896" i="3"/>
  <c r="Z896" i="3" s="1"/>
  <c r="Y1061" i="3"/>
  <c r="Z1061" i="3" s="1"/>
  <c r="Y1021" i="3"/>
  <c r="Z1021" i="3" s="1"/>
  <c r="Y1210" i="3"/>
  <c r="Z1210" i="3" s="1"/>
  <c r="Y656" i="3"/>
  <c r="Z656" i="3" s="1"/>
  <c r="Y487" i="3"/>
  <c r="Z487" i="3" s="1"/>
  <c r="Y871" i="3"/>
  <c r="Z871" i="3" s="1"/>
  <c r="Y776" i="3"/>
  <c r="Z776" i="3" s="1"/>
  <c r="Y628" i="3"/>
  <c r="Z628" i="3" s="1"/>
  <c r="Y636" i="3"/>
  <c r="Z636" i="3" s="1"/>
  <c r="Y556" i="3"/>
  <c r="Z556" i="3" s="1"/>
  <c r="Y798" i="3"/>
  <c r="Z798" i="3" s="1"/>
  <c r="Y567" i="3"/>
  <c r="Z567" i="3" s="1"/>
  <c r="Y631" i="3"/>
  <c r="Z631" i="3" s="1"/>
  <c r="Y637" i="3"/>
  <c r="Z637" i="3" s="1"/>
  <c r="Y795" i="3"/>
  <c r="Z795" i="3" s="1"/>
  <c r="Y393" i="3"/>
  <c r="Z393" i="3" s="1"/>
  <c r="Y868" i="3"/>
  <c r="Z868" i="3" s="1"/>
  <c r="Y341" i="3"/>
  <c r="Z341" i="3" s="1"/>
  <c r="Y471" i="3"/>
  <c r="Z471" i="3" s="1"/>
  <c r="Y662" i="3"/>
  <c r="Z662" i="3" s="1"/>
  <c r="Y646" i="3"/>
  <c r="Z646" i="3" s="1"/>
  <c r="Y808" i="3"/>
  <c r="Z808" i="3" s="1"/>
  <c r="Y766" i="3"/>
  <c r="Z766" i="3" s="1"/>
  <c r="Y630" i="3"/>
  <c r="Z630" i="3" s="1"/>
  <c r="Y732" i="3"/>
  <c r="Z732" i="3" s="1"/>
  <c r="Y1109" i="3"/>
  <c r="Z1109" i="3" s="1"/>
  <c r="Y1129" i="3"/>
  <c r="Z1129" i="3" s="1"/>
  <c r="Y932" i="3"/>
  <c r="Z932" i="3" s="1"/>
  <c r="Y1357" i="3"/>
  <c r="Z1357" i="3" s="1"/>
  <c r="Y1287" i="3"/>
  <c r="Z1287" i="3" s="1"/>
  <c r="Y1253" i="3"/>
  <c r="Z1253" i="3" s="1"/>
  <c r="Y1311" i="3"/>
  <c r="Z1311" i="3" s="1"/>
  <c r="Y363" i="3"/>
  <c r="Z363" i="3" s="1"/>
  <c r="Y740" i="3"/>
  <c r="Z740" i="3" s="1"/>
  <c r="Y323" i="3"/>
  <c r="Z323" i="3" s="1"/>
  <c r="Y463" i="3"/>
  <c r="Z463" i="3" s="1"/>
  <c r="Y519" i="3"/>
  <c r="Z519" i="3" s="1"/>
  <c r="Y347" i="3"/>
  <c r="Z347" i="3" s="1"/>
  <c r="Y661" i="3"/>
  <c r="Z661" i="3" s="1"/>
  <c r="Y765" i="3"/>
  <c r="Z765" i="3" s="1"/>
  <c r="Y751" i="3"/>
  <c r="Z751" i="3" s="1"/>
  <c r="Y1348" i="3"/>
  <c r="Z1348" i="3" s="1"/>
  <c r="Y1320" i="3"/>
  <c r="Z1320" i="3" s="1"/>
  <c r="Y532" i="3"/>
  <c r="Z532" i="3" s="1"/>
  <c r="Y1112" i="3"/>
  <c r="Z1112" i="3" s="1"/>
  <c r="Y324" i="3"/>
  <c r="Z324" i="3" s="1"/>
  <c r="Y432" i="3"/>
  <c r="Z432" i="3" s="1"/>
  <c r="Y1122" i="3"/>
  <c r="Z1122" i="3" s="1"/>
  <c r="Y629" i="3"/>
  <c r="Z629" i="3" s="1"/>
  <c r="Y520" i="3"/>
  <c r="Z520" i="3" s="1"/>
  <c r="Y318" i="3"/>
  <c r="Z318" i="3" s="1"/>
  <c r="Y395" i="3"/>
  <c r="Z395" i="3" s="1"/>
  <c r="Y373" i="3"/>
  <c r="Z373" i="3" s="1"/>
  <c r="Y381" i="3"/>
  <c r="Z381" i="3" s="1"/>
  <c r="Y885" i="3"/>
  <c r="Z885" i="3" s="1"/>
  <c r="Y361" i="3"/>
  <c r="Z361" i="3" s="1"/>
  <c r="Y711" i="3"/>
  <c r="Z711" i="3" s="1"/>
  <c r="Y733" i="3"/>
  <c r="Z733" i="3" s="1"/>
  <c r="Y491" i="3"/>
  <c r="Z491" i="3" s="1"/>
  <c r="Y538" i="3"/>
  <c r="Z538" i="3" s="1"/>
  <c r="Y960" i="3"/>
  <c r="Z960" i="3" s="1"/>
  <c r="Y865" i="3"/>
  <c r="Z865" i="3" s="1"/>
  <c r="Y677" i="3"/>
  <c r="Z677" i="3" s="1"/>
  <c r="Y954" i="3"/>
  <c r="Z954" i="3" s="1"/>
  <c r="Y936" i="3"/>
  <c r="Z936" i="3" s="1"/>
  <c r="Y1330" i="3"/>
  <c r="Z1330" i="3" s="1"/>
  <c r="Y745" i="3"/>
  <c r="Z745" i="3" s="1"/>
  <c r="Y928" i="3"/>
  <c r="Z928" i="3" s="1"/>
  <c r="Y668" i="3"/>
  <c r="Z668" i="3" s="1"/>
  <c r="Y1394" i="3"/>
  <c r="Z1394" i="3" s="1"/>
  <c r="Y1358" i="3"/>
  <c r="Z1358" i="3" s="1"/>
  <c r="Y1052" i="3"/>
  <c r="Z1052" i="3" s="1"/>
  <c r="Y959" i="3"/>
  <c r="Z959" i="3" s="1"/>
  <c r="Y1113" i="3"/>
  <c r="Z1113" i="3" s="1"/>
  <c r="Y794" i="3"/>
  <c r="Z794" i="3" s="1"/>
  <c r="Y880" i="3"/>
  <c r="Z880" i="3" s="1"/>
  <c r="Y1026" i="3"/>
  <c r="Z1026" i="3" s="1"/>
  <c r="Y1339" i="3"/>
  <c r="Z1339" i="3" s="1"/>
  <c r="Y1361" i="3"/>
  <c r="Z1361" i="3" s="1"/>
  <c r="Y731" i="3"/>
  <c r="Z731" i="3" s="1"/>
  <c r="Y672" i="3"/>
  <c r="Z672" i="3" s="1"/>
  <c r="Y1074" i="3"/>
  <c r="Z1074" i="3" s="1"/>
  <c r="Y730" i="3"/>
  <c r="Z730" i="3" s="1"/>
  <c r="Y709" i="3"/>
  <c r="Z709" i="3" s="1"/>
  <c r="Y353" i="3"/>
  <c r="Z353" i="3" s="1"/>
  <c r="Y1426" i="3"/>
  <c r="Z1426" i="3" s="1"/>
  <c r="Y1486" i="3"/>
  <c r="Z1486" i="3" s="1"/>
  <c r="Y1265" i="3"/>
  <c r="Z1265" i="3" s="1"/>
  <c r="Y1004" i="3"/>
  <c r="Z1004" i="3" s="1"/>
  <c r="Y1321" i="3"/>
  <c r="Z1321" i="3" s="1"/>
  <c r="Y1005" i="3"/>
  <c r="Z1005" i="3" s="1"/>
  <c r="Y874" i="3"/>
  <c r="Z874" i="3" s="1"/>
  <c r="Y785" i="3"/>
  <c r="Z785" i="3" s="1"/>
  <c r="Y703" i="3"/>
  <c r="Z703" i="3" s="1"/>
  <c r="Y814" i="3"/>
  <c r="Z814" i="3" s="1"/>
  <c r="Y1286" i="3"/>
  <c r="Z1286" i="3" s="1"/>
  <c r="Y1352" i="3"/>
  <c r="Z1352" i="3" s="1"/>
  <c r="Y1293" i="3"/>
  <c r="Z1293" i="3" s="1"/>
  <c r="Y1118" i="3"/>
  <c r="Z1118" i="3" s="1"/>
  <c r="Y905" i="3"/>
  <c r="Z905" i="3" s="1"/>
  <c r="Y1060" i="3"/>
  <c r="Z1060" i="3" s="1"/>
  <c r="Y966" i="3"/>
  <c r="Z966" i="3" s="1"/>
  <c r="Y887" i="3"/>
  <c r="Z887" i="3" s="1"/>
  <c r="Y897" i="3"/>
  <c r="Z897" i="3" s="1"/>
  <c r="Y633" i="3"/>
  <c r="Z633" i="3" s="1"/>
  <c r="Y667" i="3"/>
  <c r="Z667" i="3" s="1"/>
  <c r="Y1502" i="3"/>
  <c r="Z1502" i="3" s="1"/>
  <c r="Y1462" i="3"/>
  <c r="Z1462" i="3" s="1"/>
  <c r="Y1328" i="3"/>
  <c r="Z1328" i="3" s="1"/>
  <c r="Y1378" i="3"/>
  <c r="Z1378" i="3" s="1"/>
  <c r="Y1281" i="3"/>
  <c r="Z1281" i="3" s="1"/>
  <c r="Y884" i="3"/>
  <c r="Z884" i="3" s="1"/>
  <c r="Y1416" i="3"/>
  <c r="Z1416" i="3" s="1"/>
  <c r="Y1505" i="3"/>
  <c r="Z1505" i="3" s="1"/>
  <c r="Y1254" i="3"/>
  <c r="Z1254" i="3" s="1"/>
  <c r="Y1258" i="3"/>
  <c r="Z1258" i="3" s="1"/>
  <c r="Y1102" i="3"/>
  <c r="Z1102" i="3" s="1"/>
  <c r="Y956" i="3"/>
  <c r="Z956" i="3" s="1"/>
  <c r="Y1111" i="3"/>
  <c r="Z1111" i="3" s="1"/>
  <c r="Y771" i="3"/>
  <c r="Z771" i="3" s="1"/>
  <c r="Y890" i="3"/>
  <c r="Z890" i="3" s="1"/>
  <c r="Y626" i="3"/>
  <c r="Z626" i="3" s="1"/>
  <c r="Y862" i="3"/>
  <c r="Z862" i="3" s="1"/>
  <c r="Y439" i="3"/>
  <c r="Z439" i="3" s="1"/>
  <c r="Y590" i="3"/>
  <c r="Z590" i="3" s="1"/>
  <c r="Y534" i="3"/>
  <c r="Z534" i="3" s="1"/>
  <c r="Y435" i="3"/>
  <c r="Z435" i="3" s="1"/>
  <c r="Y550" i="3"/>
  <c r="Z550" i="3" s="1"/>
  <c r="Y823" i="3"/>
  <c r="Z823" i="3" s="1"/>
  <c r="Y1490" i="3"/>
  <c r="Z1490" i="3" s="1"/>
  <c r="Y684" i="3"/>
  <c r="Z684" i="3" s="1"/>
  <c r="Y518" i="3"/>
  <c r="Z518" i="3" s="1"/>
  <c r="Y1161" i="3"/>
  <c r="Z1161" i="3" s="1"/>
  <c r="Y545" i="3"/>
  <c r="Z545" i="3" s="1"/>
  <c r="Y1443" i="3"/>
  <c r="Z1443" i="3" s="1"/>
  <c r="Y1261" i="3"/>
  <c r="Z1261" i="3" s="1"/>
  <c r="Y1459" i="3"/>
  <c r="Z1459" i="3" s="1"/>
  <c r="Y1017" i="3"/>
  <c r="Z1017" i="3" s="1"/>
  <c r="Y452" i="3"/>
  <c r="Z452" i="3" s="1"/>
  <c r="Y427" i="3"/>
  <c r="Z427" i="3" s="1"/>
  <c r="Y426" i="3"/>
  <c r="Z426" i="3" s="1"/>
  <c r="Y1344" i="3"/>
  <c r="Z1344" i="3" s="1"/>
  <c r="Y1315" i="3"/>
  <c r="Z1315" i="3" s="1"/>
  <c r="Y1323" i="3"/>
  <c r="Z1323" i="3" s="1"/>
  <c r="Y580" i="3"/>
  <c r="Z580" i="3" s="1"/>
  <c r="Y403" i="3"/>
  <c r="Z403" i="3" s="1"/>
  <c r="Y604" i="3"/>
  <c r="Z604" i="3" s="1"/>
  <c r="Y328" i="3"/>
  <c r="Z328" i="3" s="1"/>
  <c r="Y370" i="3"/>
  <c r="Z370" i="3" s="1"/>
  <c r="Y391" i="3"/>
  <c r="Z391" i="3" s="1"/>
  <c r="Y326" i="3"/>
  <c r="Z326" i="3" s="1"/>
  <c r="Y425" i="3"/>
  <c r="Z425" i="3" s="1"/>
  <c r="Y350" i="3"/>
  <c r="Z350" i="3" s="1"/>
  <c r="Y383" i="3"/>
  <c r="Z383" i="3" s="1"/>
  <c r="Y413" i="3"/>
  <c r="Z413" i="3" s="1"/>
  <c r="Y340" i="3"/>
  <c r="Z340" i="3" s="1"/>
  <c r="Y358" i="3"/>
  <c r="Z358" i="3" s="1"/>
  <c r="Y503" i="3"/>
  <c r="Z503" i="3" s="1"/>
  <c r="Y557" i="3"/>
  <c r="Z557" i="3" s="1"/>
  <c r="Y362" i="3"/>
  <c r="Z362" i="3" s="1"/>
  <c r="Y1366" i="3"/>
  <c r="Z1366" i="3" s="1"/>
  <c r="Y1495" i="3"/>
  <c r="Z1495" i="3" s="1"/>
  <c r="Y1222" i="3"/>
  <c r="Z1222" i="3" s="1"/>
  <c r="Y1263" i="3"/>
  <c r="Z1263" i="3" s="1"/>
  <c r="Y474" i="3"/>
  <c r="Z474" i="3" s="1"/>
  <c r="Y409" i="3"/>
  <c r="Z409" i="3" s="1"/>
  <c r="Y467" i="3"/>
  <c r="Z467" i="3" s="1"/>
  <c r="Y384" i="3"/>
  <c r="Z384" i="3" s="1"/>
  <c r="Y411" i="3"/>
  <c r="Z411" i="3" s="1"/>
  <c r="Y1450" i="3"/>
  <c r="Z1450" i="3" s="1"/>
  <c r="Y1439" i="3"/>
  <c r="Z1439" i="3" s="1"/>
  <c r="Y562" i="3"/>
  <c r="Z562" i="3" s="1"/>
  <c r="Y559" i="3"/>
  <c r="Z559" i="3" s="1"/>
  <c r="Y359" i="3"/>
  <c r="Z359" i="3" s="1"/>
  <c r="Y526" i="3"/>
  <c r="Z526" i="3" s="1"/>
  <c r="Y473" i="3"/>
  <c r="Z473" i="3" s="1"/>
  <c r="Y509" i="3"/>
  <c r="Z509" i="3" s="1"/>
  <c r="Y563" i="3"/>
  <c r="Z563" i="3" s="1"/>
  <c r="Y348" i="3"/>
  <c r="Z348" i="3" s="1"/>
  <c r="Y385" i="3"/>
  <c r="Z385" i="3" s="1"/>
  <c r="Y547" i="3"/>
  <c r="Z547" i="3" s="1"/>
  <c r="Y475" i="3"/>
  <c r="Z475" i="3" s="1"/>
  <c r="Y1376" i="3"/>
  <c r="Z1376" i="3" s="1"/>
  <c r="Y595" i="3"/>
  <c r="Z595" i="3" s="1"/>
  <c r="Y389" i="3"/>
  <c r="Z389" i="3" s="1"/>
  <c r="Y479" i="3"/>
  <c r="Z479" i="3" s="1"/>
  <c r="Y404" i="3"/>
  <c r="Z404" i="3" s="1"/>
  <c r="Y407" i="3"/>
  <c r="Z407" i="3" s="1"/>
  <c r="Y511" i="3"/>
  <c r="Z511" i="3" s="1"/>
  <c r="Y399" i="3"/>
  <c r="Z399" i="3" s="1"/>
  <c r="Y321" i="3"/>
  <c r="Z321" i="3" s="1"/>
  <c r="Y406" i="3"/>
  <c r="Z406" i="3" s="1"/>
  <c r="Y607" i="3"/>
  <c r="Z607" i="3" s="1"/>
  <c r="Y527" i="3"/>
  <c r="Z527" i="3" s="1"/>
  <c r="Y539" i="3"/>
  <c r="Z539" i="3" s="1"/>
  <c r="Y478" i="3"/>
  <c r="Z478" i="3" s="1"/>
  <c r="AA478" i="3" s="1"/>
  <c r="Y325" i="3"/>
  <c r="Z325" i="3" s="1"/>
  <c r="Y424" i="3"/>
  <c r="Z424" i="3" s="1"/>
  <c r="Y343" i="3"/>
  <c r="Z343" i="3" s="1"/>
  <c r="Y327" i="3"/>
  <c r="Z327" i="3" s="1"/>
  <c r="Y445" i="3"/>
  <c r="Z445" i="3" s="1"/>
  <c r="Y335" i="3"/>
  <c r="Z335" i="3" s="1"/>
  <c r="Y1406" i="3"/>
  <c r="Z1406" i="3" s="1"/>
  <c r="Y549" i="3"/>
  <c r="Z549" i="3" s="1"/>
  <c r="Y459" i="3"/>
  <c r="Z459" i="3" s="1"/>
  <c r="Y352" i="3"/>
  <c r="Z352" i="3" s="1"/>
  <c r="Y351" i="3"/>
  <c r="Z351" i="3" s="1"/>
  <c r="Y349" i="3"/>
  <c r="Z349" i="3" s="1"/>
  <c r="Y499" i="3"/>
  <c r="Z499" i="3" s="1"/>
  <c r="Y431" i="3"/>
  <c r="Z431" i="3" s="1"/>
  <c r="Y392" i="3"/>
  <c r="Z392" i="3" s="1"/>
  <c r="Y525" i="3"/>
  <c r="Z525" i="3" s="1"/>
  <c r="Y1475" i="3"/>
  <c r="Z1475" i="3" s="1"/>
  <c r="Y492" i="3"/>
  <c r="Z492" i="3" s="1"/>
  <c r="Y408" i="3"/>
  <c r="Z408" i="3" s="1"/>
  <c r="Y346" i="3"/>
  <c r="Z346" i="3" s="1"/>
  <c r="Y531" i="3"/>
  <c r="Z531" i="3" s="1"/>
  <c r="Y152" i="3"/>
  <c r="Z152" i="3" s="1"/>
  <c r="AA152" i="3" s="1"/>
  <c r="Y254" i="3"/>
  <c r="Z254" i="3" s="1"/>
  <c r="AA254" i="3" s="1"/>
  <c r="Y242" i="3"/>
  <c r="Z242" i="3" s="1"/>
  <c r="AA242" i="3" s="1"/>
  <c r="N22" i="3"/>
  <c r="Y280" i="3"/>
  <c r="Z280" i="3" s="1"/>
  <c r="AA280" i="3" s="1"/>
  <c r="Y85" i="3"/>
  <c r="Z85" i="3" s="1"/>
  <c r="AA85" i="3" s="1"/>
  <c r="Y103" i="3"/>
  <c r="Z103" i="3" s="1"/>
  <c r="AA103" i="3" s="1"/>
  <c r="Y20" i="3"/>
  <c r="Z20" i="3" s="1"/>
  <c r="Y296" i="3"/>
  <c r="Z296" i="3" s="1"/>
  <c r="AA296" i="3" s="1"/>
  <c r="Y143" i="3"/>
  <c r="Z143" i="3" s="1"/>
  <c r="AA143" i="3" s="1"/>
  <c r="N39" i="3"/>
  <c r="Y114" i="3"/>
  <c r="Z114" i="3" s="1"/>
  <c r="AA114" i="3" s="1"/>
  <c r="Y163" i="3"/>
  <c r="Z163" i="3" s="1"/>
  <c r="AA163" i="3" s="1"/>
  <c r="Y78" i="3"/>
  <c r="Z78" i="3" s="1"/>
  <c r="AA78" i="3" s="1"/>
  <c r="Y277" i="3"/>
  <c r="Z277" i="3" s="1"/>
  <c r="Y201" i="3"/>
  <c r="Z201" i="3" s="1"/>
  <c r="AA201" i="3" s="1"/>
  <c r="Y155" i="3"/>
  <c r="Z155" i="3" s="1"/>
  <c r="AA155" i="3" s="1"/>
  <c r="Y291" i="3"/>
  <c r="Z291" i="3" s="1"/>
  <c r="AA291" i="3" s="1"/>
  <c r="Y39" i="3"/>
  <c r="Z39" i="3" s="1"/>
  <c r="AA39" i="3" s="1"/>
  <c r="Y157" i="3"/>
  <c r="Z157" i="3" s="1"/>
  <c r="AA157" i="3" s="1"/>
  <c r="Y126" i="3"/>
  <c r="Z126" i="3" s="1"/>
  <c r="AA126" i="3" s="1"/>
  <c r="N42" i="3"/>
  <c r="Y305" i="3"/>
  <c r="Z305" i="3" s="1"/>
  <c r="Y13" i="3"/>
  <c r="Z13" i="3" s="1"/>
  <c r="AA13" i="3" s="1"/>
  <c r="Y267" i="3"/>
  <c r="Z267" i="3" s="1"/>
  <c r="AA267" i="3" s="1"/>
  <c r="Y66" i="3"/>
  <c r="Z66" i="3" s="1"/>
  <c r="AA66" i="3" s="1"/>
  <c r="Y202" i="3"/>
  <c r="Z202" i="3" s="1"/>
  <c r="AA202" i="3" s="1"/>
  <c r="Y21" i="3"/>
  <c r="Z21" i="3" s="1"/>
  <c r="Y292" i="3"/>
  <c r="Z292" i="3" s="1"/>
  <c r="AA292" i="3" s="1"/>
  <c r="N49" i="3"/>
  <c r="N19" i="3"/>
  <c r="Y232" i="3"/>
  <c r="Z232" i="3" s="1"/>
  <c r="AA232" i="3" s="1"/>
  <c r="Y109" i="3"/>
  <c r="Z109" i="3" s="1"/>
  <c r="AA109" i="3" s="1"/>
  <c r="Y234" i="3"/>
  <c r="Z234" i="3" s="1"/>
  <c r="AA234" i="3" s="1"/>
  <c r="Y92" i="3"/>
  <c r="Z92" i="3" s="1"/>
  <c r="AA92" i="3" s="1"/>
  <c r="Y293" i="3"/>
  <c r="Z293" i="3" s="1"/>
  <c r="AA293" i="3" s="1"/>
  <c r="N44" i="3"/>
  <c r="Y112" i="3"/>
  <c r="Z112" i="3" s="1"/>
  <c r="AA112" i="3" s="1"/>
  <c r="Y117" i="3"/>
  <c r="Z117" i="3" s="1"/>
  <c r="AA117" i="3" s="1"/>
  <c r="Y181" i="3"/>
  <c r="Z181" i="3" s="1"/>
  <c r="Y306" i="3"/>
  <c r="Z306" i="3" s="1"/>
  <c r="AA306" i="3" s="1"/>
  <c r="Y230" i="3"/>
  <c r="Z230" i="3" s="1"/>
  <c r="AA230" i="3" s="1"/>
  <c r="Y130" i="3"/>
  <c r="Z130" i="3" s="1"/>
  <c r="AA130" i="3" s="1"/>
  <c r="Y194" i="3"/>
  <c r="Z194" i="3" s="1"/>
  <c r="AA194" i="3" s="1"/>
  <c r="Y238" i="3"/>
  <c r="Z238" i="3" s="1"/>
  <c r="AA238" i="3" s="1"/>
  <c r="Y168" i="3"/>
  <c r="Z168" i="3" s="1"/>
  <c r="AA168" i="3" s="1"/>
  <c r="Y146" i="3"/>
  <c r="Z146" i="3" s="1"/>
  <c r="AA146" i="3" s="1"/>
  <c r="Y38" i="3"/>
  <c r="Z38" i="3" s="1"/>
  <c r="AA38" i="3" s="1"/>
  <c r="Y87" i="3"/>
  <c r="Z87" i="3" s="1"/>
  <c r="AA87" i="3" s="1"/>
  <c r="N11" i="3"/>
  <c r="Y274" i="3"/>
  <c r="Z274" i="3" s="1"/>
  <c r="AA274" i="3" s="1"/>
  <c r="Y41" i="3"/>
  <c r="Z41" i="3" s="1"/>
  <c r="AA41" i="3" s="1"/>
  <c r="Y227" i="3"/>
  <c r="Z227" i="3" s="1"/>
  <c r="AA227" i="3" s="1"/>
  <c r="Y44" i="3"/>
  <c r="Z44" i="3" s="1"/>
  <c r="Y32" i="3"/>
  <c r="Z32" i="3" s="1"/>
  <c r="AA32" i="3" s="1"/>
  <c r="N35" i="3"/>
  <c r="Y273" i="3"/>
  <c r="Z273" i="3" s="1"/>
  <c r="AA273" i="3" s="1"/>
  <c r="Y169" i="3"/>
  <c r="Z169" i="3" s="1"/>
  <c r="AA169" i="3" s="1"/>
  <c r="N57" i="3"/>
  <c r="Y278" i="3"/>
  <c r="Z278" i="3" s="1"/>
  <c r="AA278" i="3" s="1"/>
  <c r="Y244" i="3"/>
  <c r="Z244" i="3" s="1"/>
  <c r="AA244" i="3" s="1"/>
  <c r="Y184" i="3"/>
  <c r="Z184" i="3" s="1"/>
  <c r="AA184" i="3" s="1"/>
  <c r="Y81" i="3"/>
  <c r="Z81" i="3" s="1"/>
  <c r="AA81" i="3" s="1"/>
  <c r="Y34" i="3"/>
  <c r="Z34" i="3" s="1"/>
  <c r="Y179" i="3"/>
  <c r="Z179" i="3" s="1"/>
  <c r="Y102" i="3"/>
  <c r="Z102" i="3" s="1"/>
  <c r="Y96" i="3"/>
  <c r="Z96" i="3" s="1"/>
  <c r="AA96" i="3" s="1"/>
  <c r="Y158" i="3"/>
  <c r="Z158" i="3" s="1"/>
  <c r="AB158" i="3" s="1"/>
  <c r="Y270" i="3"/>
  <c r="Z270" i="3" s="1"/>
  <c r="AA270" i="3" s="1"/>
  <c r="Y135" i="3"/>
  <c r="Z135" i="3" s="1"/>
  <c r="AA135" i="3" s="1"/>
  <c r="Y52" i="3"/>
  <c r="Z52" i="3" s="1"/>
  <c r="AA52" i="3" s="1"/>
  <c r="Y136" i="3"/>
  <c r="Z136" i="3" s="1"/>
  <c r="AA136" i="3" s="1"/>
  <c r="Y24" i="3"/>
  <c r="Z24" i="3" s="1"/>
  <c r="AA24" i="3" s="1"/>
  <c r="Y37" i="3"/>
  <c r="Z37" i="3" s="1"/>
  <c r="N38" i="3"/>
  <c r="Y225" i="3"/>
  <c r="Z225" i="3" s="1"/>
  <c r="AA225" i="3" s="1"/>
  <c r="N59" i="3"/>
  <c r="Y36" i="3"/>
  <c r="Z36" i="3" s="1"/>
  <c r="AA36" i="3" s="1"/>
  <c r="Y279" i="3"/>
  <c r="Z279" i="3" s="1"/>
  <c r="Y79" i="3"/>
  <c r="Z79" i="3" s="1"/>
  <c r="AA79" i="3" s="1"/>
  <c r="N25" i="3"/>
  <c r="Y255" i="3"/>
  <c r="Z255" i="3" s="1"/>
  <c r="AA255" i="3" s="1"/>
  <c r="Y173" i="3"/>
  <c r="Z173" i="3" s="1"/>
  <c r="AA173" i="3" s="1"/>
  <c r="Y154" i="3"/>
  <c r="Z154" i="3" s="1"/>
  <c r="Y45" i="3"/>
  <c r="Z45" i="3" s="1"/>
  <c r="AA45" i="3" s="1"/>
  <c r="Y101" i="3"/>
  <c r="Z101" i="3" s="1"/>
  <c r="AA101" i="3" s="1"/>
  <c r="Y145" i="3"/>
  <c r="Z145" i="3" s="1"/>
  <c r="AB146" i="3" s="1"/>
  <c r="Y82" i="3"/>
  <c r="Z82" i="3" s="1"/>
  <c r="Y83" i="3"/>
  <c r="Z83" i="3" s="1"/>
  <c r="AA83" i="3" s="1"/>
  <c r="Y65" i="3"/>
  <c r="Z65" i="3" s="1"/>
  <c r="AA65" i="3" s="1"/>
  <c r="Y247" i="3"/>
  <c r="Z247" i="3" s="1"/>
  <c r="AA247" i="3" s="1"/>
  <c r="Y190" i="3"/>
  <c r="Z190" i="3" s="1"/>
  <c r="AA190" i="3" s="1"/>
  <c r="Y58" i="3"/>
  <c r="Z58" i="3" s="1"/>
  <c r="AA58" i="3" s="1"/>
  <c r="Y134" i="3"/>
  <c r="Z134" i="3" s="1"/>
  <c r="AA134" i="3" s="1"/>
  <c r="Y46" i="3"/>
  <c r="Z46" i="3" s="1"/>
  <c r="AA46" i="3" s="1"/>
  <c r="Y289" i="3"/>
  <c r="Z289" i="3" s="1"/>
  <c r="AA289" i="3" s="1"/>
  <c r="N30" i="3"/>
  <c r="Y259" i="3"/>
  <c r="Z259" i="3" s="1"/>
  <c r="AA259" i="3" s="1"/>
  <c r="N12" i="3"/>
  <c r="Y228" i="3"/>
  <c r="Z228" i="3" s="1"/>
  <c r="AA228" i="3" s="1"/>
  <c r="Y211" i="3"/>
  <c r="Z211" i="3" s="1"/>
  <c r="AA211" i="3" s="1"/>
  <c r="N48" i="3"/>
  <c r="Y250" i="3"/>
  <c r="Z250" i="3" s="1"/>
  <c r="AA250" i="3" s="1"/>
  <c r="Y195" i="3"/>
  <c r="Z195" i="3" s="1"/>
  <c r="Y90" i="3"/>
  <c r="Z90" i="3" s="1"/>
  <c r="AA90" i="3" s="1"/>
  <c r="Y53" i="3"/>
  <c r="Z53" i="3" s="1"/>
  <c r="AA53" i="3" s="1"/>
  <c r="Y298" i="3"/>
  <c r="Z298" i="3" s="1"/>
  <c r="AA298" i="3" s="1"/>
  <c r="Y251" i="3"/>
  <c r="Z251" i="3" s="1"/>
  <c r="AA251" i="3" s="1"/>
  <c r="Y186" i="3"/>
  <c r="Z186" i="3" s="1"/>
  <c r="AA186" i="3" s="1"/>
  <c r="Y177" i="3"/>
  <c r="Z177" i="3" s="1"/>
  <c r="AA177" i="3" s="1"/>
  <c r="N33" i="3"/>
  <c r="N43" i="3"/>
  <c r="Y300" i="3"/>
  <c r="Z300" i="3" s="1"/>
  <c r="Y283" i="3"/>
  <c r="Z283" i="3" s="1"/>
  <c r="AA283" i="3" s="1"/>
  <c r="Y97" i="3"/>
  <c r="Z97" i="3" s="1"/>
  <c r="AB97" i="3" s="1"/>
  <c r="Y56" i="3"/>
  <c r="Z56" i="3" s="1"/>
  <c r="AA56" i="3" s="1"/>
  <c r="Y18" i="3"/>
  <c r="Z18" i="3" s="1"/>
  <c r="AA18" i="3" s="1"/>
  <c r="Y133" i="3"/>
  <c r="Z133" i="3" s="1"/>
  <c r="Y191" i="3"/>
  <c r="Z191" i="3" s="1"/>
  <c r="Y29" i="3"/>
  <c r="Z29" i="3" s="1"/>
  <c r="AA29" i="3" s="1"/>
  <c r="N53" i="3"/>
  <c r="Y288" i="3"/>
  <c r="Z288" i="3" s="1"/>
  <c r="AA288" i="3" s="1"/>
  <c r="Y284" i="3"/>
  <c r="Z284" i="3" s="1"/>
  <c r="AA284" i="3" s="1"/>
  <c r="Y77" i="3"/>
  <c r="Z77" i="3" s="1"/>
  <c r="AA77" i="3" s="1"/>
  <c r="Y122" i="3"/>
  <c r="Z122" i="3" s="1"/>
  <c r="Y224" i="3"/>
  <c r="Z224" i="3" s="1"/>
  <c r="Y149" i="3"/>
  <c r="Z149" i="3" s="1"/>
  <c r="AA149" i="3" s="1"/>
  <c r="N36" i="3"/>
  <c r="Y178" i="3"/>
  <c r="Z178" i="3" s="1"/>
  <c r="AA178" i="3" s="1"/>
  <c r="Y221" i="3"/>
  <c r="Z221" i="3" s="1"/>
  <c r="AA221" i="3" s="1"/>
  <c r="Y121" i="3"/>
  <c r="Z121" i="3" s="1"/>
  <c r="AA121" i="3" s="1"/>
  <c r="N20" i="3"/>
  <c r="Y266" i="3"/>
  <c r="Z266" i="3" s="1"/>
  <c r="Y80" i="3"/>
  <c r="Z80" i="3" s="1"/>
  <c r="AA80" i="3" s="1"/>
  <c r="Y27" i="3"/>
  <c r="Z27" i="3" s="1"/>
  <c r="AA27" i="3" s="1"/>
  <c r="Y86" i="3"/>
  <c r="Z86" i="3" s="1"/>
  <c r="AA86" i="3" s="1"/>
  <c r="Y14" i="3"/>
  <c r="Z14" i="3" s="1"/>
  <c r="Y153" i="3"/>
  <c r="Z153" i="3" s="1"/>
  <c r="Y31" i="3"/>
  <c r="Z31" i="3" s="1"/>
  <c r="AA31" i="3" s="1"/>
  <c r="N14" i="3"/>
  <c r="Y239" i="3"/>
  <c r="Z239" i="3" s="1"/>
  <c r="AB239" i="3" s="1"/>
  <c r="Y223" i="3"/>
  <c r="Z223" i="3" s="1"/>
  <c r="AA223" i="3" s="1"/>
  <c r="Y180" i="3"/>
  <c r="Z180" i="3" s="1"/>
  <c r="N26" i="3"/>
  <c r="Y290" i="3"/>
  <c r="Z290" i="3" s="1"/>
  <c r="Y142" i="3"/>
  <c r="Z142" i="3" s="1"/>
  <c r="AA142" i="3" s="1"/>
  <c r="Y106" i="3"/>
  <c r="Z106" i="3" s="1"/>
  <c r="AA106" i="3" s="1"/>
  <c r="Y111" i="3"/>
  <c r="Z111" i="3" s="1"/>
  <c r="Y256" i="3"/>
  <c r="Z256" i="3" s="1"/>
  <c r="AA256" i="3" s="1"/>
  <c r="Y74" i="3"/>
  <c r="Z74" i="3" s="1"/>
  <c r="AA74" i="3" s="1"/>
  <c r="Y73" i="3"/>
  <c r="Z73" i="3" s="1"/>
  <c r="AA73" i="3" s="1"/>
  <c r="Y286" i="3"/>
  <c r="Z286" i="3" s="1"/>
  <c r="AA286" i="3" s="1"/>
  <c r="N21" i="3"/>
  <c r="Y193" i="3"/>
  <c r="Z193" i="3" s="1"/>
  <c r="AA193" i="3" s="1"/>
  <c r="Y124" i="3"/>
  <c r="Z124" i="3" s="1"/>
  <c r="AA124" i="3" s="1"/>
  <c r="Y17" i="3"/>
  <c r="Z17" i="3" s="1"/>
  <c r="AA17" i="3" s="1"/>
  <c r="Y139" i="3"/>
  <c r="Z139" i="3" s="1"/>
  <c r="AA139" i="3" s="1"/>
  <c r="Y162" i="3"/>
  <c r="Z162" i="3" s="1"/>
  <c r="Y49" i="3"/>
  <c r="Z49" i="3" s="1"/>
  <c r="AA49" i="3" s="1"/>
  <c r="N28" i="3"/>
  <c r="Y131" i="3"/>
  <c r="Z131" i="3" s="1"/>
  <c r="AA131" i="3" s="1"/>
  <c r="Y212" i="3"/>
  <c r="Z212" i="3" s="1"/>
  <c r="AA212" i="3" s="1"/>
  <c r="Y110" i="3"/>
  <c r="Z110" i="3" s="1"/>
  <c r="AA110" i="3" s="1"/>
  <c r="Y156" i="3"/>
  <c r="Z156" i="3" s="1"/>
  <c r="AB157" i="3" s="1"/>
  <c r="Y303" i="3"/>
  <c r="Z303" i="3" s="1"/>
  <c r="AA303" i="3" s="1"/>
  <c r="Y231" i="3"/>
  <c r="Z231" i="3" s="1"/>
  <c r="Y119" i="3"/>
  <c r="Z119" i="3" s="1"/>
  <c r="AA119" i="3" s="1"/>
  <c r="N50" i="3"/>
  <c r="N18" i="3"/>
  <c r="Y304" i="3"/>
  <c r="Z304" i="3" s="1"/>
  <c r="Y148" i="3"/>
  <c r="Z148" i="3" s="1"/>
  <c r="Y272" i="3"/>
  <c r="Z272" i="3" s="1"/>
  <c r="Y205" i="3"/>
  <c r="Z205" i="3" s="1"/>
  <c r="AA205" i="3" s="1"/>
  <c r="Y213" i="3"/>
  <c r="Z213" i="3" s="1"/>
  <c r="AA213" i="3" s="1"/>
  <c r="Y113" i="3"/>
  <c r="Z113" i="3" s="1"/>
  <c r="N45" i="3"/>
  <c r="Y248" i="3"/>
  <c r="Z248" i="3" s="1"/>
  <c r="AA248" i="3" s="1"/>
  <c r="Y132" i="3"/>
  <c r="Z132" i="3" s="1"/>
  <c r="AA132" i="3" s="1"/>
  <c r="Y84" i="3"/>
  <c r="Z84" i="3" s="1"/>
  <c r="Y226" i="3"/>
  <c r="Z226" i="3" s="1"/>
  <c r="AB226" i="3" s="1"/>
  <c r="Y167" i="3"/>
  <c r="Z167" i="3" s="1"/>
  <c r="Y51" i="3"/>
  <c r="Z51" i="3" s="1"/>
  <c r="AA51" i="3" s="1"/>
  <c r="Y147" i="3"/>
  <c r="Z147" i="3" s="1"/>
  <c r="AB147" i="3" s="1"/>
  <c r="Y100" i="3"/>
  <c r="Z100" i="3" s="1"/>
  <c r="AA100" i="3" s="1"/>
  <c r="Y140" i="3"/>
  <c r="Z140" i="3" s="1"/>
  <c r="AA140" i="3" s="1"/>
  <c r="Y43" i="3"/>
  <c r="Z43" i="3" s="1"/>
  <c r="AA43" i="3" s="1"/>
  <c r="Y108" i="3"/>
  <c r="Z108" i="3" s="1"/>
  <c r="AA108" i="3" s="1"/>
  <c r="N51" i="3"/>
  <c r="Y67" i="3"/>
  <c r="Z67" i="3" s="1"/>
  <c r="Y115" i="3"/>
  <c r="Z115" i="3" s="1"/>
  <c r="AA115" i="3" s="1"/>
  <c r="N15" i="3"/>
  <c r="Y282" i="3"/>
  <c r="Z282" i="3" s="1"/>
  <c r="AA282" i="3" s="1"/>
  <c r="Y138" i="3"/>
  <c r="Z138" i="3" s="1"/>
  <c r="AA138" i="3" s="1"/>
  <c r="Y95" i="3"/>
  <c r="Z95" i="3" s="1"/>
  <c r="AA95" i="3" s="1"/>
  <c r="Y276" i="3"/>
  <c r="Z276" i="3" s="1"/>
  <c r="Y48" i="3"/>
  <c r="Z48" i="3" s="1"/>
  <c r="AA48" i="3" s="1"/>
  <c r="Y271" i="3"/>
  <c r="Z271" i="3" s="1"/>
  <c r="AA271" i="3" s="1"/>
  <c r="N47" i="3"/>
  <c r="N17" i="3"/>
  <c r="N13" i="3"/>
  <c r="Y297" i="3"/>
  <c r="Z297" i="3" s="1"/>
  <c r="AB297" i="3" s="1"/>
  <c r="Y171" i="3"/>
  <c r="Z171" i="3" s="1"/>
  <c r="AA171" i="3" s="1"/>
  <c r="Y275" i="3"/>
  <c r="Z275" i="3" s="1"/>
  <c r="AB275" i="3" s="1"/>
  <c r="Y241" i="3"/>
  <c r="Z241" i="3" s="1"/>
  <c r="Y203" i="3"/>
  <c r="Z203" i="3" s="1"/>
  <c r="N60" i="3"/>
  <c r="Y200" i="3"/>
  <c r="Z200" i="3" s="1"/>
  <c r="AA200" i="3" s="1"/>
  <c r="Y50" i="3"/>
  <c r="Z50" i="3" s="1"/>
  <c r="Y91" i="3"/>
  <c r="Z91" i="3" s="1"/>
  <c r="AB91" i="3" s="1"/>
  <c r="Y263" i="3"/>
  <c r="Z263" i="3" s="1"/>
  <c r="AA263" i="3" s="1"/>
  <c r="Y249" i="3"/>
  <c r="Z249" i="3" s="1"/>
  <c r="Y99" i="3"/>
  <c r="Z99" i="3" s="1"/>
  <c r="N34" i="3"/>
  <c r="Y57" i="3"/>
  <c r="Z57" i="3" s="1"/>
  <c r="Y159" i="3"/>
  <c r="Z159" i="3" s="1"/>
  <c r="Y89" i="3"/>
  <c r="Z89" i="3" s="1"/>
  <c r="Y209" i="3"/>
  <c r="Z209" i="3" s="1"/>
  <c r="AA209" i="3" s="1"/>
  <c r="Y198" i="3"/>
  <c r="Z198" i="3" s="1"/>
  <c r="AA198" i="3" s="1"/>
  <c r="Y76" i="3"/>
  <c r="Z76" i="3" s="1"/>
  <c r="Y207" i="3"/>
  <c r="Z207" i="3" s="1"/>
  <c r="N29" i="3"/>
  <c r="Y22" i="3"/>
  <c r="Z22" i="3" s="1"/>
  <c r="AA22" i="3" s="1"/>
  <c r="N32" i="3"/>
  <c r="Y165" i="3"/>
  <c r="Z165" i="3" s="1"/>
  <c r="Y98" i="3"/>
  <c r="Z98" i="3" s="1"/>
  <c r="Y206" i="3"/>
  <c r="Z206" i="3" s="1"/>
  <c r="AA206" i="3" s="1"/>
  <c r="Y307" i="3"/>
  <c r="Z307" i="3" s="1"/>
  <c r="Y55" i="3"/>
  <c r="Z55" i="3" s="1"/>
  <c r="AA55" i="3" s="1"/>
  <c r="Y236" i="3"/>
  <c r="Z236" i="3" s="1"/>
  <c r="AA236" i="3" s="1"/>
  <c r="Y204" i="3"/>
  <c r="Z204" i="3" s="1"/>
  <c r="AA204" i="3" s="1"/>
  <c r="N54" i="3"/>
  <c r="N31" i="3"/>
  <c r="Y308" i="3"/>
  <c r="Z308" i="3" s="1"/>
  <c r="AA308" i="3" s="1"/>
  <c r="Y107" i="3"/>
  <c r="Z107" i="3" s="1"/>
  <c r="AA107" i="3" s="1"/>
  <c r="N9" i="3"/>
  <c r="Y281" i="3"/>
  <c r="Z281" i="3" s="1"/>
  <c r="Y93" i="3"/>
  <c r="Z93" i="3" s="1"/>
  <c r="AA93" i="3" s="1"/>
  <c r="Y222" i="3"/>
  <c r="Z222" i="3" s="1"/>
  <c r="Y30" i="3"/>
  <c r="Z30" i="3" s="1"/>
  <c r="Y214" i="3"/>
  <c r="Z214" i="3" s="1"/>
  <c r="Y42" i="3"/>
  <c r="Z42" i="3" s="1"/>
  <c r="Y151" i="3"/>
  <c r="Z151" i="3" s="1"/>
  <c r="Y269" i="3"/>
  <c r="Z269" i="3" s="1"/>
  <c r="Y199" i="3"/>
  <c r="Z199" i="3" s="1"/>
  <c r="Y144" i="3"/>
  <c r="Z144" i="3" s="1"/>
  <c r="Y69" i="3"/>
  <c r="Z69" i="3" s="1"/>
  <c r="Y11" i="3"/>
  <c r="Z11" i="3" s="1"/>
  <c r="Y196" i="3"/>
  <c r="Z196" i="3" s="1"/>
  <c r="Y63" i="3"/>
  <c r="Z63" i="3" s="1"/>
  <c r="Y12" i="3"/>
  <c r="Z12" i="3" s="1"/>
  <c r="Y182" i="3"/>
  <c r="Z182" i="3" s="1"/>
  <c r="N10" i="3"/>
  <c r="Y28" i="3"/>
  <c r="Z28" i="3" s="1"/>
  <c r="Y261" i="3"/>
  <c r="Z261" i="3" s="1"/>
  <c r="N23" i="3"/>
  <c r="Y245" i="3"/>
  <c r="Z245" i="3" s="1"/>
  <c r="Y220" i="3"/>
  <c r="Z220" i="3" s="1"/>
  <c r="Y233" i="3"/>
  <c r="Z233" i="3" s="1"/>
  <c r="Y105" i="3"/>
  <c r="Z105" i="3" s="1"/>
  <c r="N58" i="3"/>
  <c r="Y235" i="3"/>
  <c r="Z235" i="3" s="1"/>
  <c r="Y237" i="3"/>
  <c r="Z237" i="3" s="1"/>
  <c r="Y164" i="3"/>
  <c r="Z164" i="3" s="1"/>
  <c r="Y40" i="3"/>
  <c r="Z40" i="3" s="1"/>
  <c r="Y15" i="3"/>
  <c r="Z15" i="3" s="1"/>
  <c r="Y240" i="3"/>
  <c r="Z240" i="3" s="1"/>
  <c r="Y185" i="3"/>
  <c r="Z185" i="3" s="1"/>
  <c r="N56" i="3"/>
  <c r="Y183" i="3"/>
  <c r="Z183" i="3" s="1"/>
  <c r="Y60" i="3"/>
  <c r="Z60" i="3" s="1"/>
  <c r="Y210" i="3"/>
  <c r="Z210" i="3" s="1"/>
  <c r="Y141" i="3"/>
  <c r="Z141" i="3" s="1"/>
  <c r="N16" i="3"/>
  <c r="Y70" i="3"/>
  <c r="Z70" i="3" s="1"/>
  <c r="Y262" i="3"/>
  <c r="Z262" i="3" s="1"/>
  <c r="N27" i="3"/>
  <c r="N37" i="3"/>
  <c r="Y189" i="3"/>
  <c r="Z189" i="3" s="1"/>
  <c r="Y229" i="3"/>
  <c r="Z229" i="3" s="1"/>
  <c r="Y294" i="3"/>
  <c r="Z294" i="3" s="1"/>
  <c r="Y25" i="3"/>
  <c r="Z25" i="3" s="1"/>
  <c r="Y88" i="3"/>
  <c r="Z88" i="3" s="1"/>
  <c r="Y260" i="3"/>
  <c r="Z260" i="3" s="1"/>
  <c r="Y246" i="3"/>
  <c r="Z246" i="3" s="1"/>
  <c r="Y72" i="3"/>
  <c r="Z72" i="3" s="1"/>
  <c r="Y118" i="3"/>
  <c r="Z118" i="3" s="1"/>
  <c r="Y68" i="3"/>
  <c r="Z68" i="3" s="1"/>
  <c r="Y127" i="3"/>
  <c r="Z127" i="3" s="1"/>
  <c r="Y23" i="3"/>
  <c r="Z23" i="3" s="1"/>
  <c r="Y26" i="3"/>
  <c r="Z26" i="3" s="1"/>
  <c r="Y160" i="3"/>
  <c r="Z160" i="3" s="1"/>
  <c r="Y174" i="3"/>
  <c r="Z174" i="3" s="1"/>
  <c r="N40" i="3"/>
  <c r="Y243" i="3"/>
  <c r="Z243" i="3" s="1"/>
  <c r="Y253" i="3"/>
  <c r="Z253" i="3" s="1"/>
  <c r="Y192" i="3"/>
  <c r="Z192" i="3" s="1"/>
  <c r="Y128" i="3"/>
  <c r="Z128" i="3" s="1"/>
  <c r="Y187" i="3"/>
  <c r="Z187" i="3" s="1"/>
  <c r="Y19" i="3"/>
  <c r="Z19" i="3" s="1"/>
  <c r="Y309" i="3"/>
  <c r="Z309" i="3" s="1"/>
  <c r="Y265" i="3"/>
  <c r="Z265" i="3" s="1"/>
  <c r="Y175" i="3"/>
  <c r="Z175" i="3" s="1"/>
  <c r="Y264" i="3"/>
  <c r="Z264" i="3" s="1"/>
  <c r="Y54" i="3"/>
  <c r="Z54" i="3" s="1"/>
  <c r="N46" i="3"/>
  <c r="Y216" i="3"/>
  <c r="Z216" i="3" s="1"/>
  <c r="Y75" i="3"/>
  <c r="Z75" i="3" s="1"/>
  <c r="Y208" i="3"/>
  <c r="Z208" i="3" s="1"/>
  <c r="Y197" i="3"/>
  <c r="Z197" i="3" s="1"/>
  <c r="N55" i="3"/>
  <c r="Y170" i="3"/>
  <c r="Z170" i="3" s="1"/>
  <c r="Y71" i="3"/>
  <c r="Z71" i="3" s="1"/>
  <c r="Y218" i="3"/>
  <c r="Z218" i="3" s="1"/>
  <c r="Y62" i="3"/>
  <c r="Z62" i="3" s="1"/>
  <c r="Y123" i="3"/>
  <c r="Z123" i="3" s="1"/>
  <c r="AA21" i="3"/>
  <c r="Y295" i="3"/>
  <c r="Z295" i="3" s="1"/>
  <c r="Y219" i="3"/>
  <c r="Z219" i="3" s="1"/>
  <c r="Y137" i="3"/>
  <c r="Z137" i="3" s="1"/>
  <c r="Y64" i="3"/>
  <c r="Z64" i="3" s="1"/>
  <c r="N41" i="3"/>
  <c r="Y310" i="3"/>
  <c r="Z310" i="3" s="1"/>
  <c r="Y188" i="3"/>
  <c r="Z188" i="3" s="1"/>
  <c r="Y120" i="3"/>
  <c r="Z120" i="3" s="1"/>
  <c r="Y176" i="3"/>
  <c r="Z176" i="3" s="1"/>
  <c r="Y116" i="3"/>
  <c r="Z116" i="3" s="1"/>
  <c r="Y302" i="3"/>
  <c r="Z302" i="3" s="1"/>
  <c r="Y268" i="3"/>
  <c r="Z268" i="3" s="1"/>
  <c r="Y16" i="3"/>
  <c r="Z16" i="3" s="1"/>
  <c r="Y258" i="3"/>
  <c r="Z258" i="3" s="1"/>
  <c r="Y299" i="3"/>
  <c r="Z299" i="3" s="1"/>
  <c r="N24" i="3"/>
  <c r="Y166" i="3"/>
  <c r="Z166" i="3" s="1"/>
  <c r="Y33" i="3"/>
  <c r="Z33" i="3" s="1"/>
  <c r="Y172" i="3"/>
  <c r="Z172" i="3" s="1"/>
  <c r="N52" i="3"/>
  <c r="Y125" i="3"/>
  <c r="Z125" i="3" s="1"/>
  <c r="Y287" i="3"/>
  <c r="Z287" i="3" s="1"/>
  <c r="Y217" i="3"/>
  <c r="Z217" i="3" s="1"/>
  <c r="Y129" i="3"/>
  <c r="Z129" i="3" s="1"/>
  <c r="Y61" i="3"/>
  <c r="Z61" i="3" s="1"/>
  <c r="Y94" i="3"/>
  <c r="Z94" i="3" s="1"/>
  <c r="Y215" i="3"/>
  <c r="Z215" i="3" s="1"/>
  <c r="Y257" i="3"/>
  <c r="Z257" i="3" s="1"/>
  <c r="Y59" i="3"/>
  <c r="Z59" i="3" s="1"/>
  <c r="Y252" i="3"/>
  <c r="Z252" i="3" s="1"/>
  <c r="Y150" i="3"/>
  <c r="Z150" i="3" s="1"/>
  <c r="Y301" i="3"/>
  <c r="Z301" i="3" s="1"/>
  <c r="Y104" i="3"/>
  <c r="Z104" i="3" s="1"/>
  <c r="Y47" i="3"/>
  <c r="Z47" i="3" s="1"/>
  <c r="Y161" i="3"/>
  <c r="Z161" i="3" s="1"/>
  <c r="Y285" i="3"/>
  <c r="Z285" i="3" s="1"/>
  <c r="AB2232" i="3" l="1"/>
  <c r="AB2469" i="3"/>
  <c r="AB2572" i="3"/>
  <c r="AB2021" i="3"/>
  <c r="AB2058" i="3"/>
  <c r="J7" i="3"/>
  <c r="AB1472" i="3"/>
  <c r="AB1866" i="3"/>
  <c r="AB1890" i="3"/>
  <c r="AB2092" i="3"/>
  <c r="AB1230" i="3"/>
  <c r="AB1868" i="3"/>
  <c r="AB1668" i="3"/>
  <c r="AB1759" i="3"/>
  <c r="AB1991" i="3"/>
  <c r="AB2539" i="3"/>
  <c r="AB2573" i="3"/>
  <c r="AB2246" i="3"/>
  <c r="AB2189" i="3"/>
  <c r="AB1516" i="3"/>
  <c r="AB2391" i="3"/>
  <c r="AB2143" i="3"/>
  <c r="AB1138" i="3"/>
  <c r="AB1137" i="3"/>
  <c r="AB1187" i="3"/>
  <c r="AB1056" i="3"/>
  <c r="AB1304" i="3"/>
  <c r="AB1174" i="3"/>
  <c r="AB1815" i="3"/>
  <c r="AB1827" i="3"/>
  <c r="AA2573" i="3"/>
  <c r="AB2475" i="3"/>
  <c r="AB2028" i="3"/>
  <c r="AB2094" i="3"/>
  <c r="AB2190" i="3"/>
  <c r="AB2296" i="3"/>
  <c r="AB1764" i="3"/>
  <c r="AB991" i="3"/>
  <c r="AB1835" i="3"/>
  <c r="AB1402" i="3"/>
  <c r="AB1622" i="3"/>
  <c r="AB2029" i="3"/>
  <c r="AB1549" i="3"/>
  <c r="AB1448" i="3"/>
  <c r="AB530" i="3"/>
  <c r="AB1065" i="3"/>
  <c r="AB1403" i="3"/>
  <c r="AB1828" i="3"/>
  <c r="AB2053" i="3"/>
  <c r="AB1747" i="3"/>
  <c r="AB2624" i="3"/>
  <c r="AA2296" i="3"/>
  <c r="AA2190" i="3"/>
  <c r="AB2061" i="3"/>
  <c r="AB1753" i="3"/>
  <c r="AB1738" i="3"/>
  <c r="AB2076" i="3"/>
  <c r="AB1661" i="3"/>
  <c r="AB2297" i="3"/>
  <c r="AB1135" i="3"/>
  <c r="AB1172" i="3"/>
  <c r="AB1748" i="3"/>
  <c r="AB988" i="3"/>
  <c r="AB1765" i="3"/>
  <c r="AA1758" i="3"/>
  <c r="AA1866" i="3"/>
  <c r="AB1565" i="3"/>
  <c r="AB2098" i="3"/>
  <c r="AB2233" i="3"/>
  <c r="AB2366" i="3"/>
  <c r="AB2616" i="3"/>
  <c r="AB2018" i="3"/>
  <c r="AB1735" i="3"/>
  <c r="AB1893" i="3"/>
  <c r="AB2154" i="3"/>
  <c r="AB1578" i="3"/>
  <c r="AB1867" i="3"/>
  <c r="AB1789" i="3"/>
  <c r="AB2056" i="3"/>
  <c r="AB2390" i="3"/>
  <c r="AB1769" i="3"/>
  <c r="AB1705" i="3"/>
  <c r="AB2055" i="3"/>
  <c r="AB1976" i="3"/>
  <c r="AB2062" i="3"/>
  <c r="AB2081" i="3"/>
  <c r="AA2366" i="3"/>
  <c r="AB1948" i="3"/>
  <c r="AB1927" i="3"/>
  <c r="AA2081" i="3"/>
  <c r="AA2062" i="3"/>
  <c r="AA1737" i="3"/>
  <c r="AB1894" i="3"/>
  <c r="AB1999" i="3"/>
  <c r="AB1819" i="3"/>
  <c r="AB2079" i="3"/>
  <c r="AB2026" i="3"/>
  <c r="AB1863" i="3"/>
  <c r="AA2154" i="3"/>
  <c r="AA2297" i="3"/>
  <c r="AB2082" i="3"/>
  <c r="AA2055" i="3"/>
  <c r="AB1804" i="3"/>
  <c r="AB1915" i="3"/>
  <c r="AB448" i="3"/>
  <c r="AB1445" i="3"/>
  <c r="AB1665" i="3"/>
  <c r="AB1829" i="3"/>
  <c r="AB1666" i="3"/>
  <c r="AB1810" i="3"/>
  <c r="AB1574" i="3"/>
  <c r="AB1725" i="3"/>
  <c r="AB1730" i="3"/>
  <c r="AB1691" i="3"/>
  <c r="AA1893" i="3"/>
  <c r="AA2233" i="3"/>
  <c r="AB1859" i="3"/>
  <c r="AB1770" i="3"/>
  <c r="AB929" i="3"/>
  <c r="AB2108" i="3"/>
  <c r="AB1782" i="3"/>
  <c r="AB1970" i="3"/>
  <c r="AA2056" i="3"/>
  <c r="AB1181" i="3"/>
  <c r="AB1830" i="3"/>
  <c r="AB1980" i="3"/>
  <c r="AA2665" i="3"/>
  <c r="AB2665" i="3"/>
  <c r="AB2668" i="3"/>
  <c r="AA2668" i="3"/>
  <c r="AB2630" i="3"/>
  <c r="AA2630" i="3"/>
  <c r="AA2316" i="3"/>
  <c r="AB2316" i="3"/>
  <c r="AB2300" i="3"/>
  <c r="AA2300" i="3"/>
  <c r="AB2626" i="3"/>
  <c r="AA2626" i="3"/>
  <c r="AB2472" i="3"/>
  <c r="AA2472" i="3"/>
  <c r="AB2496" i="3"/>
  <c r="AA2496" i="3"/>
  <c r="AA2351" i="3"/>
  <c r="AB2351" i="3"/>
  <c r="AA2347" i="3"/>
  <c r="AB2347" i="3"/>
  <c r="AA2470" i="3"/>
  <c r="AB2470" i="3"/>
  <c r="AB2344" i="3"/>
  <c r="AA2344" i="3"/>
  <c r="AA2306" i="3"/>
  <c r="AB2306" i="3"/>
  <c r="AA2634" i="3"/>
  <c r="AB2634" i="3"/>
  <c r="AA2479" i="3"/>
  <c r="AB2479" i="3"/>
  <c r="AA2502" i="3"/>
  <c r="AB2502" i="3"/>
  <c r="AB2338" i="3"/>
  <c r="AA2338" i="3"/>
  <c r="AB2220" i="3"/>
  <c r="AA2220" i="3"/>
  <c r="AB2447" i="3"/>
  <c r="AA2447" i="3"/>
  <c r="AB2430" i="3"/>
  <c r="AA2430" i="3"/>
  <c r="AB2562" i="3"/>
  <c r="AA2562" i="3"/>
  <c r="AB2392" i="3"/>
  <c r="AA2392" i="3"/>
  <c r="AA2662" i="3"/>
  <c r="AB2662" i="3"/>
  <c r="AA2685" i="3"/>
  <c r="AB2685" i="3"/>
  <c r="AA2476" i="3"/>
  <c r="AB2476" i="3"/>
  <c r="AB2477" i="3"/>
  <c r="AB2445" i="3"/>
  <c r="AA2445" i="3"/>
  <c r="AB2681" i="3"/>
  <c r="AA2681" i="3"/>
  <c r="AB2384" i="3"/>
  <c r="AA2384" i="3"/>
  <c r="AA2710" i="3"/>
  <c r="AB2710" i="3"/>
  <c r="AA2466" i="3"/>
  <c r="AB2466" i="3"/>
  <c r="AB2129" i="3"/>
  <c r="AA2129" i="3"/>
  <c r="AA2663" i="3"/>
  <c r="AB2663" i="3"/>
  <c r="AB2701" i="3"/>
  <c r="AA2701" i="3"/>
  <c r="AB2682" i="3"/>
  <c r="AA2682" i="3"/>
  <c r="AB2456" i="3"/>
  <c r="AA2456" i="3"/>
  <c r="AB2487" i="3"/>
  <c r="AA2487" i="3"/>
  <c r="AB2597" i="3"/>
  <c r="AA2597" i="3"/>
  <c r="AA2345" i="3"/>
  <c r="AB2345" i="3"/>
  <c r="AA2355" i="3"/>
  <c r="AB2355" i="3"/>
  <c r="AB2360" i="3"/>
  <c r="AA2360" i="3"/>
  <c r="AA2638" i="3"/>
  <c r="AB2638" i="3"/>
  <c r="AB2639" i="3"/>
  <c r="AB2299" i="3"/>
  <c r="AA2299" i="3"/>
  <c r="AB2367" i="3"/>
  <c r="AA2367" i="3"/>
  <c r="AB2700" i="3"/>
  <c r="AA2700" i="3"/>
  <c r="AB2324" i="3"/>
  <c r="AA2324" i="3"/>
  <c r="AB2610" i="3"/>
  <c r="AA2610" i="3"/>
  <c r="AB2337" i="3"/>
  <c r="AA2337" i="3"/>
  <c r="AA2525" i="3"/>
  <c r="AB2525" i="3"/>
  <c r="AB2541" i="3"/>
  <c r="AA2541" i="3"/>
  <c r="AB2684" i="3"/>
  <c r="AA2684" i="3"/>
  <c r="AB2319" i="3"/>
  <c r="AA2319" i="3"/>
  <c r="AB2364" i="3"/>
  <c r="AA2364" i="3"/>
  <c r="AB2419" i="3"/>
  <c r="AA2419" i="3"/>
  <c r="AB2258" i="3"/>
  <c r="AA2258" i="3"/>
  <c r="AA2604" i="3"/>
  <c r="AB2604" i="3"/>
  <c r="AB2569" i="3"/>
  <c r="AA2569" i="3"/>
  <c r="AB2549" i="3"/>
  <c r="AA2549" i="3"/>
  <c r="AB2298" i="3"/>
  <c r="AA2298" i="3"/>
  <c r="AB2335" i="3"/>
  <c r="AA2335" i="3"/>
  <c r="AA2484" i="3"/>
  <c r="AB2484" i="3"/>
  <c r="AB2485" i="3"/>
  <c r="AB2517" i="3"/>
  <c r="AA2517" i="3"/>
  <c r="AA2503" i="3"/>
  <c r="AB2503" i="3"/>
  <c r="AB2251" i="3"/>
  <c r="AA2251" i="3"/>
  <c r="AA2291" i="3"/>
  <c r="AB2291" i="3"/>
  <c r="AB2696" i="3"/>
  <c r="AA2696" i="3"/>
  <c r="AA2386" i="3"/>
  <c r="AB2386" i="3"/>
  <c r="AB2327" i="3"/>
  <c r="AA2327" i="3"/>
  <c r="AB2408" i="3"/>
  <c r="AA2408" i="3"/>
  <c r="AA2688" i="3"/>
  <c r="AB2688" i="3"/>
  <c r="AB2706" i="3"/>
  <c r="AA2706" i="3"/>
  <c r="AA2464" i="3"/>
  <c r="AB2464" i="3"/>
  <c r="AB2284" i="3"/>
  <c r="AA2284" i="3"/>
  <c r="AA2425" i="3"/>
  <c r="AB2425" i="3"/>
  <c r="AA2553" i="3"/>
  <c r="AB2553" i="3"/>
  <c r="AA2495" i="3"/>
  <c r="AB2495" i="3"/>
  <c r="AB2620" i="3"/>
  <c r="AA2620" i="3"/>
  <c r="AB2695" i="3"/>
  <c r="AA2695" i="3"/>
  <c r="AB2331" i="3"/>
  <c r="AA2331" i="3"/>
  <c r="AB2441" i="3"/>
  <c r="AA2441" i="3"/>
  <c r="AA2636" i="3"/>
  <c r="AB2636" i="3"/>
  <c r="AB2428" i="3"/>
  <c r="AA2428" i="3"/>
  <c r="AA2368" i="3"/>
  <c r="AB2368" i="3"/>
  <c r="AA2480" i="3"/>
  <c r="AB2480" i="3"/>
  <c r="AB2378" i="3"/>
  <c r="AA2378" i="3"/>
  <c r="AB2555" i="3"/>
  <c r="AA2555" i="3"/>
  <c r="AA2432" i="3"/>
  <c r="AB2432" i="3"/>
  <c r="AB2376" i="3"/>
  <c r="AA2376" i="3"/>
  <c r="AB2462" i="3"/>
  <c r="AA2462" i="3"/>
  <c r="AB2259" i="3"/>
  <c r="AA2259" i="3"/>
  <c r="AB2589" i="3"/>
  <c r="AA2589" i="3"/>
  <c r="AB2423" i="3"/>
  <c r="AA2423" i="3"/>
  <c r="AA2247" i="3"/>
  <c r="AB2247" i="3"/>
  <c r="AB2248" i="3"/>
  <c r="AA2314" i="3"/>
  <c r="AB2314" i="3"/>
  <c r="AA2490" i="3"/>
  <c r="AB2490" i="3"/>
  <c r="AB2449" i="3"/>
  <c r="AA2449" i="3"/>
  <c r="AB2252" i="3"/>
  <c r="AA2252" i="3"/>
  <c r="AB2704" i="3"/>
  <c r="AA2704" i="3"/>
  <c r="AA2494" i="3"/>
  <c r="AB2494" i="3"/>
  <c r="AB2492" i="3"/>
  <c r="AA2492" i="3"/>
  <c r="AB2452" i="3"/>
  <c r="AA2452" i="3"/>
  <c r="AA2463" i="3"/>
  <c r="AB2463" i="3"/>
  <c r="AA2582" i="3"/>
  <c r="AB2582" i="3"/>
  <c r="AB2292" i="3"/>
  <c r="AA2292" i="3"/>
  <c r="AB2403" i="3"/>
  <c r="AA2403" i="3"/>
  <c r="AB2692" i="3"/>
  <c r="AA2692" i="3"/>
  <c r="AB2372" i="3"/>
  <c r="AA2372" i="3"/>
  <c r="AB2565" i="3"/>
  <c r="AA2565" i="3"/>
  <c r="AB2453" i="3"/>
  <c r="AA2453" i="3"/>
  <c r="AA2708" i="3"/>
  <c r="AB2708" i="3"/>
  <c r="AA2652" i="3"/>
  <c r="AB2652" i="3"/>
  <c r="AA2561" i="3"/>
  <c r="AB2561" i="3"/>
  <c r="AB2533" i="3"/>
  <c r="AA2533" i="3"/>
  <c r="AB2257" i="3"/>
  <c r="AA2257" i="3"/>
  <c r="AA2678" i="3"/>
  <c r="AB2678" i="3"/>
  <c r="AB2348" i="3"/>
  <c r="AA2348" i="3"/>
  <c r="AB2714" i="3"/>
  <c r="AA2714" i="3"/>
  <c r="AB2671" i="3"/>
  <c r="AA2671" i="3"/>
  <c r="AA2618" i="3"/>
  <c r="AB2618" i="3"/>
  <c r="AB2619" i="3"/>
  <c r="AB2332" i="3"/>
  <c r="AA2332" i="3"/>
  <c r="AB2554" i="3"/>
  <c r="AA2554" i="3"/>
  <c r="AB2315" i="3"/>
  <c r="AA2315" i="3"/>
  <c r="AA2339" i="3"/>
  <c r="AB2339" i="3"/>
  <c r="AA2703" i="3"/>
  <c r="AB2703" i="3"/>
  <c r="AB2276" i="3"/>
  <c r="AA2276" i="3"/>
  <c r="AB2421" i="3"/>
  <c r="AA2421" i="3"/>
  <c r="AB2370" i="3"/>
  <c r="AA2370" i="3"/>
  <c r="AB2286" i="3"/>
  <c r="AA2286" i="3"/>
  <c r="AA2422" i="3"/>
  <c r="AB2422" i="3"/>
  <c r="AB2660" i="3"/>
  <c r="AA2660" i="3"/>
  <c r="AA2544" i="3"/>
  <c r="AB2544" i="3"/>
  <c r="AA2401" i="3"/>
  <c r="AB2401" i="3"/>
  <c r="AA2526" i="3"/>
  <c r="AB2526" i="3"/>
  <c r="AA2672" i="3"/>
  <c r="AB2672" i="3"/>
  <c r="AB2702" i="3"/>
  <c r="AA2702" i="3"/>
  <c r="AB2599" i="3"/>
  <c r="AA2599" i="3"/>
  <c r="AB2264" i="3"/>
  <c r="AA2264" i="3"/>
  <c r="AB2268" i="3"/>
  <c r="AA2268" i="3"/>
  <c r="AB2524" i="3"/>
  <c r="AA2524" i="3"/>
  <c r="AB1227" i="3"/>
  <c r="AA2637" i="3"/>
  <c r="AB2637" i="3"/>
  <c r="AA2690" i="3"/>
  <c r="AB2690" i="3"/>
  <c r="AB2438" i="3"/>
  <c r="AA2438" i="3"/>
  <c r="AA2551" i="3"/>
  <c r="AB2551" i="3"/>
  <c r="AA2361" i="3"/>
  <c r="AB2361" i="3"/>
  <c r="AA2357" i="3"/>
  <c r="AB2357" i="3"/>
  <c r="AB2267" i="3"/>
  <c r="AA2267" i="3"/>
  <c r="AB2136" i="3"/>
  <c r="AA2136" i="3"/>
  <c r="AA2343" i="3"/>
  <c r="AB2343" i="3"/>
  <c r="AB2693" i="3"/>
  <c r="AA2693" i="3"/>
  <c r="AB2680" i="3"/>
  <c r="AA2680" i="3"/>
  <c r="AB2552" i="3"/>
  <c r="AA2552" i="3"/>
  <c r="AB2547" i="3"/>
  <c r="AA2547" i="3"/>
  <c r="AB2377" i="3"/>
  <c r="AA2377" i="3"/>
  <c r="AA2396" i="3"/>
  <c r="AB2396" i="3"/>
  <c r="AB2356" i="3"/>
  <c r="AA2356" i="3"/>
  <c r="AA2162" i="3"/>
  <c r="AB2162" i="3"/>
  <c r="AA2127" i="3"/>
  <c r="AB2127" i="3"/>
  <c r="AB2241" i="3"/>
  <c r="AA2241" i="3"/>
  <c r="AB2411" i="3"/>
  <c r="AA2411" i="3"/>
  <c r="AA2651" i="3"/>
  <c r="AB2651" i="3"/>
  <c r="AA2602" i="3"/>
  <c r="AB2602" i="3"/>
  <c r="AB2649" i="3"/>
  <c r="AA2649" i="3"/>
  <c r="AA2501" i="3"/>
  <c r="AB2501" i="3"/>
  <c r="AA2499" i="3"/>
  <c r="AB2499" i="3"/>
  <c r="AB2293" i="3"/>
  <c r="AA2293" i="3"/>
  <c r="AB2399" i="3"/>
  <c r="AA2399" i="3"/>
  <c r="AA2199" i="3"/>
  <c r="AB2199" i="3"/>
  <c r="AB2713" i="3"/>
  <c r="AA2713" i="3"/>
  <c r="AA2424" i="3"/>
  <c r="AB2424" i="3"/>
  <c r="AA2644" i="3"/>
  <c r="AB2644" i="3"/>
  <c r="AB2691" i="3"/>
  <c r="AA2691" i="3"/>
  <c r="AB2537" i="3"/>
  <c r="AB2536" i="3"/>
  <c r="AA2536" i="3"/>
  <c r="AA2546" i="3"/>
  <c r="AB2546" i="3"/>
  <c r="AB2426" i="3"/>
  <c r="AA2426" i="3"/>
  <c r="AB2307" i="3"/>
  <c r="AA2307" i="3"/>
  <c r="AB2285" i="3"/>
  <c r="AA2285" i="3"/>
  <c r="AA2156" i="3"/>
  <c r="AB2156" i="3"/>
  <c r="AB2214" i="3"/>
  <c r="AA2214" i="3"/>
  <c r="AA2236" i="3"/>
  <c r="AB2236" i="3"/>
  <c r="AB2622" i="3"/>
  <c r="AA2622" i="3"/>
  <c r="AB2458" i="3"/>
  <c r="AA2458" i="3"/>
  <c r="AA2571" i="3"/>
  <c r="AB2571" i="3"/>
  <c r="AB2375" i="3"/>
  <c r="AA2375" i="3"/>
  <c r="AB2140" i="3"/>
  <c r="AA2140" i="3"/>
  <c r="AA2659" i="3"/>
  <c r="AB2659" i="3"/>
  <c r="AB2542" i="3"/>
  <c r="AA2542" i="3"/>
  <c r="AB2153" i="3"/>
  <c r="AA2153" i="3"/>
  <c r="AA2290" i="3"/>
  <c r="AB2290" i="3"/>
  <c r="AB2607" i="3"/>
  <c r="AA2607" i="3"/>
  <c r="AB2625" i="3"/>
  <c r="AA2625" i="3"/>
  <c r="AB2580" i="3"/>
  <c r="AA2580" i="3"/>
  <c r="AB2415" i="3"/>
  <c r="AA2414" i="3"/>
  <c r="AB2225" i="3"/>
  <c r="AA2225" i="3"/>
  <c r="AA2126" i="3"/>
  <c r="AB2126" i="3"/>
  <c r="AB2256" i="3"/>
  <c r="AA2256" i="3"/>
  <c r="AB2120" i="3"/>
  <c r="AA2120" i="3"/>
  <c r="AA2510" i="3"/>
  <c r="AB2510" i="3"/>
  <c r="AA2180" i="3"/>
  <c r="AB2180" i="3"/>
  <c r="AB2434" i="3"/>
  <c r="AA2434" i="3"/>
  <c r="AB2349" i="3"/>
  <c r="AA2349" i="3"/>
  <c r="AB2402" i="3"/>
  <c r="AA2402" i="3"/>
  <c r="AB2243" i="3"/>
  <c r="AA2243" i="3"/>
  <c r="AA2209" i="3"/>
  <c r="AB2209" i="3"/>
  <c r="AB2238" i="3"/>
  <c r="AA2238" i="3"/>
  <c r="AB2687" i="3"/>
  <c r="AA2687" i="3"/>
  <c r="AB2354" i="3"/>
  <c r="AA2354" i="3"/>
  <c r="AB2521" i="3"/>
  <c r="AA2521" i="3"/>
  <c r="AA2186" i="3"/>
  <c r="AB2186" i="3"/>
  <c r="AA2323" i="3"/>
  <c r="AB2323" i="3"/>
  <c r="AB2336" i="3"/>
  <c r="AA2336" i="3"/>
  <c r="AA2590" i="3"/>
  <c r="AB2590" i="3"/>
  <c r="AB2369" i="3"/>
  <c r="AA2369" i="3"/>
  <c r="AB2388" i="3"/>
  <c r="AA2388" i="3"/>
  <c r="AA2224" i="3"/>
  <c r="AB2224" i="3"/>
  <c r="AA2334" i="3"/>
  <c r="AB2334" i="3"/>
  <c r="AB2234" i="3"/>
  <c r="AA2234" i="3"/>
  <c r="AA2358" i="3"/>
  <c r="AB2358" i="3"/>
  <c r="AA2139" i="3"/>
  <c r="AB2139" i="3"/>
  <c r="AB2629" i="3"/>
  <c r="AA2629" i="3"/>
  <c r="AB2416" i="3"/>
  <c r="AA2416" i="3"/>
  <c r="AA2363" i="3"/>
  <c r="AB2363" i="3"/>
  <c r="AB2280" i="3"/>
  <c r="AA2280" i="3"/>
  <c r="AB2709" i="3"/>
  <c r="AA2709" i="3"/>
  <c r="AA2658" i="3"/>
  <c r="AB2658" i="3"/>
  <c r="AB2557" i="3"/>
  <c r="AA2557" i="3"/>
  <c r="AB2560" i="3"/>
  <c r="AA2560" i="3"/>
  <c r="AA2478" i="3"/>
  <c r="AB2478" i="3"/>
  <c r="AB2448" i="3"/>
  <c r="AA2448" i="3"/>
  <c r="AB2412" i="3"/>
  <c r="AA2412" i="3"/>
  <c r="AB2287" i="3"/>
  <c r="AA2287" i="3"/>
  <c r="AA2270" i="3"/>
  <c r="AB2270" i="3"/>
  <c r="AB2275" i="3"/>
  <c r="AA2275" i="3"/>
  <c r="AA2362" i="3"/>
  <c r="AB2362" i="3"/>
  <c r="AA2202" i="3"/>
  <c r="AB2202" i="3"/>
  <c r="AA2603" i="3"/>
  <c r="AB2603" i="3"/>
  <c r="AA2512" i="3"/>
  <c r="AB2512" i="3"/>
  <c r="AA2497" i="3"/>
  <c r="AB2497" i="3"/>
  <c r="AB2340" i="3"/>
  <c r="AA2340" i="3"/>
  <c r="AA2193" i="3"/>
  <c r="AB2193" i="3"/>
  <c r="AB2235" i="3"/>
  <c r="AA2235" i="3"/>
  <c r="AA2711" i="3"/>
  <c r="AB2711" i="3"/>
  <c r="AB2593" i="3"/>
  <c r="AA2593" i="3"/>
  <c r="AB2446" i="3"/>
  <c r="AA2446" i="3"/>
  <c r="AB2433" i="3"/>
  <c r="AA2433" i="3"/>
  <c r="AB2346" i="3"/>
  <c r="AA2346" i="3"/>
  <c r="AB2318" i="3"/>
  <c r="AA2318" i="3"/>
  <c r="AA2382" i="3"/>
  <c r="AB2382" i="3"/>
  <c r="AB2213" i="3"/>
  <c r="AA2213" i="3"/>
  <c r="AB2174" i="3"/>
  <c r="AA2174" i="3"/>
  <c r="AA2330" i="3"/>
  <c r="AB2330" i="3"/>
  <c r="AB2206" i="3"/>
  <c r="AA2206" i="3"/>
  <c r="AA2669" i="3"/>
  <c r="AB2669" i="3"/>
  <c r="AB2427" i="3"/>
  <c r="AA2427" i="3"/>
  <c r="AB2385" i="3"/>
  <c r="AA2385" i="3"/>
  <c r="AA2207" i="3"/>
  <c r="AB2207" i="3"/>
  <c r="AB2142" i="3"/>
  <c r="AA2142" i="3"/>
  <c r="AA2697" i="3"/>
  <c r="AB2697" i="3"/>
  <c r="AB2540" i="3"/>
  <c r="AA2540" i="3"/>
  <c r="AB688" i="3"/>
  <c r="AB1820" i="3"/>
  <c r="AB1568" i="3"/>
  <c r="AB1811" i="3"/>
  <c r="AB1763" i="3"/>
  <c r="AB1812" i="3"/>
  <c r="AA2641" i="3"/>
  <c r="AB2641" i="3"/>
  <c r="AA2575" i="3"/>
  <c r="AB2575" i="3"/>
  <c r="AA2333" i="3"/>
  <c r="AB2333" i="3"/>
  <c r="AB2269" i="3"/>
  <c r="AA2269" i="3"/>
  <c r="AB2179" i="3"/>
  <c r="AA2179" i="3"/>
  <c r="AA2133" i="3"/>
  <c r="AB2133" i="3"/>
  <c r="AB2609" i="3"/>
  <c r="AA2609" i="3"/>
  <c r="AA2675" i="3"/>
  <c r="AB2675" i="3"/>
  <c r="AB2611" i="3"/>
  <c r="AA2611" i="3"/>
  <c r="AB2302" i="3"/>
  <c r="AA2302" i="3"/>
  <c r="AA2656" i="3"/>
  <c r="AB2656" i="3"/>
  <c r="AB2165" i="3"/>
  <c r="AA2165" i="3"/>
  <c r="AB2217" i="3"/>
  <c r="AA2217" i="3"/>
  <c r="AB2263" i="3"/>
  <c r="AA2263" i="3"/>
  <c r="AA2277" i="3"/>
  <c r="AB2277" i="3"/>
  <c r="AB2328" i="3"/>
  <c r="AA2328" i="3"/>
  <c r="AA2147" i="3"/>
  <c r="AB2147" i="3"/>
  <c r="AB2223" i="3"/>
  <c r="AA2222" i="3"/>
  <c r="AA2667" i="3"/>
  <c r="AB2667" i="3"/>
  <c r="AB2613" i="3"/>
  <c r="AA2613" i="3"/>
  <c r="AA2507" i="3"/>
  <c r="AB2507" i="3"/>
  <c r="AB2288" i="3"/>
  <c r="AA2288" i="3"/>
  <c r="AA2135" i="3"/>
  <c r="AB2135" i="3"/>
  <c r="AB2595" i="3"/>
  <c r="AA2595" i="3"/>
  <c r="AB2148" i="3"/>
  <c r="AA2148" i="3"/>
  <c r="AA2515" i="3"/>
  <c r="AB2515" i="3"/>
  <c r="AB2567" i="3"/>
  <c r="AA2567" i="3"/>
  <c r="AA2326" i="3"/>
  <c r="AB2326" i="3"/>
  <c r="AB2164" i="3"/>
  <c r="AA2164" i="3"/>
  <c r="AA2197" i="3"/>
  <c r="AB2197" i="3"/>
  <c r="AB2125" i="3"/>
  <c r="AA2125" i="3"/>
  <c r="AA2615" i="3"/>
  <c r="AB2615" i="3"/>
  <c r="AA2574" i="3"/>
  <c r="AB2574" i="3"/>
  <c r="AB2325" i="3"/>
  <c r="AA2325" i="3"/>
  <c r="AA2365" i="3"/>
  <c r="AB2365" i="3"/>
  <c r="AB2612" i="3"/>
  <c r="AA2612" i="3"/>
  <c r="AB2633" i="3"/>
  <c r="AA2633" i="3"/>
  <c r="AB2657" i="3"/>
  <c r="AA2657" i="3"/>
  <c r="AA2455" i="3"/>
  <c r="AB2455" i="3"/>
  <c r="AB2686" i="3"/>
  <c r="AA2686" i="3"/>
  <c r="AA2621" i="3"/>
  <c r="AB2621" i="3"/>
  <c r="AB2509" i="3"/>
  <c r="AA2509" i="3"/>
  <c r="AB2170" i="3"/>
  <c r="AA2170" i="3"/>
  <c r="AB2262" i="3"/>
  <c r="AA2262" i="3"/>
  <c r="AB2279" i="3"/>
  <c r="AA2279" i="3"/>
  <c r="AA2182" i="3"/>
  <c r="AB2182" i="3"/>
  <c r="AA2520" i="3"/>
  <c r="AB2520" i="3"/>
  <c r="AA2273" i="3"/>
  <c r="AB2273" i="3"/>
  <c r="AB2205" i="3"/>
  <c r="AA2205" i="3"/>
  <c r="AB2266" i="3"/>
  <c r="AA2266" i="3"/>
  <c r="AB2145" i="3"/>
  <c r="AA2145" i="3"/>
  <c r="AB2591" i="3"/>
  <c r="AA2454" i="3"/>
  <c r="AB2454" i="3"/>
  <c r="AB2181" i="3"/>
  <c r="AA2677" i="3"/>
  <c r="AB2677" i="3"/>
  <c r="AA2645" i="3"/>
  <c r="AB2645" i="3"/>
  <c r="AB2405" i="3"/>
  <c r="AA2405" i="3"/>
  <c r="AB2311" i="3"/>
  <c r="AA2311" i="3"/>
  <c r="AB2237" i="3"/>
  <c r="AA2237" i="3"/>
  <c r="AA2244" i="3"/>
  <c r="AB2244" i="3"/>
  <c r="AB2169" i="3"/>
  <c r="AA2169" i="3"/>
  <c r="AA2717" i="3"/>
  <c r="AB2717" i="3"/>
  <c r="AB2587" i="3"/>
  <c r="AA2587" i="3"/>
  <c r="AA2578" i="3"/>
  <c r="AB2578" i="3"/>
  <c r="AA2130" i="3"/>
  <c r="AB2130" i="3"/>
  <c r="AB2150" i="3"/>
  <c r="AA2150" i="3"/>
  <c r="AA2600" i="3"/>
  <c r="AB2600" i="3"/>
  <c r="AA2632" i="3"/>
  <c r="AB2632" i="3"/>
  <c r="AB2437" i="3"/>
  <c r="AA2437" i="3"/>
  <c r="AB2393" i="3"/>
  <c r="AA2393" i="3"/>
  <c r="AB2380" i="3"/>
  <c r="AA2380" i="3"/>
  <c r="AA2420" i="3"/>
  <c r="AB2420" i="3"/>
  <c r="AB2210" i="3"/>
  <c r="AA2210" i="3"/>
  <c r="AB2212" i="3"/>
  <c r="AA2212" i="3"/>
  <c r="AB2242" i="3"/>
  <c r="AA2242" i="3"/>
  <c r="AB2707" i="3"/>
  <c r="AA2707" i="3"/>
  <c r="AA2460" i="3"/>
  <c r="AB2460" i="3"/>
  <c r="AB2410" i="3"/>
  <c r="AA2410" i="3"/>
  <c r="AB2265" i="3"/>
  <c r="AA2265" i="3"/>
  <c r="AB2705" i="3"/>
  <c r="AA2705" i="3"/>
  <c r="AA2647" i="3"/>
  <c r="AB2647" i="3"/>
  <c r="AB2676" i="3"/>
  <c r="AA2676" i="3"/>
  <c r="AB2459" i="3"/>
  <c r="AA2459" i="3"/>
  <c r="AB2698" i="3"/>
  <c r="AA2698" i="3"/>
  <c r="AB2523" i="3"/>
  <c r="AA2523" i="3"/>
  <c r="AB2282" i="3"/>
  <c r="AA2282" i="3"/>
  <c r="AA2538" i="3"/>
  <c r="AB2538" i="3"/>
  <c r="AA2493" i="3"/>
  <c r="AB2493" i="3"/>
  <c r="AA2274" i="3"/>
  <c r="AB2274" i="3"/>
  <c r="AA2132" i="3"/>
  <c r="AB2132" i="3"/>
  <c r="AA2674" i="3"/>
  <c r="AB2674" i="3"/>
  <c r="AA2635" i="3"/>
  <c r="AB2635" i="3"/>
  <c r="AB2218" i="3"/>
  <c r="AA2218" i="3"/>
  <c r="AA2444" i="3"/>
  <c r="AB2444" i="3"/>
  <c r="AB1734" i="3"/>
  <c r="AB1996" i="3"/>
  <c r="AB1891" i="3"/>
  <c r="AB1689" i="3"/>
  <c r="AB2670" i="3"/>
  <c r="AA2670" i="3"/>
  <c r="AB2588" i="3"/>
  <c r="AA2588" i="3"/>
  <c r="AB2535" i="3"/>
  <c r="AA2535" i="3"/>
  <c r="AB2534" i="3"/>
  <c r="AA2534" i="3"/>
  <c r="AB2414" i="3"/>
  <c r="AA2413" i="3"/>
  <c r="AB2413" i="3"/>
  <c r="AA2400" i="3"/>
  <c r="AB2400" i="3"/>
  <c r="AB2407" i="3"/>
  <c r="AA2406" i="3"/>
  <c r="AB2406" i="3"/>
  <c r="AB2215" i="3"/>
  <c r="AA2215" i="3"/>
  <c r="AB2184" i="3"/>
  <c r="AA2184" i="3"/>
  <c r="AB2131" i="3"/>
  <c r="AA2131" i="3"/>
  <c r="AB2655" i="3"/>
  <c r="AA2655" i="3"/>
  <c r="AB2586" i="3"/>
  <c r="AA2586" i="3"/>
  <c r="AA2653" i="3"/>
  <c r="AB2653" i="3"/>
  <c r="AA2508" i="3"/>
  <c r="AB2508" i="3"/>
  <c r="AA2628" i="3"/>
  <c r="AB2628" i="3"/>
  <c r="AB2581" i="3"/>
  <c r="AA2581" i="3"/>
  <c r="AB2545" i="3"/>
  <c r="AA2545" i="3"/>
  <c r="AB2482" i="3"/>
  <c r="AA2482" i="3"/>
  <c r="AB2201" i="3"/>
  <c r="AA2201" i="3"/>
  <c r="AB2157" i="3"/>
  <c r="AA2157" i="3"/>
  <c r="AB2175" i="3"/>
  <c r="AA2175" i="3"/>
  <c r="AB2301" i="3"/>
  <c r="AA2301" i="3"/>
  <c r="AA2646" i="3"/>
  <c r="AB2646" i="3"/>
  <c r="AB2550" i="3"/>
  <c r="AA2550" i="3"/>
  <c r="AB2373" i="3"/>
  <c r="AA2373" i="3"/>
  <c r="AA2481" i="3"/>
  <c r="AB2481" i="3"/>
  <c r="AA2564" i="3"/>
  <c r="AB2564" i="3"/>
  <c r="AA2341" i="3"/>
  <c r="AB2341" i="3"/>
  <c r="AA2151" i="3"/>
  <c r="AB2151" i="3"/>
  <c r="AB2440" i="3"/>
  <c r="AA2440" i="3"/>
  <c r="AB2673" i="3"/>
  <c r="AA2673" i="3"/>
  <c r="AB2439" i="3"/>
  <c r="AA2439" i="3"/>
  <c r="AA2530" i="3"/>
  <c r="AB2530" i="3"/>
  <c r="AB2383" i="3"/>
  <c r="AA2666" i="3"/>
  <c r="AB2666" i="3"/>
  <c r="AB2594" i="3"/>
  <c r="AA2594" i="3"/>
  <c r="AA2295" i="3"/>
  <c r="AB2295" i="3"/>
  <c r="AA2394" i="3"/>
  <c r="AB2394" i="3"/>
  <c r="AB2253" i="3"/>
  <c r="AA2253" i="3"/>
  <c r="AB2188" i="3"/>
  <c r="AA2188" i="3"/>
  <c r="AB2239" i="3"/>
  <c r="AA2239" i="3"/>
  <c r="AA2584" i="3"/>
  <c r="AB2584" i="3"/>
  <c r="AB2216" i="3"/>
  <c r="AA2654" i="3"/>
  <c r="AB2654" i="3"/>
  <c r="AB2648" i="3"/>
  <c r="AA2648" i="3"/>
  <c r="AB2436" i="3"/>
  <c r="AA2435" i="3"/>
  <c r="AB2435" i="3"/>
  <c r="AB2450" i="3"/>
  <c r="AA2450" i="3"/>
  <c r="AB2577" i="3"/>
  <c r="AA2577" i="3"/>
  <c r="AA2350" i="3"/>
  <c r="AB2350" i="3"/>
  <c r="AA2321" i="3"/>
  <c r="AB2321" i="3"/>
  <c r="AB2228" i="3"/>
  <c r="AA2228" i="3"/>
  <c r="AB2219" i="3"/>
  <c r="AA2219" i="3"/>
  <c r="AA2128" i="3"/>
  <c r="AB2128" i="3"/>
  <c r="AA2511" i="3"/>
  <c r="AB2511" i="3"/>
  <c r="AB2417" i="3"/>
  <c r="AA2417" i="3"/>
  <c r="AB2171" i="3"/>
  <c r="AA2171" i="3"/>
  <c r="AB2231" i="3"/>
  <c r="AA2231" i="3"/>
  <c r="AA2543" i="3"/>
  <c r="AB2543" i="3"/>
  <c r="AB2718" i="3"/>
  <c r="AA2718" i="3"/>
  <c r="AB2467" i="3"/>
  <c r="AA2467" i="3"/>
  <c r="AB2664" i="3"/>
  <c r="AA2664" i="3"/>
  <c r="AA2548" i="3"/>
  <c r="AB2548" i="3"/>
  <c r="AA2155" i="3"/>
  <c r="AB2155" i="3"/>
  <c r="AB2172" i="3"/>
  <c r="AA2172" i="3"/>
  <c r="AA2371" i="3"/>
  <c r="AB2371" i="3"/>
  <c r="AA2570" i="3"/>
  <c r="AB2570" i="3"/>
  <c r="AB2442" i="3"/>
  <c r="AA2442" i="3"/>
  <c r="AA2429" i="3"/>
  <c r="AB2429" i="3"/>
  <c r="AB2404" i="3"/>
  <c r="AA2404" i="3"/>
  <c r="AA2144" i="3"/>
  <c r="AB2144" i="3"/>
  <c r="AB2192" i="3"/>
  <c r="AA2192" i="3"/>
  <c r="AA2513" i="3"/>
  <c r="AB2513" i="3"/>
  <c r="AB1569" i="3"/>
  <c r="AB2005" i="3"/>
  <c r="AB1850" i="3"/>
  <c r="AA2716" i="3"/>
  <c r="AB2716" i="3"/>
  <c r="AB2566" i="3"/>
  <c r="AA2566" i="3"/>
  <c r="AA2457" i="3"/>
  <c r="AB2457" i="3"/>
  <c r="AB2381" i="3"/>
  <c r="AA2381" i="3"/>
  <c r="AA2374" i="3"/>
  <c r="AB2374" i="3"/>
  <c r="AB2160" i="3"/>
  <c r="AA2160" i="3"/>
  <c r="AA2585" i="3"/>
  <c r="AB2585" i="3"/>
  <c r="AA2451" i="3"/>
  <c r="AB2451" i="3"/>
  <c r="AB2529" i="3"/>
  <c r="AA2528" i="3"/>
  <c r="AB2528" i="3"/>
  <c r="AB2317" i="3"/>
  <c r="AA2317" i="3"/>
  <c r="AB2208" i="3"/>
  <c r="AA2208" i="3"/>
  <c r="AB2178" i="3"/>
  <c r="AA2178" i="3"/>
  <c r="AA2491" i="3"/>
  <c r="AB2491" i="3"/>
  <c r="AA2398" i="3"/>
  <c r="AB2398" i="3"/>
  <c r="AB2255" i="3"/>
  <c r="AA2255" i="3"/>
  <c r="AB2168" i="3"/>
  <c r="AA2168" i="3"/>
  <c r="AA2623" i="3"/>
  <c r="AB2623" i="3"/>
  <c r="AB2195" i="3"/>
  <c r="AA2195" i="3"/>
  <c r="AB2158" i="3"/>
  <c r="AA2158" i="3"/>
  <c r="AB2271" i="3"/>
  <c r="AA2271" i="3"/>
  <c r="AB2278" i="3"/>
  <c r="AA2715" i="3"/>
  <c r="AB2715" i="3"/>
  <c r="AB2519" i="3"/>
  <c r="AA2519" i="3"/>
  <c r="AB2592" i="3"/>
  <c r="AA2592" i="3"/>
  <c r="AA2527" i="3"/>
  <c r="AB2527" i="3"/>
  <c r="AB2568" i="3"/>
  <c r="AA2568" i="3"/>
  <c r="AA2177" i="3"/>
  <c r="AB2177" i="3"/>
  <c r="AB2163" i="3"/>
  <c r="AA2163" i="3"/>
  <c r="AB2149" i="3"/>
  <c r="AA2149" i="3"/>
  <c r="AB2245" i="3"/>
  <c r="AA2245" i="3"/>
  <c r="AA2473" i="3"/>
  <c r="AB2473" i="3"/>
  <c r="AB2556" i="3"/>
  <c r="AA2556" i="3"/>
  <c r="AB2152" i="3"/>
  <c r="AA2152" i="3"/>
  <c r="AA2226" i="3"/>
  <c r="AB2226" i="3"/>
  <c r="AB2522" i="3"/>
  <c r="AA2522" i="3"/>
  <c r="AA2504" i="3"/>
  <c r="AB2504" i="3"/>
  <c r="AA2614" i="3"/>
  <c r="AB2614" i="3"/>
  <c r="AB2661" i="3"/>
  <c r="AA2661" i="3"/>
  <c r="AA2498" i="3"/>
  <c r="AB2498" i="3"/>
  <c r="AA2506" i="3"/>
  <c r="AB2506" i="3"/>
  <c r="AB1623" i="3"/>
  <c r="AA2026" i="3"/>
  <c r="AB1794" i="3"/>
  <c r="AB1875" i="3"/>
  <c r="AB2505" i="3"/>
  <c r="AA2505" i="3"/>
  <c r="AA2486" i="3"/>
  <c r="AB2486" i="3"/>
  <c r="AB2353" i="3"/>
  <c r="AA2353" i="3"/>
  <c r="AB2304" i="3"/>
  <c r="AA2304" i="3"/>
  <c r="AA2204" i="3"/>
  <c r="AB2204" i="3"/>
  <c r="AB2229" i="3"/>
  <c r="AA2229" i="3"/>
  <c r="AB2395" i="3"/>
  <c r="AA2395" i="3"/>
  <c r="AB2196" i="3"/>
  <c r="AA2196" i="3"/>
  <c r="AB2712" i="3"/>
  <c r="AA2712" i="3"/>
  <c r="AA2606" i="3"/>
  <c r="AB2606" i="3"/>
  <c r="AB2409" i="3"/>
  <c r="AA2409" i="3"/>
  <c r="AA2488" i="3"/>
  <c r="AB2488" i="3"/>
  <c r="AA2342" i="3"/>
  <c r="AB2342" i="3"/>
  <c r="AA2118" i="3"/>
  <c r="AB2118" i="3"/>
  <c r="AA2352" i="3"/>
  <c r="AB2352" i="3"/>
  <c r="AB2489" i="3"/>
  <c r="AB2183" i="3"/>
  <c r="AB2689" i="3"/>
  <c r="AA2689" i="3"/>
  <c r="AA2583" i="3"/>
  <c r="AB2583" i="3"/>
  <c r="AB2598" i="3"/>
  <c r="AA2598" i="3"/>
  <c r="AB2483" i="3"/>
  <c r="AA2483" i="3"/>
  <c r="AB2303" i="3"/>
  <c r="AA2303" i="3"/>
  <c r="AB2260" i="3"/>
  <c r="AA2260" i="3"/>
  <c r="AA2191" i="3"/>
  <c r="AB2191" i="3"/>
  <c r="AB2249" i="3"/>
  <c r="AA2249" i="3"/>
  <c r="AB2227" i="3"/>
  <c r="AA2227" i="3"/>
  <c r="AB2200" i="3"/>
  <c r="AA2200" i="3"/>
  <c r="AB2576" i="3"/>
  <c r="AB2308" i="3"/>
  <c r="AA2308" i="3"/>
  <c r="AA2627" i="3"/>
  <c r="AB2627" i="3"/>
  <c r="AA2558" i="3"/>
  <c r="AB2558" i="3"/>
  <c r="AA2642" i="3"/>
  <c r="AB2642" i="3"/>
  <c r="AB2443" i="3"/>
  <c r="AA2443" i="3"/>
  <c r="AA2465" i="3"/>
  <c r="AB2465" i="3"/>
  <c r="AA2387" i="3"/>
  <c r="AB2387" i="3"/>
  <c r="AB2137" i="3"/>
  <c r="AA2137" i="3"/>
  <c r="AA2683" i="3"/>
  <c r="AB2683" i="3"/>
  <c r="AA2532" i="3"/>
  <c r="AB2532" i="3"/>
  <c r="AA2230" i="3"/>
  <c r="AB2230" i="3"/>
  <c r="AB2294" i="3"/>
  <c r="AA2294" i="3"/>
  <c r="AB2289" i="3"/>
  <c r="AA2289" i="3"/>
  <c r="AA2310" i="3"/>
  <c r="AB2310" i="3"/>
  <c r="AA2320" i="3"/>
  <c r="AB2320" i="3"/>
  <c r="AB2123" i="3"/>
  <c r="AA2123" i="3"/>
  <c r="AB2187" i="3"/>
  <c r="AA2187" i="3"/>
  <c r="AB2122" i="3"/>
  <c r="AA2122" i="3"/>
  <c r="AA2640" i="3"/>
  <c r="AB2640" i="3"/>
  <c r="AB2250" i="3"/>
  <c r="AA2250" i="3"/>
  <c r="AA2254" i="3"/>
  <c r="AB2254" i="3"/>
  <c r="AA2468" i="3"/>
  <c r="AB2468" i="3"/>
  <c r="AB1901" i="3"/>
  <c r="AA2305" i="3"/>
  <c r="AB2305" i="3"/>
  <c r="AB2141" i="3"/>
  <c r="AA2141" i="3"/>
  <c r="AB2124" i="3"/>
  <c r="AA2124" i="3"/>
  <c r="AB2313" i="3"/>
  <c r="AA2313" i="3"/>
  <c r="AB2699" i="3"/>
  <c r="AA2699" i="3"/>
  <c r="AA2261" i="3"/>
  <c r="AB2261" i="3"/>
  <c r="AB2322" i="3"/>
  <c r="AA2322" i="3"/>
  <c r="AA2631" i="3"/>
  <c r="AB2631" i="3"/>
  <c r="AA2601" i="3"/>
  <c r="AB2601" i="3"/>
  <c r="AA2531" i="3"/>
  <c r="AB2531" i="3"/>
  <c r="AB2198" i="3"/>
  <c r="AA2198" i="3"/>
  <c r="AB2146" i="3"/>
  <c r="AA2146" i="3"/>
  <c r="AA2166" i="3"/>
  <c r="AB2166" i="3"/>
  <c r="AB2161" i="3"/>
  <c r="AA2161" i="3"/>
  <c r="AB2514" i="3"/>
  <c r="AB2579" i="3"/>
  <c r="AA2579" i="3"/>
  <c r="AB2563" i="3"/>
  <c r="AA2563" i="3"/>
  <c r="AB2617" i="3"/>
  <c r="AA2617" i="3"/>
  <c r="AB2283" i="3"/>
  <c r="AA2283" i="3"/>
  <c r="AB2309" i="3"/>
  <c r="AA2309" i="3"/>
  <c r="AB2194" i="3"/>
  <c r="AA2194" i="3"/>
  <c r="AB2397" i="3"/>
  <c r="AB2559" i="3"/>
  <c r="AA2559" i="3"/>
  <c r="AA2474" i="3"/>
  <c r="AB2474" i="3"/>
  <c r="AA2461" i="3"/>
  <c r="AB2461" i="3"/>
  <c r="AB2359" i="3"/>
  <c r="AA2359" i="3"/>
  <c r="AB2329" i="3"/>
  <c r="AA2329" i="3"/>
  <c r="AA2167" i="3"/>
  <c r="AB2167" i="3"/>
  <c r="AA2159" i="3"/>
  <c r="AB2159" i="3"/>
  <c r="AB2379" i="3"/>
  <c r="AA2379" i="3"/>
  <c r="AB2211" i="3"/>
  <c r="AA2211" i="3"/>
  <c r="AB2518" i="3"/>
  <c r="AA2518" i="3"/>
  <c r="AB2605" i="3"/>
  <c r="AA2605" i="3"/>
  <c r="AB2608" i="3"/>
  <c r="AA2608" i="3"/>
  <c r="AA2176" i="3"/>
  <c r="AB2176" i="3"/>
  <c r="AB2222" i="3"/>
  <c r="AB2221" i="3"/>
  <c r="AA2221" i="3"/>
  <c r="AB2596" i="3"/>
  <c r="AA2596" i="3"/>
  <c r="AA2650" i="3"/>
  <c r="AB2650" i="3"/>
  <c r="AA2679" i="3"/>
  <c r="AB2679" i="3"/>
  <c r="AA2431" i="3"/>
  <c r="AB2431" i="3"/>
  <c r="AB2500" i="3"/>
  <c r="AA2500" i="3"/>
  <c r="AA2471" i="3"/>
  <c r="AB2471" i="3"/>
  <c r="AB2389" i="3"/>
  <c r="AA2389" i="3"/>
  <c r="AB2694" i="3"/>
  <c r="AA2694" i="3"/>
  <c r="AB2312" i="3"/>
  <c r="AA2312" i="3"/>
  <c r="AB2281" i="3"/>
  <c r="AA2281" i="3"/>
  <c r="AA2203" i="3"/>
  <c r="AB2203" i="3"/>
  <c r="AB2272" i="3"/>
  <c r="AA2272" i="3"/>
  <c r="AA2134" i="3"/>
  <c r="AB2134" i="3"/>
  <c r="AA2643" i="3"/>
  <c r="AB2643" i="3"/>
  <c r="AB2516" i="3"/>
  <c r="AA2516" i="3"/>
  <c r="AA2185" i="3"/>
  <c r="AB2185" i="3"/>
  <c r="AA2119" i="3"/>
  <c r="AB2119" i="3"/>
  <c r="AB1497" i="3"/>
  <c r="AB1553" i="3"/>
  <c r="AA1793" i="3"/>
  <c r="AB1737" i="3"/>
  <c r="AB1846" i="3"/>
  <c r="AB1986" i="3"/>
  <c r="AB1792" i="3"/>
  <c r="AB1736" i="3"/>
  <c r="AB1599" i="3"/>
  <c r="AB1557" i="3"/>
  <c r="AB1165" i="3"/>
  <c r="AB1433" i="3"/>
  <c r="AB1977" i="3"/>
  <c r="AA1748" i="3"/>
  <c r="AA1995" i="3"/>
  <c r="AB1629" i="3"/>
  <c r="AB2020" i="3"/>
  <c r="AB1767" i="3"/>
  <c r="AB1842" i="3"/>
  <c r="AB1877" i="3"/>
  <c r="AB2115" i="3"/>
  <c r="AB1778" i="3"/>
  <c r="AB1715" i="3"/>
  <c r="AB1942" i="3"/>
  <c r="AB1853" i="3"/>
  <c r="AB1822" i="3"/>
  <c r="AB2052" i="3"/>
  <c r="AB1821" i="3"/>
  <c r="AB1741" i="3"/>
  <c r="AB1912" i="3"/>
  <c r="AB1797" i="3"/>
  <c r="AB1861" i="3"/>
  <c r="AA1970" i="3"/>
  <c r="AB2019" i="3"/>
  <c r="AB1978" i="3"/>
  <c r="AB1786" i="3"/>
  <c r="AB1916" i="3"/>
  <c r="AB1749" i="3"/>
  <c r="AB2002" i="3"/>
  <c r="AB1988" i="3"/>
  <c r="AA158" i="3"/>
  <c r="AB1166" i="3"/>
  <c r="AA1766" i="3"/>
  <c r="AA1769" i="3"/>
  <c r="AA2114" i="3"/>
  <c r="AB1586" i="3"/>
  <c r="AB1839" i="3"/>
  <c r="AA1661" i="3"/>
  <c r="AB1768" i="3"/>
  <c r="AB1575" i="3"/>
  <c r="AB1562" i="3"/>
  <c r="AB2034" i="3"/>
  <c r="AB1780" i="3"/>
  <c r="AB1654" i="3"/>
  <c r="AB1677" i="3"/>
  <c r="AB1268" i="3"/>
  <c r="AB1252" i="3"/>
  <c r="AA1741" i="3"/>
  <c r="AA1912" i="3"/>
  <c r="AA1797" i="3"/>
  <c r="AA1785" i="3"/>
  <c r="AB1598" i="3"/>
  <c r="AB1546" i="3"/>
  <c r="AB1790" i="3"/>
  <c r="AA2052" i="3"/>
  <c r="AA1842" i="3"/>
  <c r="AB1597" i="3"/>
  <c r="AB1908" i="3"/>
  <c r="AA1978" i="3"/>
  <c r="AB1847" i="3"/>
  <c r="AB1826" i="3"/>
  <c r="AB1774" i="3"/>
  <c r="AB1673" i="3"/>
  <c r="AB1809" i="3"/>
  <c r="AB1400" i="3"/>
  <c r="AB1907" i="3"/>
  <c r="AB1687" i="3"/>
  <c r="AB1905" i="3"/>
  <c r="AB1979" i="3"/>
  <c r="AB2109" i="3"/>
  <c r="AA1846" i="3"/>
  <c r="AB1558" i="3"/>
  <c r="AB1701" i="3"/>
  <c r="AB1793" i="3"/>
  <c r="AB1876" i="3"/>
  <c r="AB1682" i="3"/>
  <c r="AB2027" i="3"/>
  <c r="AB2044" i="3"/>
  <c r="AB1697" i="3"/>
  <c r="AB1543" i="3"/>
  <c r="AB1670" i="3"/>
  <c r="AB1626" i="3"/>
  <c r="AB1785" i="3"/>
  <c r="AB35" i="3"/>
  <c r="AB1514" i="3"/>
  <c r="AB1499" i="3"/>
  <c r="AB1089" i="3"/>
  <c r="AB1559" i="3"/>
  <c r="AB1772" i="3"/>
  <c r="AB1660" i="3"/>
  <c r="AB1617" i="3"/>
  <c r="AB1845" i="3"/>
  <c r="AB1973" i="3"/>
  <c r="AB1906" i="3"/>
  <c r="AB1779" i="3"/>
  <c r="AB1698" i="3"/>
  <c r="AA1668" i="3"/>
  <c r="AB1869" i="3"/>
  <c r="AB1461" i="3"/>
  <c r="AA1553" i="3"/>
  <c r="AA1673" i="3"/>
  <c r="AB1745" i="3"/>
  <c r="AB2091" i="3"/>
  <c r="AA1875" i="3"/>
  <c r="AB1517" i="3"/>
  <c r="AA2004" i="3"/>
  <c r="AB2066" i="3"/>
  <c r="AA1557" i="3"/>
  <c r="AB2087" i="3"/>
  <c r="AB1947" i="3"/>
  <c r="AB2012" i="3"/>
  <c r="AB1903" i="3"/>
  <c r="AB1681" i="3"/>
  <c r="AB2054" i="3"/>
  <c r="AB1695" i="3"/>
  <c r="AB2070" i="3"/>
  <c r="AB1001" i="3"/>
  <c r="AA1670" i="3"/>
  <c r="AB1849" i="3"/>
  <c r="AB1685" i="3"/>
  <c r="AB2114" i="3"/>
  <c r="AB1723" i="3"/>
  <c r="AB1732" i="3"/>
  <c r="AA1792" i="3"/>
  <c r="AA1681" i="3"/>
  <c r="AA1569" i="3"/>
  <c r="AA2043" i="3"/>
  <c r="AB2100" i="3"/>
  <c r="AB1966" i="3"/>
  <c r="AB1983" i="3"/>
  <c r="AB1664" i="3"/>
  <c r="AB1613" i="3"/>
  <c r="AB888" i="3"/>
  <c r="AB1884" i="3"/>
  <c r="AA1701" i="3"/>
  <c r="AB1733" i="3"/>
  <c r="AB1962" i="3"/>
  <c r="AB2043" i="3"/>
  <c r="AB1971" i="3"/>
  <c r="AB1762" i="3"/>
  <c r="AB1932" i="3"/>
  <c r="AB1801" i="3"/>
  <c r="AB2068" i="3"/>
  <c r="AB1800" i="3"/>
  <c r="AB2060" i="3"/>
  <c r="AA2027" i="3"/>
  <c r="AB2085" i="3"/>
  <c r="AB1591" i="3"/>
  <c r="AB1805" i="3"/>
  <c r="AB1100" i="3"/>
  <c r="AA1549" i="3"/>
  <c r="AA1784" i="3"/>
  <c r="AB1963" i="3"/>
  <c r="AB1895" i="3"/>
  <c r="AB1874" i="3"/>
  <c r="AB2101" i="3"/>
  <c r="AB1551" i="3"/>
  <c r="AB1504" i="3"/>
  <c r="AB1950" i="3"/>
  <c r="AB1795" i="3"/>
  <c r="AB1694" i="3"/>
  <c r="AB1995" i="3"/>
  <c r="AB1923" i="3"/>
  <c r="AB1437" i="3"/>
  <c r="AB2063" i="3"/>
  <c r="AA1849" i="3"/>
  <c r="AA1573" i="3"/>
  <c r="AB1784" i="3"/>
  <c r="AB1967" i="3"/>
  <c r="AB1722" i="3"/>
  <c r="AB1686" i="3"/>
  <c r="AA1677" i="3"/>
  <c r="AB1900" i="3"/>
  <c r="AB1699" i="3"/>
  <c r="AB2095" i="3"/>
  <c r="AB2099" i="3"/>
  <c r="AB1909" i="3"/>
  <c r="AB1941" i="3"/>
  <c r="AB2067" i="3"/>
  <c r="AB1775" i="3"/>
  <c r="AB1478" i="3"/>
  <c r="AB1058" i="3"/>
  <c r="AB1674" i="3"/>
  <c r="AA2086" i="3"/>
  <c r="AB1573" i="3"/>
  <c r="AB2113" i="3"/>
  <c r="AB1744" i="3"/>
  <c r="AA2099" i="3"/>
  <c r="AB1760" i="3"/>
  <c r="AB1709" i="3"/>
  <c r="AB1094" i="3"/>
  <c r="AB1193" i="3"/>
  <c r="AB2086" i="3"/>
  <c r="AB1802" i="3"/>
  <c r="AB1934" i="3"/>
  <c r="AB1625" i="3"/>
  <c r="AB1717" i="3"/>
  <c r="AB1594" i="3"/>
  <c r="AB1726" i="3"/>
  <c r="AB1806" i="3"/>
  <c r="AB2010" i="3"/>
  <c r="AB1192" i="3"/>
  <c r="AB1485" i="3"/>
  <c r="AB1607" i="3"/>
  <c r="AB1939" i="3"/>
  <c r="AB1589" i="3"/>
  <c r="AB2046" i="3"/>
  <c r="AA1625" i="3"/>
  <c r="AB1837" i="3"/>
  <c r="AB1585" i="3"/>
  <c r="AB1924" i="3"/>
  <c r="AA2057" i="3"/>
  <c r="AB1700" i="3"/>
  <c r="AB2059" i="3"/>
  <c r="AA1805" i="3"/>
  <c r="AB1935" i="3"/>
  <c r="AA1808" i="3"/>
  <c r="AB1766" i="3"/>
  <c r="AB1690" i="3"/>
  <c r="AA1801" i="3"/>
  <c r="AB1752" i="3"/>
  <c r="AB1831" i="3"/>
  <c r="AA1923" i="3"/>
  <c r="AB1989" i="3"/>
  <c r="AB2057" i="3"/>
  <c r="AB1729" i="3"/>
  <c r="AB1928" i="3"/>
  <c r="AB1899" i="3"/>
  <c r="AB1634" i="3"/>
  <c r="AB1776" i="3"/>
  <c r="AB2103" i="3"/>
  <c r="AB1631" i="3"/>
  <c r="AA1799" i="3"/>
  <c r="AB1618" i="3"/>
  <c r="AA1689" i="3"/>
  <c r="AB1773" i="3"/>
  <c r="AB1683" i="3"/>
  <c r="AA2002" i="3"/>
  <c r="AA1729" i="3"/>
  <c r="AB1662" i="3"/>
  <c r="AB1711" i="3"/>
  <c r="AB2080" i="3"/>
  <c r="AB2116" i="3"/>
  <c r="AB1702" i="3"/>
  <c r="AB2004" i="3"/>
  <c r="AB2045" i="3"/>
  <c r="AB1757" i="3"/>
  <c r="AB1501" i="3"/>
  <c r="AB1913" i="3"/>
  <c r="AA1773" i="3"/>
  <c r="AB1855" i="3"/>
  <c r="AA1765" i="3"/>
  <c r="L7" i="3"/>
  <c r="AB1807" i="3"/>
  <c r="AB1751" i="3"/>
  <c r="AB1678" i="3"/>
  <c r="AB1799" i="3"/>
  <c r="AB1718" i="3"/>
  <c r="AB1667" i="3"/>
  <c r="AB1706" i="3"/>
  <c r="AB2112" i="3"/>
  <c r="AB2000" i="3"/>
  <c r="AA2074" i="3"/>
  <c r="AB2074" i="3"/>
  <c r="AA2008" i="3"/>
  <c r="AB2009" i="3"/>
  <c r="AB2008" i="3"/>
  <c r="AA1957" i="3"/>
  <c r="AB1957" i="3"/>
  <c r="AA1930" i="3"/>
  <c r="AB1930" i="3"/>
  <c r="AA1620" i="3"/>
  <c r="AB1620" i="3"/>
  <c r="AB1540" i="3"/>
  <c r="AA1540" i="3"/>
  <c r="AA1649" i="3"/>
  <c r="AB1649" i="3"/>
  <c r="AA1571" i="3"/>
  <c r="AB1571" i="3"/>
  <c r="AA1445" i="3"/>
  <c r="AA1403" i="3"/>
  <c r="AB724" i="3"/>
  <c r="AA1798" i="3"/>
  <c r="AB1561" i="3"/>
  <c r="AB1592" i="3"/>
  <c r="AB2022" i="3"/>
  <c r="AB1898" i="3"/>
  <c r="AB1787" i="3"/>
  <c r="AB1781" i="3"/>
  <c r="AA2035" i="3"/>
  <c r="AB2035" i="3"/>
  <c r="AB1897" i="3"/>
  <c r="AA1897" i="3"/>
  <c r="AB1857" i="3"/>
  <c r="AA1857" i="3"/>
  <c r="AB1870" i="3"/>
  <c r="AA1870" i="3"/>
  <c r="AB1881" i="3"/>
  <c r="AA1881" i="3"/>
  <c r="AB1817" i="3"/>
  <c r="AA1817" i="3"/>
  <c r="AB2041" i="3"/>
  <c r="AA2041" i="3"/>
  <c r="AA2047" i="3"/>
  <c r="AB2047" i="3"/>
  <c r="AB2073" i="3"/>
  <c r="AA2073" i="3"/>
  <c r="AA2105" i="3"/>
  <c r="AB2105" i="3"/>
  <c r="AA1864" i="3"/>
  <c r="AB1864" i="3"/>
  <c r="AA2089" i="3"/>
  <c r="AB2089" i="3"/>
  <c r="AA1595" i="3"/>
  <c r="AB1595" i="3"/>
  <c r="AB1949" i="3"/>
  <c r="AA1949" i="3"/>
  <c r="AB1937" i="3"/>
  <c r="AA1937" i="3"/>
  <c r="AA1644" i="3"/>
  <c r="AB1644" i="3"/>
  <c r="AA2048" i="3"/>
  <c r="AB2048" i="3"/>
  <c r="AB1580" i="3"/>
  <c r="AA1580" i="3"/>
  <c r="AB1696" i="3"/>
  <c r="AA1696" i="3"/>
  <c r="AA1537" i="3"/>
  <c r="AB1537" i="3"/>
  <c r="AA1712" i="3"/>
  <c r="AB1712" i="3"/>
  <c r="AB1520" i="3"/>
  <c r="AA1520" i="3"/>
  <c r="AB1590" i="3"/>
  <c r="AA1590" i="3"/>
  <c r="AB1603" i="3"/>
  <c r="AA1603" i="3"/>
  <c r="AB1542" i="3"/>
  <c r="AA1542" i="3"/>
  <c r="AB1902" i="3"/>
  <c r="AA1902" i="3"/>
  <c r="AB1758" i="3"/>
  <c r="AB1808" i="3"/>
  <c r="AA2069" i="3"/>
  <c r="AB1798" i="3"/>
  <c r="AB1545" i="3"/>
  <c r="AB1931" i="3"/>
  <c r="AB1713" i="3"/>
  <c r="AA2092" i="3"/>
  <c r="AB1719" i="3"/>
  <c r="AA1591" i="3"/>
  <c r="AB1742" i="3"/>
  <c r="AB1788" i="3"/>
  <c r="AB1938" i="3"/>
  <c r="AA2021" i="3"/>
  <c r="AB1997" i="3"/>
  <c r="AB1610" i="3"/>
  <c r="AB1710" i="3"/>
  <c r="AB1582" i="3"/>
  <c r="AB2030" i="3"/>
  <c r="AB2003" i="3"/>
  <c r="AA1780" i="3"/>
  <c r="AB1796" i="3"/>
  <c r="AB1783" i="3"/>
  <c r="AB1693" i="3"/>
  <c r="AB1917" i="3"/>
  <c r="AA1917" i="3"/>
  <c r="AB2111" i="3"/>
  <c r="AA2111" i="3"/>
  <c r="AB2014" i="3"/>
  <c r="AA2014" i="3"/>
  <c r="AA2051" i="3"/>
  <c r="AB2051" i="3"/>
  <c r="AA2075" i="3"/>
  <c r="AB2075" i="3"/>
  <c r="AB1872" i="3"/>
  <c r="AA1872" i="3"/>
  <c r="AA2042" i="3"/>
  <c r="AB2042" i="3"/>
  <c r="AB2064" i="3"/>
  <c r="AA2064" i="3"/>
  <c r="AA1536" i="3"/>
  <c r="AB1536" i="3"/>
  <c r="AB1604" i="3"/>
  <c r="AA1604" i="3"/>
  <c r="AA1910" i="3"/>
  <c r="AB1910" i="3"/>
  <c r="AB1519" i="3"/>
  <c r="AA1519" i="3"/>
  <c r="AA1616" i="3"/>
  <c r="AB1616" i="3"/>
  <c r="AB1704" i="3"/>
  <c r="AA1704" i="3"/>
  <c r="AA1953" i="3"/>
  <c r="AB1953" i="3"/>
  <c r="AB1650" i="3"/>
  <c r="AA1650" i="3"/>
  <c r="AB2001" i="3"/>
  <c r="AA2001" i="3"/>
  <c r="AB1896" i="3"/>
  <c r="AA1896" i="3"/>
  <c r="AA1655" i="3"/>
  <c r="AB1655" i="3"/>
  <c r="AA1579" i="3"/>
  <c r="AB1579" i="3"/>
  <c r="AB1680" i="3"/>
  <c r="AA1680" i="3"/>
  <c r="AA1639" i="3"/>
  <c r="AB1639" i="3"/>
  <c r="AA1684" i="3"/>
  <c r="AB1684" i="3"/>
  <c r="AB1541" i="3"/>
  <c r="AA1541" i="3"/>
  <c r="AB2049" i="3"/>
  <c r="AB1984" i="3"/>
  <c r="AA1984" i="3"/>
  <c r="AA1832" i="3"/>
  <c r="AB1832" i="3"/>
  <c r="AB1343" i="3"/>
  <c r="AA1718" i="3"/>
  <c r="AB1955" i="3"/>
  <c r="AB1965" i="3"/>
  <c r="AA2029" i="3"/>
  <c r="AB2107" i="3"/>
  <c r="AB2023" i="3"/>
  <c r="AA2023" i="3"/>
  <c r="AB2040" i="3"/>
  <c r="AA2040" i="3"/>
  <c r="AB2110" i="3"/>
  <c r="AA2110" i="3"/>
  <c r="AA1880" i="3"/>
  <c r="AB1880" i="3"/>
  <c r="AB1708" i="3"/>
  <c r="AA1708" i="3"/>
  <c r="AA1637" i="3"/>
  <c r="AB1637" i="3"/>
  <c r="AA1676" i="3"/>
  <c r="AB1676" i="3"/>
  <c r="AA1888" i="3"/>
  <c r="AB1888" i="3"/>
  <c r="AB1612" i="3"/>
  <c r="AA1612" i="3"/>
  <c r="AB1528" i="3"/>
  <c r="AA1528" i="3"/>
  <c r="AB1444" i="3"/>
  <c r="AB694" i="3"/>
  <c r="AB1411" i="3"/>
  <c r="AB1632" i="3"/>
  <c r="AB1756" i="3"/>
  <c r="AB1940" i="3"/>
  <c r="AB1958" i="3"/>
  <c r="AA1966" i="3"/>
  <c r="AA2085" i="3"/>
  <c r="AB1755" i="3"/>
  <c r="AB1844" i="3"/>
  <c r="AA2116" i="3"/>
  <c r="AB1679" i="3"/>
  <c r="AB1659" i="3"/>
  <c r="AA1971" i="3"/>
  <c r="AB1851" i="3"/>
  <c r="AB1946" i="3"/>
  <c r="AB1954" i="3"/>
  <c r="AB1714" i="3"/>
  <c r="AA2067" i="3"/>
  <c r="AB1581" i="3"/>
  <c r="AB1750" i="3"/>
  <c r="AA2053" i="3"/>
  <c r="AB2106" i="3"/>
  <c r="AB1761" i="3"/>
  <c r="AA1807" i="3"/>
  <c r="AB2090" i="3"/>
  <c r="AB1791" i="3"/>
  <c r="AA2024" i="3"/>
  <c r="AB2024" i="3"/>
  <c r="AA1825" i="3"/>
  <c r="AB1825" i="3"/>
  <c r="AA1960" i="3"/>
  <c r="AB1960" i="3"/>
  <c r="AA1968" i="3"/>
  <c r="AB1968" i="3"/>
  <c r="AB1974" i="3"/>
  <c r="AA1974" i="3"/>
  <c r="AA1848" i="3"/>
  <c r="AB1848" i="3"/>
  <c r="AB1992" i="3"/>
  <c r="AA1992" i="3"/>
  <c r="AB1527" i="3"/>
  <c r="AA1527" i="3"/>
  <c r="AA1638" i="3"/>
  <c r="AB1638" i="3"/>
  <c r="AB1728" i="3"/>
  <c r="AA1728" i="3"/>
  <c r="AB1990" i="3"/>
  <c r="AA1990" i="3"/>
  <c r="AB1538" i="3"/>
  <c r="AA1538" i="3"/>
  <c r="AB1521" i="3"/>
  <c r="AA1521" i="3"/>
  <c r="AA1716" i="3"/>
  <c r="AB1716" i="3"/>
  <c r="AA1645" i="3"/>
  <c r="AB1645" i="3"/>
  <c r="AB1636" i="3"/>
  <c r="AA1636" i="3"/>
  <c r="AB1688" i="3"/>
  <c r="AA1688" i="3"/>
  <c r="AB1526" i="3"/>
  <c r="AA1526" i="3"/>
  <c r="AB1841" i="3"/>
  <c r="AA1841" i="3"/>
  <c r="AA2025" i="3"/>
  <c r="AB2025" i="3"/>
  <c r="AB2007" i="3"/>
  <c r="AA2007" i="3"/>
  <c r="AB1533" i="3"/>
  <c r="AA1533" i="3"/>
  <c r="AB1596" i="3"/>
  <c r="AA1596" i="3"/>
  <c r="AB1628" i="3"/>
  <c r="AA1628" i="3"/>
  <c r="AB1671" i="3"/>
  <c r="AA1653" i="3"/>
  <c r="AB1653" i="3"/>
  <c r="AA2088" i="3"/>
  <c r="AB2088" i="3"/>
  <c r="AB2031" i="3"/>
  <c r="AA2031" i="3"/>
  <c r="AB1524" i="3"/>
  <c r="AA1524" i="3"/>
  <c r="AB1646" i="3"/>
  <c r="AA1646" i="3"/>
  <c r="AB1972" i="3"/>
  <c r="AB1959" i="3"/>
  <c r="AA1959" i="3"/>
  <c r="AB1427" i="3"/>
  <c r="AB1143" i="3"/>
  <c r="AB819" i="3"/>
  <c r="AB1554" i="3"/>
  <c r="AB1601" i="3"/>
  <c r="AB1746" i="3"/>
  <c r="AA1940" i="3"/>
  <c r="AA1702" i="3"/>
  <c r="AA1862" i="3"/>
  <c r="AB1882" i="3"/>
  <c r="AA1776" i="3"/>
  <c r="AB1754" i="3"/>
  <c r="AB2093" i="3"/>
  <c r="AA1804" i="3"/>
  <c r="AB1836" i="3"/>
  <c r="AB1843" i="3"/>
  <c r="AA1678" i="3"/>
  <c r="AB1838" i="3"/>
  <c r="AB1658" i="3"/>
  <c r="AB1956" i="3"/>
  <c r="AA1789" i="3"/>
  <c r="AB2084" i="3"/>
  <c r="AB1606" i="3"/>
  <c r="AB1669" i="3"/>
  <c r="AA1750" i="3"/>
  <c r="AB1777" i="3"/>
  <c r="AA1761" i="3"/>
  <c r="AA1868" i="3"/>
  <c r="AB1743" i="3"/>
  <c r="AB1813" i="3"/>
  <c r="AA1961" i="3"/>
  <c r="AB1961" i="3"/>
  <c r="AA1993" i="3"/>
  <c r="AB1993" i="3"/>
  <c r="AA2096" i="3"/>
  <c r="AB2096" i="3"/>
  <c r="AB1889" i="3"/>
  <c r="AA1889" i="3"/>
  <c r="AB1922" i="3"/>
  <c r="AA1922" i="3"/>
  <c r="AA2038" i="3"/>
  <c r="AB2038" i="3"/>
  <c r="AB1824" i="3"/>
  <c r="AA1824" i="3"/>
  <c r="AB1925" i="3"/>
  <c r="AA1925" i="3"/>
  <c r="AB1860" i="3"/>
  <c r="AA1860" i="3"/>
  <c r="AB1878" i="3"/>
  <c r="AA1878" i="3"/>
  <c r="AB1642" i="3"/>
  <c r="AA1642" i="3"/>
  <c r="AB2083" i="3"/>
  <c r="AA1525" i="3"/>
  <c r="AB1525" i="3"/>
  <c r="AA1531" i="3"/>
  <c r="AB1531" i="3"/>
  <c r="AB2104" i="3"/>
  <c r="AA2097" i="3"/>
  <c r="AB2097" i="3"/>
  <c r="AA1615" i="3"/>
  <c r="AB1615" i="3"/>
  <c r="AB1529" i="3"/>
  <c r="AA1529" i="3"/>
  <c r="AA1534" i="3"/>
  <c r="AB1534" i="3"/>
  <c r="AB1675" i="3"/>
  <c r="AA1643" i="3"/>
  <c r="AB1643" i="3"/>
  <c r="AA1640" i="3"/>
  <c r="AB1640" i="3"/>
  <c r="AA1731" i="3"/>
  <c r="AB1731" i="3"/>
  <c r="AA1563" i="3"/>
  <c r="AB1563" i="3"/>
  <c r="AB1635" i="3"/>
  <c r="AA1635" i="3"/>
  <c r="AB1547" i="3"/>
  <c r="AA1546" i="3"/>
  <c r="AA1652" i="3"/>
  <c r="AB1652" i="3"/>
  <c r="AB1672" i="3"/>
  <c r="AA1672" i="3"/>
  <c r="AA1911" i="3"/>
  <c r="AB1911" i="3"/>
  <c r="AA2037" i="3"/>
  <c r="AB2037" i="3"/>
  <c r="AB1611" i="3"/>
  <c r="AA1611" i="3"/>
  <c r="AB1771" i="3"/>
  <c r="AB2102" i="3"/>
  <c r="AA2102" i="3"/>
  <c r="AB856" i="3"/>
  <c r="AB2069" i="3"/>
  <c r="AB1854" i="3"/>
  <c r="AA1918" i="3"/>
  <c r="AB1918" i="3"/>
  <c r="AB1885" i="3"/>
  <c r="AA1885" i="3"/>
  <c r="AB2050" i="3"/>
  <c r="AA2050" i="3"/>
  <c r="AB1886" i="3"/>
  <c r="AA1886" i="3"/>
  <c r="AB1365" i="3"/>
  <c r="AB1492" i="3"/>
  <c r="AB1049" i="3"/>
  <c r="AB1243" i="3"/>
  <c r="AB1434" i="3"/>
  <c r="AB1823" i="3"/>
  <c r="AA1746" i="3"/>
  <c r="AA1822" i="3"/>
  <c r="AB1703" i="3"/>
  <c r="AA1709" i="3"/>
  <c r="AB1862" i="3"/>
  <c r="AB1883" i="3"/>
  <c r="AB1633" i="3"/>
  <c r="AA1986" i="3"/>
  <c r="AA1815" i="3"/>
  <c r="AB1904" i="3"/>
  <c r="AA1782" i="3"/>
  <c r="AB1739" i="3"/>
  <c r="AB1570" i="3"/>
  <c r="AB1740" i="3"/>
  <c r="AA1725" i="3"/>
  <c r="AB1994" i="3"/>
  <c r="AB1605" i="3"/>
  <c r="AB1577" i="3"/>
  <c r="AB1951" i="3"/>
  <c r="AB1858" i="3"/>
  <c r="AB1834" i="3"/>
  <c r="AA1853" i="3"/>
  <c r="AB2011" i="3"/>
  <c r="AB1727" i="3"/>
  <c r="AB1987" i="3"/>
  <c r="AA1812" i="3"/>
  <c r="AB1630" i="3"/>
  <c r="AA1892" i="3"/>
  <c r="AB1892" i="3"/>
  <c r="AB2017" i="3"/>
  <c r="AA2017" i="3"/>
  <c r="AA1833" i="3"/>
  <c r="AB1833" i="3"/>
  <c r="AB1852" i="3"/>
  <c r="AA1852" i="3"/>
  <c r="AB1871" i="3"/>
  <c r="AA1871" i="3"/>
  <c r="AB1840" i="3"/>
  <c r="AA1840" i="3"/>
  <c r="AB2072" i="3"/>
  <c r="AB2071" i="3"/>
  <c r="AA2071" i="3"/>
  <c r="AB1969" i="3"/>
  <c r="AA1969" i="3"/>
  <c r="AA1975" i="3"/>
  <c r="AB1975" i="3"/>
  <c r="AB1535" i="3"/>
  <c r="AA1535" i="3"/>
  <c r="AB1865" i="3"/>
  <c r="AA1865" i="3"/>
  <c r="AB1532" i="3"/>
  <c r="AA1532" i="3"/>
  <c r="AA1627" i="3"/>
  <c r="AB1627" i="3"/>
  <c r="AB1814" i="3"/>
  <c r="AA1814" i="3"/>
  <c r="AB1572" i="3"/>
  <c r="AA1572" i="3"/>
  <c r="AB1522" i="3"/>
  <c r="AA1522" i="3"/>
  <c r="AA1656" i="3"/>
  <c r="AB1656" i="3"/>
  <c r="AA1707" i="3"/>
  <c r="AB1707" i="3"/>
  <c r="AB1647" i="3"/>
  <c r="AA1647" i="3"/>
  <c r="AB1539" i="3"/>
  <c r="AA1539" i="3"/>
  <c r="AA2032" i="3"/>
  <c r="AB2032" i="3"/>
  <c r="AA1602" i="3"/>
  <c r="AB1602" i="3"/>
  <c r="AB1550" i="3"/>
  <c r="AA1550" i="3"/>
  <c r="AA2016" i="3"/>
  <c r="AB2016" i="3"/>
  <c r="AA1584" i="3"/>
  <c r="AB1584" i="3"/>
  <c r="AB1692" i="3"/>
  <c r="AA1692" i="3"/>
  <c r="AB2036" i="3"/>
  <c r="AB2006" i="3"/>
  <c r="AA2006" i="3"/>
  <c r="AB2033" i="3"/>
  <c r="AA2033" i="3"/>
  <c r="AA1914" i="3"/>
  <c r="AB1914" i="3"/>
  <c r="AA1919" i="3"/>
  <c r="AB1919" i="3"/>
  <c r="AA1985" i="3"/>
  <c r="AB1985" i="3"/>
  <c r="AA1564" i="3"/>
  <c r="AB1564" i="3"/>
  <c r="AA1555" i="3"/>
  <c r="AB1555" i="3"/>
  <c r="AB1609" i="3"/>
  <c r="AB1621" i="3"/>
  <c r="AB1879" i="3"/>
  <c r="AA1879" i="3"/>
  <c r="AB1921" i="3"/>
  <c r="AA1920" i="3"/>
  <c r="AB1920" i="3"/>
  <c r="AA1556" i="3"/>
  <c r="AB1556" i="3"/>
  <c r="AB1724" i="3"/>
  <c r="AA1724" i="3"/>
  <c r="AB1982" i="3"/>
  <c r="AA1982" i="3"/>
  <c r="AA1720" i="3"/>
  <c r="AB1720" i="3"/>
  <c r="AA1663" i="3"/>
  <c r="AB1663" i="3"/>
  <c r="AB1518" i="3"/>
  <c r="AA1518" i="3"/>
  <c r="AB1264" i="3"/>
  <c r="AB686" i="3"/>
  <c r="AB1144" i="3"/>
  <c r="AB1887" i="3"/>
  <c r="AB1583" i="3"/>
  <c r="AB1567" i="3"/>
  <c r="AB1721" i="3"/>
  <c r="AA1633" i="3"/>
  <c r="AB1964" i="3"/>
  <c r="AB2013" i="3"/>
  <c r="AB1981" i="3"/>
  <c r="AB1552" i="3"/>
  <c r="AB1593" i="3"/>
  <c r="AB1933" i="3"/>
  <c r="AB1544" i="3"/>
  <c r="AB1943" i="3"/>
  <c r="AB1818" i="3"/>
  <c r="AB1576" i="3"/>
  <c r="AA1873" i="3"/>
  <c r="AB1873" i="3"/>
  <c r="AB1998" i="3"/>
  <c r="AA1998" i="3"/>
  <c r="AB2039" i="3"/>
  <c r="AA2039" i="3"/>
  <c r="AA1856" i="3"/>
  <c r="AB1856" i="3"/>
  <c r="AB2078" i="3"/>
  <c r="AA2078" i="3"/>
  <c r="AA1945" i="3"/>
  <c r="AB1945" i="3"/>
  <c r="AB1936" i="3"/>
  <c r="AA1936" i="3"/>
  <c r="AA2065" i="3"/>
  <c r="AB2065" i="3"/>
  <c r="AA1929" i="3"/>
  <c r="AB1929" i="3"/>
  <c r="AA1944" i="3"/>
  <c r="AB1944" i="3"/>
  <c r="AB1624" i="3"/>
  <c r="AB1608" i="3"/>
  <c r="AB1588" i="3"/>
  <c r="AB1587" i="3"/>
  <c r="AA1587" i="3"/>
  <c r="AB2077" i="3"/>
  <c r="AB1651" i="3"/>
  <c r="AA1651" i="3"/>
  <c r="AB1641" i="3"/>
  <c r="AA1641" i="3"/>
  <c r="AB1803" i="3"/>
  <c r="AA1926" i="3"/>
  <c r="AB1926" i="3"/>
  <c r="AB1648" i="3"/>
  <c r="AA1648" i="3"/>
  <c r="AA1614" i="3"/>
  <c r="AB1614" i="3"/>
  <c r="AA1523" i="3"/>
  <c r="AB1523" i="3"/>
  <c r="AB2015" i="3"/>
  <c r="AA2015" i="3"/>
  <c r="AA1560" i="3"/>
  <c r="AB1560" i="3"/>
  <c r="AA1619" i="3"/>
  <c r="AB1619" i="3"/>
  <c r="AA1952" i="3"/>
  <c r="AB1952" i="3"/>
  <c r="AA1530" i="3"/>
  <c r="AB1530" i="3"/>
  <c r="AB1657" i="3"/>
  <c r="AA1657" i="3"/>
  <c r="AA1600" i="3"/>
  <c r="AB1600" i="3"/>
  <c r="AA1548" i="3"/>
  <c r="AB1548" i="3"/>
  <c r="AB1566" i="3"/>
  <c r="AB809" i="3"/>
  <c r="AB803" i="3"/>
  <c r="AB793" i="3"/>
  <c r="AA1193" i="3"/>
  <c r="AA97" i="3"/>
  <c r="AB501" i="3"/>
  <c r="AB723" i="3"/>
  <c r="AB1145" i="3"/>
  <c r="AB143" i="3"/>
  <c r="AA1166" i="3"/>
  <c r="AA1180" i="3"/>
  <c r="AB1159" i="3"/>
  <c r="AB173" i="3"/>
  <c r="AB1346" i="3"/>
  <c r="AB1336" i="3"/>
  <c r="AB1493" i="3"/>
  <c r="AB230" i="3"/>
  <c r="AA1336" i="3"/>
  <c r="AA1186" i="3"/>
  <c r="AA1492" i="3"/>
  <c r="AB1057" i="3"/>
  <c r="AA1138" i="3"/>
  <c r="AA1460" i="3"/>
  <c r="AB1337" i="3"/>
  <c r="AA1501" i="3"/>
  <c r="AA1057" i="3"/>
  <c r="AB254" i="3"/>
  <c r="AB1160" i="3"/>
  <c r="AB66" i="3"/>
  <c r="AB108" i="3"/>
  <c r="AB292" i="3"/>
  <c r="AB1186" i="3"/>
  <c r="AA1159" i="3"/>
  <c r="AB259" i="3"/>
  <c r="AB284" i="3"/>
  <c r="AB1209" i="3"/>
  <c r="AB1500" i="3"/>
  <c r="AB67" i="3"/>
  <c r="AB234" i="3"/>
  <c r="AB392" i="3"/>
  <c r="AA392" i="3"/>
  <c r="AB539" i="3"/>
  <c r="AA539" i="3"/>
  <c r="AA348" i="3"/>
  <c r="AB348" i="3"/>
  <c r="AA1222" i="3"/>
  <c r="AB1222" i="3"/>
  <c r="AA604" i="3"/>
  <c r="AB604" i="3"/>
  <c r="AA684" i="3"/>
  <c r="AB684" i="3"/>
  <c r="AA1254" i="3"/>
  <c r="AB1254" i="3"/>
  <c r="AA1118" i="3"/>
  <c r="AB1118" i="3"/>
  <c r="AB794" i="3"/>
  <c r="AA794" i="3"/>
  <c r="AB1024" i="3"/>
  <c r="AA1024" i="3"/>
  <c r="AB42" i="3"/>
  <c r="AB98" i="3"/>
  <c r="AB291" i="3"/>
  <c r="AA431" i="3"/>
  <c r="AB431" i="3"/>
  <c r="AA335" i="3"/>
  <c r="AB335" i="3"/>
  <c r="AB527" i="3"/>
  <c r="AA527" i="3"/>
  <c r="AA479" i="3"/>
  <c r="AB479" i="3"/>
  <c r="AB563" i="3"/>
  <c r="AA563" i="3"/>
  <c r="AA1450" i="3"/>
  <c r="AB1450" i="3"/>
  <c r="AA1495" i="3"/>
  <c r="AB1495" i="3"/>
  <c r="AA383" i="3"/>
  <c r="AB383" i="3"/>
  <c r="AB403" i="3"/>
  <c r="AA403" i="3"/>
  <c r="AA1017" i="3"/>
  <c r="AB1017" i="3"/>
  <c r="AB1490" i="3"/>
  <c r="AA1490" i="3"/>
  <c r="AB626" i="3"/>
  <c r="AA626" i="3"/>
  <c r="AB1505" i="3"/>
  <c r="AA1505" i="3"/>
  <c r="AB667" i="3"/>
  <c r="AA667" i="3"/>
  <c r="AB1293" i="3"/>
  <c r="AA1293" i="3"/>
  <c r="AB1321" i="3"/>
  <c r="AA1321" i="3"/>
  <c r="AB1074" i="3"/>
  <c r="AA1074" i="3"/>
  <c r="AB1113" i="3"/>
  <c r="AA1113" i="3"/>
  <c r="AB1330" i="3"/>
  <c r="AA1330" i="3"/>
  <c r="AB733" i="3"/>
  <c r="AA733" i="3"/>
  <c r="AB520" i="3"/>
  <c r="AA520" i="3"/>
  <c r="AB1348" i="3"/>
  <c r="AA1348" i="3"/>
  <c r="AA740" i="3"/>
  <c r="AB740" i="3"/>
  <c r="AB1110" i="3"/>
  <c r="AA1109" i="3"/>
  <c r="AB1109" i="3"/>
  <c r="AA341" i="3"/>
  <c r="AB341" i="3"/>
  <c r="AB556" i="3"/>
  <c r="AA556" i="3"/>
  <c r="AB1021" i="3"/>
  <c r="AA1021" i="3"/>
  <c r="AB313" i="3"/>
  <c r="AA313" i="3"/>
  <c r="AA908" i="3"/>
  <c r="AB908" i="3"/>
  <c r="AA679" i="3"/>
  <c r="AB679" i="3"/>
  <c r="AB879" i="3"/>
  <c r="AA879" i="3"/>
  <c r="AB388" i="3"/>
  <c r="AA388" i="3"/>
  <c r="AA1342" i="3"/>
  <c r="AB1342" i="3"/>
  <c r="AB400" i="3"/>
  <c r="AA400" i="3"/>
  <c r="AB1236" i="3"/>
  <c r="AA1236" i="3"/>
  <c r="AA483" i="3"/>
  <c r="AB483" i="3"/>
  <c r="AB438" i="3"/>
  <c r="AA438" i="3"/>
  <c r="AB506" i="3"/>
  <c r="AA506" i="3"/>
  <c r="AA577" i="3"/>
  <c r="AB577" i="3"/>
  <c r="AA1106" i="3"/>
  <c r="AB1106" i="3"/>
  <c r="AA670" i="3"/>
  <c r="AB670" i="3"/>
  <c r="AB752" i="3"/>
  <c r="AA752" i="3"/>
  <c r="AA1104" i="3"/>
  <c r="AB1104" i="3"/>
  <c r="AB598" i="3"/>
  <c r="AA598" i="3"/>
  <c r="AB565" i="3"/>
  <c r="AA565" i="3"/>
  <c r="AA1036" i="3"/>
  <c r="AB1036" i="3"/>
  <c r="AB845" i="3"/>
  <c r="AA845" i="3"/>
  <c r="AA314" i="3"/>
  <c r="AB314" i="3"/>
  <c r="AA1422" i="3"/>
  <c r="AB1422" i="3"/>
  <c r="AB1080" i="3"/>
  <c r="AA1080" i="3"/>
  <c r="AB863" i="3"/>
  <c r="AA863" i="3"/>
  <c r="AB994" i="3"/>
  <c r="AA994" i="3"/>
  <c r="AB469" i="3"/>
  <c r="AA469" i="3"/>
  <c r="AB1279" i="3"/>
  <c r="AA1279" i="3"/>
  <c r="AA749" i="3"/>
  <c r="AB749" i="3"/>
  <c r="AB446" i="3"/>
  <c r="AA446" i="3"/>
  <c r="AA1449" i="3"/>
  <c r="AB1449" i="3"/>
  <c r="AA540" i="3"/>
  <c r="AB540" i="3"/>
  <c r="AB586" i="3"/>
  <c r="AA586" i="3"/>
  <c r="AA1096" i="3"/>
  <c r="AB1096" i="3"/>
  <c r="AB935" i="3"/>
  <c r="AA935" i="3"/>
  <c r="AA1312" i="3"/>
  <c r="AB1312" i="3"/>
  <c r="AA635" i="3"/>
  <c r="AB635" i="3"/>
  <c r="AB1313" i="3"/>
  <c r="AA1313" i="3"/>
  <c r="AA989" i="3"/>
  <c r="AB989" i="3"/>
  <c r="AB553" i="3"/>
  <c r="AA553" i="3"/>
  <c r="AB1506" i="3"/>
  <c r="AA1506" i="3"/>
  <c r="AA1098" i="3"/>
  <c r="AB1098" i="3"/>
  <c r="AB588" i="3"/>
  <c r="AA588" i="3"/>
  <c r="AB1151" i="3"/>
  <c r="AA1151" i="3"/>
  <c r="AB1282" i="3"/>
  <c r="AA1282" i="3"/>
  <c r="AA974" i="3"/>
  <c r="AB974" i="3"/>
  <c r="AA1353" i="3"/>
  <c r="AB1353" i="3"/>
  <c r="AB970" i="3"/>
  <c r="AA970" i="3"/>
  <c r="AB1488" i="3"/>
  <c r="AA1488" i="3"/>
  <c r="AB930" i="3"/>
  <c r="AA930" i="3"/>
  <c r="AA1447" i="3"/>
  <c r="AB1447" i="3"/>
  <c r="AA465" i="3"/>
  <c r="AB465" i="3"/>
  <c r="AB428" i="3"/>
  <c r="AA428" i="3"/>
  <c r="AB572" i="3"/>
  <c r="AA572" i="3"/>
  <c r="AA1105" i="3"/>
  <c r="AB1105" i="3"/>
  <c r="AB728" i="3"/>
  <c r="AA728" i="3"/>
  <c r="AA1349" i="3"/>
  <c r="AB1349" i="3"/>
  <c r="AB1081" i="3"/>
  <c r="AA1081" i="3"/>
  <c r="AA1362" i="3"/>
  <c r="AB1362" i="3"/>
  <c r="AA1019" i="3"/>
  <c r="AB1019" i="3"/>
  <c r="AA910" i="3"/>
  <c r="AB910" i="3"/>
  <c r="AB1331" i="3"/>
  <c r="AA1331" i="3"/>
  <c r="AA1383" i="3"/>
  <c r="AB1383" i="3"/>
  <c r="AB1389" i="3"/>
  <c r="AA1389" i="3"/>
  <c r="AB560" i="3"/>
  <c r="AA560" i="3"/>
  <c r="AB1183" i="3"/>
  <c r="AA1183" i="3"/>
  <c r="AA777" i="3"/>
  <c r="AB777" i="3"/>
  <c r="AB906" i="3"/>
  <c r="AA906" i="3"/>
  <c r="AB1216" i="3"/>
  <c r="AB1215" i="3"/>
  <c r="AA1215" i="3"/>
  <c r="AA987" i="3"/>
  <c r="AB987" i="3"/>
  <c r="AA1382" i="3"/>
  <c r="AB1382" i="3"/>
  <c r="AB1078" i="3"/>
  <c r="AA1078" i="3"/>
  <c r="AA912" i="3"/>
  <c r="AB912" i="3"/>
  <c r="AA1409" i="3"/>
  <c r="AB1409" i="3"/>
  <c r="AB516" i="3"/>
  <c r="AA516" i="3"/>
  <c r="AB1415" i="3"/>
  <c r="AA1415" i="3"/>
  <c r="AB640" i="3"/>
  <c r="AA640" i="3"/>
  <c r="AA695" i="3"/>
  <c r="AB695" i="3"/>
  <c r="AB810" i="3"/>
  <c r="AA810" i="3"/>
  <c r="AB1294" i="3"/>
  <c r="AA1294" i="3"/>
  <c r="AB1410" i="3"/>
  <c r="AA1410" i="3"/>
  <c r="AB904" i="3"/>
  <c r="AA904" i="3"/>
  <c r="AA1380" i="3"/>
  <c r="AB1380" i="3"/>
  <c r="AB1157" i="3"/>
  <c r="AA1157" i="3"/>
  <c r="AB542" i="3"/>
  <c r="AA542" i="3"/>
  <c r="AB544" i="3"/>
  <c r="AA544" i="3"/>
  <c r="AA1075" i="3"/>
  <c r="AB1075" i="3"/>
  <c r="AB566" i="3"/>
  <c r="AA566" i="3"/>
  <c r="AB1190" i="3"/>
  <c r="AA1190" i="3"/>
  <c r="AA893" i="3"/>
  <c r="AB893" i="3"/>
  <c r="AA981" i="3"/>
  <c r="AB981" i="3"/>
  <c r="AA1430" i="3"/>
  <c r="AB1430" i="3"/>
  <c r="AA921" i="3"/>
  <c r="AB921" i="3"/>
  <c r="AA664" i="3"/>
  <c r="AB664" i="3"/>
  <c r="AA1009" i="3"/>
  <c r="AB1009" i="3"/>
  <c r="AA507" i="3"/>
  <c r="AB507" i="3"/>
  <c r="AB585" i="3"/>
  <c r="AA585" i="3"/>
  <c r="AB1274" i="3"/>
  <c r="AA1274" i="3"/>
  <c r="AB1168" i="3"/>
  <c r="AA1168" i="3"/>
  <c r="AB1055" i="3"/>
  <c r="AA1055" i="3"/>
  <c r="AB570" i="3"/>
  <c r="AA570" i="3"/>
  <c r="AB864" i="3"/>
  <c r="AA864" i="3"/>
  <c r="AB962" i="3"/>
  <c r="AA962" i="3"/>
  <c r="AB867" i="3"/>
  <c r="AA867" i="3"/>
  <c r="AA742" i="3"/>
  <c r="AB742" i="3"/>
  <c r="AB599" i="3"/>
  <c r="AA599" i="3"/>
  <c r="AA1335" i="3"/>
  <c r="AB1335" i="3"/>
  <c r="AB1317" i="3"/>
  <c r="AA1317" i="3"/>
  <c r="AB1390" i="3"/>
  <c r="AA531" i="3"/>
  <c r="AB531" i="3"/>
  <c r="AA499" i="3"/>
  <c r="AB499" i="3"/>
  <c r="AB445" i="3"/>
  <c r="AA445" i="3"/>
  <c r="AB607" i="3"/>
  <c r="AA607" i="3"/>
  <c r="AB389" i="3"/>
  <c r="AA389" i="3"/>
  <c r="AB509" i="3"/>
  <c r="AA509" i="3"/>
  <c r="AA411" i="3"/>
  <c r="AB411" i="3"/>
  <c r="AA1366" i="3"/>
  <c r="AB1366" i="3"/>
  <c r="AA350" i="3"/>
  <c r="AB350" i="3"/>
  <c r="AB580" i="3"/>
  <c r="AA580" i="3"/>
  <c r="AB1459" i="3"/>
  <c r="AA1459" i="3"/>
  <c r="AB823" i="3"/>
  <c r="AA823" i="3"/>
  <c r="AB890" i="3"/>
  <c r="AA890" i="3"/>
  <c r="AB1416" i="3"/>
  <c r="AA1416" i="3"/>
  <c r="AA633" i="3"/>
  <c r="AB633" i="3"/>
  <c r="AA1352" i="3"/>
  <c r="AB1352" i="3"/>
  <c r="AB1004" i="3"/>
  <c r="AA1004" i="3"/>
  <c r="AA672" i="3"/>
  <c r="AB672" i="3"/>
  <c r="AA959" i="3"/>
  <c r="AB959" i="3"/>
  <c r="AA936" i="3"/>
  <c r="AB936" i="3"/>
  <c r="AB711" i="3"/>
  <c r="AA711" i="3"/>
  <c r="AB629" i="3"/>
  <c r="AA629" i="3"/>
  <c r="AB751" i="3"/>
  <c r="AA751" i="3"/>
  <c r="AB363" i="3"/>
  <c r="AA363" i="3"/>
  <c r="AB732" i="3"/>
  <c r="AA732" i="3"/>
  <c r="AA868" i="3"/>
  <c r="AB868" i="3"/>
  <c r="AB636" i="3"/>
  <c r="AA636" i="3"/>
  <c r="AA1061" i="3"/>
  <c r="AB1061" i="3"/>
  <c r="AB371" i="3"/>
  <c r="AA371" i="3"/>
  <c r="AA925" i="3"/>
  <c r="AB925" i="3"/>
  <c r="AB729" i="3"/>
  <c r="AA729" i="3"/>
  <c r="AB866" i="3"/>
  <c r="AA866" i="3"/>
  <c r="AA784" i="3"/>
  <c r="AB784" i="3"/>
  <c r="AA940" i="3"/>
  <c r="AB940" i="3"/>
  <c r="AA617" i="3"/>
  <c r="AB617" i="3"/>
  <c r="AA1128" i="3"/>
  <c r="AB1128" i="3"/>
  <c r="AB659" i="3"/>
  <c r="AA659" i="3"/>
  <c r="AA690" i="3"/>
  <c r="AB690" i="3"/>
  <c r="AB396" i="3"/>
  <c r="AA396" i="3"/>
  <c r="AA436" i="3"/>
  <c r="AB436" i="3"/>
  <c r="AA1354" i="3"/>
  <c r="AB1354" i="3"/>
  <c r="AA671" i="3"/>
  <c r="AB671" i="3"/>
  <c r="AB374" i="3"/>
  <c r="AA374" i="3"/>
  <c r="AB791" i="3"/>
  <c r="AA791" i="3"/>
  <c r="AB482" i="3"/>
  <c r="AA482" i="3"/>
  <c r="AB1034" i="3"/>
  <c r="AA1034" i="3"/>
  <c r="AA476" i="3"/>
  <c r="AB476" i="3"/>
  <c r="AB379" i="3"/>
  <c r="AA379" i="3"/>
  <c r="AB366" i="3"/>
  <c r="AA366" i="3"/>
  <c r="AA1407" i="3"/>
  <c r="AB1407" i="3"/>
  <c r="AA401" i="3"/>
  <c r="AB401" i="3"/>
  <c r="AB594" i="3"/>
  <c r="AA594" i="3"/>
  <c r="AA417" i="3"/>
  <c r="AB417" i="3"/>
  <c r="AA761" i="3"/>
  <c r="AB761" i="3"/>
  <c r="AA1059" i="3"/>
  <c r="AB1059" i="3"/>
  <c r="AA986" i="3"/>
  <c r="AB986" i="3"/>
  <c r="AB356" i="3"/>
  <c r="AA356" i="3"/>
  <c r="AB1219" i="3"/>
  <c r="AA1219" i="3"/>
  <c r="AA1085" i="3"/>
  <c r="AB1085" i="3"/>
  <c r="AA315" i="3"/>
  <c r="AB315" i="3"/>
  <c r="AA789" i="3"/>
  <c r="AB789" i="3"/>
  <c r="AA841" i="3"/>
  <c r="AB841" i="3"/>
  <c r="AA955" i="3"/>
  <c r="AB955" i="3"/>
  <c r="AA976" i="3"/>
  <c r="AB976" i="3"/>
  <c r="AA1130" i="3"/>
  <c r="AB1130" i="3"/>
  <c r="AA1435" i="3"/>
  <c r="AB1435" i="3"/>
  <c r="AA573" i="3"/>
  <c r="AB573" i="3"/>
  <c r="AA1025" i="3"/>
  <c r="AB1025" i="3"/>
  <c r="AA1233" i="3"/>
  <c r="AB1233" i="3"/>
  <c r="AB564" i="3"/>
  <c r="AA564" i="3"/>
  <c r="AA1345" i="3"/>
  <c r="AB1345" i="3"/>
  <c r="AA1285" i="3"/>
  <c r="AB1285" i="3"/>
  <c r="AB1146" i="3"/>
  <c r="AA1146" i="3"/>
  <c r="AA1467" i="3"/>
  <c r="AB1467" i="3"/>
  <c r="AB1072" i="3"/>
  <c r="AA1072" i="3"/>
  <c r="AA415" i="3"/>
  <c r="AB415" i="3"/>
  <c r="AB1327" i="3"/>
  <c r="AA1327" i="3"/>
  <c r="AA832" i="3"/>
  <c r="AB832" i="3"/>
  <c r="AA1152" i="3"/>
  <c r="AB1152" i="3"/>
  <c r="AB855" i="3"/>
  <c r="AA855" i="3"/>
  <c r="AB1177" i="3"/>
  <c r="AA1177" i="3"/>
  <c r="AB1198" i="3"/>
  <c r="AA1198" i="3"/>
  <c r="AA1456" i="3"/>
  <c r="AB1456" i="3"/>
  <c r="AB1070" i="3"/>
  <c r="AA1070" i="3"/>
  <c r="AA949" i="3"/>
  <c r="AB949" i="3"/>
  <c r="AB1289" i="3"/>
  <c r="AA1289" i="3"/>
  <c r="AB1196" i="3"/>
  <c r="AA1196" i="3"/>
  <c r="AA737" i="3"/>
  <c r="AB737" i="3"/>
  <c r="AB1510" i="3"/>
  <c r="AA1510" i="3"/>
  <c r="AB571" i="3"/>
  <c r="AA571" i="3"/>
  <c r="AA1465" i="3"/>
  <c r="AB1465" i="3"/>
  <c r="AA1269" i="3"/>
  <c r="AB1269" i="3"/>
  <c r="AB578" i="3"/>
  <c r="AA578" i="3"/>
  <c r="AB1224" i="3"/>
  <c r="AA1224" i="3"/>
  <c r="AB1071" i="3"/>
  <c r="AA1071" i="3"/>
  <c r="AA648" i="3"/>
  <c r="AB648" i="3"/>
  <c r="AA1259" i="3"/>
  <c r="AB1259" i="3"/>
  <c r="AA1069" i="3"/>
  <c r="AB1069" i="3"/>
  <c r="AB478" i="3"/>
  <c r="AA477" i="3"/>
  <c r="AB477" i="3"/>
  <c r="AA1277" i="3"/>
  <c r="AB1277" i="3"/>
  <c r="AA1030" i="3"/>
  <c r="AB1030" i="3"/>
  <c r="AB699" i="3"/>
  <c r="AA699" i="3"/>
  <c r="AB514" i="3"/>
  <c r="AA514" i="3"/>
  <c r="AB847" i="3"/>
  <c r="AA847" i="3"/>
  <c r="AA763" i="3"/>
  <c r="AB763" i="3"/>
  <c r="AA1114" i="3"/>
  <c r="AB1114" i="3"/>
  <c r="AA618" i="3"/>
  <c r="AB618" i="3"/>
  <c r="AA805" i="3"/>
  <c r="AB805" i="3"/>
  <c r="AA1375" i="3"/>
  <c r="AB1375" i="3"/>
  <c r="AB1188" i="3"/>
  <c r="AA1188" i="3"/>
  <c r="AA1385" i="3"/>
  <c r="AB1385" i="3"/>
  <c r="AB1249" i="3"/>
  <c r="AA1249" i="3"/>
  <c r="AA1003" i="3"/>
  <c r="AB1003" i="3"/>
  <c r="AA876" i="3"/>
  <c r="AB876" i="3"/>
  <c r="AB877" i="3"/>
  <c r="AA877" i="3"/>
  <c r="AA608" i="3"/>
  <c r="AB608" i="3"/>
  <c r="AB1170" i="3"/>
  <c r="AA1170" i="3"/>
  <c r="AA957" i="3"/>
  <c r="AB957" i="3"/>
  <c r="AB405" i="3"/>
  <c r="AA405" i="3"/>
  <c r="AB1245" i="3"/>
  <c r="AA1245" i="3"/>
  <c r="AA1090" i="3"/>
  <c r="AB1090" i="3"/>
  <c r="AA1431" i="3"/>
  <c r="AB1431" i="3"/>
  <c r="AA377" i="3"/>
  <c r="AB377" i="3"/>
  <c r="AA488" i="3"/>
  <c r="AB488" i="3"/>
  <c r="AA1381" i="3"/>
  <c r="AB1381" i="3"/>
  <c r="AB1197" i="3"/>
  <c r="AA1197" i="3"/>
  <c r="AB1153" i="3"/>
  <c r="AA1153" i="3"/>
  <c r="AB634" i="3"/>
  <c r="AA634" i="3"/>
  <c r="AB1149" i="3"/>
  <c r="AA1149" i="3"/>
  <c r="AB1229" i="3"/>
  <c r="AA1229" i="3"/>
  <c r="AA984" i="3"/>
  <c r="AB984" i="3"/>
  <c r="AB812" i="3"/>
  <c r="AA812" i="3"/>
  <c r="AA657" i="3"/>
  <c r="AB657" i="3"/>
  <c r="AB1270" i="3"/>
  <c r="AA1270" i="3"/>
  <c r="AA1481" i="3"/>
  <c r="AB1481" i="3"/>
  <c r="AB1423" i="3"/>
  <c r="AB1260" i="3"/>
  <c r="AA349" i="3"/>
  <c r="AB349" i="3"/>
  <c r="AB595" i="3"/>
  <c r="AA595" i="3"/>
  <c r="AA384" i="3"/>
  <c r="AB384" i="3"/>
  <c r="AA425" i="3"/>
  <c r="AB425" i="3"/>
  <c r="AB1261" i="3"/>
  <c r="AA1261" i="3"/>
  <c r="AB771" i="3"/>
  <c r="AA771" i="3"/>
  <c r="AB897" i="3"/>
  <c r="AA897" i="3"/>
  <c r="AB1265" i="3"/>
  <c r="AA1265" i="3"/>
  <c r="AA731" i="3"/>
  <c r="AB731" i="3"/>
  <c r="AA954" i="3"/>
  <c r="AB954" i="3"/>
  <c r="AA361" i="3"/>
  <c r="AB361" i="3"/>
  <c r="AA1122" i="3"/>
  <c r="AB1122" i="3"/>
  <c r="AB765" i="3"/>
  <c r="AA765" i="3"/>
  <c r="AA1311" i="3"/>
  <c r="AB1311" i="3"/>
  <c r="AA630" i="3"/>
  <c r="AB630" i="3"/>
  <c r="AB393" i="3"/>
  <c r="AA393" i="3"/>
  <c r="AB628" i="3"/>
  <c r="AA628" i="3"/>
  <c r="AB896" i="3"/>
  <c r="AA896" i="3"/>
  <c r="AA502" i="3"/>
  <c r="AB502" i="3"/>
  <c r="AB917" i="3"/>
  <c r="AA917" i="3"/>
  <c r="AA555" i="3"/>
  <c r="AB555" i="3"/>
  <c r="AA316" i="3"/>
  <c r="AB316" i="3"/>
  <c r="AB844" i="3"/>
  <c r="AA844" i="3"/>
  <c r="AB787" i="3"/>
  <c r="AA787" i="3"/>
  <c r="AA951" i="3"/>
  <c r="AB951" i="3"/>
  <c r="AA696" i="3"/>
  <c r="AB696" i="3"/>
  <c r="AA623" i="3"/>
  <c r="AB623" i="3"/>
  <c r="AA419" i="3"/>
  <c r="AB419" i="3"/>
  <c r="AA619" i="3"/>
  <c r="AB619" i="3"/>
  <c r="AA1045" i="3"/>
  <c r="AB1045" i="3"/>
  <c r="AA755" i="3"/>
  <c r="AB755" i="3"/>
  <c r="AB1479" i="3"/>
  <c r="AA1479" i="3"/>
  <c r="AA806" i="3"/>
  <c r="AB806" i="3"/>
  <c r="AB840" i="3"/>
  <c r="AA840" i="3"/>
  <c r="AA1134" i="3"/>
  <c r="AB1134" i="3"/>
  <c r="AA332" i="3"/>
  <c r="AB332" i="3"/>
  <c r="AB1217" i="3"/>
  <c r="AA1217" i="3"/>
  <c r="AA683" i="3"/>
  <c r="AB683" i="3"/>
  <c r="AB739" i="3"/>
  <c r="AA739" i="3"/>
  <c r="AB360" i="3"/>
  <c r="AA360" i="3"/>
  <c r="AA412" i="3"/>
  <c r="AB412" i="3"/>
  <c r="AA402" i="3"/>
  <c r="AB402" i="3"/>
  <c r="AA872" i="3"/>
  <c r="AB872" i="3"/>
  <c r="AA1370" i="3"/>
  <c r="AB1370" i="3"/>
  <c r="AB515" i="3"/>
  <c r="AA515" i="3"/>
  <c r="AB603" i="3"/>
  <c r="AA603" i="3"/>
  <c r="AA1077" i="3"/>
  <c r="AB1077" i="3"/>
  <c r="AB738" i="3"/>
  <c r="AA738" i="3"/>
  <c r="AA1125" i="3"/>
  <c r="AB1125" i="3"/>
  <c r="AA441" i="3"/>
  <c r="AB441" i="3"/>
  <c r="AB781" i="3"/>
  <c r="AA781" i="3"/>
  <c r="AB843" i="3"/>
  <c r="AA843" i="3"/>
  <c r="AA331" i="3"/>
  <c r="AB331" i="3"/>
  <c r="AB1015" i="3"/>
  <c r="AA1015" i="3"/>
  <c r="AA1010" i="3"/>
  <c r="AB1010" i="3"/>
  <c r="AA485" i="3"/>
  <c r="AB485" i="3"/>
  <c r="AB568" i="3"/>
  <c r="AA568" i="3"/>
  <c r="AB1211" i="3"/>
  <c r="AA1211" i="3"/>
  <c r="AB702" i="3"/>
  <c r="AA702" i="3"/>
  <c r="AB1429" i="3"/>
  <c r="AA1429" i="3"/>
  <c r="AB1452" i="3"/>
  <c r="AA1452" i="3"/>
  <c r="AA1126" i="3"/>
  <c r="AB1126" i="3"/>
  <c r="AB1377" i="3"/>
  <c r="AA1377" i="3"/>
  <c r="AA918" i="3"/>
  <c r="AB918" i="3"/>
  <c r="AA973" i="3"/>
  <c r="AB973" i="3"/>
  <c r="AB1310" i="3"/>
  <c r="AA1310" i="3"/>
  <c r="AB1262" i="3"/>
  <c r="AA1262" i="3"/>
  <c r="AB1189" i="3"/>
  <c r="AA1189" i="3"/>
  <c r="AB689" i="3"/>
  <c r="AA689" i="3"/>
  <c r="AB1223" i="3"/>
  <c r="AA1223" i="3"/>
  <c r="AA933" i="3"/>
  <c r="AB933" i="3"/>
  <c r="AB1507" i="3"/>
  <c r="AA1507" i="3"/>
  <c r="AB982" i="3"/>
  <c r="AA982" i="3"/>
  <c r="AA859" i="3"/>
  <c r="AB859" i="3"/>
  <c r="AA743" i="3"/>
  <c r="AB743" i="3"/>
  <c r="AB1169" i="3"/>
  <c r="AA1169" i="3"/>
  <c r="AB1007" i="3"/>
  <c r="AA1007" i="3"/>
  <c r="AA942" i="3"/>
  <c r="AB942" i="3"/>
  <c r="AB508" i="3"/>
  <c r="AA508" i="3"/>
  <c r="AB517" i="3"/>
  <c r="AA517" i="3"/>
  <c r="AB523" i="3"/>
  <c r="AA523" i="3"/>
  <c r="AB1399" i="3"/>
  <c r="AA1399" i="3"/>
  <c r="AB1079" i="3"/>
  <c r="AA1079" i="3"/>
  <c r="AA717" i="3"/>
  <c r="AB717" i="3"/>
  <c r="AB1237" i="3"/>
  <c r="AA1237" i="3"/>
  <c r="AA1121" i="3"/>
  <c r="AB1121" i="3"/>
  <c r="AB813" i="3"/>
  <c r="AA813" i="3"/>
  <c r="AA1386" i="3"/>
  <c r="AB1386" i="3"/>
  <c r="AA937" i="3"/>
  <c r="AB937" i="3"/>
  <c r="AB1119" i="3"/>
  <c r="AB758" i="3"/>
  <c r="AA758" i="3"/>
  <c r="AA422" i="3"/>
  <c r="AB422" i="3"/>
  <c r="AB589" i="3"/>
  <c r="AA589" i="3"/>
  <c r="AA800" i="3"/>
  <c r="AB800" i="3"/>
  <c r="AA1356" i="3"/>
  <c r="AB1356" i="3"/>
  <c r="AA1332" i="3"/>
  <c r="AB1332" i="3"/>
  <c r="AB714" i="3"/>
  <c r="AA714" i="3"/>
  <c r="AB1387" i="3"/>
  <c r="AA1387" i="3"/>
  <c r="AA1235" i="3"/>
  <c r="AB1235" i="3"/>
  <c r="AA655" i="3"/>
  <c r="AB655" i="3"/>
  <c r="AB1207" i="3"/>
  <c r="AA1207" i="3"/>
  <c r="AB1084" i="3"/>
  <c r="AA1084" i="3"/>
  <c r="AB1051" i="3"/>
  <c r="AA1051" i="3"/>
  <c r="AB860" i="3"/>
  <c r="AA860" i="3"/>
  <c r="AB658" i="3"/>
  <c r="AA658" i="3"/>
  <c r="AA963" i="3"/>
  <c r="AB963" i="3"/>
  <c r="AA780" i="3"/>
  <c r="AB780" i="3"/>
  <c r="AB715" i="3"/>
  <c r="AA715" i="3"/>
  <c r="AB1333" i="3"/>
  <c r="AA1333" i="3"/>
  <c r="AB1329" i="3"/>
  <c r="AA1329" i="3"/>
  <c r="AB727" i="3"/>
  <c r="AA727" i="3"/>
  <c r="AB587" i="3"/>
  <c r="AA587" i="3"/>
  <c r="AB620" i="3"/>
  <c r="AA620" i="3"/>
  <c r="AB1466" i="3"/>
  <c r="AA1466" i="3"/>
  <c r="AA1133" i="3"/>
  <c r="AB1133" i="3"/>
  <c r="AA878" i="3"/>
  <c r="AB878" i="3"/>
  <c r="AB1425" i="3"/>
  <c r="AA1425" i="3"/>
  <c r="AB1238" i="3"/>
  <c r="AA1238" i="3"/>
  <c r="AB1278" i="3"/>
  <c r="AA1278" i="3"/>
  <c r="AA926" i="3"/>
  <c r="AB926" i="3"/>
  <c r="AA886" i="3"/>
  <c r="AB886" i="3"/>
  <c r="AA1308" i="3"/>
  <c r="AB1308" i="3"/>
  <c r="AA1373" i="3"/>
  <c r="AB1373" i="3"/>
  <c r="AB124" i="3"/>
  <c r="AB346" i="3"/>
  <c r="AA346" i="3"/>
  <c r="AA327" i="3"/>
  <c r="AB327" i="3"/>
  <c r="AB406" i="3"/>
  <c r="AA406" i="3"/>
  <c r="AA473" i="3"/>
  <c r="AB473" i="3"/>
  <c r="AB362" i="3"/>
  <c r="AA362" i="3"/>
  <c r="AB1323" i="3"/>
  <c r="AA1323" i="3"/>
  <c r="AB550" i="3"/>
  <c r="AA550" i="3"/>
  <c r="AA884" i="3"/>
  <c r="AB884" i="3"/>
  <c r="AB1286" i="3"/>
  <c r="AA1286" i="3"/>
  <c r="AB1052" i="3"/>
  <c r="AA1052" i="3"/>
  <c r="AB726" i="3"/>
  <c r="AA726" i="3"/>
  <c r="AB95" i="3"/>
  <c r="AB255" i="3"/>
  <c r="AB408" i="3"/>
  <c r="AA408" i="3"/>
  <c r="AA351" i="3"/>
  <c r="AB351" i="3"/>
  <c r="AA343" i="3"/>
  <c r="AB343" i="3"/>
  <c r="AA321" i="3"/>
  <c r="AB321" i="3"/>
  <c r="AB1376" i="3"/>
  <c r="AA1376" i="3"/>
  <c r="AB526" i="3"/>
  <c r="AA526" i="3"/>
  <c r="AA467" i="3"/>
  <c r="AB467" i="3"/>
  <c r="AA557" i="3"/>
  <c r="AB557" i="3"/>
  <c r="AA326" i="3"/>
  <c r="AB326" i="3"/>
  <c r="AB1316" i="3"/>
  <c r="AA1315" i="3"/>
  <c r="AB1315" i="3"/>
  <c r="AA1443" i="3"/>
  <c r="AB1443" i="3"/>
  <c r="AA435" i="3"/>
  <c r="AB435" i="3"/>
  <c r="AB1111" i="3"/>
  <c r="AA1111" i="3"/>
  <c r="AB1281" i="3"/>
  <c r="AA1281" i="3"/>
  <c r="AB887" i="3"/>
  <c r="AA887" i="3"/>
  <c r="AA814" i="3"/>
  <c r="AB814" i="3"/>
  <c r="AB1486" i="3"/>
  <c r="AA1486" i="3"/>
  <c r="AA1361" i="3"/>
  <c r="AB1361" i="3"/>
  <c r="AA1358" i="3"/>
  <c r="AB1358" i="3"/>
  <c r="AA677" i="3"/>
  <c r="AB677" i="3"/>
  <c r="AB885" i="3"/>
  <c r="AA885" i="3"/>
  <c r="AB432" i="3"/>
  <c r="AA432" i="3"/>
  <c r="AA661" i="3"/>
  <c r="AB661" i="3"/>
  <c r="AB1253" i="3"/>
  <c r="AA1253" i="3"/>
  <c r="AB766" i="3"/>
  <c r="AA766" i="3"/>
  <c r="AA795" i="3"/>
  <c r="AB795" i="3"/>
  <c r="AA776" i="3"/>
  <c r="AB776" i="3"/>
  <c r="AA548" i="3"/>
  <c r="AB548" i="3"/>
  <c r="AB416" i="3"/>
  <c r="AA416" i="3"/>
  <c r="AB1002" i="3"/>
  <c r="AA1002" i="3"/>
  <c r="AB387" i="3"/>
  <c r="AA387" i="3"/>
  <c r="AB706" i="3"/>
  <c r="AA706" i="3"/>
  <c r="AA997" i="3"/>
  <c r="AB997" i="3"/>
  <c r="AA938" i="3"/>
  <c r="AB938" i="3"/>
  <c r="AA390" i="3"/>
  <c r="AB390" i="3"/>
  <c r="AA941" i="3"/>
  <c r="AB941" i="3"/>
  <c r="AB725" i="3"/>
  <c r="AA725" i="3"/>
  <c r="AB364" i="3"/>
  <c r="AA364" i="3"/>
  <c r="AB541" i="3"/>
  <c r="AA541" i="3"/>
  <c r="AB394" i="3"/>
  <c r="AA394" i="3"/>
  <c r="AB1027" i="3"/>
  <c r="AA1027" i="3"/>
  <c r="AB336" i="3"/>
  <c r="AA336" i="3"/>
  <c r="AB1487" i="3"/>
  <c r="AA1487" i="3"/>
  <c r="AA643" i="3"/>
  <c r="AB643" i="3"/>
  <c r="AA902" i="3"/>
  <c r="AB902" i="3"/>
  <c r="AB329" i="3"/>
  <c r="AA329" i="3"/>
  <c r="AA967" i="3"/>
  <c r="AB967" i="3"/>
  <c r="AA842" i="3"/>
  <c r="AB842" i="3"/>
  <c r="AB756" i="3"/>
  <c r="AA756" i="3"/>
  <c r="AA741" i="3"/>
  <c r="AB741" i="3"/>
  <c r="AA581" i="3"/>
  <c r="AB581" i="3"/>
  <c r="AB354" i="3"/>
  <c r="AA354" i="3"/>
  <c r="AB367" i="3"/>
  <c r="AA367" i="3"/>
  <c r="AA1041" i="3"/>
  <c r="AB1041" i="3"/>
  <c r="AB365" i="3"/>
  <c r="AA365" i="3"/>
  <c r="AB811" i="3"/>
  <c r="AA811" i="3"/>
  <c r="AA1033" i="3"/>
  <c r="AB1033" i="3"/>
  <c r="AA420" i="3"/>
  <c r="AB420" i="3"/>
  <c r="AA760" i="3"/>
  <c r="AB760" i="3"/>
  <c r="AA338" i="3"/>
  <c r="AB338" i="3"/>
  <c r="AA458" i="3"/>
  <c r="AB458" i="3"/>
  <c r="AA797" i="3"/>
  <c r="AB797" i="3"/>
  <c r="AA369" i="3"/>
  <c r="AB369" i="3"/>
  <c r="AA820" i="3"/>
  <c r="AB820" i="3"/>
  <c r="AB466" i="3"/>
  <c r="AA466" i="3"/>
  <c r="AA498" i="3"/>
  <c r="AB498" i="3"/>
  <c r="AB375" i="3"/>
  <c r="AA375" i="3"/>
  <c r="AA535" i="3"/>
  <c r="AB535" i="3"/>
  <c r="AA953" i="3"/>
  <c r="AB953" i="3"/>
  <c r="AA1482" i="3"/>
  <c r="AB1482" i="3"/>
  <c r="AA1384" i="3"/>
  <c r="AB1384" i="3"/>
  <c r="AA983" i="3"/>
  <c r="AB983" i="3"/>
  <c r="AB1054" i="3"/>
  <c r="AA1054" i="3"/>
  <c r="AA830" i="3"/>
  <c r="AB830" i="3"/>
  <c r="AA1228" i="3"/>
  <c r="AB1228" i="3"/>
  <c r="AA593" i="3"/>
  <c r="AB593" i="3"/>
  <c r="AA1139" i="3"/>
  <c r="AB1139" i="3"/>
  <c r="AA1212" i="3"/>
  <c r="AB1212" i="3"/>
  <c r="AB457" i="3"/>
  <c r="AA457" i="3"/>
  <c r="AB1305" i="3"/>
  <c r="AA1305" i="3"/>
  <c r="AA971" i="3"/>
  <c r="AB971" i="3"/>
  <c r="AB653" i="3"/>
  <c r="AA653" i="3"/>
  <c r="AB1318" i="3"/>
  <c r="AA1318" i="3"/>
  <c r="AA901" i="3"/>
  <c r="AB901" i="3"/>
  <c r="AA1011" i="3"/>
  <c r="AB1011" i="3"/>
  <c r="AB1023" i="3"/>
  <c r="AA1023" i="3"/>
  <c r="AB836" i="3"/>
  <c r="AA836" i="3"/>
  <c r="AA610" i="3"/>
  <c r="AB610" i="3"/>
  <c r="AB521" i="3"/>
  <c r="AA521" i="3"/>
  <c r="AB644" i="3"/>
  <c r="AA644" i="3"/>
  <c r="AB1498" i="3"/>
  <c r="AA1498" i="3"/>
  <c r="AB990" i="3"/>
  <c r="AA990" i="3"/>
  <c r="AA1424" i="3"/>
  <c r="AB1424" i="3"/>
  <c r="AA1338" i="3"/>
  <c r="AB1338" i="3"/>
  <c r="AB615" i="3"/>
  <c r="AA615" i="3"/>
  <c r="AB1397" i="3"/>
  <c r="AA1397" i="3"/>
  <c r="AA1088" i="3"/>
  <c r="AB1088" i="3"/>
  <c r="AB919" i="3"/>
  <c r="AB1201" i="3"/>
  <c r="AA1201" i="3"/>
  <c r="AA611" i="3"/>
  <c r="AB611" i="3"/>
  <c r="AA434" i="3"/>
  <c r="AB434" i="3"/>
  <c r="AA1148" i="3"/>
  <c r="AB1148" i="3"/>
  <c r="AA1350" i="3"/>
  <c r="AB1350" i="3"/>
  <c r="AB666" i="3"/>
  <c r="AA666" i="3"/>
  <c r="AA969" i="3"/>
  <c r="AB969" i="3"/>
  <c r="AB1454" i="3"/>
  <c r="AA1454" i="3"/>
  <c r="AA943" i="3"/>
  <c r="AB943" i="3"/>
  <c r="AA1044" i="3"/>
  <c r="AB1044" i="3"/>
  <c r="AB1291" i="3"/>
  <c r="AA1291" i="3"/>
  <c r="AB1408" i="3"/>
  <c r="AA1408" i="3"/>
  <c r="AA1047" i="3"/>
  <c r="AB1047" i="3"/>
  <c r="AB980" i="3"/>
  <c r="AA980" i="3"/>
  <c r="AB854" i="3"/>
  <c r="AB1156" i="3"/>
  <c r="AA1156" i="3"/>
  <c r="AB1247" i="3"/>
  <c r="AA1247" i="3"/>
  <c r="AB1476" i="3"/>
  <c r="AA1476" i="3"/>
  <c r="AA915" i="3"/>
  <c r="AB915" i="3"/>
  <c r="AA946" i="3"/>
  <c r="AB946" i="3"/>
  <c r="AB1363" i="3"/>
  <c r="AA1363" i="3"/>
  <c r="AA1244" i="3"/>
  <c r="AB1244" i="3"/>
  <c r="AA710" i="3"/>
  <c r="AB710" i="3"/>
  <c r="AA829" i="3"/>
  <c r="AB829" i="3"/>
  <c r="AB596" i="3"/>
  <c r="AA596" i="3"/>
  <c r="AB778" i="3"/>
  <c r="AB1474" i="3"/>
  <c r="AA1474" i="3"/>
  <c r="AB1395" i="3"/>
  <c r="AA1395" i="3"/>
  <c r="AA320" i="3"/>
  <c r="AB320" i="3"/>
  <c r="AA1446" i="3"/>
  <c r="AB1446" i="3"/>
  <c r="AB1283" i="3"/>
  <c r="AA1283" i="3"/>
  <c r="AA1050" i="3"/>
  <c r="AB1050" i="3"/>
  <c r="AA924" i="3"/>
  <c r="AB924" i="3"/>
  <c r="AA1093" i="3"/>
  <c r="AB1093" i="3"/>
  <c r="AA1379" i="3"/>
  <c r="AB1379" i="3"/>
  <c r="AB839" i="3"/>
  <c r="AA839" i="3"/>
  <c r="AB707" i="3"/>
  <c r="AB1457" i="3"/>
  <c r="AB1053" i="3"/>
  <c r="AB1158" i="3"/>
  <c r="AB1150" i="3"/>
  <c r="AB1154" i="3"/>
  <c r="AA492" i="3"/>
  <c r="AB492" i="3"/>
  <c r="AA352" i="3"/>
  <c r="AB352" i="3"/>
  <c r="AB424" i="3"/>
  <c r="AA424" i="3"/>
  <c r="AA399" i="3"/>
  <c r="AB399" i="3"/>
  <c r="AA475" i="3"/>
  <c r="AB475" i="3"/>
  <c r="AA359" i="3"/>
  <c r="AB359" i="3"/>
  <c r="AB409" i="3"/>
  <c r="AA409" i="3"/>
  <c r="AA503" i="3"/>
  <c r="AB503" i="3"/>
  <c r="AB391" i="3"/>
  <c r="AA391" i="3"/>
  <c r="AA1344" i="3"/>
  <c r="AB1344" i="3"/>
  <c r="AA545" i="3"/>
  <c r="AB545" i="3"/>
  <c r="AB534" i="3"/>
  <c r="AA534" i="3"/>
  <c r="AA956" i="3"/>
  <c r="AB956" i="3"/>
  <c r="AA1378" i="3"/>
  <c r="AB1378" i="3"/>
  <c r="AB966" i="3"/>
  <c r="AA966" i="3"/>
  <c r="AB703" i="3"/>
  <c r="AA703" i="3"/>
  <c r="AB1426" i="3"/>
  <c r="AA1426" i="3"/>
  <c r="AB1339" i="3"/>
  <c r="AA1339" i="3"/>
  <c r="AB1394" i="3"/>
  <c r="AA1394" i="3"/>
  <c r="AB865" i="3"/>
  <c r="AA865" i="3"/>
  <c r="AB381" i="3"/>
  <c r="AA381" i="3"/>
  <c r="AA324" i="3"/>
  <c r="AB324" i="3"/>
  <c r="AA347" i="3"/>
  <c r="AB347" i="3"/>
  <c r="AA1287" i="3"/>
  <c r="AB1287" i="3"/>
  <c r="AA808" i="3"/>
  <c r="AB808" i="3"/>
  <c r="AB637" i="3"/>
  <c r="AA637" i="3"/>
  <c r="AA871" i="3"/>
  <c r="AB871" i="3"/>
  <c r="AB858" i="3"/>
  <c r="AA858" i="3"/>
  <c r="AB333" i="3"/>
  <c r="AA333" i="3"/>
  <c r="AA455" i="3"/>
  <c r="AB455" i="3"/>
  <c r="AB691" i="3"/>
  <c r="AA691" i="3"/>
  <c r="AA665" i="3"/>
  <c r="AB665" i="3"/>
  <c r="AB822" i="3"/>
  <c r="AA822" i="3"/>
  <c r="AB772" i="3"/>
  <c r="AA772" i="3"/>
  <c r="AB398" i="3"/>
  <c r="AA398" i="3"/>
  <c r="AA716" i="3"/>
  <c r="AB716" i="3"/>
  <c r="AA345" i="3"/>
  <c r="AB345" i="3"/>
  <c r="AA952" i="3"/>
  <c r="AB952" i="3"/>
  <c r="AB1302" i="3"/>
  <c r="AA1302" i="3"/>
  <c r="AB750" i="3"/>
  <c r="AA750" i="3"/>
  <c r="AB1194" i="3"/>
  <c r="AA1194" i="3"/>
  <c r="AB1303" i="3"/>
  <c r="AA1303" i="3"/>
  <c r="AA1006" i="3"/>
  <c r="AB1006" i="3"/>
  <c r="AA453" i="3"/>
  <c r="AB453" i="3"/>
  <c r="AB674" i="3"/>
  <c r="AA674" i="3"/>
  <c r="AB337" i="3"/>
  <c r="AA337" i="3"/>
  <c r="AB802" i="3"/>
  <c r="AA802" i="3"/>
  <c r="AB700" i="3"/>
  <c r="AA700" i="3"/>
  <c r="AA1173" i="3"/>
  <c r="AB1173" i="3"/>
  <c r="AB464" i="3"/>
  <c r="AA464" i="3"/>
  <c r="AA964" i="3"/>
  <c r="AB964" i="3"/>
  <c r="AB775" i="3"/>
  <c r="AA775" i="3"/>
  <c r="AA914" i="3"/>
  <c r="AB914" i="3"/>
  <c r="AB744" i="3"/>
  <c r="AA744" i="3"/>
  <c r="AA1388" i="3"/>
  <c r="AB1388" i="3"/>
  <c r="AA992" i="3"/>
  <c r="AB992" i="3"/>
  <c r="AB899" i="3"/>
  <c r="AA899" i="3"/>
  <c r="AB968" i="3"/>
  <c r="AA968" i="3"/>
  <c r="AB735" i="3"/>
  <c r="AA735" i="3"/>
  <c r="AA660" i="3"/>
  <c r="AB660" i="3"/>
  <c r="AB736" i="3"/>
  <c r="AA736" i="3"/>
  <c r="AA718" i="3"/>
  <c r="AB718" i="3"/>
  <c r="AB838" i="3"/>
  <c r="AB837" i="3"/>
  <c r="AA837" i="3"/>
  <c r="AB447" i="3"/>
  <c r="AA447" i="3"/>
  <c r="AA1037" i="3"/>
  <c r="AB1037" i="3"/>
  <c r="AB551" i="3"/>
  <c r="AA551" i="3"/>
  <c r="AB857" i="3"/>
  <c r="AA857" i="3"/>
  <c r="AA773" i="3"/>
  <c r="AB773" i="3"/>
  <c r="AB1419" i="3"/>
  <c r="AA1419" i="3"/>
  <c r="AB1218" i="3"/>
  <c r="AA1218" i="3"/>
  <c r="AB977" i="3"/>
  <c r="AA977" i="3"/>
  <c r="AB1428" i="3"/>
  <c r="AA1428" i="3"/>
  <c r="AA624" i="3"/>
  <c r="AB624" i="3"/>
  <c r="AA1477" i="3"/>
  <c r="AB1477" i="3"/>
  <c r="AB456" i="3"/>
  <c r="AB799" i="3"/>
  <c r="AA799" i="3"/>
  <c r="AA1469" i="3"/>
  <c r="AB1469" i="3"/>
  <c r="AB1508" i="3"/>
  <c r="AA1508" i="3"/>
  <c r="AB543" i="3"/>
  <c r="AA543" i="3"/>
  <c r="AA1364" i="3"/>
  <c r="AB1364" i="3"/>
  <c r="AB1046" i="3"/>
  <c r="AA1046" i="3"/>
  <c r="AB592" i="3"/>
  <c r="AB591" i="3"/>
  <c r="AA591" i="3"/>
  <c r="AA1355" i="3"/>
  <c r="AB1355" i="3"/>
  <c r="AB1176" i="3"/>
  <c r="AA1176" i="3"/>
  <c r="AB708" i="3"/>
  <c r="AA708" i="3"/>
  <c r="AB1334" i="3"/>
  <c r="AA1334" i="3"/>
  <c r="AA948" i="3"/>
  <c r="AB948" i="3"/>
  <c r="AA817" i="3"/>
  <c r="AB817" i="3"/>
  <c r="AA512" i="3"/>
  <c r="AB512" i="3"/>
  <c r="AB609" i="3"/>
  <c r="AA609" i="3"/>
  <c r="AB1202" i="3"/>
  <c r="AA1202" i="3"/>
  <c r="AB1420" i="3"/>
  <c r="AA1420" i="3"/>
  <c r="AB1240" i="3"/>
  <c r="AA1240" i="3"/>
  <c r="AB882" i="3"/>
  <c r="AA882" i="3"/>
  <c r="AB1453" i="3"/>
  <c r="AA1453" i="3"/>
  <c r="AA1163" i="3"/>
  <c r="AB1163" i="3"/>
  <c r="AA801" i="3"/>
  <c r="AB801" i="3"/>
  <c r="AA1117" i="3"/>
  <c r="AB1117" i="3"/>
  <c r="AB1204" i="3"/>
  <c r="AA1204" i="3"/>
  <c r="AB824" i="3"/>
  <c r="AA1066" i="3"/>
  <c r="AB1066" i="3"/>
  <c r="AB831" i="3"/>
  <c r="AA831" i="3"/>
  <c r="AB522" i="3"/>
  <c r="AA522" i="3"/>
  <c r="AB1417" i="3"/>
  <c r="AA1417" i="3"/>
  <c r="AA1374" i="3"/>
  <c r="AB1374" i="3"/>
  <c r="AB1225" i="3"/>
  <c r="AA1225" i="3"/>
  <c r="AB1099" i="3"/>
  <c r="AA1099" i="3"/>
  <c r="AA934" i="3"/>
  <c r="AB934" i="3"/>
  <c r="AB1123" i="3"/>
  <c r="AA1123" i="3"/>
  <c r="AA1022" i="3"/>
  <c r="AB1022" i="3"/>
  <c r="AB1392" i="3"/>
  <c r="AA1392" i="3"/>
  <c r="AB722" i="3"/>
  <c r="AA722" i="3"/>
  <c r="AB1039" i="3"/>
  <c r="AA1039" i="3"/>
  <c r="AB1326" i="3"/>
  <c r="AA1326" i="3"/>
  <c r="AB378" i="3"/>
  <c r="AA378" i="3"/>
  <c r="AB975" i="3"/>
  <c r="AA975" i="3"/>
  <c r="AA1414" i="3"/>
  <c r="AB1414" i="3"/>
  <c r="AB698" i="3"/>
  <c r="AA698" i="3"/>
  <c r="AB1013" i="3"/>
  <c r="AA1013" i="3"/>
  <c r="AB1503" i="3"/>
  <c r="AA1503" i="3"/>
  <c r="AB1095" i="3"/>
  <c r="AA1095" i="3"/>
  <c r="AB1141" i="3"/>
  <c r="AA1141" i="3"/>
  <c r="AB1314" i="3"/>
  <c r="AA1314" i="3"/>
  <c r="AA449" i="3"/>
  <c r="AB449" i="3"/>
  <c r="AB1401" i="3"/>
  <c r="AA1401" i="3"/>
  <c r="AA625" i="3"/>
  <c r="AB625" i="3"/>
  <c r="AA1369" i="3"/>
  <c r="AB1369" i="3"/>
  <c r="AA486" i="3"/>
  <c r="AB486" i="3"/>
  <c r="AA1292" i="3"/>
  <c r="AB1292" i="3"/>
  <c r="AA1120" i="3"/>
  <c r="AB1120" i="3"/>
  <c r="AB675" i="3"/>
  <c r="AA675" i="3"/>
  <c r="AA762" i="3"/>
  <c r="AB762" i="3"/>
  <c r="AA1028" i="3"/>
  <c r="AB1028" i="3"/>
  <c r="AB978" i="3"/>
  <c r="AB1250" i="3"/>
  <c r="AA1475" i="3"/>
  <c r="AB1475" i="3"/>
  <c r="AA459" i="3"/>
  <c r="AB459" i="3"/>
  <c r="AA325" i="3"/>
  <c r="AB325" i="3"/>
  <c r="AB511" i="3"/>
  <c r="AA511" i="3"/>
  <c r="AB547" i="3"/>
  <c r="AA547" i="3"/>
  <c r="AB559" i="3"/>
  <c r="AA559" i="3"/>
  <c r="AA474" i="3"/>
  <c r="AB474" i="3"/>
  <c r="AB358" i="3"/>
  <c r="AA358" i="3"/>
  <c r="AA370" i="3"/>
  <c r="AB370" i="3"/>
  <c r="AA426" i="3"/>
  <c r="AB426" i="3"/>
  <c r="AB1161" i="3"/>
  <c r="AA1161" i="3"/>
  <c r="AB590" i="3"/>
  <c r="AA590" i="3"/>
  <c r="AA1102" i="3"/>
  <c r="AB1102" i="3"/>
  <c r="AA1328" i="3"/>
  <c r="AB1328" i="3"/>
  <c r="AA1060" i="3"/>
  <c r="AB1060" i="3"/>
  <c r="AB785" i="3"/>
  <c r="AA785" i="3"/>
  <c r="AA353" i="3"/>
  <c r="AB353" i="3"/>
  <c r="AB1026" i="3"/>
  <c r="AA1026" i="3"/>
  <c r="AB668" i="3"/>
  <c r="AA668" i="3"/>
  <c r="AA960" i="3"/>
  <c r="AB960" i="3"/>
  <c r="AB373" i="3"/>
  <c r="AA373" i="3"/>
  <c r="AA1112" i="3"/>
  <c r="AB1112" i="3"/>
  <c r="AA519" i="3"/>
  <c r="AB519" i="3"/>
  <c r="AA1357" i="3"/>
  <c r="AB1357" i="3"/>
  <c r="AB647" i="3"/>
  <c r="AA646" i="3"/>
  <c r="AB646" i="3"/>
  <c r="AA631" i="3"/>
  <c r="AB631" i="3"/>
  <c r="AA487" i="3"/>
  <c r="AB487" i="3"/>
  <c r="AA757" i="3"/>
  <c r="AB757" i="3"/>
  <c r="AA484" i="3"/>
  <c r="AB484" i="3"/>
  <c r="AB764" i="3"/>
  <c r="AA764" i="3"/>
  <c r="AA768" i="3"/>
  <c r="AB768" i="3"/>
  <c r="AA470" i="3"/>
  <c r="AB470" i="3"/>
  <c r="AA680" i="3"/>
  <c r="AB680" i="3"/>
  <c r="AA382" i="3"/>
  <c r="AB382" i="3"/>
  <c r="AB853" i="3"/>
  <c r="AA852" i="3"/>
  <c r="AB852" i="3"/>
  <c r="AB873" i="3"/>
  <c r="AA873" i="3"/>
  <c r="AB682" i="3"/>
  <c r="AA682" i="3"/>
  <c r="AB632" i="3"/>
  <c r="AA632" i="3"/>
  <c r="AB1016" i="3"/>
  <c r="AA1016" i="3"/>
  <c r="AB1179" i="3"/>
  <c r="AA1179" i="3"/>
  <c r="AA495" i="3"/>
  <c r="AB495" i="3"/>
  <c r="AA574" i="3"/>
  <c r="AB574" i="3"/>
  <c r="AA1280" i="3"/>
  <c r="AB1280" i="3"/>
  <c r="AA496" i="3"/>
  <c r="AB496" i="3"/>
  <c r="AB654" i="3"/>
  <c r="AA654" i="3"/>
  <c r="AA500" i="3"/>
  <c r="AB500" i="3"/>
  <c r="AB429" i="3"/>
  <c r="AA429" i="3"/>
  <c r="AA950" i="3"/>
  <c r="AB950" i="3"/>
  <c r="AA895" i="3"/>
  <c r="AB895" i="3"/>
  <c r="AA1103" i="3"/>
  <c r="AB1103" i="3"/>
  <c r="AA849" i="3"/>
  <c r="AB849" i="3"/>
  <c r="AA663" i="3"/>
  <c r="AB663" i="3"/>
  <c r="AB433" i="3"/>
  <c r="AA433" i="3"/>
  <c r="AA1451" i="3"/>
  <c r="AB1451" i="3"/>
  <c r="AB850" i="3"/>
  <c r="AA850" i="3"/>
  <c r="AB1206" i="3"/>
  <c r="AA1206" i="3"/>
  <c r="AB1391" i="3"/>
  <c r="AA1391" i="3"/>
  <c r="AA931" i="3"/>
  <c r="AB931" i="3"/>
  <c r="AB600" i="3"/>
  <c r="AA600" i="3"/>
  <c r="AA614" i="3"/>
  <c r="AB614" i="3"/>
  <c r="AB554" i="3"/>
  <c r="AA554" i="3"/>
  <c r="AA462" i="3"/>
  <c r="AB462" i="3"/>
  <c r="AA641" i="3"/>
  <c r="AB641" i="3"/>
  <c r="AA489" i="3"/>
  <c r="AB489" i="3"/>
  <c r="AA322" i="3"/>
  <c r="AB322" i="3"/>
  <c r="AB712" i="3"/>
  <c r="AB678" i="3"/>
  <c r="AA678" i="3"/>
  <c r="AB575" i="3"/>
  <c r="AA575" i="3"/>
  <c r="AB397" i="3"/>
  <c r="AA397" i="3"/>
  <c r="AA1248" i="3"/>
  <c r="AB1248" i="3"/>
  <c r="AB1116" i="3"/>
  <c r="AA1116" i="3"/>
  <c r="AB786" i="3"/>
  <c r="AA786" i="3"/>
  <c r="AB1306" i="3"/>
  <c r="AA1306" i="3"/>
  <c r="AA796" i="3"/>
  <c r="AB796" i="3"/>
  <c r="AB1299" i="3"/>
  <c r="AA1299" i="3"/>
  <c r="AA920" i="3"/>
  <c r="AB920" i="3"/>
  <c r="AB1458" i="3"/>
  <c r="AA1458" i="3"/>
  <c r="AA442" i="3"/>
  <c r="AB442" i="3"/>
  <c r="AA1398" i="3"/>
  <c r="AB1398" i="3"/>
  <c r="AB1412" i="3"/>
  <c r="AA1412" i="3"/>
  <c r="AB705" i="3"/>
  <c r="AA705" i="3"/>
  <c r="AA649" i="3"/>
  <c r="AB649" i="3"/>
  <c r="AB1185" i="3"/>
  <c r="AA1185" i="3"/>
  <c r="AA638" i="3"/>
  <c r="AB638" i="3"/>
  <c r="AA1372" i="3"/>
  <c r="AB1372" i="3"/>
  <c r="AA1132" i="3"/>
  <c r="AB1132" i="3"/>
  <c r="AB697" i="3"/>
  <c r="AA697" i="3"/>
  <c r="AB1167" i="3"/>
  <c r="AA1167" i="3"/>
  <c r="AA1284" i="3"/>
  <c r="AB1284" i="3"/>
  <c r="AA1008" i="3"/>
  <c r="AB1008" i="3"/>
  <c r="AB576" i="3"/>
  <c r="AA576" i="3"/>
  <c r="AA342" i="3"/>
  <c r="AB342" i="3"/>
  <c r="AB1068" i="3"/>
  <c r="AA1068" i="3"/>
  <c r="AB782" i="3"/>
  <c r="AA782" i="3"/>
  <c r="AB1275" i="3"/>
  <c r="AA1275" i="3"/>
  <c r="AA944" i="3"/>
  <c r="AB944" i="3"/>
  <c r="AB676" i="3"/>
  <c r="AA676" i="3"/>
  <c r="AB1257" i="3"/>
  <c r="AA1257" i="3"/>
  <c r="AA774" i="3"/>
  <c r="AB774" i="3"/>
  <c r="AA1351" i="3"/>
  <c r="AB1351" i="3"/>
  <c r="AA1203" i="3"/>
  <c r="AB1203" i="3"/>
  <c r="AA1092" i="3"/>
  <c r="AB1092" i="3"/>
  <c r="AA490" i="3"/>
  <c r="AB490" i="3"/>
  <c r="AB1405" i="3"/>
  <c r="AA1405" i="3"/>
  <c r="AB372" i="3"/>
  <c r="AA372" i="3"/>
  <c r="AB1124" i="3"/>
  <c r="AA1124" i="3"/>
  <c r="AB958" i="3"/>
  <c r="AA958" i="3"/>
  <c r="AB692" i="3"/>
  <c r="AA692" i="3"/>
  <c r="AA1231" i="3"/>
  <c r="AB1231" i="3"/>
  <c r="AB1040" i="3"/>
  <c r="AA1040" i="3"/>
  <c r="AB1468" i="3"/>
  <c r="AA1468" i="3"/>
  <c r="AA1484" i="3"/>
  <c r="AB1484" i="3"/>
  <c r="AA1325" i="3"/>
  <c r="AB1325" i="3"/>
  <c r="AA497" i="3"/>
  <c r="AB497" i="3"/>
  <c r="AB450" i="3"/>
  <c r="AA450" i="3"/>
  <c r="AB1360" i="3"/>
  <c r="AA1360" i="3"/>
  <c r="AB1076" i="3"/>
  <c r="AA1076" i="3"/>
  <c r="AA747" i="3"/>
  <c r="AB747" i="3"/>
  <c r="AB881" i="3"/>
  <c r="AA881" i="3"/>
  <c r="AB652" i="3"/>
  <c r="AA652" i="3"/>
  <c r="AA1494" i="3"/>
  <c r="AB1494" i="3"/>
  <c r="AB1251" i="3"/>
  <c r="AA1251" i="3"/>
  <c r="AB650" i="3"/>
  <c r="AA650" i="3"/>
  <c r="AB1413" i="3"/>
  <c r="AB783" i="3"/>
  <c r="AB669" i="3"/>
  <c r="AB451" i="3"/>
  <c r="AA451" i="3"/>
  <c r="AB344" i="3"/>
  <c r="AA344" i="3"/>
  <c r="AA1020" i="3"/>
  <c r="AB1020" i="3"/>
  <c r="AB909" i="3"/>
  <c r="AA909" i="3"/>
  <c r="AA900" i="3"/>
  <c r="AB900" i="3"/>
  <c r="AA1288" i="3"/>
  <c r="AB1288" i="3"/>
  <c r="AB1307" i="3"/>
  <c r="AA1307" i="3"/>
  <c r="AA1014" i="3"/>
  <c r="AB1014" i="3"/>
  <c r="AA1000" i="3"/>
  <c r="AB1000" i="3"/>
  <c r="AA1131" i="3"/>
  <c r="AB1131" i="3"/>
  <c r="AB524" i="3"/>
  <c r="AB1421" i="3"/>
  <c r="AB1511" i="3"/>
  <c r="AB1239" i="3"/>
  <c r="AB1180" i="3"/>
  <c r="AB525" i="3"/>
  <c r="AA525" i="3"/>
  <c r="AB549" i="3"/>
  <c r="AA549" i="3"/>
  <c r="AB407" i="3"/>
  <c r="AA407" i="3"/>
  <c r="AA385" i="3"/>
  <c r="AB385" i="3"/>
  <c r="AA562" i="3"/>
  <c r="AB562" i="3"/>
  <c r="AB1263" i="3"/>
  <c r="AA1263" i="3"/>
  <c r="AB340" i="3"/>
  <c r="AA340" i="3"/>
  <c r="AA328" i="3"/>
  <c r="AB328" i="3"/>
  <c r="AA427" i="3"/>
  <c r="AB427" i="3"/>
  <c r="AB518" i="3"/>
  <c r="AA518" i="3"/>
  <c r="AB439" i="3"/>
  <c r="AA439" i="3"/>
  <c r="AB1258" i="3"/>
  <c r="AA1258" i="3"/>
  <c r="AB1462" i="3"/>
  <c r="AA1462" i="3"/>
  <c r="AA905" i="3"/>
  <c r="AB905" i="3"/>
  <c r="AB874" i="3"/>
  <c r="AA874" i="3"/>
  <c r="AA709" i="3"/>
  <c r="AB709" i="3"/>
  <c r="AB880" i="3"/>
  <c r="AA880" i="3"/>
  <c r="AA928" i="3"/>
  <c r="AB928" i="3"/>
  <c r="AB538" i="3"/>
  <c r="AA538" i="3"/>
  <c r="AA395" i="3"/>
  <c r="AB395" i="3"/>
  <c r="AB532" i="3"/>
  <c r="AA532" i="3"/>
  <c r="AB463" i="3"/>
  <c r="AA463" i="3"/>
  <c r="AA932" i="3"/>
  <c r="AB932" i="3"/>
  <c r="AA662" i="3"/>
  <c r="AB662" i="3"/>
  <c r="AA567" i="3"/>
  <c r="AB567" i="3"/>
  <c r="AB656" i="3"/>
  <c r="AA656" i="3"/>
  <c r="AB468" i="3"/>
  <c r="AA468" i="3"/>
  <c r="AB1012" i="3"/>
  <c r="AA1012" i="3"/>
  <c r="AA927" i="3"/>
  <c r="AB927" i="3"/>
  <c r="AA835" i="3"/>
  <c r="AB835" i="3"/>
  <c r="AA685" i="3"/>
  <c r="AB685" i="3"/>
  <c r="AB423" i="3"/>
  <c r="AA423" i="3"/>
  <c r="AB767" i="3"/>
  <c r="AA767" i="3"/>
  <c r="AA606" i="3"/>
  <c r="AB606" i="3"/>
  <c r="AB1086" i="3"/>
  <c r="AA1086" i="3"/>
  <c r="AB584" i="3"/>
  <c r="AA584" i="3"/>
  <c r="AB642" i="3"/>
  <c r="AA642" i="3"/>
  <c r="AB1140" i="3"/>
  <c r="AA1140" i="3"/>
  <c r="AB380" i="3"/>
  <c r="AA380" i="3"/>
  <c r="AB985" i="3"/>
  <c r="AA985" i="3"/>
  <c r="AA1340" i="3"/>
  <c r="AB1340" i="3"/>
  <c r="AB357" i="3"/>
  <c r="AA357" i="3"/>
  <c r="AA454" i="3"/>
  <c r="AB454" i="3"/>
  <c r="AB804" i="3"/>
  <c r="AA804" i="3"/>
  <c r="AB421" i="3"/>
  <c r="AA421" i="3"/>
  <c r="AA939" i="3"/>
  <c r="AB939" i="3"/>
  <c r="AA528" i="3"/>
  <c r="AB528" i="3"/>
  <c r="AA533" i="3"/>
  <c r="AB533" i="3"/>
  <c r="AB1182" i="3"/>
  <c r="AA1182" i="3"/>
  <c r="AB889" i="3"/>
  <c r="AA889" i="3"/>
  <c r="AA368" i="3"/>
  <c r="AB368" i="3"/>
  <c r="AA1341" i="3"/>
  <c r="AB1341" i="3"/>
  <c r="AA883" i="3"/>
  <c r="AB883" i="3"/>
  <c r="AA494" i="3"/>
  <c r="AB494" i="3"/>
  <c r="AA1368" i="3"/>
  <c r="AB1368" i="3"/>
  <c r="AB892" i="3"/>
  <c r="AA892" i="3"/>
  <c r="AA444" i="3"/>
  <c r="AB444" i="3"/>
  <c r="AA616" i="3"/>
  <c r="AB616" i="3"/>
  <c r="AA312" i="3"/>
  <c r="AB312" i="3"/>
  <c r="AA1266" i="3"/>
  <c r="AB1266" i="3"/>
  <c r="AB1267" i="3"/>
  <c r="AA1267" i="3"/>
  <c r="AB602" i="3"/>
  <c r="AA602" i="3"/>
  <c r="AB330" i="3"/>
  <c r="AA330" i="3"/>
  <c r="AB1213" i="3"/>
  <c r="AA1213" i="3"/>
  <c r="AB848" i="3"/>
  <c r="AA848" i="3"/>
  <c r="AA561" i="3"/>
  <c r="AB561" i="3"/>
  <c r="AB1038" i="3"/>
  <c r="AA1038" i="3"/>
  <c r="AB972" i="3"/>
  <c r="AA972" i="3"/>
  <c r="AA693" i="3"/>
  <c r="AB693" i="3"/>
  <c r="AB1191" i="3"/>
  <c r="AA1191" i="3"/>
  <c r="AB759" i="3"/>
  <c r="AA759" i="3"/>
  <c r="AB1221" i="3"/>
  <c r="AA1221" i="3"/>
  <c r="AB753" i="3"/>
  <c r="AA753" i="3"/>
  <c r="AA1319" i="3"/>
  <c r="AB1319" i="3"/>
  <c r="AB414" i="3"/>
  <c r="AA414" i="3"/>
  <c r="AB355" i="3"/>
  <c r="AA355" i="3"/>
  <c r="AA537" i="3"/>
  <c r="AB537" i="3"/>
  <c r="AA1063" i="3"/>
  <c r="AB1063" i="3"/>
  <c r="AB898" i="3"/>
  <c r="AA898" i="3"/>
  <c r="AA1295" i="3"/>
  <c r="AB1295" i="3"/>
  <c r="AA875" i="3"/>
  <c r="AB875" i="3"/>
  <c r="AA1513" i="3"/>
  <c r="AB1513" i="3"/>
  <c r="AA996" i="3"/>
  <c r="AB996" i="3"/>
  <c r="AA788" i="3"/>
  <c r="AB788" i="3"/>
  <c r="AA1393" i="3"/>
  <c r="AB1393" i="3"/>
  <c r="AB1175" i="3"/>
  <c r="AA1175" i="3"/>
  <c r="AB1184" i="3"/>
  <c r="AA1184" i="3"/>
  <c r="AB713" i="3"/>
  <c r="AA713" i="3"/>
  <c r="AB583" i="3"/>
  <c r="AA583" i="3"/>
  <c r="AB1208" i="3"/>
  <c r="AA1208" i="3"/>
  <c r="AB627" i="3"/>
  <c r="AA627" i="3"/>
  <c r="AB1471" i="3"/>
  <c r="AA1471" i="3"/>
  <c r="AB1083" i="3"/>
  <c r="AA1083" i="3"/>
  <c r="AA639" i="3"/>
  <c r="AB639" i="3"/>
  <c r="AA1359" i="3"/>
  <c r="AB1359" i="3"/>
  <c r="AB821" i="3"/>
  <c r="AA821" i="3"/>
  <c r="AB1136" i="3"/>
  <c r="AA1136" i="3"/>
  <c r="AA1483" i="3"/>
  <c r="AB1483" i="3"/>
  <c r="AB1480" i="3"/>
  <c r="AB1255" i="3"/>
  <c r="AB1441" i="3"/>
  <c r="AA1441" i="3"/>
  <c r="AB1256" i="3"/>
  <c r="AA1256" i="3"/>
  <c r="AB1067" i="3"/>
  <c r="AA1067" i="3"/>
  <c r="AA869" i="3"/>
  <c r="AB869" i="3"/>
  <c r="AA339" i="3"/>
  <c r="AB339" i="3"/>
  <c r="AA1082" i="3"/>
  <c r="AB1082" i="3"/>
  <c r="AA995" i="3"/>
  <c r="AB995" i="3"/>
  <c r="AA993" i="3"/>
  <c r="AB993" i="3"/>
  <c r="AB1199" i="3"/>
  <c r="AA1199" i="3"/>
  <c r="AB1101" i="3"/>
  <c r="AA1101" i="3"/>
  <c r="AB569" i="3"/>
  <c r="AA569" i="3"/>
  <c r="AA1489" i="3"/>
  <c r="AB1489" i="3"/>
  <c r="AB613" i="3"/>
  <c r="AA613" i="3"/>
  <c r="AB1436" i="3"/>
  <c r="AB601" i="3"/>
  <c r="AA601" i="3"/>
  <c r="AA605" i="3"/>
  <c r="AB605" i="3"/>
  <c r="AB1273" i="3"/>
  <c r="AA1272" i="3"/>
  <c r="AB1272" i="3"/>
  <c r="AB1322" i="3"/>
  <c r="AA1322" i="3"/>
  <c r="AB734" i="3"/>
  <c r="AA734" i="3"/>
  <c r="AB807" i="3"/>
  <c r="AA807" i="3"/>
  <c r="AB911" i="3"/>
  <c r="AA911" i="3"/>
  <c r="AB410" i="3"/>
  <c r="AA410" i="3"/>
  <c r="AB1064" i="3"/>
  <c r="AA1064" i="3"/>
  <c r="AB546" i="3"/>
  <c r="AA546" i="3"/>
  <c r="AB1496" i="3"/>
  <c r="AB1220" i="3"/>
  <c r="AB418" i="3"/>
  <c r="AA418" i="3"/>
  <c r="AB833" i="3"/>
  <c r="AA833" i="3"/>
  <c r="AB1107" i="3"/>
  <c r="AA1107" i="3"/>
  <c r="AB861" i="3"/>
  <c r="AA861" i="3"/>
  <c r="AB903" i="3"/>
  <c r="AA903" i="3"/>
  <c r="AA721" i="3"/>
  <c r="AB721" i="3"/>
  <c r="AB1276" i="3"/>
  <c r="AA1276" i="3"/>
  <c r="AB998" i="3"/>
  <c r="AA998" i="3"/>
  <c r="AB1048" i="3"/>
  <c r="AA1048" i="3"/>
  <c r="AB1242" i="3"/>
  <c r="AA1242" i="3"/>
  <c r="AB1062" i="3"/>
  <c r="AB1097" i="3"/>
  <c r="AB558" i="3"/>
  <c r="AB1460" i="3"/>
  <c r="AA1406" i="3"/>
  <c r="AB1406" i="3"/>
  <c r="AB404" i="3"/>
  <c r="AA404" i="3"/>
  <c r="AA1439" i="3"/>
  <c r="AB1439" i="3"/>
  <c r="AB413" i="3"/>
  <c r="AA413" i="3"/>
  <c r="AB452" i="3"/>
  <c r="AA452" i="3"/>
  <c r="AA862" i="3"/>
  <c r="AB862" i="3"/>
  <c r="AB1502" i="3"/>
  <c r="AA1502" i="3"/>
  <c r="AA1005" i="3"/>
  <c r="AB1005" i="3"/>
  <c r="AB730" i="3"/>
  <c r="AA730" i="3"/>
  <c r="AA745" i="3"/>
  <c r="AB745" i="3"/>
  <c r="AA491" i="3"/>
  <c r="AB491" i="3"/>
  <c r="AA318" i="3"/>
  <c r="AB318" i="3"/>
  <c r="AA1320" i="3"/>
  <c r="AB1320" i="3"/>
  <c r="AA323" i="3"/>
  <c r="AB323" i="3"/>
  <c r="AA1129" i="3"/>
  <c r="AB1129" i="3"/>
  <c r="AA471" i="3"/>
  <c r="AB471" i="3"/>
  <c r="AB798" i="3"/>
  <c r="AA798" i="3"/>
  <c r="AB1210" i="3"/>
  <c r="AA1210" i="3"/>
  <c r="AB828" i="3"/>
  <c r="AA827" i="3"/>
  <c r="AB827" i="3"/>
  <c r="AA945" i="3"/>
  <c r="AB945" i="3"/>
  <c r="AB754" i="3"/>
  <c r="AA754" i="3"/>
  <c r="AB505" i="3"/>
  <c r="AA505" i="3"/>
  <c r="AB376" i="3"/>
  <c r="AA376" i="3"/>
  <c r="AB1032" i="3"/>
  <c r="AA1032" i="3"/>
  <c r="AA317" i="3"/>
  <c r="AB317" i="3"/>
  <c r="AB437" i="3"/>
  <c r="AA437" i="3"/>
  <c r="AB770" i="3"/>
  <c r="AA770" i="3"/>
  <c r="AA552" i="3"/>
  <c r="AB552" i="3"/>
  <c r="AA461" i="3"/>
  <c r="AB461" i="3"/>
  <c r="AB1035" i="3"/>
  <c r="AA1035" i="3"/>
  <c r="AB440" i="3"/>
  <c r="AA440" i="3"/>
  <c r="AB851" i="3"/>
  <c r="AA851" i="3"/>
  <c r="AB1042" i="3"/>
  <c r="AA1042" i="3"/>
  <c r="AB651" i="3"/>
  <c r="AA651" i="3"/>
  <c r="AB597" i="3"/>
  <c r="AA597" i="3"/>
  <c r="AB504" i="3"/>
  <c r="AA504" i="3"/>
  <c r="AB645" i="3"/>
  <c r="AA645" i="3"/>
  <c r="AA673" i="3"/>
  <c r="AB673" i="3"/>
  <c r="AB513" i="3"/>
  <c r="AA513" i="3"/>
  <c r="AA472" i="3"/>
  <c r="AB472" i="3"/>
  <c r="AB790" i="3"/>
  <c r="AA790" i="3"/>
  <c r="AA480" i="3"/>
  <c r="AB480" i="3"/>
  <c r="AB579" i="3"/>
  <c r="AA579" i="3"/>
  <c r="AB1147" i="3"/>
  <c r="AA1147" i="3"/>
  <c r="AA1091" i="3"/>
  <c r="AB1091" i="3"/>
  <c r="AB510" i="3"/>
  <c r="AA510" i="3"/>
  <c r="AA1234" i="3"/>
  <c r="AB1234" i="3"/>
  <c r="AB1031" i="3"/>
  <c r="AA1031" i="3"/>
  <c r="AA334" i="3"/>
  <c r="AB334" i="3"/>
  <c r="AA481" i="3"/>
  <c r="AB481" i="3"/>
  <c r="AA746" i="3"/>
  <c r="AB746" i="3"/>
  <c r="AA1309" i="3"/>
  <c r="AB1309" i="3"/>
  <c r="AB386" i="3"/>
  <c r="AA386" i="3"/>
  <c r="AA1347" i="3"/>
  <c r="AB1347" i="3"/>
  <c r="AA916" i="3"/>
  <c r="AB916" i="3"/>
  <c r="AB430" i="3"/>
  <c r="AA430" i="3"/>
  <c r="AA1473" i="3"/>
  <c r="AB1473" i="3"/>
  <c r="AB1029" i="3"/>
  <c r="AA1029" i="3"/>
  <c r="AB1142" i="3"/>
  <c r="AA1142" i="3"/>
  <c r="AB1271" i="3"/>
  <c r="AA1271" i="3"/>
  <c r="AB1115" i="3"/>
  <c r="AA1115" i="3"/>
  <c r="AA965" i="3"/>
  <c r="AB965" i="3"/>
  <c r="AB1246" i="3"/>
  <c r="AA1246" i="3"/>
  <c r="AB818" i="3"/>
  <c r="AA818" i="3"/>
  <c r="AB1404" i="3"/>
  <c r="AA1404" i="3"/>
  <c r="AB826" i="3"/>
  <c r="AB825" i="3"/>
  <c r="AA825" i="3"/>
  <c r="AB1241" i="3"/>
  <c r="AA1241" i="3"/>
  <c r="AB529" i="3"/>
  <c r="AA529" i="3"/>
  <c r="AA443" i="3"/>
  <c r="AB443" i="3"/>
  <c r="AB460" i="3"/>
  <c r="AA460" i="3"/>
  <c r="AA922" i="3"/>
  <c r="AB922" i="3"/>
  <c r="AB719" i="3"/>
  <c r="AA719" i="3"/>
  <c r="AB1155" i="3"/>
  <c r="AA1155" i="3"/>
  <c r="AA792" i="3"/>
  <c r="AB792" i="3"/>
  <c r="AB1440" i="3"/>
  <c r="AA1440" i="3"/>
  <c r="AA1324" i="3"/>
  <c r="AB1324" i="3"/>
  <c r="AA891" i="3"/>
  <c r="AB891" i="3"/>
  <c r="AB1301" i="3"/>
  <c r="AB1300" i="3"/>
  <c r="AA1300" i="3"/>
  <c r="AB1464" i="3"/>
  <c r="AB1463" i="3"/>
  <c r="AA1463" i="3"/>
  <c r="AB1171" i="3"/>
  <c r="AA1171" i="3"/>
  <c r="AB1200" i="3"/>
  <c r="AA1200" i="3"/>
  <c r="AB536" i="3"/>
  <c r="AA536" i="3"/>
  <c r="AB1290" i="3"/>
  <c r="AA1290" i="3"/>
  <c r="AA846" i="3"/>
  <c r="AB846" i="3"/>
  <c r="AB1108" i="3"/>
  <c r="AA1108" i="3"/>
  <c r="AB1442" i="3"/>
  <c r="AA1442" i="3"/>
  <c r="AB907" i="3"/>
  <c r="AA907" i="3"/>
  <c r="AB1470" i="3"/>
  <c r="AA1470" i="3"/>
  <c r="AA979" i="3"/>
  <c r="AB979" i="3"/>
  <c r="AA947" i="3"/>
  <c r="AB947" i="3"/>
  <c r="AB1491" i="3"/>
  <c r="AA1491" i="3"/>
  <c r="AB748" i="3"/>
  <c r="AA748" i="3"/>
  <c r="AA1396" i="3"/>
  <c r="AB1396" i="3"/>
  <c r="AA493" i="3"/>
  <c r="AB493" i="3"/>
  <c r="AA894" i="3"/>
  <c r="AB894" i="3"/>
  <c r="AA923" i="3"/>
  <c r="AB923" i="3"/>
  <c r="AB1297" i="3"/>
  <c r="AA1296" i="3"/>
  <c r="AB1296" i="3"/>
  <c r="AA870" i="3"/>
  <c r="AB870" i="3"/>
  <c r="AA1438" i="3"/>
  <c r="AB1438" i="3"/>
  <c r="AA1018" i="3"/>
  <c r="AB1018" i="3"/>
  <c r="AB319" i="3"/>
  <c r="AA319" i="3"/>
  <c r="AA834" i="3"/>
  <c r="AB834" i="3"/>
  <c r="AB769" i="3"/>
  <c r="AA769" i="3"/>
  <c r="AB1162" i="3"/>
  <c r="AA1162" i="3"/>
  <c r="AA622" i="3"/>
  <c r="AB622" i="3"/>
  <c r="AB1455" i="3"/>
  <c r="AA1455" i="3"/>
  <c r="AA1367" i="3"/>
  <c r="AB1367" i="3"/>
  <c r="AB701" i="3"/>
  <c r="AA701" i="3"/>
  <c r="AA1087" i="3"/>
  <c r="AB1087" i="3"/>
  <c r="AA999" i="3"/>
  <c r="AB999" i="3"/>
  <c r="AB582" i="3"/>
  <c r="AA582" i="3"/>
  <c r="AB1512" i="3"/>
  <c r="AA1512" i="3"/>
  <c r="AB1232" i="3"/>
  <c r="AA1232" i="3"/>
  <c r="AA687" i="3"/>
  <c r="AB687" i="3"/>
  <c r="AB720" i="3"/>
  <c r="AA720" i="3"/>
  <c r="AB779" i="3"/>
  <c r="AA779" i="3"/>
  <c r="AB1164" i="3"/>
  <c r="AA1164" i="3"/>
  <c r="AA961" i="3"/>
  <c r="AB961" i="3"/>
  <c r="AB815" i="3"/>
  <c r="AA815" i="3"/>
  <c r="AA621" i="3"/>
  <c r="AB621" i="3"/>
  <c r="AB1371" i="3"/>
  <c r="AA1371" i="3"/>
  <c r="AB1127" i="3"/>
  <c r="AA1127" i="3"/>
  <c r="AB1298" i="3"/>
  <c r="AA1298" i="3"/>
  <c r="AA1432" i="3"/>
  <c r="AB1432" i="3"/>
  <c r="AB704" i="3"/>
  <c r="AB1043" i="3"/>
  <c r="AB1205" i="3"/>
  <c r="AB1509" i="3"/>
  <c r="AB1226" i="3"/>
  <c r="AB1418" i="3"/>
  <c r="AB1195" i="3"/>
  <c r="AB816" i="3"/>
  <c r="AB1178" i="3"/>
  <c r="AB1073" i="3"/>
  <c r="H10" i="3"/>
  <c r="H12" i="3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9" i="3"/>
  <c r="H11" i="3"/>
  <c r="H13" i="3"/>
  <c r="H15" i="3"/>
  <c r="H17" i="3"/>
  <c r="H19" i="3"/>
  <c r="H21" i="3"/>
  <c r="H23" i="3"/>
  <c r="H25" i="3"/>
  <c r="H27" i="3"/>
  <c r="H29" i="3"/>
  <c r="H31" i="3"/>
  <c r="H33" i="3"/>
  <c r="H35" i="3"/>
  <c r="H37" i="3"/>
  <c r="H39" i="3"/>
  <c r="H41" i="3"/>
  <c r="H43" i="3"/>
  <c r="H45" i="3"/>
  <c r="H47" i="3"/>
  <c r="H49" i="3"/>
  <c r="H51" i="3"/>
  <c r="H53" i="3"/>
  <c r="H55" i="3"/>
  <c r="H57" i="3"/>
  <c r="H59" i="3"/>
  <c r="AB21" i="3"/>
  <c r="AB31" i="3"/>
  <c r="AB114" i="3"/>
  <c r="AA98" i="3"/>
  <c r="AB274" i="3"/>
  <c r="G4" i="3"/>
  <c r="H4" i="3"/>
  <c r="AB171" i="3"/>
  <c r="AB179" i="3"/>
  <c r="AB247" i="3"/>
  <c r="AB156" i="3"/>
  <c r="AB203" i="3"/>
  <c r="AA179" i="3"/>
  <c r="AB37" i="3"/>
  <c r="AB293" i="3"/>
  <c r="AB103" i="3"/>
  <c r="AB202" i="3"/>
  <c r="AB180" i="3"/>
  <c r="AA42" i="3"/>
  <c r="AA297" i="3"/>
  <c r="AB163" i="3"/>
  <c r="AB92" i="3"/>
  <c r="AB248" i="3"/>
  <c r="AB24" i="3"/>
  <c r="AB126" i="3"/>
  <c r="AA290" i="3"/>
  <c r="AB152" i="3"/>
  <c r="AB13" i="3"/>
  <c r="AB306" i="3"/>
  <c r="AB277" i="3"/>
  <c r="AB222" i="3"/>
  <c r="AB232" i="3"/>
  <c r="AB20" i="3"/>
  <c r="AA156" i="3"/>
  <c r="AA20" i="3"/>
  <c r="AA151" i="3"/>
  <c r="AB14" i="3"/>
  <c r="AB135" i="3"/>
  <c r="AA305" i="3"/>
  <c r="AB90" i="3"/>
  <c r="AB267" i="3"/>
  <c r="AB122" i="3"/>
  <c r="AB278" i="3"/>
  <c r="AB78" i="3"/>
  <c r="AB112" i="3"/>
  <c r="AB155" i="3"/>
  <c r="AA277" i="3"/>
  <c r="AB85" i="3"/>
  <c r="AB52" i="3"/>
  <c r="AB32" i="3"/>
  <c r="AB201" i="3"/>
  <c r="AA14" i="3"/>
  <c r="AB107" i="3"/>
  <c r="AB305" i="3"/>
  <c r="AB153" i="3"/>
  <c r="AB117" i="3"/>
  <c r="AB139" i="3"/>
  <c r="AA266" i="3"/>
  <c r="AB57" i="3"/>
  <c r="AB244" i="3"/>
  <c r="AB271" i="3"/>
  <c r="AA111" i="3"/>
  <c r="AB17" i="3"/>
  <c r="AA91" i="3"/>
  <c r="AB77" i="3"/>
  <c r="AB109" i="3"/>
  <c r="AB110" i="3"/>
  <c r="AB55" i="3"/>
  <c r="AA67" i="3"/>
  <c r="AB111" i="3"/>
  <c r="AA154" i="3"/>
  <c r="AA122" i="3"/>
  <c r="AB206" i="3"/>
  <c r="AB212" i="3"/>
  <c r="AB194" i="3"/>
  <c r="AB140" i="3"/>
  <c r="AB238" i="3"/>
  <c r="AB18" i="3"/>
  <c r="AB228" i="3"/>
  <c r="AB50" i="3"/>
  <c r="AB195" i="3"/>
  <c r="AB83" i="3"/>
  <c r="AB181" i="3"/>
  <c r="AB46" i="3"/>
  <c r="AB236" i="3"/>
  <c r="AB159" i="3"/>
  <c r="AB191" i="3"/>
  <c r="AB279" i="3"/>
  <c r="AA145" i="3"/>
  <c r="AB145" i="3"/>
  <c r="AB251" i="3"/>
  <c r="AB224" i="3"/>
  <c r="AB133" i="3"/>
  <c r="AB134" i="3"/>
  <c r="AB44" i="3"/>
  <c r="AB82" i="3"/>
  <c r="AA180" i="3"/>
  <c r="AB51" i="3"/>
  <c r="AB165" i="3"/>
  <c r="AA30" i="3"/>
  <c r="AA181" i="3"/>
  <c r="AA113" i="3"/>
  <c r="AB250" i="3"/>
  <c r="AB280" i="3"/>
  <c r="AA159" i="3"/>
  <c r="AA279" i="3"/>
  <c r="AB113" i="3"/>
  <c r="AB43" i="3"/>
  <c r="AB304" i="3"/>
  <c r="AB53" i="3"/>
  <c r="AB38" i="3"/>
  <c r="AA195" i="3"/>
  <c r="AB39" i="3"/>
  <c r="AA191" i="3"/>
  <c r="AB249" i="3"/>
  <c r="AB178" i="3"/>
  <c r="AB300" i="3"/>
  <c r="AB87" i="3"/>
  <c r="AA133" i="3"/>
  <c r="AB214" i="3"/>
  <c r="AB101" i="3"/>
  <c r="AB132" i="3"/>
  <c r="AB89" i="3"/>
  <c r="AB93" i="3"/>
  <c r="AB138" i="3"/>
  <c r="AB193" i="3"/>
  <c r="AB303" i="3"/>
  <c r="AB96" i="3"/>
  <c r="AB186" i="3"/>
  <c r="AB270" i="3"/>
  <c r="AA231" i="3"/>
  <c r="AB204" i="3"/>
  <c r="AB115" i="3"/>
  <c r="AA162" i="3"/>
  <c r="AB213" i="3"/>
  <c r="AB168" i="3"/>
  <c r="AB231" i="3"/>
  <c r="AB81" i="3"/>
  <c r="AA203" i="3"/>
  <c r="AB58" i="3"/>
  <c r="AB266" i="3"/>
  <c r="AB131" i="3"/>
  <c r="AB86" i="3"/>
  <c r="AA239" i="3"/>
  <c r="AA300" i="3"/>
  <c r="AB36" i="3"/>
  <c r="AB207" i="3"/>
  <c r="AB273" i="3"/>
  <c r="AB154" i="3"/>
  <c r="AB225" i="3"/>
  <c r="AB74" i="3"/>
  <c r="AA214" i="3"/>
  <c r="AB22" i="3"/>
  <c r="AB308" i="3"/>
  <c r="AB106" i="3"/>
  <c r="AB298" i="3"/>
  <c r="AB169" i="3"/>
  <c r="AB45" i="3"/>
  <c r="AB205" i="3"/>
  <c r="AA44" i="3"/>
  <c r="AB223" i="3"/>
  <c r="AB221" i="3"/>
  <c r="AB102" i="3"/>
  <c r="AA222" i="3"/>
  <c r="AA57" i="3"/>
  <c r="AB184" i="3"/>
  <c r="AA224" i="3"/>
  <c r="AB286" i="3"/>
  <c r="AB136" i="3"/>
  <c r="AB151" i="3"/>
  <c r="AA34" i="3"/>
  <c r="AA89" i="3"/>
  <c r="AA37" i="3"/>
  <c r="AB65" i="3"/>
  <c r="AB73" i="3"/>
  <c r="AB256" i="3"/>
  <c r="AB29" i="3"/>
  <c r="AB34" i="3"/>
  <c r="AA82" i="3"/>
  <c r="AB290" i="3"/>
  <c r="AB27" i="3"/>
  <c r="AA165" i="3"/>
  <c r="AA153" i="3"/>
  <c r="AA304" i="3"/>
  <c r="AB200" i="3"/>
  <c r="AA102" i="3"/>
  <c r="AB263" i="3"/>
  <c r="AB80" i="3"/>
  <c r="AB289" i="3"/>
  <c r="AB30" i="3"/>
  <c r="AA50" i="3"/>
  <c r="AB79" i="3"/>
  <c r="AB283" i="3"/>
  <c r="AB282" i="3"/>
  <c r="AB100" i="3"/>
  <c r="AB241" i="3"/>
  <c r="AB276" i="3"/>
  <c r="AB148" i="3"/>
  <c r="AA207" i="3"/>
  <c r="AB49" i="3"/>
  <c r="AB149" i="3"/>
  <c r="AB84" i="3"/>
  <c r="AB272" i="3"/>
  <c r="AA249" i="3"/>
  <c r="AA84" i="3"/>
  <c r="AB76" i="3"/>
  <c r="AA148" i="3"/>
  <c r="AA275" i="3"/>
  <c r="AA147" i="3"/>
  <c r="AA167" i="3"/>
  <c r="AA76" i="3"/>
  <c r="AB227" i="3"/>
  <c r="AA272" i="3"/>
  <c r="AB242" i="3"/>
  <c r="AA307" i="3"/>
  <c r="AB281" i="3"/>
  <c r="AB307" i="3"/>
  <c r="AA99" i="3"/>
  <c r="N7" i="3"/>
  <c r="AA281" i="3"/>
  <c r="AB99" i="3"/>
  <c r="AA241" i="3"/>
  <c r="AB56" i="3"/>
  <c r="AA226" i="3"/>
  <c r="AA276" i="3"/>
  <c r="AB252" i="3"/>
  <c r="AA252" i="3"/>
  <c r="AA166" i="3"/>
  <c r="AB166" i="3"/>
  <c r="AA245" i="3"/>
  <c r="AB245" i="3"/>
  <c r="AB229" i="3"/>
  <c r="AA229" i="3"/>
  <c r="AB210" i="3"/>
  <c r="AA210" i="3"/>
  <c r="AB164" i="3"/>
  <c r="AA164" i="3"/>
  <c r="AB11" i="3"/>
  <c r="AA11" i="3"/>
  <c r="AB167" i="3"/>
  <c r="AA285" i="3"/>
  <c r="AB285" i="3"/>
  <c r="AA257" i="3"/>
  <c r="AB257" i="3"/>
  <c r="AB299" i="3"/>
  <c r="AA299" i="3"/>
  <c r="AA188" i="3"/>
  <c r="AB188" i="3"/>
  <c r="AA208" i="3"/>
  <c r="AB208" i="3"/>
  <c r="AB309" i="3"/>
  <c r="AA309" i="3"/>
  <c r="AB174" i="3"/>
  <c r="AA174" i="3"/>
  <c r="AB246" i="3"/>
  <c r="AA246" i="3"/>
  <c r="AA189" i="3"/>
  <c r="AB189" i="3"/>
  <c r="AB60" i="3"/>
  <c r="AA60" i="3"/>
  <c r="AB237" i="3"/>
  <c r="AA237" i="3"/>
  <c r="AB261" i="3"/>
  <c r="AA261" i="3"/>
  <c r="AB69" i="3"/>
  <c r="AA69" i="3"/>
  <c r="AB209" i="3"/>
  <c r="AB287" i="3"/>
  <c r="AA287" i="3"/>
  <c r="AA176" i="3"/>
  <c r="AB176" i="3"/>
  <c r="AB118" i="3"/>
  <c r="AA118" i="3"/>
  <c r="AB141" i="3"/>
  <c r="AA141" i="3"/>
  <c r="AA295" i="3"/>
  <c r="AB295" i="3"/>
  <c r="AA294" i="3"/>
  <c r="AB294" i="3"/>
  <c r="AB120" i="3"/>
  <c r="AA120" i="3"/>
  <c r="AB72" i="3"/>
  <c r="AA72" i="3"/>
  <c r="AB260" i="3"/>
  <c r="AA260" i="3"/>
  <c r="AB183" i="3"/>
  <c r="AA183" i="3"/>
  <c r="AB47" i="3"/>
  <c r="AA47" i="3"/>
  <c r="AB94" i="3"/>
  <c r="AA94" i="3"/>
  <c r="AB125" i="3"/>
  <c r="AA125" i="3"/>
  <c r="AB16" i="3"/>
  <c r="AA16" i="3"/>
  <c r="AB62" i="3"/>
  <c r="AA62" i="3"/>
  <c r="AB216" i="3"/>
  <c r="AA216" i="3"/>
  <c r="AB187" i="3"/>
  <c r="AA187" i="3"/>
  <c r="AB26" i="3"/>
  <c r="AA26" i="3"/>
  <c r="AB199" i="3"/>
  <c r="AA199" i="3"/>
  <c r="AB175" i="3"/>
  <c r="AA175" i="3"/>
  <c r="AB196" i="3"/>
  <c r="AA196" i="3"/>
  <c r="AB59" i="3"/>
  <c r="AA59" i="3"/>
  <c r="AA197" i="3"/>
  <c r="AB197" i="3"/>
  <c r="AA161" i="3"/>
  <c r="AB161" i="3"/>
  <c r="AB296" i="3"/>
  <c r="AA123" i="3"/>
  <c r="AB123" i="3"/>
  <c r="AB160" i="3"/>
  <c r="AA160" i="3"/>
  <c r="AB28" i="3"/>
  <c r="AA28" i="3"/>
  <c r="AB104" i="3"/>
  <c r="AA104" i="3"/>
  <c r="AB61" i="3"/>
  <c r="AA61" i="3"/>
  <c r="AB268" i="3"/>
  <c r="AA268" i="3"/>
  <c r="AB64" i="3"/>
  <c r="AA64" i="3"/>
  <c r="AB218" i="3"/>
  <c r="AA218" i="3"/>
  <c r="AB128" i="3"/>
  <c r="AA128" i="3"/>
  <c r="AB23" i="3"/>
  <c r="AA23" i="3"/>
  <c r="AB262" i="3"/>
  <c r="AA262" i="3"/>
  <c r="AB185" i="3"/>
  <c r="AA185" i="3"/>
  <c r="AA105" i="3"/>
  <c r="AB105" i="3"/>
  <c r="AB182" i="3"/>
  <c r="AA182" i="3"/>
  <c r="AB269" i="3"/>
  <c r="AA269" i="3"/>
  <c r="AB190" i="3"/>
  <c r="AA243" i="3"/>
  <c r="AB243" i="3"/>
  <c r="AA265" i="3"/>
  <c r="AB265" i="3"/>
  <c r="AA215" i="3"/>
  <c r="AB215" i="3"/>
  <c r="AB288" i="3"/>
  <c r="AB310" i="3"/>
  <c r="AA310" i="3"/>
  <c r="AA75" i="3"/>
  <c r="AB75" i="3"/>
  <c r="AA235" i="3"/>
  <c r="AB235" i="3"/>
  <c r="AB301" i="3"/>
  <c r="AA301" i="3"/>
  <c r="AB172" i="3"/>
  <c r="AA172" i="3"/>
  <c r="AB302" i="3"/>
  <c r="AA302" i="3"/>
  <c r="AB137" i="3"/>
  <c r="AA137" i="3"/>
  <c r="AB162" i="3"/>
  <c r="AB121" i="3"/>
  <c r="AA71" i="3"/>
  <c r="AB71" i="3"/>
  <c r="AB54" i="3"/>
  <c r="AA54" i="3"/>
  <c r="AA192" i="3"/>
  <c r="AB192" i="3"/>
  <c r="AB127" i="3"/>
  <c r="AA127" i="3"/>
  <c r="AB119" i="3"/>
  <c r="AB88" i="3"/>
  <c r="AA88" i="3"/>
  <c r="AB177" i="3"/>
  <c r="AB48" i="3"/>
  <c r="AB70" i="3"/>
  <c r="AA70" i="3"/>
  <c r="AB240" i="3"/>
  <c r="AA240" i="3"/>
  <c r="AB233" i="3"/>
  <c r="AA233" i="3"/>
  <c r="AA12" i="3"/>
  <c r="AB12" i="3"/>
  <c r="AB40" i="3"/>
  <c r="AA40" i="3"/>
  <c r="AB258" i="3"/>
  <c r="AA258" i="3"/>
  <c r="AB19" i="3"/>
  <c r="AA19" i="3"/>
  <c r="AB144" i="3"/>
  <c r="AA144" i="3"/>
  <c r="AB129" i="3"/>
  <c r="AA129" i="3"/>
  <c r="AB150" i="3"/>
  <c r="AA150" i="3"/>
  <c r="AA217" i="3"/>
  <c r="AB217" i="3"/>
  <c r="AB33" i="3"/>
  <c r="AA33" i="3"/>
  <c r="AB116" i="3"/>
  <c r="AA116" i="3"/>
  <c r="AA219" i="3"/>
  <c r="AB219" i="3"/>
  <c r="AB130" i="3"/>
  <c r="AB170" i="3"/>
  <c r="AA170" i="3"/>
  <c r="AA264" i="3"/>
  <c r="AB264" i="3"/>
  <c r="AB253" i="3"/>
  <c r="AA253" i="3"/>
  <c r="AA68" i="3"/>
  <c r="AB68" i="3"/>
  <c r="AB41" i="3"/>
  <c r="AB211" i="3"/>
  <c r="AB142" i="3"/>
  <c r="AB25" i="3"/>
  <c r="AA25" i="3"/>
  <c r="AB15" i="3"/>
  <c r="AA15" i="3"/>
  <c r="AB220" i="3"/>
  <c r="AA220" i="3"/>
  <c r="AB63" i="3"/>
  <c r="AA63" i="3"/>
  <c r="AB198" i="3"/>
  <c r="H7" i="3" l="1"/>
  <c r="C9" i="1" l="1"/>
  <c r="B6" i="1" l="1"/>
  <c r="B7" i="1"/>
  <c r="K108" i="1" s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3" i="1"/>
  <c r="F3" i="1" s="1"/>
  <c r="B2" i="1"/>
  <c r="E9" i="1" l="1"/>
  <c r="L108" i="1"/>
  <c r="L305" i="1" s="1"/>
  <c r="C7" i="1"/>
  <c r="L161" i="1" l="1"/>
  <c r="M161" i="1" s="1"/>
  <c r="L87" i="1"/>
  <c r="L204" i="1"/>
  <c r="L296" i="1"/>
  <c r="L132" i="1"/>
  <c r="M132" i="1" s="1"/>
  <c r="L38" i="1"/>
  <c r="M38" i="1" s="1"/>
  <c r="L247" i="1"/>
  <c r="M247" i="1" s="1"/>
  <c r="L253" i="1"/>
  <c r="M253" i="1" s="1"/>
  <c r="L175" i="1"/>
  <c r="M175" i="1" s="1"/>
  <c r="L290" i="1"/>
  <c r="L221" i="1"/>
  <c r="M221" i="1" s="1"/>
  <c r="L129" i="1"/>
  <c r="L55" i="1"/>
  <c r="M55" i="1" s="1"/>
  <c r="L264" i="1"/>
  <c r="M264" i="1" s="1"/>
  <c r="L172" i="1"/>
  <c r="M172" i="1" s="1"/>
  <c r="L98" i="1"/>
  <c r="M98" i="1" s="1"/>
  <c r="L307" i="1"/>
  <c r="M307" i="1" s="1"/>
  <c r="L215" i="1"/>
  <c r="L143" i="1"/>
  <c r="L49" i="1"/>
  <c r="L258" i="1"/>
  <c r="L186" i="1"/>
  <c r="M186" i="1" s="1"/>
  <c r="L64" i="1"/>
  <c r="M64" i="1" s="1"/>
  <c r="L218" i="1"/>
  <c r="M218" i="1" s="1"/>
  <c r="L157" i="1"/>
  <c r="M157" i="1" s="1"/>
  <c r="L292" i="1"/>
  <c r="L106" i="1"/>
  <c r="L243" i="1"/>
  <c r="L77" i="1"/>
  <c r="M77" i="1" s="1"/>
  <c r="L194" i="1"/>
  <c r="M194" i="1" s="1"/>
  <c r="L96" i="1"/>
  <c r="M96" i="1" s="1"/>
  <c r="L225" i="1"/>
  <c r="M225" i="1" s="1"/>
  <c r="L153" i="1"/>
  <c r="M153" i="1" s="1"/>
  <c r="L268" i="1"/>
  <c r="L196" i="1"/>
  <c r="L102" i="1"/>
  <c r="M102" i="1" s="1"/>
  <c r="L10" i="1"/>
  <c r="L239" i="1"/>
  <c r="M239" i="1" s="1"/>
  <c r="L147" i="1"/>
  <c r="M147" i="1" s="1"/>
  <c r="L53" i="1"/>
  <c r="M53" i="1" s="1"/>
  <c r="L282" i="1"/>
  <c r="M282" i="1" s="1"/>
  <c r="L190" i="1"/>
  <c r="L92" i="1"/>
  <c r="M92" i="1" s="1"/>
  <c r="L289" i="1"/>
  <c r="L125" i="1"/>
  <c r="L31" i="1"/>
  <c r="M31" i="1" s="1"/>
  <c r="L260" i="1"/>
  <c r="M260" i="1" s="1"/>
  <c r="L168" i="1"/>
  <c r="M168" i="1" s="1"/>
  <c r="L74" i="1"/>
  <c r="M74" i="1" s="1"/>
  <c r="L303" i="1"/>
  <c r="L211" i="1"/>
  <c r="M211" i="1" s="1"/>
  <c r="L119" i="1"/>
  <c r="L45" i="1"/>
  <c r="L254" i="1"/>
  <c r="M254" i="1" s="1"/>
  <c r="L162" i="1"/>
  <c r="M162" i="1" s="1"/>
  <c r="L60" i="1"/>
  <c r="M60" i="1" s="1"/>
  <c r="L81" i="1"/>
  <c r="M81" i="1" s="1"/>
  <c r="L126" i="1"/>
  <c r="L249" i="1"/>
  <c r="L200" i="1"/>
  <c r="M200" i="1" s="1"/>
  <c r="L151" i="1"/>
  <c r="M151" i="1" s="1"/>
  <c r="L59" i="1"/>
  <c r="M59" i="1" s="1"/>
  <c r="L217" i="1"/>
  <c r="M217" i="1" s="1"/>
  <c r="L285" i="1"/>
  <c r="M285" i="1" s="1"/>
  <c r="L193" i="1"/>
  <c r="M193" i="1" s="1"/>
  <c r="L121" i="1"/>
  <c r="L27" i="1"/>
  <c r="L236" i="1"/>
  <c r="L164" i="1"/>
  <c r="M164" i="1" s="1"/>
  <c r="L70" i="1"/>
  <c r="M70" i="1" s="1"/>
  <c r="L279" i="1"/>
  <c r="M279" i="1" s="1"/>
  <c r="L207" i="1"/>
  <c r="M207" i="1" s="1"/>
  <c r="L115" i="1"/>
  <c r="M115" i="1" s="1"/>
  <c r="L21" i="1"/>
  <c r="L250" i="1"/>
  <c r="L158" i="1"/>
  <c r="L56" i="1"/>
  <c r="M56" i="1" s="1"/>
  <c r="L63" i="1"/>
  <c r="M63" i="1" s="1"/>
  <c r="L34" i="1"/>
  <c r="M34" i="1" s="1"/>
  <c r="L286" i="1"/>
  <c r="M286" i="1" s="1"/>
  <c r="L281" i="1"/>
  <c r="M281" i="1" s="1"/>
  <c r="L189" i="1"/>
  <c r="L95" i="1"/>
  <c r="L23" i="1"/>
  <c r="M23" i="1" s="1"/>
  <c r="L232" i="1"/>
  <c r="M232" i="1" s="1"/>
  <c r="L140" i="1"/>
  <c r="M140" i="1" s="1"/>
  <c r="L66" i="1"/>
  <c r="M66" i="1" s="1"/>
  <c r="L275" i="1"/>
  <c r="M275" i="1" s="1"/>
  <c r="L183" i="1"/>
  <c r="M183" i="1" s="1"/>
  <c r="L111" i="1"/>
  <c r="L17" i="1"/>
  <c r="L226" i="1"/>
  <c r="L154" i="1"/>
  <c r="M154" i="1" s="1"/>
  <c r="L24" i="1"/>
  <c r="M24" i="1" s="1"/>
  <c r="L257" i="1"/>
  <c r="M257" i="1" s="1"/>
  <c r="L185" i="1"/>
  <c r="M185" i="1" s="1"/>
  <c r="L91" i="1"/>
  <c r="M91" i="1" s="1"/>
  <c r="L300" i="1"/>
  <c r="L228" i="1"/>
  <c r="L136" i="1"/>
  <c r="L42" i="1"/>
  <c r="M42" i="1" s="1"/>
  <c r="L271" i="1"/>
  <c r="M271" i="1" s="1"/>
  <c r="L179" i="1"/>
  <c r="M179" i="1" s="1"/>
  <c r="L85" i="1"/>
  <c r="M85" i="1" s="1"/>
  <c r="L13" i="1"/>
  <c r="M13" i="1" s="1"/>
  <c r="L222" i="1"/>
  <c r="L130" i="1"/>
  <c r="L16" i="1"/>
  <c r="L181" i="1"/>
  <c r="M181" i="1" s="1"/>
  <c r="L83" i="1"/>
  <c r="M83" i="1" s="1"/>
  <c r="L19" i="1"/>
  <c r="M19" i="1" s="1"/>
  <c r="L224" i="1"/>
  <c r="M224" i="1" s="1"/>
  <c r="L160" i="1"/>
  <c r="M160" i="1" s="1"/>
  <c r="L94" i="1"/>
  <c r="L30" i="1"/>
  <c r="M30" i="1" s="1"/>
  <c r="L299" i="1"/>
  <c r="M299" i="1" s="1"/>
  <c r="L267" i="1"/>
  <c r="M267" i="1" s="1"/>
  <c r="L235" i="1"/>
  <c r="M235" i="1" s="1"/>
  <c r="L203" i="1"/>
  <c r="M203" i="1" s="1"/>
  <c r="L171" i="1"/>
  <c r="M171" i="1" s="1"/>
  <c r="L139" i="1"/>
  <c r="M139" i="1" s="1"/>
  <c r="L105" i="1"/>
  <c r="L73" i="1"/>
  <c r="L41" i="1"/>
  <c r="M41" i="1" s="1"/>
  <c r="L9" i="1"/>
  <c r="M9" i="1" s="1"/>
  <c r="L278" i="1"/>
  <c r="M278" i="1" s="1"/>
  <c r="L246" i="1"/>
  <c r="M246" i="1" s="1"/>
  <c r="L214" i="1"/>
  <c r="M214" i="1" s="1"/>
  <c r="L182" i="1"/>
  <c r="M182" i="1" s="1"/>
  <c r="L150" i="1"/>
  <c r="L118" i="1"/>
  <c r="L84" i="1"/>
  <c r="M84" i="1" s="1"/>
  <c r="L48" i="1"/>
  <c r="M48" i="1" s="1"/>
  <c r="L273" i="1"/>
  <c r="M273" i="1" s="1"/>
  <c r="L241" i="1"/>
  <c r="M241" i="1" s="1"/>
  <c r="L209" i="1"/>
  <c r="M209" i="1" s="1"/>
  <c r="L177" i="1"/>
  <c r="M177" i="1" s="1"/>
  <c r="L145" i="1"/>
  <c r="L113" i="1"/>
  <c r="L79" i="1"/>
  <c r="M79" i="1" s="1"/>
  <c r="L47" i="1"/>
  <c r="M47" i="1" s="1"/>
  <c r="L15" i="1"/>
  <c r="M15" i="1" s="1"/>
  <c r="L284" i="1"/>
  <c r="M284" i="1" s="1"/>
  <c r="L252" i="1"/>
  <c r="M252" i="1" s="1"/>
  <c r="L220" i="1"/>
  <c r="M220" i="1" s="1"/>
  <c r="L188" i="1"/>
  <c r="L156" i="1"/>
  <c r="L124" i="1"/>
  <c r="M124" i="1" s="1"/>
  <c r="L90" i="1"/>
  <c r="M90" i="1" s="1"/>
  <c r="L58" i="1"/>
  <c r="M58" i="1" s="1"/>
  <c r="L26" i="1"/>
  <c r="M26" i="1" s="1"/>
  <c r="L295" i="1"/>
  <c r="M295" i="1" s="1"/>
  <c r="L263" i="1"/>
  <c r="M263" i="1" s="1"/>
  <c r="L231" i="1"/>
  <c r="L199" i="1"/>
  <c r="L167" i="1"/>
  <c r="M167" i="1" s="1"/>
  <c r="L135" i="1"/>
  <c r="L101" i="1"/>
  <c r="M101" i="1" s="1"/>
  <c r="L69" i="1"/>
  <c r="M69" i="1" s="1"/>
  <c r="L37" i="1"/>
  <c r="M37" i="1" s="1"/>
  <c r="L306" i="1"/>
  <c r="M306" i="1" s="1"/>
  <c r="L274" i="1"/>
  <c r="L242" i="1"/>
  <c r="M242" i="1" s="1"/>
  <c r="L210" i="1"/>
  <c r="M210" i="1" s="1"/>
  <c r="L178" i="1"/>
  <c r="L146" i="1"/>
  <c r="M146" i="1" s="1"/>
  <c r="L114" i="1"/>
  <c r="M114" i="1" s="1"/>
  <c r="L80" i="1"/>
  <c r="M80" i="1" s="1"/>
  <c r="L40" i="1"/>
  <c r="M40" i="1" s="1"/>
  <c r="L245" i="1"/>
  <c r="M245" i="1" s="1"/>
  <c r="L149" i="1"/>
  <c r="M149" i="1" s="1"/>
  <c r="L51" i="1"/>
  <c r="M51" i="1" s="1"/>
  <c r="L256" i="1"/>
  <c r="L128" i="1"/>
  <c r="M128" i="1" s="1"/>
  <c r="L269" i="1"/>
  <c r="M269" i="1" s="1"/>
  <c r="L173" i="1"/>
  <c r="M173" i="1" s="1"/>
  <c r="L109" i="1"/>
  <c r="M109" i="1" s="1"/>
  <c r="L43" i="1"/>
  <c r="M43" i="1" s="1"/>
  <c r="L280" i="1"/>
  <c r="L184" i="1"/>
  <c r="M184" i="1" s="1"/>
  <c r="L120" i="1"/>
  <c r="M120" i="1" s="1"/>
  <c r="L54" i="1"/>
  <c r="M54" i="1" s="1"/>
  <c r="L291" i="1"/>
  <c r="M291" i="1" s="1"/>
  <c r="L227" i="1"/>
  <c r="M227" i="1" s="1"/>
  <c r="L163" i="1"/>
  <c r="M163" i="1" s="1"/>
  <c r="L97" i="1"/>
  <c r="M97" i="1" s="1"/>
  <c r="L65" i="1"/>
  <c r="M65" i="1" s="1"/>
  <c r="L302" i="1"/>
  <c r="M302" i="1" s="1"/>
  <c r="L270" i="1"/>
  <c r="M270" i="1" s="1"/>
  <c r="L206" i="1"/>
  <c r="M206" i="1" s="1"/>
  <c r="L174" i="1"/>
  <c r="M174" i="1" s="1"/>
  <c r="L142" i="1"/>
  <c r="M142" i="1" s="1"/>
  <c r="L110" i="1"/>
  <c r="M110" i="1" s="1"/>
  <c r="L76" i="1"/>
  <c r="L297" i="1"/>
  <c r="L233" i="1"/>
  <c r="M233" i="1" s="1"/>
  <c r="L201" i="1"/>
  <c r="M201" i="1" s="1"/>
  <c r="L169" i="1"/>
  <c r="M169" i="1" s="1"/>
  <c r="L137" i="1"/>
  <c r="M137" i="1" s="1"/>
  <c r="L103" i="1"/>
  <c r="M103" i="1" s="1"/>
  <c r="L71" i="1"/>
  <c r="M71" i="1" s="1"/>
  <c r="L39" i="1"/>
  <c r="L308" i="1"/>
  <c r="L276" i="1"/>
  <c r="M276" i="1" s="1"/>
  <c r="L244" i="1"/>
  <c r="M244" i="1" s="1"/>
  <c r="L212" i="1"/>
  <c r="M212" i="1" s="1"/>
  <c r="L180" i="1"/>
  <c r="M180" i="1" s="1"/>
  <c r="L148" i="1"/>
  <c r="M148" i="1" s="1"/>
  <c r="L116" i="1"/>
  <c r="M116" i="1" s="1"/>
  <c r="L82" i="1"/>
  <c r="L50" i="1"/>
  <c r="L18" i="1"/>
  <c r="M18" i="1" s="1"/>
  <c r="L287" i="1"/>
  <c r="M287" i="1" s="1"/>
  <c r="L255" i="1"/>
  <c r="M255" i="1" s="1"/>
  <c r="L223" i="1"/>
  <c r="M223" i="1" s="1"/>
  <c r="L191" i="1"/>
  <c r="M191" i="1" s="1"/>
  <c r="L159" i="1"/>
  <c r="M159" i="1" s="1"/>
  <c r="L127" i="1"/>
  <c r="L93" i="1"/>
  <c r="M93" i="1" s="1"/>
  <c r="L61" i="1"/>
  <c r="M61" i="1" s="1"/>
  <c r="L29" i="1"/>
  <c r="L298" i="1"/>
  <c r="M298" i="1" s="1"/>
  <c r="L266" i="1"/>
  <c r="M266" i="1" s="1"/>
  <c r="L234" i="1"/>
  <c r="M234" i="1" s="1"/>
  <c r="L202" i="1"/>
  <c r="M202" i="1" s="1"/>
  <c r="L170" i="1"/>
  <c r="L138" i="1"/>
  <c r="M138" i="1" s="1"/>
  <c r="L104" i="1"/>
  <c r="M104" i="1" s="1"/>
  <c r="L72" i="1"/>
  <c r="M72" i="1" s="1"/>
  <c r="L32" i="1"/>
  <c r="M32" i="1" s="1"/>
  <c r="L122" i="1"/>
  <c r="M122" i="1" s="1"/>
  <c r="L88" i="1"/>
  <c r="M88" i="1" s="1"/>
  <c r="L277" i="1"/>
  <c r="M277" i="1" s="1"/>
  <c r="L213" i="1"/>
  <c r="L117" i="1"/>
  <c r="M117" i="1" s="1"/>
  <c r="L288" i="1"/>
  <c r="M288" i="1" s="1"/>
  <c r="L192" i="1"/>
  <c r="M192" i="1" s="1"/>
  <c r="L62" i="1"/>
  <c r="M62" i="1" s="1"/>
  <c r="L301" i="1"/>
  <c r="M301" i="1" s="1"/>
  <c r="L237" i="1"/>
  <c r="M237" i="1" s="1"/>
  <c r="L205" i="1"/>
  <c r="M205" i="1" s="1"/>
  <c r="L141" i="1"/>
  <c r="L75" i="1"/>
  <c r="M75" i="1" s="1"/>
  <c r="L11" i="1"/>
  <c r="M11" i="1" s="1"/>
  <c r="L248" i="1"/>
  <c r="M248" i="1" s="1"/>
  <c r="L216" i="1"/>
  <c r="M216" i="1" s="1"/>
  <c r="L152" i="1"/>
  <c r="M152" i="1" s="1"/>
  <c r="L86" i="1"/>
  <c r="M86" i="1" s="1"/>
  <c r="L22" i="1"/>
  <c r="M22" i="1" s="1"/>
  <c r="L259" i="1"/>
  <c r="M259" i="1" s="1"/>
  <c r="L195" i="1"/>
  <c r="M195" i="1" s="1"/>
  <c r="L131" i="1"/>
  <c r="M131" i="1" s="1"/>
  <c r="L33" i="1"/>
  <c r="M33" i="1" s="1"/>
  <c r="L238" i="1"/>
  <c r="M238" i="1" s="1"/>
  <c r="L36" i="1"/>
  <c r="M36" i="1" s="1"/>
  <c r="L265" i="1"/>
  <c r="M265" i="1" s="1"/>
  <c r="L293" i="1"/>
  <c r="M293" i="1" s="1"/>
  <c r="L261" i="1"/>
  <c r="L229" i="1"/>
  <c r="M229" i="1" s="1"/>
  <c r="L197" i="1"/>
  <c r="M197" i="1" s="1"/>
  <c r="L165" i="1"/>
  <c r="M165" i="1" s="1"/>
  <c r="L133" i="1"/>
  <c r="M133" i="1" s="1"/>
  <c r="L99" i="1"/>
  <c r="M99" i="1" s="1"/>
  <c r="L67" i="1"/>
  <c r="M67" i="1" s="1"/>
  <c r="L35" i="1"/>
  <c r="M35" i="1" s="1"/>
  <c r="L304" i="1"/>
  <c r="L272" i="1"/>
  <c r="M272" i="1" s="1"/>
  <c r="L240" i="1"/>
  <c r="M240" i="1" s="1"/>
  <c r="L208" i="1"/>
  <c r="M208" i="1" s="1"/>
  <c r="L176" i="1"/>
  <c r="M176" i="1" s="1"/>
  <c r="L144" i="1"/>
  <c r="M144" i="1" s="1"/>
  <c r="L112" i="1"/>
  <c r="M112" i="1" s="1"/>
  <c r="L78" i="1"/>
  <c r="M78" i="1" s="1"/>
  <c r="L46" i="1"/>
  <c r="L14" i="1"/>
  <c r="M14" i="1" s="1"/>
  <c r="L283" i="1"/>
  <c r="M283" i="1" s="1"/>
  <c r="L251" i="1"/>
  <c r="M251" i="1" s="1"/>
  <c r="L219" i="1"/>
  <c r="M219" i="1" s="1"/>
  <c r="L187" i="1"/>
  <c r="M187" i="1" s="1"/>
  <c r="L155" i="1"/>
  <c r="M155" i="1" s="1"/>
  <c r="L123" i="1"/>
  <c r="M123" i="1" s="1"/>
  <c r="L89" i="1"/>
  <c r="M89" i="1" s="1"/>
  <c r="L57" i="1"/>
  <c r="L25" i="1"/>
  <c r="M25" i="1" s="1"/>
  <c r="L294" i="1"/>
  <c r="M294" i="1" s="1"/>
  <c r="L262" i="1"/>
  <c r="M262" i="1" s="1"/>
  <c r="L230" i="1"/>
  <c r="M230" i="1" s="1"/>
  <c r="L198" i="1"/>
  <c r="M198" i="1" s="1"/>
  <c r="L166" i="1"/>
  <c r="M166" i="1" s="1"/>
  <c r="L134" i="1"/>
  <c r="M134" i="1" s="1"/>
  <c r="L100" i="1"/>
  <c r="M100" i="1" s="1"/>
  <c r="L68" i="1"/>
  <c r="M68" i="1" s="1"/>
  <c r="L28" i="1"/>
  <c r="M28" i="1" s="1"/>
  <c r="L52" i="1"/>
  <c r="M52" i="1" s="1"/>
  <c r="L20" i="1"/>
  <c r="M20" i="1" s="1"/>
  <c r="L44" i="1"/>
  <c r="M44" i="1" s="1"/>
  <c r="L12" i="1"/>
  <c r="M12" i="1" s="1"/>
  <c r="L107" i="1"/>
  <c r="M189" i="1"/>
  <c r="M141" i="1"/>
  <c r="M125" i="1"/>
  <c r="M27" i="1"/>
  <c r="M296" i="1"/>
  <c r="M280" i="1"/>
  <c r="M136" i="1"/>
  <c r="M243" i="1"/>
  <c r="M49" i="1"/>
  <c r="M17" i="1"/>
  <c r="M222" i="1"/>
  <c r="M190" i="1"/>
  <c r="M158" i="1"/>
  <c r="M126" i="1"/>
  <c r="M76" i="1"/>
  <c r="M305" i="1"/>
  <c r="M108" i="1"/>
  <c r="M297" i="1"/>
  <c r="M249" i="1"/>
  <c r="M121" i="1"/>
  <c r="M87" i="1"/>
  <c r="M39" i="1"/>
  <c r="M308" i="1"/>
  <c r="M292" i="1"/>
  <c r="M228" i="1"/>
  <c r="M196" i="1"/>
  <c r="M82" i="1"/>
  <c r="M50" i="1"/>
  <c r="M303" i="1"/>
  <c r="M143" i="1"/>
  <c r="M127" i="1"/>
  <c r="M111" i="1"/>
  <c r="M45" i="1"/>
  <c r="M29" i="1"/>
  <c r="M250" i="1"/>
  <c r="M170" i="1"/>
  <c r="M304" i="1"/>
  <c r="M256" i="1"/>
  <c r="M94" i="1"/>
  <c r="M46" i="1"/>
  <c r="M105" i="1"/>
  <c r="M73" i="1"/>
  <c r="M57" i="1"/>
  <c r="M150" i="1"/>
  <c r="M118" i="1"/>
  <c r="M107" i="1"/>
  <c r="M261" i="1"/>
  <c r="M213" i="1"/>
  <c r="M289" i="1"/>
  <c r="M145" i="1"/>
  <c r="M129" i="1"/>
  <c r="M113" i="1"/>
  <c r="M95" i="1"/>
  <c r="M300" i="1"/>
  <c r="M268" i="1"/>
  <c r="M236" i="1"/>
  <c r="M204" i="1"/>
  <c r="M188" i="1"/>
  <c r="M156" i="1"/>
  <c r="M106" i="1"/>
  <c r="M10" i="1"/>
  <c r="M231" i="1"/>
  <c r="M215" i="1"/>
  <c r="M199" i="1"/>
  <c r="M135" i="1"/>
  <c r="M119" i="1"/>
  <c r="M21" i="1"/>
  <c r="M290" i="1"/>
  <c r="M274" i="1"/>
  <c r="M258" i="1"/>
  <c r="M226" i="1"/>
  <c r="M178" i="1"/>
  <c r="M130" i="1"/>
  <c r="M16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306" i="1"/>
  <c r="K302" i="1"/>
  <c r="K298" i="1"/>
  <c r="K294" i="1"/>
  <c r="K290" i="1"/>
  <c r="K286" i="1"/>
  <c r="K282" i="1"/>
  <c r="K278" i="1"/>
  <c r="K270" i="1"/>
  <c r="K266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305" i="1"/>
  <c r="K289" i="1"/>
  <c r="K274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0" i="1"/>
  <c r="K92" i="1"/>
  <c r="K84" i="1"/>
  <c r="K76" i="1"/>
  <c r="K68" i="1"/>
  <c r="K60" i="1"/>
  <c r="K52" i="1"/>
  <c r="K44" i="1"/>
  <c r="K36" i="1"/>
  <c r="K28" i="1"/>
  <c r="K20" i="1"/>
  <c r="K12" i="1"/>
  <c r="K173" i="1"/>
  <c r="K141" i="1"/>
  <c r="K125" i="1"/>
  <c r="K109" i="1"/>
  <c r="K91" i="1"/>
  <c r="K83" i="1"/>
  <c r="K67" i="1"/>
  <c r="K59" i="1"/>
  <c r="K43" i="1"/>
  <c r="K27" i="1"/>
  <c r="K11" i="1"/>
  <c r="K297" i="1"/>
  <c r="K258" i="1"/>
  <c r="K242" i="1"/>
  <c r="K226" i="1"/>
  <c r="K202" i="1"/>
  <c r="K186" i="1"/>
  <c r="K162" i="1"/>
  <c r="K138" i="1"/>
  <c r="K114" i="1"/>
  <c r="K96" i="1"/>
  <c r="K80" i="1"/>
  <c r="K72" i="1"/>
  <c r="K56" i="1"/>
  <c r="K40" i="1"/>
  <c r="K32" i="1"/>
  <c r="K16" i="1"/>
  <c r="K293" i="1"/>
  <c r="K277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29" i="1"/>
  <c r="K121" i="1"/>
  <c r="K113" i="1"/>
  <c r="K95" i="1"/>
  <c r="K79" i="1"/>
  <c r="K63" i="1"/>
  <c r="K47" i="1"/>
  <c r="K31" i="1"/>
  <c r="K15" i="1"/>
  <c r="K301" i="1"/>
  <c r="K285" i="1"/>
  <c r="K273" i="1"/>
  <c r="K261" i="1"/>
  <c r="K253" i="1"/>
  <c r="K245" i="1"/>
  <c r="K237" i="1"/>
  <c r="K229" i="1"/>
  <c r="K221" i="1"/>
  <c r="K213" i="1"/>
  <c r="K205" i="1"/>
  <c r="K197" i="1"/>
  <c r="K189" i="1"/>
  <c r="K181" i="1"/>
  <c r="K165" i="1"/>
  <c r="K157" i="1"/>
  <c r="K149" i="1"/>
  <c r="K133" i="1"/>
  <c r="K117" i="1"/>
  <c r="K99" i="1"/>
  <c r="K75" i="1"/>
  <c r="K51" i="1"/>
  <c r="K35" i="1"/>
  <c r="K19" i="1"/>
  <c r="K281" i="1"/>
  <c r="K269" i="1"/>
  <c r="K250" i="1"/>
  <c r="K234" i="1"/>
  <c r="K218" i="1"/>
  <c r="K210" i="1"/>
  <c r="K194" i="1"/>
  <c r="K178" i="1"/>
  <c r="K170" i="1"/>
  <c r="K154" i="1"/>
  <c r="K146" i="1"/>
  <c r="K130" i="1"/>
  <c r="K122" i="1"/>
  <c r="K104" i="1"/>
  <c r="K88" i="1"/>
  <c r="K64" i="1"/>
  <c r="K48" i="1"/>
  <c r="K24" i="1"/>
  <c r="K107" i="1"/>
  <c r="K137" i="1"/>
  <c r="K103" i="1"/>
  <c r="K87" i="1"/>
  <c r="K71" i="1"/>
  <c r="K55" i="1"/>
  <c r="K39" i="1"/>
  <c r="K2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7" i="1" l="1"/>
  <c r="F6" i="1" s="1"/>
  <c r="N107" i="1" l="1"/>
  <c r="O107" i="1" s="1"/>
  <c r="N37" i="1"/>
  <c r="O37" i="1" s="1"/>
  <c r="N209" i="1"/>
  <c r="O209" i="1" s="1"/>
  <c r="N235" i="1"/>
  <c r="O235" i="1" s="1"/>
  <c r="N180" i="1"/>
  <c r="O180" i="1" s="1"/>
  <c r="N168" i="1"/>
  <c r="O168" i="1" s="1"/>
  <c r="N140" i="1"/>
  <c r="O140" i="1" s="1"/>
  <c r="N251" i="1"/>
  <c r="O251" i="1" s="1"/>
  <c r="N208" i="1"/>
  <c r="O208" i="1" s="1"/>
  <c r="N277" i="1"/>
  <c r="O277" i="1" s="1"/>
  <c r="N282" i="1"/>
  <c r="O282" i="1" s="1"/>
  <c r="N239" i="1"/>
  <c r="O239" i="1" s="1"/>
  <c r="N196" i="1"/>
  <c r="O196" i="1" s="1"/>
  <c r="N153" i="1"/>
  <c r="O153" i="1" s="1"/>
  <c r="N76" i="1"/>
  <c r="O76" i="1" s="1"/>
  <c r="N33" i="1"/>
  <c r="O33" i="1" s="1"/>
  <c r="N291" i="1"/>
  <c r="O291" i="1" s="1"/>
  <c r="N248" i="1"/>
  <c r="O248" i="1" s="1"/>
  <c r="N157" i="1"/>
  <c r="O157" i="1" s="1"/>
  <c r="N101" i="1"/>
  <c r="O101" i="1" s="1"/>
  <c r="N79" i="1"/>
  <c r="O79" i="1" s="1"/>
  <c r="N128" i="1"/>
  <c r="O128" i="1" s="1"/>
  <c r="N244" i="1"/>
  <c r="O244" i="1" s="1"/>
  <c r="N254" i="1"/>
  <c r="O254" i="1" s="1"/>
  <c r="N75" i="1"/>
  <c r="O75" i="1" s="1"/>
  <c r="N247" i="1"/>
  <c r="O247" i="1" s="1"/>
  <c r="N225" i="1"/>
  <c r="O225" i="1" s="1"/>
  <c r="N294" i="1"/>
  <c r="O294" i="1" s="1"/>
  <c r="N114" i="1"/>
  <c r="O114" i="1" s="1"/>
  <c r="N69" i="1"/>
  <c r="O69" i="1" s="1"/>
  <c r="N26" i="1"/>
  <c r="O26" i="1" s="1"/>
  <c r="N284" i="1"/>
  <c r="O284" i="1" s="1"/>
  <c r="N241" i="1"/>
  <c r="O241" i="1" s="1"/>
  <c r="N118" i="1"/>
  <c r="O118" i="1" s="1"/>
  <c r="N73" i="1"/>
  <c r="O73" i="1" s="1"/>
  <c r="N30" i="1"/>
  <c r="O30" i="1" s="1"/>
  <c r="N288" i="1"/>
  <c r="O288" i="1" s="1"/>
  <c r="N104" i="1"/>
  <c r="O104" i="1" s="1"/>
  <c r="N61" i="1"/>
  <c r="O61" i="1" s="1"/>
  <c r="N18" i="1"/>
  <c r="O18" i="1" s="1"/>
  <c r="N276" i="1"/>
  <c r="O276" i="1" s="1"/>
  <c r="N233" i="1"/>
  <c r="O233" i="1" s="1"/>
  <c r="N158" i="1"/>
  <c r="O158" i="1" s="1"/>
  <c r="N115" i="1"/>
  <c r="O115" i="1" s="1"/>
  <c r="N70" i="1"/>
  <c r="O70" i="1" s="1"/>
  <c r="N27" i="1"/>
  <c r="O27" i="1" s="1"/>
  <c r="N269" i="1"/>
  <c r="O269" i="1" s="1"/>
  <c r="N145" i="1"/>
  <c r="O145" i="1" s="1"/>
  <c r="N278" i="1"/>
  <c r="O278" i="1" s="1"/>
  <c r="N256" i="1"/>
  <c r="O256" i="1" s="1"/>
  <c r="N266" i="1"/>
  <c r="O266" i="1" s="1"/>
  <c r="N50" i="1"/>
  <c r="O50" i="1" s="1"/>
  <c r="N265" i="1"/>
  <c r="O265" i="1" s="1"/>
  <c r="N275" i="1"/>
  <c r="O275" i="1" s="1"/>
  <c r="N205" i="1"/>
  <c r="O205" i="1" s="1"/>
  <c r="N10" i="1"/>
  <c r="O10" i="1" s="1"/>
  <c r="N181" i="1"/>
  <c r="O181" i="1" s="1"/>
  <c r="N194" i="1"/>
  <c r="O194" i="1" s="1"/>
  <c r="N151" i="1"/>
  <c r="O151" i="1" s="1"/>
  <c r="N106" i="1"/>
  <c r="O106" i="1" s="1"/>
  <c r="N63" i="1"/>
  <c r="O63" i="1" s="1"/>
  <c r="N133" i="1"/>
  <c r="O133" i="1" s="1"/>
  <c r="N134" i="1"/>
  <c r="O134" i="1" s="1"/>
  <c r="N89" i="1"/>
  <c r="O89" i="1" s="1"/>
  <c r="N46" i="1"/>
  <c r="O46" i="1" s="1"/>
  <c r="N304" i="1"/>
  <c r="O304" i="1" s="1"/>
  <c r="N122" i="1"/>
  <c r="O122" i="1" s="1"/>
  <c r="N77" i="1"/>
  <c r="O77" i="1" s="1"/>
  <c r="N34" i="1"/>
  <c r="O34" i="1" s="1"/>
  <c r="N292" i="1"/>
  <c r="O292" i="1" s="1"/>
  <c r="N249" i="1"/>
  <c r="O249" i="1" s="1"/>
  <c r="N238" i="1"/>
  <c r="O238" i="1" s="1"/>
  <c r="N195" i="1"/>
  <c r="O195" i="1" s="1"/>
  <c r="N152" i="1"/>
  <c r="O152" i="1" s="1"/>
  <c r="N237" i="1"/>
  <c r="O237" i="1" s="1"/>
  <c r="N108" i="1"/>
  <c r="O108" i="1" s="1"/>
  <c r="N231" i="1"/>
  <c r="O231" i="1" s="1"/>
  <c r="N261" i="1"/>
  <c r="O261" i="1" s="1"/>
  <c r="N192" i="1"/>
  <c r="O192" i="1" s="1"/>
  <c r="N137" i="1"/>
  <c r="O137" i="1" s="1"/>
  <c r="N141" i="1"/>
  <c r="O141" i="1" s="1"/>
  <c r="N36" i="1"/>
  <c r="O36" i="1" s="1"/>
  <c r="N14" i="1"/>
  <c r="O14" i="1" s="1"/>
  <c r="N272" i="1"/>
  <c r="O272" i="1" s="1"/>
  <c r="N88" i="1"/>
  <c r="O88" i="1" s="1"/>
  <c r="N45" i="1"/>
  <c r="O45" i="1" s="1"/>
  <c r="N303" i="1"/>
  <c r="O303" i="1" s="1"/>
  <c r="N260" i="1"/>
  <c r="O260" i="1" s="1"/>
  <c r="N217" i="1"/>
  <c r="O217" i="1" s="1"/>
  <c r="N142" i="1"/>
  <c r="O142" i="1" s="1"/>
  <c r="N97" i="1"/>
  <c r="O97" i="1" s="1"/>
  <c r="N54" i="1"/>
  <c r="O54" i="1" s="1"/>
  <c r="N11" i="1"/>
  <c r="O11" i="1" s="1"/>
  <c r="N221" i="1"/>
  <c r="O221" i="1" s="1"/>
  <c r="N295" i="1"/>
  <c r="O295" i="1" s="1"/>
  <c r="N273" i="1"/>
  <c r="O273" i="1" s="1"/>
  <c r="N229" i="1"/>
  <c r="O229" i="1" s="1"/>
  <c r="N201" i="1"/>
  <c r="O201" i="1" s="1"/>
  <c r="N211" i="1"/>
  <c r="O211" i="1" s="1"/>
  <c r="N162" i="1"/>
  <c r="O162" i="1" s="1"/>
  <c r="N74" i="1"/>
  <c r="O74" i="1" s="1"/>
  <c r="N289" i="1"/>
  <c r="O289" i="1" s="1"/>
  <c r="N57" i="1"/>
  <c r="O57" i="1" s="1"/>
  <c r="N178" i="1"/>
  <c r="O178" i="1" s="1"/>
  <c r="N135" i="1"/>
  <c r="O135" i="1" s="1"/>
  <c r="N90" i="1"/>
  <c r="O90" i="1" s="1"/>
  <c r="N47" i="1"/>
  <c r="O47" i="1" s="1"/>
  <c r="N99" i="1"/>
  <c r="O99" i="1" s="1"/>
  <c r="N182" i="1"/>
  <c r="O182" i="1" s="1"/>
  <c r="N139" i="1"/>
  <c r="O139" i="1" s="1"/>
  <c r="N94" i="1"/>
  <c r="O94" i="1" s="1"/>
  <c r="N51" i="1"/>
  <c r="O51" i="1" s="1"/>
  <c r="N170" i="1"/>
  <c r="O170" i="1" s="1"/>
  <c r="N127" i="1"/>
  <c r="O127" i="1" s="1"/>
  <c r="N82" i="1"/>
  <c r="O82" i="1" s="1"/>
  <c r="N39" i="1"/>
  <c r="O39" i="1" s="1"/>
  <c r="N297" i="1"/>
  <c r="O297" i="1" s="1"/>
  <c r="N222" i="1"/>
  <c r="O222" i="1" s="1"/>
  <c r="N179" i="1"/>
  <c r="O179" i="1" s="1"/>
  <c r="N136" i="1"/>
  <c r="O136" i="1" s="1"/>
  <c r="N285" i="1"/>
  <c r="O285" i="1" s="1"/>
  <c r="N146" i="1"/>
  <c r="O146" i="1" s="1"/>
  <c r="N165" i="1"/>
  <c r="O165" i="1" s="1"/>
  <c r="N105" i="1"/>
  <c r="O105" i="1" s="1"/>
  <c r="N19" i="1"/>
  <c r="O19" i="1" s="1"/>
  <c r="N29" i="1"/>
  <c r="O29" i="1" s="1"/>
  <c r="N116" i="1"/>
  <c r="O116" i="1" s="1"/>
  <c r="N190" i="1"/>
  <c r="O190" i="1" s="1"/>
  <c r="N102" i="1"/>
  <c r="O102" i="1" s="1"/>
  <c r="N32" i="1"/>
  <c r="O32" i="1" s="1"/>
  <c r="N268" i="1"/>
  <c r="O268" i="1" s="1"/>
  <c r="N166" i="1"/>
  <c r="O166" i="1" s="1"/>
  <c r="N258" i="1"/>
  <c r="O258" i="1" s="1"/>
  <c r="N215" i="1"/>
  <c r="O215" i="1" s="1"/>
  <c r="N172" i="1"/>
  <c r="O172" i="1" s="1"/>
  <c r="N129" i="1"/>
  <c r="O129" i="1" s="1"/>
  <c r="N245" i="1"/>
  <c r="O245" i="1" s="1"/>
  <c r="N16" i="1"/>
  <c r="O16" i="1" s="1"/>
  <c r="N188" i="1"/>
  <c r="O188" i="1" s="1"/>
  <c r="N214" i="1"/>
  <c r="O214" i="1" s="1"/>
  <c r="N138" i="1"/>
  <c r="O138" i="1" s="1"/>
  <c r="N126" i="1"/>
  <c r="O126" i="1" s="1"/>
  <c r="P126" i="1" s="1"/>
  <c r="N96" i="1"/>
  <c r="O96" i="1" s="1"/>
  <c r="N230" i="1"/>
  <c r="O230" i="1" s="1"/>
  <c r="N78" i="1"/>
  <c r="O78" i="1" s="1"/>
  <c r="N35" i="1"/>
  <c r="O35" i="1" s="1"/>
  <c r="N154" i="1"/>
  <c r="O154" i="1" s="1"/>
  <c r="N111" i="1"/>
  <c r="O111" i="1" s="1"/>
  <c r="N66" i="1"/>
  <c r="O66" i="1" s="1"/>
  <c r="N23" i="1"/>
  <c r="O23" i="1" s="1"/>
  <c r="N281" i="1"/>
  <c r="O281" i="1" s="1"/>
  <c r="N206" i="1"/>
  <c r="O206" i="1" s="1"/>
  <c r="N163" i="1"/>
  <c r="O163" i="1" s="1"/>
  <c r="N120" i="1"/>
  <c r="O120" i="1" s="1"/>
  <c r="N253" i="1"/>
  <c r="O253" i="1" s="1"/>
  <c r="N80" i="1"/>
  <c r="O80" i="1" s="1"/>
  <c r="N58" i="1"/>
  <c r="O58" i="1" s="1"/>
  <c r="N150" i="1"/>
  <c r="O150" i="1" s="1"/>
  <c r="N202" i="1"/>
  <c r="O202" i="1" s="1"/>
  <c r="N305" i="1"/>
  <c r="O305" i="1" s="1"/>
  <c r="N38" i="1"/>
  <c r="O38" i="1" s="1"/>
  <c r="N53" i="1"/>
  <c r="O53" i="1" s="1"/>
  <c r="N204" i="1"/>
  <c r="O204" i="1" s="1"/>
  <c r="N293" i="1"/>
  <c r="O293" i="1" s="1"/>
  <c r="N187" i="1"/>
  <c r="O187" i="1" s="1"/>
  <c r="N242" i="1"/>
  <c r="O242" i="1" s="1"/>
  <c r="N199" i="1"/>
  <c r="O199" i="1" s="1"/>
  <c r="N156" i="1"/>
  <c r="O156" i="1" s="1"/>
  <c r="N113" i="1"/>
  <c r="O113" i="1" s="1"/>
  <c r="N213" i="1"/>
  <c r="O213" i="1" s="1"/>
  <c r="N246" i="1"/>
  <c r="O246" i="1" s="1"/>
  <c r="N203" i="1"/>
  <c r="O203" i="1" s="1"/>
  <c r="N160" i="1"/>
  <c r="O160" i="1" s="1"/>
  <c r="N149" i="1"/>
  <c r="O149" i="1" s="1"/>
  <c r="N234" i="1"/>
  <c r="O234" i="1" s="1"/>
  <c r="N191" i="1"/>
  <c r="O191" i="1" s="1"/>
  <c r="N148" i="1"/>
  <c r="O148" i="1" s="1"/>
  <c r="N103" i="1"/>
  <c r="O103" i="1" s="1"/>
  <c r="N28" i="1"/>
  <c r="O28" i="1" s="1"/>
  <c r="N286" i="1"/>
  <c r="O286" i="1" s="1"/>
  <c r="N243" i="1"/>
  <c r="O243" i="1" s="1"/>
  <c r="N200" i="1"/>
  <c r="O200" i="1" s="1"/>
  <c r="N109" i="1"/>
  <c r="O109" i="1" s="1"/>
  <c r="N167" i="1"/>
  <c r="O167" i="1" s="1"/>
  <c r="N20" i="1"/>
  <c r="O20" i="1" s="1"/>
  <c r="N299" i="1"/>
  <c r="O299" i="1" s="1"/>
  <c r="N83" i="1"/>
  <c r="O83" i="1" s="1"/>
  <c r="N93" i="1"/>
  <c r="O93" i="1" s="1"/>
  <c r="N308" i="1"/>
  <c r="O308" i="1" s="1"/>
  <c r="N17" i="1"/>
  <c r="O17" i="1" s="1"/>
  <c r="N232" i="1"/>
  <c r="O232" i="1" s="1"/>
  <c r="N226" i="1"/>
  <c r="O226" i="1" s="1"/>
  <c r="N31" i="1"/>
  <c r="O31" i="1" s="1"/>
  <c r="N64" i="1"/>
  <c r="O64" i="1" s="1"/>
  <c r="N21" i="1"/>
  <c r="O21" i="1" s="1"/>
  <c r="N279" i="1"/>
  <c r="O279" i="1" s="1"/>
  <c r="N236" i="1"/>
  <c r="O236" i="1" s="1"/>
  <c r="N193" i="1"/>
  <c r="O193" i="1" s="1"/>
  <c r="N40" i="1"/>
  <c r="O40" i="1" s="1"/>
  <c r="N262" i="1"/>
  <c r="O262" i="1" s="1"/>
  <c r="N219" i="1"/>
  <c r="O219" i="1" s="1"/>
  <c r="N176" i="1"/>
  <c r="O176" i="1" s="1"/>
  <c r="N197" i="1"/>
  <c r="O197" i="1" s="1"/>
  <c r="N250" i="1"/>
  <c r="O250" i="1" s="1"/>
  <c r="N207" i="1"/>
  <c r="O207" i="1" s="1"/>
  <c r="N164" i="1"/>
  <c r="O164" i="1" s="1"/>
  <c r="N121" i="1"/>
  <c r="O121" i="1" s="1"/>
  <c r="N110" i="1"/>
  <c r="O110" i="1" s="1"/>
  <c r="N65" i="1"/>
  <c r="O65" i="1" s="1"/>
  <c r="N22" i="1"/>
  <c r="O22" i="1" s="1"/>
  <c r="N280" i="1"/>
  <c r="O280" i="1" s="1"/>
  <c r="N189" i="1"/>
  <c r="O189" i="1" s="1"/>
  <c r="N210" i="1"/>
  <c r="O210" i="1" s="1"/>
  <c r="N147" i="1"/>
  <c r="O147" i="1" s="1"/>
  <c r="N117" i="1"/>
  <c r="O117" i="1" s="1"/>
  <c r="N87" i="1"/>
  <c r="O87" i="1" s="1"/>
  <c r="N184" i="1"/>
  <c r="O184" i="1" s="1"/>
  <c r="N171" i="1"/>
  <c r="O171" i="1" s="1"/>
  <c r="N119" i="1"/>
  <c r="O119" i="1" s="1"/>
  <c r="N306" i="1"/>
  <c r="O306" i="1" s="1"/>
  <c r="N52" i="1"/>
  <c r="O52" i="1" s="1"/>
  <c r="N24" i="1"/>
  <c r="O24" i="1" s="1"/>
  <c r="N169" i="1"/>
  <c r="O169" i="1" s="1"/>
  <c r="N264" i="1"/>
  <c r="O264" i="1" s="1"/>
  <c r="N62" i="1"/>
  <c r="O62" i="1" s="1"/>
  <c r="N81" i="1"/>
  <c r="O81" i="1" s="1"/>
  <c r="N130" i="1"/>
  <c r="O130" i="1" s="1"/>
  <c r="N257" i="1"/>
  <c r="O257" i="1" s="1"/>
  <c r="N155" i="1"/>
  <c r="O155" i="1" s="1"/>
  <c r="N67" i="1"/>
  <c r="O67" i="1" s="1"/>
  <c r="N143" i="1"/>
  <c r="O143" i="1" s="1"/>
  <c r="N55" i="1"/>
  <c r="O55" i="1" s="1"/>
  <c r="N302" i="1"/>
  <c r="O302" i="1" s="1"/>
  <c r="N216" i="1"/>
  <c r="O216" i="1" s="1"/>
  <c r="N13" i="1"/>
  <c r="O13" i="1" s="1"/>
  <c r="N301" i="1"/>
  <c r="O301" i="1" s="1"/>
  <c r="N15" i="1"/>
  <c r="O15" i="1" s="1"/>
  <c r="N290" i="1"/>
  <c r="O290" i="1" s="1"/>
  <c r="P290" i="1" s="1"/>
  <c r="N218" i="1"/>
  <c r="O218" i="1" s="1"/>
  <c r="N12" i="1"/>
  <c r="O12" i="1" s="1"/>
  <c r="N91" i="1"/>
  <c r="O91" i="1" s="1"/>
  <c r="N223" i="1"/>
  <c r="O223" i="1" s="1"/>
  <c r="N161" i="1"/>
  <c r="O161" i="1" s="1"/>
  <c r="N263" i="1"/>
  <c r="O263" i="1" s="1"/>
  <c r="N9" i="1"/>
  <c r="O9" i="1" s="1"/>
  <c r="N298" i="1"/>
  <c r="O298" i="1" s="1"/>
  <c r="N92" i="1"/>
  <c r="O92" i="1" s="1"/>
  <c r="N173" i="1"/>
  <c r="O173" i="1" s="1"/>
  <c r="N72" i="1"/>
  <c r="O72" i="1" s="1"/>
  <c r="N59" i="1"/>
  <c r="O59" i="1" s="1"/>
  <c r="N85" i="1"/>
  <c r="O85" i="1" s="1"/>
  <c r="N68" i="1"/>
  <c r="O68" i="1" s="1"/>
  <c r="N283" i="1"/>
  <c r="O283" i="1" s="1"/>
  <c r="N56" i="1"/>
  <c r="O56" i="1" s="1"/>
  <c r="N271" i="1"/>
  <c r="O271" i="1" s="1"/>
  <c r="N185" i="1"/>
  <c r="O185" i="1" s="1"/>
  <c r="N131" i="1"/>
  <c r="O131" i="1" s="1"/>
  <c r="N43" i="1"/>
  <c r="O43" i="1" s="1"/>
  <c r="N84" i="1"/>
  <c r="O84" i="1" s="1"/>
  <c r="N41" i="1"/>
  <c r="O41" i="1" s="1"/>
  <c r="N123" i="1"/>
  <c r="O123" i="1" s="1"/>
  <c r="N175" i="1"/>
  <c r="O175" i="1" s="1"/>
  <c r="N270" i="1"/>
  <c r="O270" i="1" s="1"/>
  <c r="N274" i="1"/>
  <c r="O274" i="1" s="1"/>
  <c r="N60" i="1"/>
  <c r="O60" i="1" s="1"/>
  <c r="N100" i="1"/>
  <c r="O100" i="1" s="1"/>
  <c r="N220" i="1"/>
  <c r="O220" i="1" s="1"/>
  <c r="N267" i="1"/>
  <c r="O267" i="1" s="1"/>
  <c r="N255" i="1"/>
  <c r="O255" i="1" s="1"/>
  <c r="N49" i="1"/>
  <c r="O49" i="1" s="1"/>
  <c r="N124" i="1"/>
  <c r="O124" i="1" s="1"/>
  <c r="N287" i="1"/>
  <c r="O287" i="1" s="1"/>
  <c r="N183" i="1"/>
  <c r="O183" i="1" s="1"/>
  <c r="N42" i="1"/>
  <c r="O42" i="1" s="1"/>
  <c r="N198" i="1"/>
  <c r="O198" i="1" s="1"/>
  <c r="N112" i="1"/>
  <c r="O112" i="1" s="1"/>
  <c r="N186" i="1"/>
  <c r="O186" i="1" s="1"/>
  <c r="N98" i="1"/>
  <c r="O98" i="1" s="1"/>
  <c r="N44" i="1"/>
  <c r="O44" i="1" s="1"/>
  <c r="N259" i="1"/>
  <c r="O259" i="1" s="1"/>
  <c r="N125" i="1"/>
  <c r="O125" i="1" s="1"/>
  <c r="N159" i="1"/>
  <c r="O159" i="1" s="1"/>
  <c r="N144" i="1"/>
  <c r="O144" i="1" s="1"/>
  <c r="N132" i="1"/>
  <c r="O132" i="1" s="1"/>
  <c r="N227" i="1"/>
  <c r="O227" i="1" s="1"/>
  <c r="N252" i="1"/>
  <c r="O252" i="1" s="1"/>
  <c r="N296" i="1"/>
  <c r="O296" i="1" s="1"/>
  <c r="N48" i="1"/>
  <c r="O48" i="1" s="1"/>
  <c r="N177" i="1"/>
  <c r="O177" i="1" s="1"/>
  <c r="N224" i="1"/>
  <c r="O224" i="1" s="1"/>
  <c r="N212" i="1"/>
  <c r="O212" i="1" s="1"/>
  <c r="N307" i="1"/>
  <c r="O307" i="1" s="1"/>
  <c r="N71" i="1"/>
  <c r="O71" i="1" s="1"/>
  <c r="N95" i="1"/>
  <c r="O95" i="1" s="1"/>
  <c r="N300" i="1"/>
  <c r="O300" i="1" s="1"/>
  <c r="N25" i="1"/>
  <c r="O25" i="1" s="1"/>
  <c r="N240" i="1"/>
  <c r="O240" i="1" s="1"/>
  <c r="N228" i="1"/>
  <c r="O228" i="1" s="1"/>
  <c r="N174" i="1"/>
  <c r="O174" i="1" s="1"/>
  <c r="N86" i="1"/>
  <c r="O86" i="1" s="1"/>
  <c r="F10" i="1"/>
  <c r="F16" i="1"/>
  <c r="F36" i="1"/>
  <c r="F56" i="1"/>
  <c r="F20" i="1"/>
  <c r="F40" i="1"/>
  <c r="F13" i="1"/>
  <c r="F24" i="1"/>
  <c r="F48" i="1"/>
  <c r="F29" i="1"/>
  <c r="F32" i="1"/>
  <c r="F52" i="1"/>
  <c r="F45" i="1"/>
  <c r="F12" i="1"/>
  <c r="F28" i="1"/>
  <c r="F44" i="1"/>
  <c r="F60" i="1"/>
  <c r="F25" i="1"/>
  <c r="F41" i="1"/>
  <c r="F57" i="1"/>
  <c r="F18" i="1"/>
  <c r="F34" i="1"/>
  <c r="F50" i="1"/>
  <c r="F15" i="1"/>
  <c r="F31" i="1"/>
  <c r="F47" i="1"/>
  <c r="F22" i="1"/>
  <c r="F38" i="1"/>
  <c r="F54" i="1"/>
  <c r="F19" i="1"/>
  <c r="F35" i="1"/>
  <c r="F51" i="1"/>
  <c r="F17" i="1"/>
  <c r="F33" i="1"/>
  <c r="F49" i="1"/>
  <c r="F9" i="1"/>
  <c r="F26" i="1"/>
  <c r="F42" i="1"/>
  <c r="F58" i="1"/>
  <c r="F23" i="1"/>
  <c r="F39" i="1"/>
  <c r="F55" i="1"/>
  <c r="F21" i="1"/>
  <c r="F37" i="1"/>
  <c r="F53" i="1"/>
  <c r="F14" i="1"/>
  <c r="F30" i="1"/>
  <c r="F46" i="1"/>
  <c r="F11" i="1"/>
  <c r="F27" i="1"/>
  <c r="F43" i="1"/>
  <c r="F59" i="1"/>
  <c r="P86" i="1" l="1"/>
  <c r="Q86" i="1"/>
  <c r="Q25" i="1"/>
  <c r="P25" i="1"/>
  <c r="P307" i="1"/>
  <c r="Q307" i="1"/>
  <c r="P48" i="1"/>
  <c r="Q48" i="1"/>
  <c r="P132" i="1"/>
  <c r="Q132" i="1"/>
  <c r="Q259" i="1"/>
  <c r="P259" i="1"/>
  <c r="Q112" i="1"/>
  <c r="P112" i="1"/>
  <c r="P287" i="1"/>
  <c r="Q287" i="1"/>
  <c r="P267" i="1"/>
  <c r="Q267" i="1"/>
  <c r="P274" i="1"/>
  <c r="Q274" i="1"/>
  <c r="P41" i="1"/>
  <c r="Q41" i="1"/>
  <c r="Q185" i="1"/>
  <c r="P185" i="1"/>
  <c r="P68" i="1"/>
  <c r="Q68" i="1"/>
  <c r="P173" i="1"/>
  <c r="Q173" i="1"/>
  <c r="P263" i="1"/>
  <c r="Q263" i="1"/>
  <c r="P12" i="1"/>
  <c r="Q12" i="1"/>
  <c r="P301" i="1"/>
  <c r="Q301" i="1"/>
  <c r="Q55" i="1"/>
  <c r="P55" i="1"/>
  <c r="Q257" i="1"/>
  <c r="P257" i="1"/>
  <c r="P264" i="1"/>
  <c r="Q264" i="1"/>
  <c r="P306" i="1"/>
  <c r="Q306" i="1"/>
  <c r="P87" i="1"/>
  <c r="Q87" i="1"/>
  <c r="Q189" i="1"/>
  <c r="P189" i="1"/>
  <c r="P110" i="1"/>
  <c r="Q110" i="1"/>
  <c r="P250" i="1"/>
  <c r="Q250" i="1"/>
  <c r="P262" i="1"/>
  <c r="Q262" i="1"/>
  <c r="Q279" i="1"/>
  <c r="P279" i="1"/>
  <c r="P226" i="1"/>
  <c r="Q226" i="1"/>
  <c r="P93" i="1"/>
  <c r="Q93" i="1"/>
  <c r="P167" i="1"/>
  <c r="Q167" i="1"/>
  <c r="P286" i="1"/>
  <c r="Q286" i="1"/>
  <c r="P191" i="1"/>
  <c r="Q191" i="1"/>
  <c r="P203" i="1"/>
  <c r="Q203" i="1"/>
  <c r="P156" i="1"/>
  <c r="Q156" i="1"/>
  <c r="P293" i="1"/>
  <c r="Q293" i="1"/>
  <c r="P305" i="1"/>
  <c r="Q305" i="1"/>
  <c r="P80" i="1"/>
  <c r="Q80" i="1"/>
  <c r="P206" i="1"/>
  <c r="Q206" i="1"/>
  <c r="P111" i="1"/>
  <c r="Q111" i="1"/>
  <c r="P230" i="1"/>
  <c r="Q230" i="1"/>
  <c r="P214" i="1"/>
  <c r="Q214" i="1"/>
  <c r="Q129" i="1"/>
  <c r="P129" i="1"/>
  <c r="Q166" i="1"/>
  <c r="P166" i="1"/>
  <c r="P190" i="1"/>
  <c r="Q190" i="1"/>
  <c r="Q105" i="1"/>
  <c r="P105" i="1"/>
  <c r="P136" i="1"/>
  <c r="Q136" i="1"/>
  <c r="P39" i="1"/>
  <c r="Q39" i="1"/>
  <c r="P51" i="1"/>
  <c r="Q51" i="1"/>
  <c r="P99" i="1"/>
  <c r="Q99" i="1"/>
  <c r="P178" i="1"/>
  <c r="Q178" i="1"/>
  <c r="P162" i="1"/>
  <c r="Q162" i="1"/>
  <c r="P273" i="1"/>
  <c r="Q273" i="1"/>
  <c r="Q54" i="1"/>
  <c r="P54" i="1"/>
  <c r="P260" i="1"/>
  <c r="Q260" i="1"/>
  <c r="P272" i="1"/>
  <c r="Q272" i="1"/>
  <c r="P137" i="1"/>
  <c r="Q137" i="1"/>
  <c r="P108" i="1"/>
  <c r="Q108" i="1"/>
  <c r="P238" i="1"/>
  <c r="Q238" i="1"/>
  <c r="P77" i="1"/>
  <c r="Q77" i="1"/>
  <c r="P89" i="1"/>
  <c r="Q89" i="1"/>
  <c r="P106" i="1"/>
  <c r="Q106" i="1"/>
  <c r="Q10" i="1"/>
  <c r="P10" i="1"/>
  <c r="P50" i="1"/>
  <c r="Q50" i="1"/>
  <c r="P145" i="1"/>
  <c r="Q145" i="1"/>
  <c r="P115" i="1"/>
  <c r="Q115" i="1"/>
  <c r="P18" i="1"/>
  <c r="Q18" i="1"/>
  <c r="P30" i="1"/>
  <c r="Q30" i="1"/>
  <c r="P284" i="1"/>
  <c r="Q284" i="1"/>
  <c r="P294" i="1"/>
  <c r="Q294" i="1"/>
  <c r="P254" i="1"/>
  <c r="Q254" i="1"/>
  <c r="P101" i="1"/>
  <c r="Q101" i="1"/>
  <c r="P33" i="1"/>
  <c r="Q33" i="1"/>
  <c r="P239" i="1"/>
  <c r="Q239" i="1"/>
  <c r="P251" i="1"/>
  <c r="Q251" i="1"/>
  <c r="P235" i="1"/>
  <c r="Q235" i="1"/>
  <c r="P174" i="1"/>
  <c r="Q174" i="1"/>
  <c r="P300" i="1"/>
  <c r="Q300" i="1"/>
  <c r="P212" i="1"/>
  <c r="Q212" i="1"/>
  <c r="P296" i="1"/>
  <c r="Q296" i="1"/>
  <c r="P144" i="1"/>
  <c r="Q144" i="1"/>
  <c r="Q44" i="1"/>
  <c r="P44" i="1"/>
  <c r="Q198" i="1"/>
  <c r="P198" i="1"/>
  <c r="Q124" i="1"/>
  <c r="P124" i="1"/>
  <c r="P220" i="1"/>
  <c r="Q220" i="1"/>
  <c r="P270" i="1"/>
  <c r="Q270" i="1"/>
  <c r="P84" i="1"/>
  <c r="Q84" i="1"/>
  <c r="Q271" i="1"/>
  <c r="P271" i="1"/>
  <c r="Q85" i="1"/>
  <c r="P85" i="1"/>
  <c r="P92" i="1"/>
  <c r="Q92" i="1"/>
  <c r="P161" i="1"/>
  <c r="Q161" i="1"/>
  <c r="P218" i="1"/>
  <c r="Q218" i="1"/>
  <c r="Q13" i="1"/>
  <c r="P13" i="1"/>
  <c r="Q143" i="1"/>
  <c r="P143" i="1"/>
  <c r="P130" i="1"/>
  <c r="Q130" i="1"/>
  <c r="P169" i="1"/>
  <c r="Q169" i="1"/>
  <c r="P119" i="1"/>
  <c r="Q119" i="1"/>
  <c r="P117" i="1"/>
  <c r="Q117" i="1"/>
  <c r="P280" i="1"/>
  <c r="Q280" i="1"/>
  <c r="Q121" i="1"/>
  <c r="P121" i="1"/>
  <c r="Q197" i="1"/>
  <c r="P197" i="1"/>
  <c r="P40" i="1"/>
  <c r="Q40" i="1"/>
  <c r="Q21" i="1"/>
  <c r="P21" i="1"/>
  <c r="P232" i="1"/>
  <c r="Q232" i="1"/>
  <c r="P83" i="1"/>
  <c r="Q83" i="1"/>
  <c r="P109" i="1"/>
  <c r="Q109" i="1"/>
  <c r="P28" i="1"/>
  <c r="Q28" i="1"/>
  <c r="P234" i="1"/>
  <c r="Q234" i="1"/>
  <c r="P246" i="1"/>
  <c r="Q246" i="1"/>
  <c r="P199" i="1"/>
  <c r="Q199" i="1"/>
  <c r="P204" i="1"/>
  <c r="Q204" i="1"/>
  <c r="P202" i="1"/>
  <c r="Q202" i="1"/>
  <c r="P253" i="1"/>
  <c r="Q253" i="1"/>
  <c r="P281" i="1"/>
  <c r="Q281" i="1"/>
  <c r="P154" i="1"/>
  <c r="Q154" i="1"/>
  <c r="P96" i="1"/>
  <c r="Q96" i="1"/>
  <c r="P188" i="1"/>
  <c r="Q188" i="1"/>
  <c r="Q172" i="1"/>
  <c r="P172" i="1"/>
  <c r="P268" i="1"/>
  <c r="Q268" i="1"/>
  <c r="P116" i="1"/>
  <c r="Q116" i="1"/>
  <c r="Q165" i="1"/>
  <c r="P165" i="1"/>
  <c r="P179" i="1"/>
  <c r="Q179" i="1"/>
  <c r="P82" i="1"/>
  <c r="Q82" i="1"/>
  <c r="P94" i="1"/>
  <c r="Q94" i="1"/>
  <c r="P47" i="1"/>
  <c r="Q47" i="1"/>
  <c r="P57" i="1"/>
  <c r="Q57" i="1"/>
  <c r="P211" i="1"/>
  <c r="Q211" i="1"/>
  <c r="Q295" i="1"/>
  <c r="P295" i="1"/>
  <c r="P97" i="1"/>
  <c r="Q97" i="1"/>
  <c r="P303" i="1"/>
  <c r="Q303" i="1"/>
  <c r="P14" i="1"/>
  <c r="Q14" i="1"/>
  <c r="Q192" i="1"/>
  <c r="P192" i="1"/>
  <c r="Q237" i="1"/>
  <c r="P237" i="1"/>
  <c r="Q249" i="1"/>
  <c r="P249" i="1"/>
  <c r="P122" i="1"/>
  <c r="Q122" i="1"/>
  <c r="Q134" i="1"/>
  <c r="P134" i="1"/>
  <c r="Q151" i="1"/>
  <c r="P151" i="1"/>
  <c r="P205" i="1"/>
  <c r="Q205" i="1"/>
  <c r="P266" i="1"/>
  <c r="Q266" i="1"/>
  <c r="P269" i="1"/>
  <c r="Q269" i="1"/>
  <c r="P158" i="1"/>
  <c r="Q158" i="1"/>
  <c r="P61" i="1"/>
  <c r="Q61" i="1"/>
  <c r="P73" i="1"/>
  <c r="Q73" i="1"/>
  <c r="P26" i="1"/>
  <c r="Q26" i="1"/>
  <c r="P225" i="1"/>
  <c r="Q225" i="1"/>
  <c r="P244" i="1"/>
  <c r="Q244" i="1"/>
  <c r="P157" i="1"/>
  <c r="Q157" i="1"/>
  <c r="P76" i="1"/>
  <c r="Q76" i="1"/>
  <c r="P282" i="1"/>
  <c r="Q282" i="1"/>
  <c r="P140" i="1"/>
  <c r="Q140" i="1"/>
  <c r="P209" i="1"/>
  <c r="Q209" i="1"/>
  <c r="Q228" i="1"/>
  <c r="P228" i="1"/>
  <c r="P95" i="1"/>
  <c r="Q95" i="1"/>
  <c r="P224" i="1"/>
  <c r="Q224" i="1"/>
  <c r="P252" i="1"/>
  <c r="Q252" i="1"/>
  <c r="P159" i="1"/>
  <c r="Q159" i="1"/>
  <c r="Q98" i="1"/>
  <c r="P98" i="1"/>
  <c r="Q42" i="1"/>
  <c r="P42" i="1"/>
  <c r="P49" i="1"/>
  <c r="Q49" i="1"/>
  <c r="P100" i="1"/>
  <c r="Q100" i="1"/>
  <c r="P175" i="1"/>
  <c r="Q175" i="1"/>
  <c r="P43" i="1"/>
  <c r="Q43" i="1"/>
  <c r="P56" i="1"/>
  <c r="Q56" i="1"/>
  <c r="P59" i="1"/>
  <c r="Q59" i="1"/>
  <c r="P298" i="1"/>
  <c r="Q298" i="1"/>
  <c r="P223" i="1"/>
  <c r="Q223" i="1"/>
  <c r="Q216" i="1"/>
  <c r="P216" i="1"/>
  <c r="Q67" i="1"/>
  <c r="P67" i="1"/>
  <c r="Q81" i="1"/>
  <c r="P81" i="1"/>
  <c r="P24" i="1"/>
  <c r="Q24" i="1"/>
  <c r="P171" i="1"/>
  <c r="Q171" i="1"/>
  <c r="P147" i="1"/>
  <c r="Q147" i="1"/>
  <c r="P22" i="1"/>
  <c r="Q22" i="1"/>
  <c r="Q164" i="1"/>
  <c r="P164" i="1"/>
  <c r="Q176" i="1"/>
  <c r="P176" i="1"/>
  <c r="P193" i="1"/>
  <c r="Q193" i="1"/>
  <c r="P64" i="1"/>
  <c r="Q64" i="1"/>
  <c r="P17" i="1"/>
  <c r="Q17" i="1"/>
  <c r="P299" i="1"/>
  <c r="Q299" i="1"/>
  <c r="P200" i="1"/>
  <c r="Q200" i="1"/>
  <c r="P103" i="1"/>
  <c r="Q103" i="1"/>
  <c r="P149" i="1"/>
  <c r="Q149" i="1"/>
  <c r="P213" i="1"/>
  <c r="Q213" i="1"/>
  <c r="P242" i="1"/>
  <c r="Q242" i="1"/>
  <c r="P53" i="1"/>
  <c r="Q53" i="1"/>
  <c r="P150" i="1"/>
  <c r="Q150" i="1"/>
  <c r="P120" i="1"/>
  <c r="Q120" i="1"/>
  <c r="P23" i="1"/>
  <c r="Q23" i="1"/>
  <c r="P35" i="1"/>
  <c r="Q35" i="1"/>
  <c r="P16" i="1"/>
  <c r="Q16" i="1"/>
  <c r="Q215" i="1"/>
  <c r="P215" i="1"/>
  <c r="Q32" i="1"/>
  <c r="P32" i="1"/>
  <c r="Q29" i="1"/>
  <c r="P29" i="1"/>
  <c r="P146" i="1"/>
  <c r="Q146" i="1"/>
  <c r="Q222" i="1"/>
  <c r="P222" i="1"/>
  <c r="P127" i="1"/>
  <c r="Q127" i="1"/>
  <c r="Q139" i="1"/>
  <c r="P139" i="1"/>
  <c r="P90" i="1"/>
  <c r="Q90" i="1"/>
  <c r="Q290" i="1"/>
  <c r="P289" i="1"/>
  <c r="Q289" i="1"/>
  <c r="Q201" i="1"/>
  <c r="P201" i="1"/>
  <c r="P221" i="1"/>
  <c r="Q221" i="1"/>
  <c r="Q142" i="1"/>
  <c r="P142" i="1"/>
  <c r="P45" i="1"/>
  <c r="Q45" i="1"/>
  <c r="Q36" i="1"/>
  <c r="P36" i="1"/>
  <c r="P261" i="1"/>
  <c r="Q261" i="1"/>
  <c r="Q152" i="1"/>
  <c r="P152" i="1"/>
  <c r="P292" i="1"/>
  <c r="Q292" i="1"/>
  <c r="P304" i="1"/>
  <c r="Q304" i="1"/>
  <c r="Q133" i="1"/>
  <c r="P133" i="1"/>
  <c r="P194" i="1"/>
  <c r="Q194" i="1"/>
  <c r="P275" i="1"/>
  <c r="Q275" i="1"/>
  <c r="P256" i="1"/>
  <c r="Q256" i="1"/>
  <c r="P27" i="1"/>
  <c r="Q27" i="1"/>
  <c r="P233" i="1"/>
  <c r="Q233" i="1"/>
  <c r="P104" i="1"/>
  <c r="Q104" i="1"/>
  <c r="P118" i="1"/>
  <c r="Q118" i="1"/>
  <c r="P69" i="1"/>
  <c r="Q69" i="1"/>
  <c r="P247" i="1"/>
  <c r="Q247" i="1"/>
  <c r="P128" i="1"/>
  <c r="Q128" i="1"/>
  <c r="P248" i="1"/>
  <c r="Q248" i="1"/>
  <c r="P153" i="1"/>
  <c r="Q153" i="1"/>
  <c r="P277" i="1"/>
  <c r="Q277" i="1"/>
  <c r="P168" i="1"/>
  <c r="Q168" i="1"/>
  <c r="P37" i="1"/>
  <c r="Q37" i="1"/>
  <c r="Q240" i="1"/>
  <c r="P240" i="1"/>
  <c r="Q71" i="1"/>
  <c r="P71" i="1"/>
  <c r="P177" i="1"/>
  <c r="Q177" i="1"/>
  <c r="P227" i="1"/>
  <c r="Q227" i="1"/>
  <c r="Q126" i="1"/>
  <c r="P125" i="1"/>
  <c r="Q125" i="1"/>
  <c r="Q186" i="1"/>
  <c r="P186" i="1"/>
  <c r="P183" i="1"/>
  <c r="Q183" i="1"/>
  <c r="P255" i="1"/>
  <c r="Q255" i="1"/>
  <c r="P60" i="1"/>
  <c r="Q60" i="1"/>
  <c r="P123" i="1"/>
  <c r="Q123" i="1"/>
  <c r="P131" i="1"/>
  <c r="Q131" i="1"/>
  <c r="P283" i="1"/>
  <c r="Q283" i="1"/>
  <c r="P72" i="1"/>
  <c r="Q72" i="1"/>
  <c r="P9" i="1"/>
  <c r="Q9" i="1"/>
  <c r="P91" i="1"/>
  <c r="Q91" i="1"/>
  <c r="P15" i="1"/>
  <c r="Q15" i="1"/>
  <c r="P302" i="1"/>
  <c r="Q302" i="1"/>
  <c r="Q155" i="1"/>
  <c r="P155" i="1"/>
  <c r="Q62" i="1"/>
  <c r="P62" i="1"/>
  <c r="P52" i="1"/>
  <c r="Q52" i="1"/>
  <c r="P184" i="1"/>
  <c r="Q184" i="1"/>
  <c r="P210" i="1"/>
  <c r="Q210" i="1"/>
  <c r="P65" i="1"/>
  <c r="Q65" i="1"/>
  <c r="P207" i="1"/>
  <c r="Q207" i="1"/>
  <c r="Q219" i="1"/>
  <c r="P219" i="1"/>
  <c r="Q236" i="1"/>
  <c r="P236" i="1"/>
  <c r="P31" i="1"/>
  <c r="Q31" i="1"/>
  <c r="Q308" i="1"/>
  <c r="P308" i="1"/>
  <c r="P20" i="1"/>
  <c r="Q20" i="1"/>
  <c r="P243" i="1"/>
  <c r="Q243" i="1"/>
  <c r="P148" i="1"/>
  <c r="Q148" i="1"/>
  <c r="P160" i="1"/>
  <c r="Q160" i="1"/>
  <c r="P113" i="1"/>
  <c r="Q113" i="1"/>
  <c r="P187" i="1"/>
  <c r="Q187" i="1"/>
  <c r="P38" i="1"/>
  <c r="Q38" i="1"/>
  <c r="P58" i="1"/>
  <c r="Q58" i="1"/>
  <c r="P163" i="1"/>
  <c r="Q163" i="1"/>
  <c r="P66" i="1"/>
  <c r="Q66" i="1"/>
  <c r="P78" i="1"/>
  <c r="Q78" i="1"/>
  <c r="P138" i="1"/>
  <c r="Q138" i="1"/>
  <c r="Q245" i="1"/>
  <c r="P245" i="1"/>
  <c r="P258" i="1"/>
  <c r="Q258" i="1"/>
  <c r="P102" i="1"/>
  <c r="Q102" i="1"/>
  <c r="Q19" i="1"/>
  <c r="P19" i="1"/>
  <c r="P285" i="1"/>
  <c r="Q285" i="1"/>
  <c r="P297" i="1"/>
  <c r="Q297" i="1"/>
  <c r="P170" i="1"/>
  <c r="Q170" i="1"/>
  <c r="P182" i="1"/>
  <c r="Q182" i="1"/>
  <c r="P135" i="1"/>
  <c r="Q135" i="1"/>
  <c r="P74" i="1"/>
  <c r="Q74" i="1"/>
  <c r="P229" i="1"/>
  <c r="Q229" i="1"/>
  <c r="P11" i="1"/>
  <c r="Q11" i="1"/>
  <c r="P217" i="1"/>
  <c r="Q217" i="1"/>
  <c r="P88" i="1"/>
  <c r="Q88" i="1"/>
  <c r="Q141" i="1"/>
  <c r="P141" i="1"/>
  <c r="Q231" i="1"/>
  <c r="P231" i="1"/>
  <c r="Q195" i="1"/>
  <c r="P195" i="1"/>
  <c r="P34" i="1"/>
  <c r="Q34" i="1"/>
  <c r="P46" i="1"/>
  <c r="Q46" i="1"/>
  <c r="Q63" i="1"/>
  <c r="P63" i="1"/>
  <c r="Q181" i="1"/>
  <c r="P181" i="1"/>
  <c r="P265" i="1"/>
  <c r="Q265" i="1"/>
  <c r="P278" i="1"/>
  <c r="Q278" i="1"/>
  <c r="P70" i="1"/>
  <c r="Q70" i="1"/>
  <c r="P276" i="1"/>
  <c r="Q276" i="1"/>
  <c r="P288" i="1"/>
  <c r="Q288" i="1"/>
  <c r="P241" i="1"/>
  <c r="Q241" i="1"/>
  <c r="P114" i="1"/>
  <c r="Q114" i="1"/>
  <c r="P75" i="1"/>
  <c r="Q75" i="1"/>
  <c r="P79" i="1"/>
  <c r="Q79" i="1"/>
  <c r="P291" i="1"/>
  <c r="Q291" i="1"/>
  <c r="P196" i="1"/>
  <c r="Q196" i="1"/>
  <c r="P208" i="1"/>
  <c r="Q208" i="1"/>
  <c r="P180" i="1"/>
  <c r="Q180" i="1"/>
  <c r="P107" i="1"/>
  <c r="Q107" i="1"/>
  <c r="F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tc={E5A7ECF4-021D-47B3-AFC6-6718EDF24357}</author>
  </authors>
  <commentList>
    <comment ref="F6" authorId="0" shapeId="0" xr:uid="{E5A7ECF4-021D-47B3-AFC6-6718EDF24357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tc={8577FE54-FF23-466B-8A04-231D2B78AD7D}</author>
  </authors>
  <commentList>
    <comment ref="N6" authorId="0" shapeId="0" xr:uid="{8577FE54-FF23-466B-8A04-231D2B78AD7D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tc={36C6CE73-5072-4810-818F-D654B72E5C55}</author>
  </authors>
  <commentList>
    <comment ref="N6" authorId="0" shapeId="0" xr:uid="{36C6CE73-5072-4810-818F-D654B72E5C55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sharedStrings.xml><?xml version="1.0" encoding="utf-8"?>
<sst xmlns="http://schemas.openxmlformats.org/spreadsheetml/2006/main" count="153" uniqueCount="77">
  <si>
    <t>Parameters</t>
  </si>
  <si>
    <t>Optimized</t>
  </si>
  <si>
    <t>Mean</t>
  </si>
  <si>
    <t>Default - (Mean / SD ) ^2</t>
  </si>
  <si>
    <t>Alpha</t>
  </si>
  <si>
    <t>Try range of around 5-10 values</t>
  </si>
  <si>
    <t>SD</t>
  </si>
  <si>
    <t>Default - (SD ^2) /Mean</t>
  </si>
  <si>
    <t>Beta</t>
  </si>
  <si>
    <t>Coeff</t>
  </si>
  <si>
    <t>curve Transformation</t>
  </si>
  <si>
    <t>Coeff (based on curve)</t>
  </si>
  <si>
    <t>Simulation Table</t>
  </si>
  <si>
    <t>Count (non-zero weeks)</t>
  </si>
  <si>
    <t>Gross Spending</t>
  </si>
  <si>
    <t>Yearly TV Support</t>
  </si>
  <si>
    <t>Weekly TV support</t>
  </si>
  <si>
    <t>S-curve Transformation</t>
  </si>
  <si>
    <t>Weekly Unit sales</t>
  </si>
  <si>
    <t>Yearly Unit sales</t>
  </si>
  <si>
    <t>Average Weekly Return (AR)</t>
  </si>
  <si>
    <t>Weekly Marginal Return (MR)</t>
  </si>
  <si>
    <t>Total</t>
  </si>
  <si>
    <t>Week</t>
  </si>
  <si>
    <t>Impressions - Raw</t>
  </si>
  <si>
    <t>Contribution</t>
  </si>
  <si>
    <t>Steps</t>
  </si>
  <si>
    <t>S-Curve (Impressions)</t>
  </si>
  <si>
    <t>Contribution (based on curve)</t>
  </si>
  <si>
    <t>Raw</t>
  </si>
  <si>
    <t>Carryover only</t>
  </si>
  <si>
    <t>Carryover + S-Curve</t>
  </si>
  <si>
    <t>Use Carryover+S-curve model</t>
  </si>
  <si>
    <t>Step 1</t>
  </si>
  <si>
    <t>Identify the parameters</t>
  </si>
  <si>
    <t>Default</t>
  </si>
  <si>
    <t>25% Saturation (Scale only)</t>
  </si>
  <si>
    <t>25% Saturation (Shape only)</t>
  </si>
  <si>
    <t>50% Saturation (Scale only)</t>
  </si>
  <si>
    <t>50% Saturation (Shape only)</t>
  </si>
  <si>
    <t>75% Saturation (Scale only)</t>
  </si>
  <si>
    <t>75% Saturation (Shape only)</t>
  </si>
  <si>
    <t>90% Saturation (Scale only)</t>
  </si>
  <si>
    <t>90% Saturation (Shape only)</t>
  </si>
  <si>
    <t>Step 2</t>
  </si>
  <si>
    <t>What if??</t>
  </si>
  <si>
    <t>Alpha (Shape)</t>
  </si>
  <si>
    <t>Beta (Scale)</t>
  </si>
  <si>
    <t>Saturation Level (Average Impressions)</t>
  </si>
  <si>
    <t>Impressions</t>
  </si>
  <si>
    <t>Yearly Support (Impressions)</t>
  </si>
  <si>
    <t>Weekly support (Impressions)</t>
  </si>
  <si>
    <t>Weekly Contribution (Decomp)</t>
  </si>
  <si>
    <t>Yearly Contribution (Decomp)</t>
  </si>
  <si>
    <t>Parameter Type</t>
  </si>
  <si>
    <t>Sum of S-curve Transformation</t>
  </si>
  <si>
    <t>Column Labels</t>
  </si>
  <si>
    <t>Row Labels</t>
  </si>
  <si>
    <t>Grand Total</t>
  </si>
  <si>
    <t>#</t>
  </si>
  <si>
    <t>Q</t>
  </si>
  <si>
    <t>Res</t>
  </si>
  <si>
    <t>Can I change S-curve parameters post modeling?</t>
  </si>
  <si>
    <t>is that flexibility available in the platform?</t>
  </si>
  <si>
    <t>How do I know when I am deviating significantly away from the model</t>
  </si>
  <si>
    <t>R-Sq</t>
  </si>
  <si>
    <t>MAPE</t>
  </si>
  <si>
    <t>How to determine best alpha, beta?</t>
  </si>
  <si>
    <t>Model R-Sq</t>
  </si>
  <si>
    <t>Try different ranges for these parameters set around defaults</t>
  </si>
  <si>
    <t>Model MAPE</t>
  </si>
  <si>
    <t>Hold Out MAPE</t>
  </si>
  <si>
    <t>Can I use same priors as model with just carryover/ad-stock/gamma etc?</t>
  </si>
  <si>
    <t>No. Adjust your priors as x scale has changed from original value to percent</t>
  </si>
  <si>
    <t>Do I need to combine variables that are split by time? If so how?</t>
  </si>
  <si>
    <t>Keep variables separate if feasible</t>
  </si>
  <si>
    <t>Combine if needed but average effectiveness will be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</si>
</sst>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000"/>
    <numFmt numFmtId="165" formatCode="0.0"/>
    <numFmt numFmtId="166" formatCode="_(* #,##0_);_(* \(#,##0\);_(* &quot;-&quot;??_);_(@_)"/>
    <numFmt numFmtId="167" formatCode="_(* #,##0.000_);_(* \(#,##0.0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1">
    <xf numFmtId="0" fontId="0" fillId="0" borderId="0" xfId="0"/>
    <xf numFmtId="164" fontId="3" fillId="2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0" fontId="5" fillId="0" borderId="0" xfId="0" applyFont="1"/>
    <xf numFmtId="0" fontId="6" fillId="3" borderId="1" xfId="0" applyFont="1" applyFill="1" applyBorder="1" applyAlignment="1">
      <alignment horizontal="center" vertical="center" wrapText="1"/>
    </xf>
    <xf numFmtId="9" fontId="5" fillId="0" borderId="0" xfId="0" applyNumberFormat="1" applyFont="1"/>
    <xf numFmtId="0" fontId="0" fillId="4" borderId="0" xfId="0" applyFill="1"/>
    <xf numFmtId="3" fontId="5" fillId="0" borderId="0" xfId="0" applyNumberFormat="1" applyFont="1"/>
    <xf numFmtId="3" fontId="0" fillId="0" borderId="0" xfId="0" applyNumberFormat="1"/>
    <xf numFmtId="165" fontId="0" fillId="0" borderId="0" xfId="0" applyNumberFormat="1"/>
    <xf numFmtId="9" fontId="5" fillId="4" borderId="0" xfId="0" applyNumberFormat="1" applyFont="1" applyFill="1"/>
    <xf numFmtId="3" fontId="5" fillId="4" borderId="0" xfId="0" applyNumberFormat="1" applyFont="1" applyFill="1"/>
    <xf numFmtId="9" fontId="5" fillId="5" borderId="0" xfId="0" applyNumberFormat="1" applyFont="1" applyFill="1"/>
    <xf numFmtId="0" fontId="7" fillId="7" borderId="0" xfId="0" applyFont="1" applyFill="1" applyAlignment="1">
      <alignment horizontal="center"/>
    </xf>
    <xf numFmtId="166" fontId="7" fillId="7" borderId="0" xfId="1" applyNumberFormat="1" applyFont="1" applyFill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2" fontId="4" fillId="8" borderId="1" xfId="0" applyNumberFormat="1" applyFont="1" applyFill="1" applyBorder="1" applyAlignment="1">
      <alignment horizontal="center" vertical="center" wrapText="1"/>
    </xf>
    <xf numFmtId="9" fontId="4" fillId="8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7" fillId="9" borderId="0" xfId="0" applyFont="1" applyFill="1" applyAlignment="1">
      <alignment horizontal="center"/>
    </xf>
    <xf numFmtId="0" fontId="2" fillId="9" borderId="1" xfId="0" applyFont="1" applyFill="1" applyBorder="1"/>
    <xf numFmtId="2" fontId="4" fillId="4" borderId="1" xfId="0" applyNumberFormat="1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0" fillId="6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9" fontId="0" fillId="0" borderId="0" xfId="0" applyNumberFormat="1"/>
    <xf numFmtId="166" fontId="0" fillId="0" borderId="0" xfId="1" applyNumberFormat="1" applyFont="1"/>
    <xf numFmtId="0" fontId="6" fillId="3" borderId="0" xfId="0" applyFont="1" applyFill="1" applyAlignment="1">
      <alignment horizontal="center" vertical="center" wrapText="1"/>
    </xf>
    <xf numFmtId="2" fontId="4" fillId="4" borderId="0" xfId="0" applyNumberFormat="1" applyFont="1" applyFill="1" applyAlignment="1">
      <alignment horizontal="center" vertical="center" wrapText="1"/>
    </xf>
    <xf numFmtId="0" fontId="0" fillId="3" borderId="0" xfId="0" applyFill="1"/>
    <xf numFmtId="0" fontId="6" fillId="3" borderId="2" xfId="0" applyFont="1" applyFill="1" applyBorder="1" applyAlignment="1">
      <alignment horizontal="center" vertical="center" wrapText="1"/>
    </xf>
    <xf numFmtId="0" fontId="7" fillId="4" borderId="1" xfId="0" applyFont="1" applyFill="1" applyBorder="1"/>
    <xf numFmtId="0" fontId="0" fillId="11" borderId="0" xfId="0" applyFill="1"/>
    <xf numFmtId="0" fontId="0" fillId="0" borderId="0" xfId="0" pivotButton="1"/>
    <xf numFmtId="0" fontId="0" fillId="0" borderId="0" xfId="0" applyAlignment="1">
      <alignment horizontal="left"/>
    </xf>
    <xf numFmtId="167" fontId="4" fillId="3" borderId="0" xfId="1" applyNumberFormat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2" fillId="9" borderId="1" xfId="0" applyFont="1" applyFill="1" applyBorder="1" applyAlignment="1">
      <alignment horizontal="center"/>
    </xf>
    <xf numFmtId="0" fontId="2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9" fontId="2" fillId="13" borderId="0" xfId="0" applyNumberFormat="1" applyFont="1" applyFill="1" applyAlignment="1">
      <alignment horizontal="center"/>
    </xf>
    <xf numFmtId="0" fontId="0" fillId="13" borderId="0" xfId="0" applyFill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166" fontId="7" fillId="0" borderId="0" xfId="1" applyNumberFormat="1" applyFont="1" applyFill="1" applyAlignment="1">
      <alignment horizontal="center"/>
    </xf>
    <xf numFmtId="2" fontId="4" fillId="0" borderId="0" xfId="0" applyNumberFormat="1" applyFont="1" applyAlignment="1">
      <alignment horizontal="center" vertical="center" wrapText="1"/>
    </xf>
    <xf numFmtId="3" fontId="10" fillId="0" borderId="1" xfId="0" applyNumberFormat="1" applyFont="1" applyBorder="1" applyAlignment="1">
      <alignment horizontal="center"/>
    </xf>
    <xf numFmtId="0" fontId="10" fillId="0" borderId="0" xfId="0" applyFont="1"/>
    <xf numFmtId="0" fontId="11" fillId="0" borderId="1" xfId="0" applyFont="1" applyBorder="1"/>
    <xf numFmtId="3" fontId="10" fillId="0" borderId="1" xfId="0" applyNumberFormat="1" applyFont="1" applyBorder="1"/>
    <xf numFmtId="166" fontId="0" fillId="0" borderId="1" xfId="1" applyNumberFormat="1" applyFont="1" applyBorder="1"/>
    <xf numFmtId="3" fontId="12" fillId="0" borderId="0" xfId="0" applyNumberFormat="1" applyFont="1"/>
    <xf numFmtId="0" fontId="8" fillId="10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11">
    <dxf>
      <numFmt numFmtId="13" formatCode="0%"/>
    </dxf>
    <dxf>
      <alignment wrapText="1"/>
    </dxf>
    <dxf>
      <numFmt numFmtId="3" formatCode="#,##0"/>
    </dxf>
    <dxf>
      <numFmt numFmtId="3" formatCode="#,##0"/>
    </dxf>
    <dxf>
      <numFmt numFmtId="13" formatCode="0%"/>
    </dxf>
    <dxf>
      <alignment wrapText="1"/>
    </dxf>
    <dxf>
      <numFmt numFmtId="3" formatCode="#,##0"/>
    </dxf>
    <dxf>
      <numFmt numFmtId="3" formatCode="#,##0"/>
    </dxf>
    <dxf>
      <numFmt numFmtId="13" formatCode="0%"/>
    </dxf>
    <dxf>
      <alignment wrapText="1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Gamma!$O$9:$O$308</c:f>
              <c:numCache>
                <c:formatCode>#,##0</c:formatCode>
                <c:ptCount val="300"/>
                <c:pt idx="0">
                  <c:v>829.45686184293663</c:v>
                </c:pt>
                <c:pt idx="1">
                  <c:v>3296.9104426045033</c:v>
                </c:pt>
                <c:pt idx="2">
                  <c:v>7371.3189776821728</c:v>
                </c:pt>
                <c:pt idx="3">
                  <c:v>13022.081204949729</c:v>
                </c:pt>
                <c:pt idx="4">
                  <c:v>20219.030810513614</c:v>
                </c:pt>
                <c:pt idx="5">
                  <c:v>28932.430940114758</c:v>
                </c:pt>
                <c:pt idx="6">
                  <c:v>39132.968775430687</c:v>
                </c:pt>
                <c:pt idx="7">
                  <c:v>50791.750174541739</c:v>
                </c:pt>
                <c:pt idx="8">
                  <c:v>63880.294375832964</c:v>
                </c:pt>
                <c:pt idx="9">
                  <c:v>78370.528764611037</c:v>
                </c:pt>
                <c:pt idx="10">
                  <c:v>94234.783701724227</c:v>
                </c:pt>
                <c:pt idx="11">
                  <c:v>111445.7874134796</c:v>
                </c:pt>
                <c:pt idx="12">
                  <c:v>129976.66094216341</c:v>
                </c:pt>
                <c:pt idx="13">
                  <c:v>149800.91315647136</c:v>
                </c:pt>
                <c:pt idx="14">
                  <c:v>170892.43582117191</c:v>
                </c:pt>
                <c:pt idx="15">
                  <c:v>193225.49872532542</c:v>
                </c:pt>
                <c:pt idx="16">
                  <c:v>216774.74486839326</c:v>
                </c:pt>
                <c:pt idx="17">
                  <c:v>241515.18570357887</c:v>
                </c:pt>
                <c:pt idx="18">
                  <c:v>267422.1964377485</c:v>
                </c:pt>
                <c:pt idx="19">
                  <c:v>294471.51138728467</c:v>
                </c:pt>
                <c:pt idx="20">
                  <c:v>322639.21938924002</c:v>
                </c:pt>
                <c:pt idx="21">
                  <c:v>351901.75926715502</c:v>
                </c:pt>
                <c:pt idx="22">
                  <c:v>382235.91535092075</c:v>
                </c:pt>
                <c:pt idx="23">
                  <c:v>413618.81305006746</c:v>
                </c:pt>
                <c:pt idx="24">
                  <c:v>446027.91447987175</c:v>
                </c:pt>
                <c:pt idx="25">
                  <c:v>479441.0141396742</c:v>
                </c:pt>
                <c:pt idx="26">
                  <c:v>513836.23464281915</c:v>
                </c:pt>
                <c:pt idx="27">
                  <c:v>549192.0224976202</c:v>
                </c:pt>
                <c:pt idx="28">
                  <c:v>585487.1439387697</c:v>
                </c:pt>
                <c:pt idx="29">
                  <c:v>622700.68080861797</c:v>
                </c:pt>
                <c:pt idx="30">
                  <c:v>660812.02648775058</c:v>
                </c:pt>
                <c:pt idx="31">
                  <c:v>699800.88187429635</c:v>
                </c:pt>
                <c:pt idx="32">
                  <c:v>739647.25141141645</c:v>
                </c:pt>
                <c:pt idx="33">
                  <c:v>780331.43916241475</c:v>
                </c:pt>
                <c:pt idx="34">
                  <c:v>821834.04493292619</c:v>
                </c:pt>
                <c:pt idx="35">
                  <c:v>864135.96043965104</c:v>
                </c:pt>
                <c:pt idx="36">
                  <c:v>907218.36552508711</c:v>
                </c:pt>
                <c:pt idx="37">
                  <c:v>951062.72441774758</c:v>
                </c:pt>
                <c:pt idx="38">
                  <c:v>995650.78203733545</c:v>
                </c:pt>
                <c:pt idx="39">
                  <c:v>1040964.5603443549</c:v>
                </c:pt>
                <c:pt idx="40">
                  <c:v>1086986.354733661</c:v>
                </c:pt>
                <c:pt idx="41">
                  <c:v>1133698.7304714313</c:v>
                </c:pt>
                <c:pt idx="42">
                  <c:v>1181084.5191750699</c:v>
                </c:pt>
                <c:pt idx="43">
                  <c:v>1229126.8153355443</c:v>
                </c:pt>
                <c:pt idx="44">
                  <c:v>1277808.9728816696</c:v>
                </c:pt>
                <c:pt idx="45">
                  <c:v>1327114.6017858584</c:v>
                </c:pt>
                <c:pt idx="46">
                  <c:v>1377027.5647108629</c:v>
                </c:pt>
                <c:pt idx="47">
                  <c:v>1427531.9736970277</c:v>
                </c:pt>
                <c:pt idx="48">
                  <c:v>1478612.1868895974</c:v>
                </c:pt>
                <c:pt idx="49">
                  <c:v>1530252.8053056067</c:v>
                </c:pt>
                <c:pt idx="50">
                  <c:v>1582438.6696399136</c:v>
                </c:pt>
                <c:pt idx="51">
                  <c:v>1635154.8571099113</c:v>
                </c:pt>
                <c:pt idx="52">
                  <c:v>1688386.6783384681</c:v>
                </c:pt>
                <c:pt idx="53">
                  <c:v>1742119.6742746742</c:v>
                </c:pt>
                <c:pt idx="54">
                  <c:v>1796339.6131519424</c:v>
                </c:pt>
                <c:pt idx="55">
                  <c:v>1851032.4874830409</c:v>
                </c:pt>
                <c:pt idx="56">
                  <c:v>1906184.5110916151</c:v>
                </c:pt>
                <c:pt idx="57">
                  <c:v>1961782.116179812</c:v>
                </c:pt>
                <c:pt idx="58">
                  <c:v>2017811.950431545</c:v>
                </c:pt>
                <c:pt idx="59">
                  <c:v>2074260.8741510252</c:v>
                </c:pt>
                <c:pt idx="60">
                  <c:v>2131115.9574361304</c:v>
                </c:pt>
                <c:pt idx="61">
                  <c:v>2188364.4773862176</c:v>
                </c:pt>
                <c:pt idx="62">
                  <c:v>2245993.915343971</c:v>
                </c:pt>
                <c:pt idx="63">
                  <c:v>2303991.9541709041</c:v>
                </c:pt>
                <c:pt idx="64">
                  <c:v>2362346.4755561207</c:v>
                </c:pt>
                <c:pt idx="65">
                  <c:v>2421045.5573579432</c:v>
                </c:pt>
                <c:pt idx="66">
                  <c:v>2480077.4709780412</c:v>
                </c:pt>
                <c:pt idx="67">
                  <c:v>2539430.6787676611</c:v>
                </c:pt>
                <c:pt idx="68">
                  <c:v>2599093.8314656112</c:v>
                </c:pt>
                <c:pt idx="69">
                  <c:v>2659055.7656676238</c:v>
                </c:pt>
                <c:pt idx="70">
                  <c:v>2719305.5013267105</c:v>
                </c:pt>
                <c:pt idx="71">
                  <c:v>2779832.2392841824</c:v>
                </c:pt>
                <c:pt idx="72">
                  <c:v>2840625.3588309609</c:v>
                </c:pt>
                <c:pt idx="73">
                  <c:v>2901674.41529882</c:v>
                </c:pt>
                <c:pt idx="74">
                  <c:v>2962969.1376812467</c:v>
                </c:pt>
                <c:pt idx="75">
                  <c:v>3024499.4262835179</c:v>
                </c:pt>
                <c:pt idx="76">
                  <c:v>3086255.3504017144</c:v>
                </c:pt>
                <c:pt idx="77">
                  <c:v>3148227.1460302887</c:v>
                </c:pt>
                <c:pt idx="78">
                  <c:v>3210405.2135978844</c:v>
                </c:pt>
                <c:pt idx="79">
                  <c:v>3272780.1157310582</c:v>
                </c:pt>
                <c:pt idx="80">
                  <c:v>3335342.5750455954</c:v>
                </c:pt>
                <c:pt idx="81">
                  <c:v>3398083.4719650741</c:v>
                </c:pt>
                <c:pt idx="82">
                  <c:v>3460993.8425663947</c:v>
                </c:pt>
                <c:pt idx="83">
                  <c:v>3524064.8764519221</c:v>
                </c:pt>
                <c:pt idx="84">
                  <c:v>3587287.9146479624</c:v>
                </c:pt>
                <c:pt idx="85">
                  <c:v>3650654.4475292391</c:v>
                </c:pt>
                <c:pt idx="86">
                  <c:v>3714156.1127690887</c:v>
                </c:pt>
                <c:pt idx="87">
                  <c:v>3777784.6933150557</c:v>
                </c:pt>
                <c:pt idx="88">
                  <c:v>3841532.1153896027</c:v>
                </c:pt>
                <c:pt idx="89">
                  <c:v>3905390.4465156444</c:v>
                </c:pt>
                <c:pt idx="90">
                  <c:v>3969351.8935665912</c:v>
                </c:pt>
                <c:pt idx="91">
                  <c:v>4033408.8008406437</c:v>
                </c:pt>
                <c:pt idx="92">
                  <c:v>4097553.6481590392</c:v>
                </c:pt>
                <c:pt idx="93">
                  <c:v>4161779.0489879777</c:v>
                </c:pt>
                <c:pt idx="94">
                  <c:v>4226077.7485839315</c:v>
                </c:pt>
                <c:pt idx="95">
                  <c:v>4290442.6221620925</c:v>
                </c:pt>
                <c:pt idx="96">
                  <c:v>4354866.6730876639</c:v>
                </c:pt>
                <c:pt idx="97">
                  <c:v>4419343.0310897212</c:v>
                </c:pt>
                <c:pt idx="98">
                  <c:v>4483864.9504974112</c:v>
                </c:pt>
                <c:pt idx="99">
                  <c:v>4548425.8084982038</c:v>
                </c:pt>
                <c:pt idx="100">
                  <c:v>4613019.1034179181</c:v>
                </c:pt>
                <c:pt idx="101">
                  <c:v>4677638.4530223068</c:v>
                </c:pt>
                <c:pt idx="102">
                  <c:v>4742277.5928399153</c:v>
                </c:pt>
                <c:pt idx="103">
                  <c:v>4806930.3745060023</c:v>
                </c:pt>
                <c:pt idx="104">
                  <c:v>4871590.7641271949</c:v>
                </c:pt>
                <c:pt idx="105">
                  <c:v>4936252.8406667449</c:v>
                </c:pt>
                <c:pt idx="106">
                  <c:v>5000910.7943500299</c:v>
                </c:pt>
                <c:pt idx="107">
                  <c:v>5065558.9250901602</c:v>
                </c:pt>
                <c:pt idx="108">
                  <c:v>5130191.6409333879</c:v>
                </c:pt>
                <c:pt idx="109">
                  <c:v>5194803.4565241048</c:v>
                </c:pt>
                <c:pt idx="110">
                  <c:v>5259388.9915891942</c:v>
                </c:pt>
                <c:pt idx="111">
                  <c:v>5323942.969441535</c:v>
                </c:pt>
                <c:pt idx="112">
                  <c:v>5388460.2155023655</c:v>
                </c:pt>
                <c:pt idx="113">
                  <c:v>5452935.6558423918</c:v>
                </c:pt>
                <c:pt idx="114">
                  <c:v>5517364.315741282</c:v>
                </c:pt>
                <c:pt idx="115">
                  <c:v>5581741.3182654427</c:v>
                </c:pt>
                <c:pt idx="116">
                  <c:v>5646061.8828638168</c:v>
                </c:pt>
                <c:pt idx="117">
                  <c:v>5710321.3239814853</c:v>
                </c:pt>
                <c:pt idx="118">
                  <c:v>5774515.0496908491</c:v>
                </c:pt>
                <c:pt idx="119">
                  <c:v>5838638.5603402406</c:v>
                </c:pt>
                <c:pt idx="120">
                  <c:v>5902687.4472196847</c:v>
                </c:pt>
                <c:pt idx="121">
                  <c:v>5966657.3912436413</c:v>
                </c:pt>
                <c:pt idx="122">
                  <c:v>6030544.1616505543</c:v>
                </c:pt>
                <c:pt idx="123">
                  <c:v>6094343.6147189299</c:v>
                </c:pt>
                <c:pt idx="124">
                  <c:v>6158051.6924998583</c:v>
                </c:pt>
                <c:pt idx="125">
                  <c:v>6221664.4215656593</c:v>
                </c:pt>
                <c:pt idx="126">
                  <c:v>6285177.9117745487</c:v>
                </c:pt>
                <c:pt idx="127">
                  <c:v>6348588.3550511282</c:v>
                </c:pt>
                <c:pt idx="128">
                  <c:v>6411892.0241824482</c:v>
                </c:pt>
                <c:pt idx="129">
                  <c:v>6475085.2716295216</c:v>
                </c:pt>
                <c:pt idx="130">
                  <c:v>6538164.5283540711</c:v>
                </c:pt>
                <c:pt idx="131">
                  <c:v>6601126.3026603637</c:v>
                </c:pt>
                <c:pt idx="132">
                  <c:v>6663967.1790518938</c:v>
                </c:pt>
                <c:pt idx="133">
                  <c:v>6726683.8171027768</c:v>
                </c:pt>
                <c:pt idx="134">
                  <c:v>6789272.9503436964</c:v>
                </c:pt>
                <c:pt idx="135">
                  <c:v>6851731.385162184</c:v>
                </c:pt>
                <c:pt idx="136">
                  <c:v>6914055.9997170577</c:v>
                </c:pt>
                <c:pt idx="137">
                  <c:v>6976243.7428669445</c:v>
                </c:pt>
                <c:pt idx="138">
                  <c:v>7038291.633112574</c:v>
                </c:pt>
                <c:pt idx="139">
                  <c:v>7100196.757552783</c:v>
                </c:pt>
                <c:pt idx="140">
                  <c:v>7161956.2708540466</c:v>
                </c:pt>
                <c:pt idx="141">
                  <c:v>7223567.3942333311</c:v>
                </c:pt>
                <c:pt idx="142">
                  <c:v>7285027.4144541575</c:v>
                </c:pt>
                <c:pt idx="143">
                  <c:v>7346333.6828357093</c:v>
                </c:pt>
                <c:pt idx="144">
                  <c:v>7407483.6142747747</c:v>
                </c:pt>
                <c:pt idx="145">
                  <c:v>7468474.6862804797</c:v>
                </c:pt>
                <c:pt idx="146">
                  <c:v>7529304.4380215146</c:v>
                </c:pt>
                <c:pt idx="147">
                  <c:v>7589970.4693858353</c:v>
                </c:pt>
                <c:pt idx="148">
                  <c:v>7650470.4400525903</c:v>
                </c:pt>
                <c:pt idx="149">
                  <c:v>7710802.0685762092</c:v>
                </c:pt>
                <c:pt idx="150">
                  <c:v>7770963.1314824363</c:v>
                </c:pt>
                <c:pt idx="151">
                  <c:v>7830951.4623761801</c:v>
                </c:pt>
                <c:pt idx="152">
                  <c:v>7890764.9510611016</c:v>
                </c:pt>
                <c:pt idx="153">
                  <c:v>7950401.542670696</c:v>
                </c:pt>
                <c:pt idx="154">
                  <c:v>8009859.2368108025</c:v>
                </c:pt>
                <c:pt idx="155">
                  <c:v>8069136.0867133765</c:v>
                </c:pt>
                <c:pt idx="156">
                  <c:v>8128230.1984014064</c:v>
                </c:pt>
                <c:pt idx="157">
                  <c:v>8187139.7298647892</c:v>
                </c:pt>
                <c:pt idx="158">
                  <c:v>8245862.8902471224</c:v>
                </c:pt>
                <c:pt idx="159">
                  <c:v>8304397.9390431847</c:v>
                </c:pt>
                <c:pt idx="160">
                  <c:v>8362743.1853070408</c:v>
                </c:pt>
                <c:pt idx="161">
                  <c:v>8420896.9868705943</c:v>
                </c:pt>
                <c:pt idx="162">
                  <c:v>8478857.7495725285</c:v>
                </c:pt>
                <c:pt idx="163">
                  <c:v>8536623.9264974054</c:v>
                </c:pt>
                <c:pt idx="164">
                  <c:v>8594194.0172249246</c:v>
                </c:pt>
                <c:pt idx="165">
                  <c:v>8651566.5670891143</c:v>
                </c:pt>
                <c:pt idx="166">
                  <c:v>8708740.1664473712</c:v>
                </c:pt>
                <c:pt idx="167">
                  <c:v>8765713.449959252</c:v>
                </c:pt>
                <c:pt idx="168">
                  <c:v>8822485.0958748739</c:v>
                </c:pt>
                <c:pt idx="169">
                  <c:v>8879053.8253327869</c:v>
                </c:pt>
                <c:pt idx="170">
                  <c:v>8935418.4016672615</c:v>
                </c:pt>
                <c:pt idx="171">
                  <c:v>8991577.629724795</c:v>
                </c:pt>
                <c:pt idx="172">
                  <c:v>9047530.3551898226</c:v>
                </c:pt>
                <c:pt idx="173">
                  <c:v>9103275.4639194217</c:v>
                </c:pt>
                <c:pt idx="174">
                  <c:v>9158811.8812869526</c:v>
                </c:pt>
                <c:pt idx="175">
                  <c:v>9214138.5715345684</c:v>
                </c:pt>
                <c:pt idx="176">
                  <c:v>9269254.5371343456</c:v>
                </c:pt>
                <c:pt idx="177">
                  <c:v>9324158.8181581013</c:v>
                </c:pt>
                <c:pt idx="178">
                  <c:v>9378850.4916556608</c:v>
                </c:pt>
                <c:pt idx="179">
                  <c:v>9433328.6710415538</c:v>
                </c:pt>
                <c:pt idx="180">
                  <c:v>9487592.5054899529</c:v>
                </c:pt>
                <c:pt idx="181">
                  <c:v>9541641.1793378722</c:v>
                </c:pt>
                <c:pt idx="182">
                  <c:v>9595473.9114963692</c:v>
                </c:pt>
                <c:pt idx="183">
                  <c:v>9649089.9548698049</c:v>
                </c:pt>
                <c:pt idx="184">
                  <c:v>9702488.5957829747</c:v>
                </c:pt>
                <c:pt idx="185">
                  <c:v>9755669.1534160096</c:v>
                </c:pt>
                <c:pt idx="186">
                  <c:v>9808630.9792470094</c:v>
                </c:pt>
                <c:pt idx="187">
                  <c:v>9861373.4565022253</c:v>
                </c:pt>
                <c:pt idx="188">
                  <c:v>9913895.9996138345</c:v>
                </c:pt>
                <c:pt idx="189">
                  <c:v>9966198.0536850486</c:v>
                </c:pt>
                <c:pt idx="190">
                  <c:v>10018279.093962599</c:v>
                </c:pt>
                <c:pt idx="191">
                  <c:v>10070138.625316378</c:v>
                </c:pt>
                <c:pt idx="192">
                  <c:v>10121776.181726372</c:v>
                </c:pt>
                <c:pt idx="193">
                  <c:v>10173191.325776475</c:v>
                </c:pt>
                <c:pt idx="194">
                  <c:v>10224383.648155384</c:v>
                </c:pt>
                <c:pt idx="195">
                  <c:v>10275352.767164342</c:v>
                </c:pt>
                <c:pt idx="196">
                  <c:v>10326098.328231674</c:v>
                </c:pt>
                <c:pt idx="197">
                  <c:v>10376620.003434038</c:v>
                </c:pt>
                <c:pt idx="198">
                  <c:v>10426917.491024276</c:v>
                </c:pt>
                <c:pt idx="199">
                  <c:v>10476990.514965881</c:v>
                </c:pt>
                <c:pt idx="200">
                  <c:v>10526838.824473822</c:v>
                </c:pt>
                <c:pt idx="201">
                  <c:v>10576462.193561867</c:v>
                </c:pt>
                <c:pt idx="202">
                  <c:v>10625860.420596112</c:v>
                </c:pt>
                <c:pt idx="203">
                  <c:v>10675033.327854788</c:v>
                </c:pt>
                <c:pt idx="204">
                  <c:v>10723980.761094218</c:v>
                </c:pt>
                <c:pt idx="205">
                  <c:v>10772702.589120781</c:v>
                </c:pt>
                <c:pt idx="206">
                  <c:v>10821198.703368939</c:v>
                </c:pt>
                <c:pt idx="207">
                  <c:v>10869469.017485205</c:v>
                </c:pt>
                <c:pt idx="208">
                  <c:v>10917513.466917807</c:v>
                </c:pt>
                <c:pt idx="209">
                  <c:v>10965332.008512314</c:v>
                </c:pt>
                <c:pt idx="210">
                  <c:v>11012924.620112833</c:v>
                </c:pt>
                <c:pt idx="211">
                  <c:v>11060291.300168874</c:v>
                </c:pt>
                <c:pt idx="212">
                  <c:v>11107432.067347754</c:v>
                </c:pt>
                <c:pt idx="213">
                  <c:v>11154346.960152542</c:v>
                </c:pt>
                <c:pt idx="214">
                  <c:v>11201036.036545338</c:v>
                </c:pt>
                <c:pt idx="215">
                  <c:v>11247499.373575971</c:v>
                </c:pt>
                <c:pt idx="216">
                  <c:v>11293737.067015922</c:v>
                </c:pt>
                <c:pt idx="217">
                  <c:v>11339749.23099754</c:v>
                </c:pt>
                <c:pt idx="218">
                  <c:v>11385535.997658296</c:v>
                </c:pt>
                <c:pt idx="219">
                  <c:v>11431097.516790237</c:v>
                </c:pt>
                <c:pt idx="220">
                  <c:v>11476433.95549437</c:v>
                </c:pt>
                <c:pt idx="221">
                  <c:v>11521545.497840049</c:v>
                </c:pt>
                <c:pt idx="222">
                  <c:v>11566432.344529247</c:v>
                </c:pt>
                <c:pt idx="223">
                  <c:v>11611094.712565653</c:v>
                </c:pt>
                <c:pt idx="224">
                  <c:v>11655532.834928524</c:v>
                </c:pt>
                <c:pt idx="225">
                  <c:v>11699746.960251296</c:v>
                </c:pt>
                <c:pt idx="226">
                  <c:v>11743737.352504779</c:v>
                </c:pt>
                <c:pt idx="227">
                  <c:v>11787504.290684996</c:v>
                </c:pt>
                <c:pt idx="228">
                  <c:v>11831048.068505518</c:v>
                </c:pt>
                <c:pt idx="229">
                  <c:v>11874368.994094299</c:v>
                </c:pt>
                <c:pt idx="230">
                  <c:v>11917467.389694899</c:v>
                </c:pt>
                <c:pt idx="231">
                  <c:v>11960343.591372093</c:v>
                </c:pt>
                <c:pt idx="232">
                  <c:v>12002997.948721781</c:v>
                </c:pt>
                <c:pt idx="233">
                  <c:v>12045430.82458513</c:v>
                </c:pt>
                <c:pt idx="234">
                  <c:v>12087642.59476693</c:v>
                </c:pt>
                <c:pt idx="235">
                  <c:v>12129633.64775808</c:v>
                </c:pt>
                <c:pt idx="236">
                  <c:v>12171404.384462165</c:v>
                </c:pt>
                <c:pt idx="237">
                  <c:v>12212955.21792607</c:v>
                </c:pt>
                <c:pt idx="238">
                  <c:v>12254286.573074592</c:v>
                </c:pt>
                <c:pt idx="239">
                  <c:v>12295398.886448935</c:v>
                </c:pt>
                <c:pt idx="240">
                  <c:v>12336292.605949169</c:v>
                </c:pt>
                <c:pt idx="241">
                  <c:v>12376968.190580426</c:v>
                </c:pt>
                <c:pt idx="242">
                  <c:v>12417426.110202963</c:v>
                </c:pt>
                <c:pt idx="243">
                  <c:v>12457666.845285902</c:v>
                </c:pt>
                <c:pt idx="244">
                  <c:v>12497690.886664689</c:v>
                </c:pt>
                <c:pt idx="245">
                  <c:v>12537498.735302156</c:v>
                </c:pt>
                <c:pt idx="246">
                  <c:v>12577090.902053218</c:v>
                </c:pt>
                <c:pt idx="247">
                  <c:v>12616467.907433078</c:v>
                </c:pt>
                <c:pt idx="248">
                  <c:v>12655630.281388944</c:v>
                </c:pt>
                <c:pt idx="249">
                  <c:v>12694578.5630752</c:v>
                </c:pt>
                <c:pt idx="250">
                  <c:v>12733313.300631979</c:v>
                </c:pt>
                <c:pt idx="251">
                  <c:v>12771835.05096711</c:v>
                </c:pt>
                <c:pt idx="252">
                  <c:v>12810144.379541364</c:v>
                </c:pt>
                <c:pt idx="253">
                  <c:v>12848241.860157005</c:v>
                </c:pt>
                <c:pt idx="254">
                  <c:v>12886128.074749546</c:v>
                </c:pt>
                <c:pt idx="255">
                  <c:v>12923803.613182724</c:v>
                </c:pt>
                <c:pt idx="256">
                  <c:v>12961269.073046591</c:v>
                </c:pt>
                <c:pt idx="257">
                  <c:v>12998525.059458759</c:v>
                </c:pt>
                <c:pt idx="258">
                  <c:v>13035572.18486866</c:v>
                </c:pt>
                <c:pt idx="259">
                  <c:v>13072411.06886488</c:v>
                </c:pt>
                <c:pt idx="260">
                  <c:v>13109042.337985445</c:v>
                </c:pt>
                <c:pt idx="261">
                  <c:v>13145466.625531092</c:v>
                </c:pt>
                <c:pt idx="262">
                  <c:v>13181684.571381396</c:v>
                </c:pt>
                <c:pt idx="263">
                  <c:v>13217696.821813844</c:v>
                </c:pt>
                <c:pt idx="264">
                  <c:v>13253504.029325664</c:v>
                </c:pt>
                <c:pt idx="265">
                  <c:v>13289106.852458499</c:v>
                </c:pt>
                <c:pt idx="266">
                  <c:v>13324505.95562584</c:v>
                </c:pt>
                <c:pt idx="267">
                  <c:v>13359702.008943137</c:v>
                </c:pt>
                <c:pt idx="268">
                  <c:v>13394695.688060658</c:v>
                </c:pt>
                <c:pt idx="269">
                  <c:v>13429487.673998961</c:v>
                </c:pt>
                <c:pt idx="270">
                  <c:v>13464078.652986983</c:v>
                </c:pt>
                <c:pt idx="271">
                  <c:v>13498469.31630272</c:v>
                </c:pt>
                <c:pt idx="272">
                  <c:v>13532660.360116456</c:v>
                </c:pt>
                <c:pt idx="273">
                  <c:v>13566652.485336497</c:v>
                </c:pt>
                <c:pt idx="274">
                  <c:v>13600446.397457382</c:v>
                </c:pt>
                <c:pt idx="275">
                  <c:v>13634042.806410553</c:v>
                </c:pt>
                <c:pt idx="276">
                  <c:v>13667442.426417425</c:v>
                </c:pt>
                <c:pt idx="277">
                  <c:v>13700645.975844841</c:v>
                </c:pt>
                <c:pt idx="278">
                  <c:v>13733654.177062897</c:v>
                </c:pt>
                <c:pt idx="279">
                  <c:v>13766467.75630503</c:v>
                </c:pt>
                <c:pt idx="280">
                  <c:v>13799087.443530468</c:v>
                </c:pt>
                <c:pt idx="281">
                  <c:v>13831513.972288869</c:v>
                </c:pt>
                <c:pt idx="282">
                  <c:v>13863748.079587232</c:v>
                </c:pt>
                <c:pt idx="283">
                  <c:v>13895790.505758969</c:v>
                </c:pt>
                <c:pt idx="284">
                  <c:v>13927641.994335175</c:v>
                </c:pt>
                <c:pt idx="285">
                  <c:v>13959303.291918006</c:v>
                </c:pt>
                <c:pt idx="286">
                  <c:v>13990775.14805619</c:v>
                </c:pt>
                <c:pt idx="287">
                  <c:v>14022058.315122586</c:v>
                </c:pt>
                <c:pt idx="288">
                  <c:v>14053153.548193842</c:v>
                </c:pt>
                <c:pt idx="289">
                  <c:v>14084061.604932027</c:v>
                </c:pt>
                <c:pt idx="290">
                  <c:v>14114783.245468285</c:v>
                </c:pt>
                <c:pt idx="291">
                  <c:v>14145319.232288452</c:v>
                </c:pt>
                <c:pt idx="292">
                  <c:v>14175670.330120612</c:v>
                </c:pt>
                <c:pt idx="293">
                  <c:v>14205837.305824583</c:v>
                </c:pt>
                <c:pt idx="294">
                  <c:v>14235820.928283282</c:v>
                </c:pt>
                <c:pt idx="295">
                  <c:v>14265621.968295915</c:v>
                </c:pt>
                <c:pt idx="296">
                  <c:v>14295241.1984731</c:v>
                </c:pt>
                <c:pt idx="297">
                  <c:v>14324679.393133705</c:v>
                </c:pt>
                <c:pt idx="298">
                  <c:v>14353937.328203525</c:v>
                </c:pt>
                <c:pt idx="299">
                  <c:v>14383015.781115709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Gamma!$P$9:$P$308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3.3710182332404135E-3</c:v>
                </c:pt>
                <c:pt idx="2">
                  <c:v>5.0246740818691094E-3</c:v>
                </c:pt>
                <c:pt idx="3">
                  <c:v>6.6573954526263105E-3</c:v>
                </c:pt>
                <c:pt idx="4">
                  <c:v>8.269405275909995E-3</c:v>
                </c:pt>
                <c:pt idx="5">
                  <c:v>9.8609242328551606E-3</c:v>
                </c:pt>
                <c:pt idx="6">
                  <c:v>1.1432170777489805E-2</c:v>
                </c:pt>
                <c:pt idx="7">
                  <c:v>1.2983361158675525E-2</c:v>
                </c:pt>
                <c:pt idx="8">
                  <c:v>1.4514709441834734E-2</c:v>
                </c:pt>
                <c:pt idx="9">
                  <c:v>1.6026427530466476E-2</c:v>
                </c:pt>
                <c:pt idx="10">
                  <c:v>1.7518725187453062E-2</c:v>
                </c:pt>
                <c:pt idx="11">
                  <c:v>1.8991810056159193E-2</c:v>
                </c:pt>
                <c:pt idx="12">
                  <c:v>2.0445887681326186E-2</c:v>
                </c:pt>
                <c:pt idx="13">
                  <c:v>2.188116152976247E-2</c:v>
                </c:pt>
                <c:pt idx="14">
                  <c:v>2.329783301083314E-2</c:v>
                </c:pt>
                <c:pt idx="15">
                  <c:v>2.4696101496749927E-2</c:v>
                </c:pt>
                <c:pt idx="16">
                  <c:v>2.6076164342663691E-2</c:v>
                </c:pt>
                <c:pt idx="17">
                  <c:v>2.7438216906561456E-2</c:v>
                </c:pt>
                <c:pt idx="18">
                  <c:v>2.8782452568969771E-2</c:v>
                </c:pt>
                <c:pt idx="19">
                  <c:v>3.0109062752466133E-2</c:v>
                </c:pt>
                <c:pt idx="20">
                  <c:v>3.1418236941000717E-2</c:v>
                </c:pt>
                <c:pt idx="21">
                  <c:v>3.2710162699029752E-2</c:v>
                </c:pt>
                <c:pt idx="22">
                  <c:v>3.3985025690462752E-2</c:v>
                </c:pt>
                <c:pt idx="23">
                  <c:v>3.5243009697425214E-2</c:v>
                </c:pt>
                <c:pt idx="24">
                  <c:v>3.6484296638838641E-2</c:v>
                </c:pt>
                <c:pt idx="25">
                  <c:v>3.7709066588819458E-2</c:v>
                </c:pt>
                <c:pt idx="26">
                  <c:v>3.8917497794898989E-2</c:v>
                </c:pt>
                <c:pt idx="27">
                  <c:v>4.0109766696065842E-2</c:v>
                </c:pt>
                <c:pt idx="28">
                  <c:v>4.1286047940632432E-2</c:v>
                </c:pt>
                <c:pt idx="29">
                  <c:v>4.2446514403927597E-2</c:v>
                </c:pt>
                <c:pt idx="30">
                  <c:v>4.3591337205816892E-2</c:v>
                </c:pt>
                <c:pt idx="31">
                  <c:v>4.4720685728051865E-2</c:v>
                </c:pt>
                <c:pt idx="32">
                  <c:v>4.5834727631450738E-2</c:v>
                </c:pt>
                <c:pt idx="33">
                  <c:v>4.693362887291129E-2</c:v>
                </c:pt>
                <c:pt idx="34">
                  <c:v>4.8017553722258015E-2</c:v>
                </c:pt>
                <c:pt idx="35">
                  <c:v>4.9086664778925336E-2</c:v>
                </c:pt>
                <c:pt idx="36">
                  <c:v>5.0141122988477727E-2</c:v>
                </c:pt>
                <c:pt idx="37">
                  <c:v>5.1181087658969227E-2</c:v>
                </c:pt>
                <c:pt idx="38">
                  <c:v>5.2206716477143318E-2</c:v>
                </c:pt>
                <c:pt idx="39">
                  <c:v>5.3218165524474698E-2</c:v>
                </c:pt>
                <c:pt idx="40">
                  <c:v>5.421558929305486E-2</c:v>
                </c:pt>
                <c:pt idx="41">
                  <c:v>5.519914070132266E-2</c:v>
                </c:pt>
                <c:pt idx="42">
                  <c:v>5.6168971109641523E-2</c:v>
                </c:pt>
                <c:pt idx="43">
                  <c:v>5.7125230335724704E-2</c:v>
                </c:pt>
                <c:pt idx="44">
                  <c:v>5.8068066669909948E-2</c:v>
                </c:pt>
                <c:pt idx="45">
                  <c:v>5.8997626890285364E-2</c:v>
                </c:pt>
                <c:pt idx="46">
                  <c:v>5.9914056277667757E-2</c:v>
                </c:pt>
                <c:pt idx="47">
                  <c:v>6.0817498630434563E-2</c:v>
                </c:pt>
                <c:pt idx="48">
                  <c:v>6.1708096279211401E-2</c:v>
                </c:pt>
                <c:pt idx="49">
                  <c:v>6.2585990101415773E-2</c:v>
                </c:pt>
                <c:pt idx="50">
                  <c:v>6.3451319535659537E-2</c:v>
                </c:pt>
                <c:pt idx="51">
                  <c:v>6.4304222596010457E-2</c:v>
                </c:pt>
                <c:pt idx="52">
                  <c:v>6.5144835886114222E-2</c:v>
                </c:pt>
                <c:pt idx="53">
                  <c:v>6.5973294613179204E-2</c:v>
                </c:pt>
                <c:pt idx="54">
                  <c:v>6.6789732601824428E-2</c:v>
                </c:pt>
                <c:pt idx="55">
                  <c:v>6.7594282307792367E-2</c:v>
                </c:pt>
                <c:pt idx="56">
                  <c:v>6.8387074831527478E-2</c:v>
                </c:pt>
                <c:pt idx="57">
                  <c:v>6.9168239931623035E-2</c:v>
                </c:pt>
                <c:pt idx="58">
                  <c:v>6.9937906038135572E-2</c:v>
                </c:pt>
                <c:pt idx="59">
                  <c:v>7.0696200265770143E-2</c:v>
                </c:pt>
                <c:pt idx="60">
                  <c:v>7.1443248426936293E-2</c:v>
                </c:pt>
                <c:pt idx="61">
                  <c:v>7.217917504467676E-2</c:v>
                </c:pt>
                <c:pt idx="62">
                  <c:v>7.2904103365469652E-2</c:v>
                </c:pt>
                <c:pt idx="63">
                  <c:v>7.361815537190565E-2</c:v>
                </c:pt>
                <c:pt idx="64">
                  <c:v>7.432145179524148E-2</c:v>
                </c:pt>
                <c:pt idx="65">
                  <c:v>7.5014112127830435E-2</c:v>
                </c:pt>
                <c:pt idx="66">
                  <c:v>7.5696254635431739E-2</c:v>
                </c:pt>
                <c:pt idx="67">
                  <c:v>7.6367996369399158E-2</c:v>
                </c:pt>
                <c:pt idx="68">
                  <c:v>7.7029453178750776E-2</c:v>
                </c:pt>
                <c:pt idx="69">
                  <c:v>7.7680739722120987E-2</c:v>
                </c:pt>
                <c:pt idx="70">
                  <c:v>7.8321969479595105E-2</c:v>
                </c:pt>
                <c:pt idx="71">
                  <c:v>7.895325476442866E-2</c:v>
                </c:pt>
                <c:pt idx="72">
                  <c:v>7.9574706734651904E-2</c:v>
                </c:pt>
                <c:pt idx="73">
                  <c:v>8.0186435404560844E-2</c:v>
                </c:pt>
                <c:pt idx="74">
                  <c:v>8.0788549656096276E-2</c:v>
                </c:pt>
                <c:pt idx="75">
                  <c:v>8.1381157250110719E-2</c:v>
                </c:pt>
                <c:pt idx="76">
                  <c:v>8.1964364837525963E-2</c:v>
                </c:pt>
                <c:pt idx="77">
                  <c:v>8.2538277970380852E-2</c:v>
                </c:pt>
                <c:pt idx="78">
                  <c:v>8.3103001112771413E-2</c:v>
                </c:pt>
                <c:pt idx="79">
                  <c:v>8.3658637651683534E-2</c:v>
                </c:pt>
                <c:pt idx="80">
                  <c:v>8.4205289907720138E-2</c:v>
                </c:pt>
                <c:pt idx="81">
                  <c:v>8.4743059145722721E-2</c:v>
                </c:pt>
                <c:pt idx="82">
                  <c:v>8.5272045585289571E-2</c:v>
                </c:pt>
                <c:pt idx="83">
                  <c:v>8.5792348411190558E-2</c:v>
                </c:pt>
                <c:pt idx="84">
                  <c:v>8.6304065783680273E-2</c:v>
                </c:pt>
                <c:pt idx="85">
                  <c:v>8.6807294848709929E-2</c:v>
                </c:pt>
                <c:pt idx="86">
                  <c:v>8.7302131748039524E-2</c:v>
                </c:pt>
                <c:pt idx="87">
                  <c:v>8.7788671629250761E-2</c:v>
                </c:pt>
                <c:pt idx="88">
                  <c:v>8.8267008655661935E-2</c:v>
                </c:pt>
                <c:pt idx="89">
                  <c:v>8.8737236016146068E-2</c:v>
                </c:pt>
                <c:pt idx="90">
                  <c:v>8.9199445934852295E-2</c:v>
                </c:pt>
                <c:pt idx="91">
                  <c:v>8.9653729680832336E-2</c:v>
                </c:pt>
                <c:pt idx="92">
                  <c:v>9.0100177577572604E-2</c:v>
                </c:pt>
                <c:pt idx="93">
                  <c:v>9.0538879012433057E-2</c:v>
                </c:pt>
                <c:pt idx="94">
                  <c:v>9.0969922445993098E-2</c:v>
                </c:pt>
                <c:pt idx="95">
                  <c:v>9.1393395421306506E-2</c:v>
                </c:pt>
                <c:pt idx="96">
                  <c:v>9.1809384573065284E-2</c:v>
                </c:pt>
                <c:pt idx="97">
                  <c:v>9.2217975636673374E-2</c:v>
                </c:pt>
                <c:pt idx="98">
                  <c:v>9.2619253457232112E-2</c:v>
                </c:pt>
                <c:pt idx="99">
                  <c:v>9.3013301998437325E-2</c:v>
                </c:pt>
                <c:pt idx="100">
                  <c:v>9.3400204351388738E-2</c:v>
                </c:pt>
                <c:pt idx="101">
                  <c:v>9.378004274331353E-2</c:v>
                </c:pt>
                <c:pt idx="102">
                  <c:v>9.4152898546204011E-2</c:v>
                </c:pt>
                <c:pt idx="103">
                  <c:v>9.4518852285371185E-2</c:v>
                </c:pt>
                <c:pt idx="104">
                  <c:v>9.4877983647913181E-2</c:v>
                </c:pt>
                <c:pt idx="105">
                  <c:v>9.5230371491102028E-2</c:v>
                </c:pt>
                <c:pt idx="106">
                  <c:v>9.5576093850686869E-2</c:v>
                </c:pt>
                <c:pt idx="107">
                  <c:v>9.591522794911668E-2</c:v>
                </c:pt>
                <c:pt idx="108">
                  <c:v>9.6247850203681776E-2</c:v>
                </c:pt>
                <c:pt idx="109">
                  <c:v>9.6574036234575555E-2</c:v>
                </c:pt>
                <c:pt idx="110">
                  <c:v>9.6893860872876866E-2</c:v>
                </c:pt>
                <c:pt idx="111">
                  <c:v>9.7207398168454501E-2</c:v>
                </c:pt>
                <c:pt idx="112">
                  <c:v>9.7514721397793408E-2</c:v>
                </c:pt>
                <c:pt idx="113">
                  <c:v>9.7815903071744981E-2</c:v>
                </c:pt>
                <c:pt idx="114">
                  <c:v>9.8111014943200195E-2</c:v>
                </c:pt>
                <c:pt idx="115">
                  <c:v>9.8400128014687976E-2</c:v>
                </c:pt>
                <c:pt idx="116">
                  <c:v>9.868331254589896E-2</c:v>
                </c:pt>
                <c:pt idx="117">
                  <c:v>9.8960638061135267E-2</c:v>
                </c:pt>
                <c:pt idx="118">
                  <c:v>9.9232173356686618E-2</c:v>
                </c:pt>
                <c:pt idx="119">
                  <c:v>9.9497986508134878E-2</c:v>
                </c:pt>
                <c:pt idx="120">
                  <c:v>9.9758144877586066E-2</c:v>
                </c:pt>
                <c:pt idx="121">
                  <c:v>0.10001271512083139</c:v>
                </c:pt>
                <c:pt idx="122">
                  <c:v>0.10026176319443836</c:v>
                </c:pt>
                <c:pt idx="123">
                  <c:v>0.10050535436277143</c:v>
                </c:pt>
                <c:pt idx="124">
                  <c:v>0.10074355320494459</c:v>
                </c:pt>
                <c:pt idx="125">
                  <c:v>0.10097642362170466</c:v>
                </c:pt>
                <c:pt idx="126">
                  <c:v>0.1012040288422472</c:v>
                </c:pt>
                <c:pt idx="127">
                  <c:v>0.10142643143096594</c:v>
                </c:pt>
                <c:pt idx="128">
                  <c:v>0.10164369329413493</c:v>
                </c:pt>
                <c:pt idx="129">
                  <c:v>0.10185587568652546</c:v>
                </c:pt>
                <c:pt idx="130">
                  <c:v>0.10206303921795777</c:v>
                </c:pt>
                <c:pt idx="131">
                  <c:v>0.10226524385978851</c:v>
                </c:pt>
                <c:pt idx="132">
                  <c:v>0.10246254895133398</c:v>
                </c:pt>
                <c:pt idx="133">
                  <c:v>0.10265501320623023</c:v>
                </c:pt>
                <c:pt idx="134">
                  <c:v>0.10284269471873091</c:v>
                </c:pt>
                <c:pt idx="135">
                  <c:v>0.10302565096994279</c:v>
                </c:pt>
                <c:pt idx="136">
                  <c:v>0.10320393883399957</c:v>
                </c:pt>
                <c:pt idx="137">
                  <c:v>0.10337761458417596</c:v>
                </c:pt>
                <c:pt idx="138">
                  <c:v>0.1035467338989404</c:v>
                </c:pt>
                <c:pt idx="139">
                  <c:v>0.10371135186794865</c:v>
                </c:pt>
                <c:pt idx="140">
                  <c:v>0.10387152299797867</c:v>
                </c:pt>
                <c:pt idx="141">
                  <c:v>0.10402730121880625</c:v>
                </c:pt>
                <c:pt idx="142">
                  <c:v>0.10417873988902347</c:v>
                </c:pt>
                <c:pt idx="143">
                  <c:v>0.10432589180179949</c:v>
                </c:pt>
                <c:pt idx="144">
                  <c:v>0.10446880919058431</c:v>
                </c:pt>
                <c:pt idx="145">
                  <c:v>0.10460754373475725</c:v>
                </c:pt>
                <c:pt idx="146">
                  <c:v>0.10474214656521846</c:v>
                </c:pt>
                <c:pt idx="147">
                  <c:v>0.1048726682699264</c:v>
                </c:pt>
                <c:pt idx="148">
                  <c:v>0.10499915889937983</c:v>
                </c:pt>
                <c:pt idx="149">
                  <c:v>0.10512166797204667</c:v>
                </c:pt>
                <c:pt idx="150">
                  <c:v>0.10524024447973854</c:v>
                </c:pt>
                <c:pt idx="151">
                  <c:v>0.10535493689293238</c:v>
                </c:pt>
                <c:pt idx="152">
                  <c:v>0.10546579316604023</c:v>
                </c:pt>
                <c:pt idx="153">
                  <c:v>0.10557286074262616</c:v>
                </c:pt>
                <c:pt idx="154">
                  <c:v>0.10567618656057227</c:v>
                </c:pt>
                <c:pt idx="155">
                  <c:v>0.10577581705719341</c:v>
                </c:pt>
                <c:pt idx="156">
                  <c:v>0.10587179817430174</c:v>
                </c:pt>
                <c:pt idx="157">
                  <c:v>0.10596417536322073</c:v>
                </c:pt>
                <c:pt idx="158">
                  <c:v>0.10605299358975033</c:v>
                </c:pt>
                <c:pt idx="159">
                  <c:v>0.10613829733908274</c:v>
                </c:pt>
                <c:pt idx="160">
                  <c:v>0.10622013062066961</c:v>
                </c:pt>
                <c:pt idx="161">
                  <c:v>0.1062985369730412</c:v>
                </c:pt>
                <c:pt idx="162">
                  <c:v>0.1063735594685782</c:v>
                </c:pt>
                <c:pt idx="163">
                  <c:v>0.10644524071823577</c:v>
                </c:pt>
                <c:pt idx="164">
                  <c:v>0.10651362287622174</c:v>
                </c:pt>
                <c:pt idx="165">
                  <c:v>0.10657874764462799</c:v>
                </c:pt>
                <c:pt idx="166">
                  <c:v>0.10664065627801604</c:v>
                </c:pt>
                <c:pt idx="167">
                  <c:v>0.1066993895879577</c:v>
                </c:pt>
                <c:pt idx="168">
                  <c:v>0.10675498794753056</c:v>
                </c:pt>
                <c:pt idx="169">
                  <c:v>0.10680749129576894</c:v>
                </c:pt>
                <c:pt idx="170">
                  <c:v>0.10685693914207126</c:v>
                </c:pt>
                <c:pt idx="171">
                  <c:v>0.10690337057056304</c:v>
                </c:pt>
                <c:pt idx="172">
                  <c:v>0.10694682424441776</c:v>
                </c:pt>
                <c:pt idx="173">
                  <c:v>0.10698733841013405</c:v>
                </c:pt>
                <c:pt idx="174">
                  <c:v>0.10702495090177096</c:v>
                </c:pt>
                <c:pt idx="175">
                  <c:v>0.10705969914514162</c:v>
                </c:pt>
                <c:pt idx="176">
                  <c:v>0.10709162016196457</c:v>
                </c:pt>
                <c:pt idx="177">
                  <c:v>0.10712075057397491</c:v>
                </c:pt>
                <c:pt idx="178">
                  <c:v>0.10714712660699401</c:v>
                </c:pt>
                <c:pt idx="179">
                  <c:v>0.10717078409495959</c:v>
                </c:pt>
                <c:pt idx="180">
                  <c:v>0.10719175848391507</c:v>
                </c:pt>
                <c:pt idx="181">
                  <c:v>0.10721008483596044</c:v>
                </c:pt>
                <c:pt idx="182">
                  <c:v>0.10722579783316283</c:v>
                </c:pt>
                <c:pt idx="183">
                  <c:v>0.10723893178142924</c:v>
                </c:pt>
                <c:pt idx="184">
                  <c:v>0.10724952061434073</c:v>
                </c:pt>
                <c:pt idx="185">
                  <c:v>0.1072575978969481</c:v>
                </c:pt>
                <c:pt idx="186">
                  <c:v>0.10726319682953066</c:v>
                </c:pt>
                <c:pt idx="187">
                  <c:v>0.10726635025131688</c:v>
                </c:pt>
                <c:pt idx="188">
                  <c:v>0.10726709064416927</c:v>
                </c:pt>
                <c:pt idx="189">
                  <c:v>0.10726545013623172</c:v>
                </c:pt>
                <c:pt idx="190">
                  <c:v>0.10726146050554129</c:v>
                </c:pt>
                <c:pt idx="191">
                  <c:v>0.10725515318360329</c:v>
                </c:pt>
                <c:pt idx="192">
                  <c:v>0.1072465592589326</c:v>
                </c:pt>
                <c:pt idx="193">
                  <c:v>0.10723570948055781</c:v>
                </c:pt>
                <c:pt idx="194">
                  <c:v>0.10722263426149198</c:v>
                </c:pt>
                <c:pt idx="195">
                  <c:v>0.10720736368216853</c:v>
                </c:pt>
                <c:pt idx="196">
                  <c:v>0.10718992749384293</c:v>
                </c:pt>
                <c:pt idx="197">
                  <c:v>0.10717035512196085</c:v>
                </c:pt>
                <c:pt idx="198">
                  <c:v>0.10714867566949229</c:v>
                </c:pt>
                <c:pt idx="199">
                  <c:v>0.10712491792023364</c:v>
                </c:pt>
                <c:pt idx="200">
                  <c:v>0.10709911034207567</c:v>
                </c:pt>
                <c:pt idx="201">
                  <c:v>0.10707128109024021</c:v>
                </c:pt>
                <c:pt idx="202">
                  <c:v>0.1070414580104839</c:v>
                </c:pt>
                <c:pt idx="203">
                  <c:v>0.10700966864227036</c:v>
                </c:pt>
                <c:pt idx="204">
                  <c:v>0.10697594022191113</c:v>
                </c:pt>
                <c:pt idx="205">
                  <c:v>0.10694029968567439</c:v>
                </c:pt>
                <c:pt idx="206">
                  <c:v>0.1069027736728641</c:v>
                </c:pt>
                <c:pt idx="207">
                  <c:v>0.1068633885288679</c:v>
                </c:pt>
                <c:pt idx="208">
                  <c:v>0.10682217030817402</c:v>
                </c:pt>
                <c:pt idx="209">
                  <c:v>0.10677914477735952</c:v>
                </c:pt>
                <c:pt idx="210">
                  <c:v>0.10673433741804778</c:v>
                </c:pt>
                <c:pt idx="211">
                  <c:v>0.10668777342983697</c:v>
                </c:pt>
                <c:pt idx="212">
                  <c:v>0.10663947773319912</c:v>
                </c:pt>
                <c:pt idx="213">
                  <c:v>0.10658947497235083</c:v>
                </c:pt>
                <c:pt idx="214">
                  <c:v>0.10653778951809476</c:v>
                </c:pt>
                <c:pt idx="215">
                  <c:v>0.10648444547063332</c:v>
                </c:pt>
                <c:pt idx="216">
                  <c:v>0.10642946666235399</c:v>
                </c:pt>
                <c:pt idx="217">
                  <c:v>0.10637287666058734</c:v>
                </c:pt>
                <c:pt idx="218">
                  <c:v>0.10631469877033689</c:v>
                </c:pt>
                <c:pt idx="219">
                  <c:v>0.1062549560369825</c:v>
                </c:pt>
                <c:pt idx="220">
                  <c:v>0.10619367124895639</c:v>
                </c:pt>
                <c:pt idx="221">
                  <c:v>0.10613086694039238</c:v>
                </c:pt>
                <c:pt idx="222">
                  <c:v>0.10606656539374927</c:v>
                </c:pt>
                <c:pt idx="223">
                  <c:v>0.10600078864240742</c:v>
                </c:pt>
                <c:pt idx="224">
                  <c:v>0.10593355847323978</c:v>
                </c:pt>
                <c:pt idx="225">
                  <c:v>0.10586489642915733</c:v>
                </c:pt>
                <c:pt idx="226">
                  <c:v>0.10579482381162884</c:v>
                </c:pt>
                <c:pt idx="227">
                  <c:v>0.10572336168317584</c:v>
                </c:pt>
                <c:pt idx="228">
                  <c:v>0.10565053086984227</c:v>
                </c:pt>
                <c:pt idx="229">
                  <c:v>0.10557635196364001</c:v>
                </c:pt>
                <c:pt idx="230">
                  <c:v>0.10550084532496934</c:v>
                </c:pt>
                <c:pt idx="231">
                  <c:v>0.10542403108501586</c:v>
                </c:pt>
                <c:pt idx="232">
                  <c:v>0.10534592914812309</c:v>
                </c:pt>
                <c:pt idx="233">
                  <c:v>0.10526655919414149</c:v>
                </c:pt>
                <c:pt idx="234">
                  <c:v>0.10518594068075399</c:v>
                </c:pt>
                <c:pt idx="235">
                  <c:v>0.10510409284577828</c:v>
                </c:pt>
                <c:pt idx="236">
                  <c:v>0.10502103470944607</c:v>
                </c:pt>
                <c:pt idx="237">
                  <c:v>0.10493678507665961</c:v>
                </c:pt>
                <c:pt idx="238">
                  <c:v>0.10485136253922575</c:v>
                </c:pt>
                <c:pt idx="239">
                  <c:v>0.10476478547806718</c:v>
                </c:pt>
                <c:pt idx="240">
                  <c:v>0.10467707206541242</c:v>
                </c:pt>
                <c:pt idx="241">
                  <c:v>0.10458824026696288</c:v>
                </c:pt>
                <c:pt idx="242">
                  <c:v>0.10449830784403909</c:v>
                </c:pt>
                <c:pt idx="243">
                  <c:v>0.10440729235570494</c:v>
                </c:pt>
                <c:pt idx="244">
                  <c:v>0.1043152111608709</c:v>
                </c:pt>
                <c:pt idx="245">
                  <c:v>0.10422208142037606</c:v>
                </c:pt>
                <c:pt idx="246">
                  <c:v>0.10412792009904934</c:v>
                </c:pt>
                <c:pt idx="247">
                  <c:v>0.10403274396775014</c:v>
                </c:pt>
                <c:pt idx="248">
                  <c:v>0.10393656960538848</c:v>
                </c:pt>
                <c:pt idx="249">
                  <c:v>0.10383941340092485</c:v>
                </c:pt>
                <c:pt idx="250">
                  <c:v>0.10374129155535013</c:v>
                </c:pt>
                <c:pt idx="251">
                  <c:v>0.10364222008364556</c:v>
                </c:pt>
                <c:pt idx="252">
                  <c:v>0.10354221481672317</c:v>
                </c:pt>
                <c:pt idx="253">
                  <c:v>0.10344129140334662</c:v>
                </c:pt>
                <c:pt idx="254">
                  <c:v>0.10333946531203292</c:v>
                </c:pt>
                <c:pt idx="255">
                  <c:v>0.10323675183293489</c:v>
                </c:pt>
                <c:pt idx="256">
                  <c:v>0.10313316607970498</c:v>
                </c:pt>
                <c:pt idx="257">
                  <c:v>0.10302872299134011</c:v>
                </c:pt>
                <c:pt idx="258">
                  <c:v>0.10292343733400824</c:v>
                </c:pt>
                <c:pt idx="259">
                  <c:v>0.1028173237028564</c:v>
                </c:pt>
                <c:pt idx="260">
                  <c:v>0.10271039652380066</c:v>
                </c:pt>
                <c:pt idx="261">
                  <c:v>0.10260267005529825</c:v>
                </c:pt>
                <c:pt idx="262">
                  <c:v>0.10249415839010145</c:v>
                </c:pt>
                <c:pt idx="263">
                  <c:v>0.10238487545699454</c:v>
                </c:pt>
                <c:pt idx="264">
                  <c:v>0.10227483502251254</c:v>
                </c:pt>
                <c:pt idx="265">
                  <c:v>0.10216405069264324</c:v>
                </c:pt>
                <c:pt idx="266">
                  <c:v>0.1020525359145119</c:v>
                </c:pt>
                <c:pt idx="267">
                  <c:v>0.10194030397804886</c:v>
                </c:pt>
                <c:pt idx="268">
                  <c:v>0.10182736801764078</c:v>
                </c:pt>
                <c:pt idx="269">
                  <c:v>0.10171374101376476</c:v>
                </c:pt>
                <c:pt idx="270">
                  <c:v>0.10159943579460659</c:v>
                </c:pt>
                <c:pt idx="271">
                  <c:v>0.10148446503766201</c:v>
                </c:pt>
                <c:pt idx="272">
                  <c:v>0.10136884127132259</c:v>
                </c:pt>
                <c:pt idx="273">
                  <c:v>0.10125257687644514</c:v>
                </c:pt>
                <c:pt idx="274">
                  <c:v>0.10113568408790538</c:v>
                </c:pt>
                <c:pt idx="275">
                  <c:v>0.10101817499613625</c:v>
                </c:pt>
                <c:pt idx="276">
                  <c:v>0.1009000615486503</c:v>
                </c:pt>
                <c:pt idx="277">
                  <c:v>0.10078135555154707</c:v>
                </c:pt>
                <c:pt idx="278">
                  <c:v>0.10066206867100518</c:v>
                </c:pt>
                <c:pt idx="279">
                  <c:v>0.10054221243475918</c:v>
                </c:pt>
                <c:pt idx="280">
                  <c:v>0.10042179823356191</c:v>
                </c:pt>
                <c:pt idx="281">
                  <c:v>0.10030083732263165</c:v>
                </c:pt>
                <c:pt idx="282">
                  <c:v>0.10017934082308499</c:v>
                </c:pt>
                <c:pt idx="283">
                  <c:v>0.1000573197233552</c:v>
                </c:pt>
                <c:pt idx="284">
                  <c:v>9.9934784880596123E-2</c:v>
                </c:pt>
                <c:pt idx="285">
                  <c:v>9.9811747022071989E-2</c:v>
                </c:pt>
                <c:pt idx="286">
                  <c:v>9.9688216746533262E-2</c:v>
                </c:pt>
                <c:pt idx="287">
                  <c:v>9.9564204525578487E-2</c:v>
                </c:pt>
                <c:pt idx="288">
                  <c:v>9.9439720705002399E-2</c:v>
                </c:pt>
                <c:pt idx="289">
                  <c:v>9.9314775506130479E-2</c:v>
                </c:pt>
                <c:pt idx="290">
                  <c:v>9.9189379027139896E-2</c:v>
                </c:pt>
                <c:pt idx="291">
                  <c:v>9.9063541244367184E-2</c:v>
                </c:pt>
                <c:pt idx="292">
                  <c:v>9.8937272013602612E-2</c:v>
                </c:pt>
                <c:pt idx="293">
                  <c:v>9.8810581071371667E-2</c:v>
                </c:pt>
                <c:pt idx="294">
                  <c:v>9.8683478036203351E-2</c:v>
                </c:pt>
                <c:pt idx="295">
                  <c:v>9.8555972409885492E-2</c:v>
                </c:pt>
                <c:pt idx="296">
                  <c:v>9.8428073578707934E-2</c:v>
                </c:pt>
                <c:pt idx="297">
                  <c:v>9.8299790814692603E-2</c:v>
                </c:pt>
                <c:pt idx="298">
                  <c:v>9.8171133276811193E-2</c:v>
                </c:pt>
                <c:pt idx="299">
                  <c:v>9.8042110012190722E-2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5-465E-8F01-8988837CC9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Gamma!$Q$9:$Q$308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5.0458337617752475E-3</c:v>
                </c:pt>
                <c:pt idx="2">
                  <c:v>8.3319857791265012E-3</c:v>
                </c:pt>
                <c:pt idx="3">
                  <c:v>1.1555559564897913E-2</c:v>
                </c:pt>
                <c:pt idx="4">
                  <c:v>1.471744456904474E-2</c:v>
                </c:pt>
                <c:pt idx="5">
                  <c:v>1.7818519017580983E-2</c:v>
                </c:pt>
                <c:pt idx="6">
                  <c:v>2.0859650045297669E-2</c:v>
                </c:pt>
                <c:pt idx="7">
                  <c:v>2.3841693826975565E-2</c:v>
                </c:pt>
                <c:pt idx="8">
                  <c:v>2.6765495707108424E-2</c:v>
                </c:pt>
                <c:pt idx="9">
                  <c:v>2.9631890328152145E-2</c:v>
                </c:pt>
                <c:pt idx="10">
                  <c:v>3.2441701757318954E-2</c:v>
                </c:pt>
                <c:pt idx="11">
                  <c:v>3.519574361192658E-2</c:v>
                </c:pt>
                <c:pt idx="12">
                  <c:v>3.7894819183330132E-2</c:v>
                </c:pt>
                <c:pt idx="13">
                  <c:v>4.0539721559434153E-2</c:v>
                </c:pt>
                <c:pt idx="14">
                  <c:v>4.3131233745822541E-2</c:v>
                </c:pt>
                <c:pt idx="15">
                  <c:v>4.5670128785501689E-2</c:v>
                </c:pt>
                <c:pt idx="16">
                  <c:v>4.8157169877283947E-2</c:v>
                </c:pt>
                <c:pt idx="17">
                  <c:v>5.0593110492823487E-2</c:v>
                </c:pt>
                <c:pt idx="18">
                  <c:v>5.2978694492319345E-2</c:v>
                </c:pt>
                <c:pt idx="19">
                  <c:v>5.5314656238897052E-2</c:v>
                </c:pt>
                <c:pt idx="20">
                  <c:v>5.7601720711692457E-2</c:v>
                </c:pt>
                <c:pt idx="21">
                  <c:v>5.9840603617639501E-2</c:v>
                </c:pt>
                <c:pt idx="22">
                  <c:v>6.2032011501988699E-2</c:v>
                </c:pt>
                <c:pt idx="23">
                  <c:v>6.4176641857561723E-2</c:v>
                </c:pt>
                <c:pt idx="24">
                  <c:v>6.6275183232760992E-2</c:v>
                </c:pt>
                <c:pt idx="25">
                  <c:v>6.8328315338339954E-2</c:v>
                </c:pt>
                <c:pt idx="26">
                  <c:v>7.0336709152966692E-2</c:v>
                </c:pt>
                <c:pt idx="27">
                  <c:v>7.2301027027570866E-2</c:v>
                </c:pt>
                <c:pt idx="28">
                  <c:v>7.4221922788497097E-2</c:v>
                </c:pt>
                <c:pt idx="29">
                  <c:v>7.6100041839487223E-2</c:v>
                </c:pt>
                <c:pt idx="30">
                  <c:v>7.7936021262495742E-2</c:v>
                </c:pt>
                <c:pt idx="31">
                  <c:v>7.9730489917336028E-2</c:v>
                </c:pt>
                <c:pt idx="32">
                  <c:v>8.1484068540214644E-2</c:v>
                </c:pt>
                <c:pt idx="33">
                  <c:v>8.3197369841109647E-2</c:v>
                </c:pt>
                <c:pt idx="34">
                  <c:v>8.487099860004664E-2</c:v>
                </c:pt>
                <c:pt idx="35">
                  <c:v>8.6505551762281738E-2</c:v>
                </c:pt>
                <c:pt idx="36">
                  <c:v>8.8101618532363646E-2</c:v>
                </c:pt>
                <c:pt idx="37">
                  <c:v>8.9659780467154504E-2</c:v>
                </c:pt>
                <c:pt idx="38">
                  <c:v>9.1180611567758751E-2</c:v>
                </c:pt>
                <c:pt idx="39">
                  <c:v>9.2664678370398587E-2</c:v>
                </c:pt>
                <c:pt idx="40">
                  <c:v>9.4112540036261794E-2</c:v>
                </c:pt>
                <c:pt idx="41">
                  <c:v>9.5524748440302079E-2</c:v>
                </c:pt>
                <c:pt idx="42">
                  <c:v>9.6901848259033849E-2</c:v>
                </c:pt>
                <c:pt idx="43">
                  <c:v>9.8244377057301588E-2</c:v>
                </c:pt>
                <c:pt idx="44">
                  <c:v>9.9552865374060689E-2</c:v>
                </c:pt>
                <c:pt idx="45">
                  <c:v>0.10082783680717886</c:v>
                </c:pt>
                <c:pt idx="46">
                  <c:v>0.10206980809725803</c:v>
                </c:pt>
                <c:pt idx="47">
                  <c:v>0.10327928921047437</c:v>
                </c:pt>
                <c:pt idx="48">
                  <c:v>0.10445678342049963</c:v>
                </c:pt>
                <c:pt idx="49">
                  <c:v>0.10560278738942991</c:v>
                </c:pt>
                <c:pt idx="50">
                  <c:v>0.10671779124784794</c:v>
                </c:pt>
                <c:pt idx="51">
                  <c:v>0.10780227867390728</c:v>
                </c:pt>
                <c:pt idx="52">
                  <c:v>0.10885672697150955</c:v>
                </c:pt>
                <c:pt idx="53">
                  <c:v>0.10988160714762375</c:v>
                </c:pt>
                <c:pt idx="54">
                  <c:v>0.11087738398866617</c:v>
                </c:pt>
                <c:pt idx="55">
                  <c:v>0.11184451613602876</c:v>
                </c:pt>
                <c:pt idx="56">
                  <c:v>0.11278345616069434</c:v>
                </c:pt>
                <c:pt idx="57">
                  <c:v>0.11369465063706957</c:v>
                </c:pt>
                <c:pt idx="58">
                  <c:v>0.11457854021586321</c:v>
                </c:pt>
                <c:pt idx="59">
                  <c:v>0.11543555969620953</c:v>
                </c:pt>
                <c:pt idx="60">
                  <c:v>0.11626613809690564</c:v>
                </c:pt>
                <c:pt idx="61">
                  <c:v>0.11707069872684524</c:v>
                </c:pt>
                <c:pt idx="62">
                  <c:v>0.1178496592546284</c:v>
                </c:pt>
                <c:pt idx="63">
                  <c:v>0.11860343177737333</c:v>
                </c:pt>
                <c:pt idx="64">
                  <c:v>0.11933242288873515</c:v>
                </c:pt>
                <c:pt idx="65">
                  <c:v>0.12003703374611224</c:v>
                </c:pt>
                <c:pt idx="66">
                  <c:v>0.12071766013711807</c:v>
                </c:pt>
                <c:pt idx="67">
                  <c:v>0.12137469254521589</c:v>
                </c:pt>
                <c:pt idx="68">
                  <c:v>0.12200851621466068</c:v>
                </c:pt>
                <c:pt idx="69">
                  <c:v>0.12261951121466581</c:v>
                </c:pt>
                <c:pt idx="70">
                  <c:v>0.12320805250278355</c:v>
                </c:pt>
                <c:pt idx="71">
                  <c:v>0.12377450998761108</c:v>
                </c:pt>
                <c:pt idx="72">
                  <c:v>0.12431924859072542</c:v>
                </c:pt>
                <c:pt idx="73">
                  <c:v>0.12484262830791328</c:v>
                </c:pt>
                <c:pt idx="74">
                  <c:v>0.1253450042697177</c:v>
                </c:pt>
                <c:pt idx="75">
                  <c:v>0.12582672680119394</c:v>
                </c:pt>
                <c:pt idx="76">
                  <c:v>0.12628814148108466</c:v>
                </c:pt>
                <c:pt idx="77">
                  <c:v>0.12672958920020758</c:v>
                </c:pt>
                <c:pt idx="78">
                  <c:v>0.12715140621923543</c:v>
                </c:pt>
                <c:pt idx="79">
                  <c:v>0.12755392422574102</c:v>
                </c:pt>
                <c:pt idx="80">
                  <c:v>0.12793747039064801</c:v>
                </c:pt>
                <c:pt idx="81">
                  <c:v>0.12830236742393311</c:v>
                </c:pt>
                <c:pt idx="82">
                  <c:v>0.12864893362977106</c:v>
                </c:pt>
                <c:pt idx="83">
                  <c:v>0.12897748296097183</c:v>
                </c:pt>
                <c:pt idx="84">
                  <c:v>0.12928832507281601</c:v>
                </c:pt>
                <c:pt idx="85">
                  <c:v>0.12958176537623095</c:v>
                </c:pt>
                <c:pt idx="86">
                  <c:v>0.12985810509038481</c:v>
                </c:pt>
                <c:pt idx="87">
                  <c:v>0.13011764129462836</c:v>
                </c:pt>
                <c:pt idx="88">
                  <c:v>0.13036066697984522</c:v>
                </c:pt>
                <c:pt idx="89">
                  <c:v>0.13058747109923438</c:v>
                </c:pt>
                <c:pt idx="90">
                  <c:v>0.13079833861841259</c:v>
                </c:pt>
                <c:pt idx="91">
                  <c:v>0.1309935505650158</c:v>
                </c:pt>
                <c:pt idx="92">
                  <c:v>0.13117338407767748</c:v>
                </c:pt>
                <c:pt idx="93">
                  <c:v>0.13133811245445473</c:v>
                </c:pt>
                <c:pt idx="94">
                  <c:v>0.13148800520063697</c:v>
                </c:pt>
                <c:pt idx="95">
                  <c:v>0.13162332807608054</c:v>
                </c:pt>
                <c:pt idx="96">
                  <c:v>0.13174434314190758</c:v>
                </c:pt>
                <c:pt idx="97">
                  <c:v>0.13185130880665802</c:v>
                </c:pt>
                <c:pt idx="98">
                  <c:v>0.13194447987198935</c:v>
                </c:pt>
                <c:pt idx="99">
                  <c:v>0.13202410757775254</c:v>
                </c:pt>
                <c:pt idx="100">
                  <c:v>0.13209043964652964</c:v>
                </c:pt>
                <c:pt idx="101">
                  <c:v>0.13214372032771748</c:v>
                </c:pt>
                <c:pt idx="102">
                  <c:v>0.13218419044103424</c:v>
                </c:pt>
                <c:pt idx="103">
                  <c:v>0.13221208741959034</c:v>
                </c:pt>
                <c:pt idx="104">
                  <c:v>0.13222764535228024</c:v>
                </c:pt>
                <c:pt idx="105">
                  <c:v>0.13223109502593061</c:v>
                </c:pt>
                <c:pt idx="106">
                  <c:v>0.13222266396668039</c:v>
                </c:pt>
                <c:pt idx="107">
                  <c:v>0.13220257648110559</c:v>
                </c:pt>
                <c:pt idx="108">
                  <c:v>0.13217105369671278</c:v>
                </c:pt>
                <c:pt idx="109">
                  <c:v>0.13212831360199698</c:v>
                </c:pt>
                <c:pt idx="110">
                  <c:v>0.13207457108602116</c:v>
                </c:pt>
                <c:pt idx="111">
                  <c:v>0.13201003797757255</c:v>
                </c:pt>
                <c:pt idx="112">
                  <c:v>0.13193492308375124</c:v>
                </c:pt>
                <c:pt idx="113">
                  <c:v>0.13184943222827206</c:v>
                </c:pt>
                <c:pt idx="114">
                  <c:v>0.13175376828909577</c:v>
                </c:pt>
                <c:pt idx="115">
                  <c:v>0.13164813123578237</c:v>
                </c:pt>
                <c:pt idx="116">
                  <c:v>0.13153271816637366</c:v>
                </c:pt>
                <c:pt idx="117">
                  <c:v>0.13140772334378167</c:v>
                </c:pt>
                <c:pt idx="118">
                  <c:v>0.13127333823174631</c:v>
                </c:pt>
                <c:pt idx="119">
                  <c:v>0.13112975153047823</c:v>
                </c:pt>
                <c:pt idx="120">
                  <c:v>0.13097714921172865</c:v>
                </c:pt>
                <c:pt idx="121">
                  <c:v>0.13081571455351623</c:v>
                </c:pt>
                <c:pt idx="122">
                  <c:v>0.13064562817448794</c:v>
                </c:pt>
                <c:pt idx="123">
                  <c:v>0.13046706806773833</c:v>
                </c:pt>
                <c:pt idx="124">
                  <c:v>0.13028020963441764</c:v>
                </c:pt>
                <c:pt idx="125">
                  <c:v>0.13008522571671272</c:v>
                </c:pt>
                <c:pt idx="126">
                  <c:v>0.1298822866306083</c:v>
                </c:pt>
                <c:pt idx="127">
                  <c:v>0.12967156019824477</c:v>
                </c:pt>
                <c:pt idx="128">
                  <c:v>0.12945321177976549</c:v>
                </c:pt>
                <c:pt idx="129">
                  <c:v>0.1292274043049047</c:v>
                </c:pt>
                <c:pt idx="130">
                  <c:v>0.12899429830415746</c:v>
                </c:pt>
                <c:pt idx="131">
                  <c:v>0.12875405193961501</c:v>
                </c:pt>
                <c:pt idx="132">
                  <c:v>0.12850682103533631</c:v>
                </c:pt>
                <c:pt idx="133">
                  <c:v>0.12825275910743172</c:v>
                </c:pt>
                <c:pt idx="134">
                  <c:v>0.12799201739382102</c:v>
                </c:pt>
                <c:pt idx="135">
                  <c:v>0.12772474488354768</c:v>
                </c:pt>
                <c:pt idx="136">
                  <c:v>0.12745108834572164</c:v>
                </c:pt>
                <c:pt idx="137">
                  <c:v>0.12717119235834251</c:v>
                </c:pt>
                <c:pt idx="138">
                  <c:v>0.12688519933643272</c:v>
                </c:pt>
                <c:pt idx="139">
                  <c:v>0.12659324956009496</c:v>
                </c:pt>
                <c:pt idx="140">
                  <c:v>0.12629548120218115</c:v>
                </c:pt>
                <c:pt idx="141">
                  <c:v>0.12599203035549594</c:v>
                </c:pt>
                <c:pt idx="142">
                  <c:v>0.12568303105986819</c:v>
                </c:pt>
                <c:pt idx="143">
                  <c:v>0.12536861532876978</c:v>
                </c:pt>
                <c:pt idx="144">
                  <c:v>0.12504891317559824</c:v>
                </c:pt>
                <c:pt idx="145">
                  <c:v>0.12472405263983505</c:v>
                </c:pt>
                <c:pt idx="146">
                  <c:v>0.12439415981255483</c:v>
                </c:pt>
                <c:pt idx="147">
                  <c:v>0.12405935886199332</c:v>
                </c:pt>
                <c:pt idx="148">
                  <c:v>0.12371977205848714</c:v>
                </c:pt>
                <c:pt idx="149">
                  <c:v>0.12337551979940548</c:v>
                </c:pt>
                <c:pt idx="150">
                  <c:v>0.12302672063351877</c:v>
                </c:pt>
                <c:pt idx="151">
                  <c:v>0.12267349128520097</c:v>
                </c:pt>
                <c:pt idx="152">
                  <c:v>0.12231594667843386</c:v>
                </c:pt>
                <c:pt idx="153">
                  <c:v>0.1219541999602733</c:v>
                </c:pt>
                <c:pt idx="154">
                  <c:v>0.12158836252427549</c:v>
                </c:pt>
                <c:pt idx="155">
                  <c:v>0.12121854403346875</c:v>
                </c:pt>
                <c:pt idx="156">
                  <c:v>0.12084485244320221</c:v>
                </c:pt>
                <c:pt idx="157">
                  <c:v>0.1204673940235008</c:v>
                </c:pt>
                <c:pt idx="158">
                  <c:v>0.12008627338142688</c:v>
                </c:pt>
                <c:pt idx="159">
                  <c:v>0.11970159348293631</c:v>
                </c:pt>
                <c:pt idx="160">
                  <c:v>0.11931345567456858</c:v>
                </c:pt>
                <c:pt idx="161">
                  <c:v>0.11892195970486832</c:v>
                </c:pt>
                <c:pt idx="162">
                  <c:v>0.11852720374557171</c:v>
                </c:pt>
                <c:pt idx="163">
                  <c:v>0.11812928441242092</c:v>
                </c:pt>
                <c:pt idx="164">
                  <c:v>0.11772829678591866</c:v>
                </c:pt>
                <c:pt idx="165">
                  <c:v>0.11732433443165952</c:v>
                </c:pt>
                <c:pt idx="166">
                  <c:v>0.11691748942043263</c:v>
                </c:pt>
                <c:pt idx="167">
                  <c:v>0.11650785234821566</c:v>
                </c:pt>
                <c:pt idx="168">
                  <c:v>0.11609551235577199</c:v>
                </c:pt>
                <c:pt idx="169">
                  <c:v>0.11568055714805528</c:v>
                </c:pt>
                <c:pt idx="170">
                  <c:v>0.11526307301346397</c:v>
                </c:pt>
                <c:pt idx="171">
                  <c:v>0.11484314484265695</c:v>
                </c:pt>
                <c:pt idx="172">
                  <c:v>0.11442085614743047</c:v>
                </c:pt>
                <c:pt idx="173">
                  <c:v>0.11399628907905211</c:v>
                </c:pt>
                <c:pt idx="174">
                  <c:v>0.11356952444659232</c:v>
                </c:pt>
                <c:pt idx="175">
                  <c:v>0.113140641735007</c:v>
                </c:pt>
                <c:pt idx="176">
                  <c:v>0.11270971912280424</c:v>
                </c:pt>
                <c:pt idx="177">
                  <c:v>0.1122768334998057</c:v>
                </c:pt>
                <c:pt idx="178">
                  <c:v>0.11184206048439382</c:v>
                </c:pt>
                <c:pt idx="179">
                  <c:v>0.11140547444079905</c:v>
                </c:pt>
                <c:pt idx="180">
                  <c:v>0.11096714849590023</c:v>
                </c:pt>
                <c:pt idx="181">
                  <c:v>0.11052715455617194</c:v>
                </c:pt>
                <c:pt idx="182">
                  <c:v>0.11008556332399735</c:v>
                </c:pt>
                <c:pt idx="183">
                  <c:v>0.10964244431418366</c:v>
                </c:pt>
                <c:pt idx="184">
                  <c:v>0.10919786587005507</c:v>
                </c:pt>
                <c:pt idx="185">
                  <c:v>0.10875189517931076</c:v>
                </c:pt>
                <c:pt idx="186">
                  <c:v>0.10830459828988601</c:v>
                </c:pt>
                <c:pt idx="187">
                  <c:v>0.10785604012534049</c:v>
                </c:pt>
                <c:pt idx="188">
                  <c:v>0.10740628450042021</c:v>
                </c:pt>
                <c:pt idx="189">
                  <c:v>0.10695539413603393</c:v>
                </c:pt>
                <c:pt idx="190">
                  <c:v>0.10650343067436026</c:v>
                </c:pt>
                <c:pt idx="191">
                  <c:v>0.10605045469344616</c:v>
                </c:pt>
                <c:pt idx="192">
                  <c:v>0.10559652572216037</c:v>
                </c:pt>
                <c:pt idx="193">
                  <c:v>0.10514170225422301</c:v>
                </c:pt>
                <c:pt idx="194">
                  <c:v>0.10468604176271984</c:v>
                </c:pt>
                <c:pt idx="195">
                  <c:v>0.10422960071409648</c:v>
                </c:pt>
                <c:pt idx="196">
                  <c:v>0.10377243458202565</c:v>
                </c:pt>
                <c:pt idx="197">
                  <c:v>0.10331459786119027</c:v>
                </c:pt>
                <c:pt idx="198">
                  <c:v>0.10285614408071672</c:v>
                </c:pt>
                <c:pt idx="199">
                  <c:v>0.10239712581776259</c:v>
                </c:pt>
                <c:pt idx="200">
                  <c:v>0.10193759471048114</c:v>
                </c:pt>
                <c:pt idx="201">
                  <c:v>0.10147760147131199</c:v>
                </c:pt>
                <c:pt idx="202">
                  <c:v>0.10101719589971063</c:v>
                </c:pt>
                <c:pt idx="203">
                  <c:v>0.10055642689492356</c:v>
                </c:pt>
                <c:pt idx="204">
                  <c:v>0.10009534246862634</c:v>
                </c:pt>
                <c:pt idx="205">
                  <c:v>9.9633989757144215E-2</c:v>
                </c:pt>
                <c:pt idx="206">
                  <c:v>9.9172415033944181E-2</c:v>
                </c:pt>
                <c:pt idx="207">
                  <c:v>9.8710663721653574E-2</c:v>
                </c:pt>
                <c:pt idx="208">
                  <c:v>9.8248780403847574E-2</c:v>
                </c:pt>
                <c:pt idx="209">
                  <c:v>9.7786808837126218E-2</c:v>
                </c:pt>
                <c:pt idx="210">
                  <c:v>9.7324791962584686E-2</c:v>
                </c:pt>
                <c:pt idx="211">
                  <c:v>9.6862771917357274E-2</c:v>
                </c:pt>
                <c:pt idx="212">
                  <c:v>9.6400790045973933E-2</c:v>
                </c:pt>
                <c:pt idx="213">
                  <c:v>9.5938886911663773E-2</c:v>
                </c:pt>
                <c:pt idx="214">
                  <c:v>9.5477102307296058E-2</c:v>
                </c:pt>
                <c:pt idx="215">
                  <c:v>9.5015475266425176E-2</c:v>
                </c:pt>
                <c:pt idx="216">
                  <c:v>9.4554044074017851E-2</c:v>
                </c:pt>
                <c:pt idx="217">
                  <c:v>9.4092846277224279E-2</c:v>
                </c:pt>
                <c:pt idx="218">
                  <c:v>9.3631918695738281E-2</c:v>
                </c:pt>
                <c:pt idx="219">
                  <c:v>9.317129743237279E-2</c:v>
                </c:pt>
                <c:pt idx="220">
                  <c:v>9.2711017883210872E-2</c:v>
                </c:pt>
                <c:pt idx="221">
                  <c:v>9.2251114747746735E-2</c:v>
                </c:pt>
                <c:pt idx="222">
                  <c:v>9.1791622038977908E-2</c:v>
                </c:pt>
                <c:pt idx="223">
                  <c:v>9.133257309317637E-2</c:v>
                </c:pt>
                <c:pt idx="224">
                  <c:v>9.087400057968624E-2</c:v>
                </c:pt>
                <c:pt idx="225">
                  <c:v>9.041593651060735E-2</c:v>
                </c:pt>
                <c:pt idx="226">
                  <c:v>8.9958412250189537E-2</c:v>
                </c:pt>
                <c:pt idx="227">
                  <c:v>8.9501458524343575E-2</c:v>
                </c:pt>
                <c:pt idx="228">
                  <c:v>8.9045105429789745E-2</c:v>
                </c:pt>
                <c:pt idx="229">
                  <c:v>8.8589382443323247E-2</c:v>
                </c:pt>
                <c:pt idx="230">
                  <c:v>8.8134318430713246E-2</c:v>
                </c:pt>
                <c:pt idx="231">
                  <c:v>8.7679941655763358E-2</c:v>
                </c:pt>
                <c:pt idx="232">
                  <c:v>8.7226279789000244E-2</c:v>
                </c:pt>
                <c:pt idx="233">
                  <c:v>8.6773359916429982E-2</c:v>
                </c:pt>
                <c:pt idx="234">
                  <c:v>8.6321208548076275E-2</c:v>
                </c:pt>
                <c:pt idx="235">
                  <c:v>8.586985162648729E-2</c:v>
                </c:pt>
                <c:pt idx="236">
                  <c:v>8.5419314535044019E-2</c:v>
                </c:pt>
                <c:pt idx="237">
                  <c:v>8.4969622106271625E-2</c:v>
                </c:pt>
                <c:pt idx="238">
                  <c:v>8.4520798629964269E-2</c:v>
                </c:pt>
                <c:pt idx="239">
                  <c:v>8.407286786117224E-2</c:v>
                </c:pt>
                <c:pt idx="240">
                  <c:v>8.3625853028270095E-2</c:v>
                </c:pt>
                <c:pt idx="241">
                  <c:v>8.3179776840623401E-2</c:v>
                </c:pt>
                <c:pt idx="242">
                  <c:v>8.2734661496478304E-2</c:v>
                </c:pt>
                <c:pt idx="243">
                  <c:v>8.229052869050836E-2</c:v>
                </c:pt>
                <c:pt idx="244">
                  <c:v>8.1847399621365849E-2</c:v>
                </c:pt>
                <c:pt idx="245">
                  <c:v>8.1405294999139996E-2</c:v>
                </c:pt>
                <c:pt idx="246">
                  <c:v>8.0964235052674527E-2</c:v>
                </c:pt>
                <c:pt idx="247">
                  <c:v>8.0524239536849881E-2</c:v>
                </c:pt>
                <c:pt idx="248">
                  <c:v>8.0085327739695122E-2</c:v>
                </c:pt>
                <c:pt idx="249">
                  <c:v>7.9647518489481428E-2</c:v>
                </c:pt>
                <c:pt idx="250">
                  <c:v>7.921083016166855E-2</c:v>
                </c:pt>
                <c:pt idx="251">
                  <c:v>7.877528068580078E-2</c:v>
                </c:pt>
                <c:pt idx="252">
                  <c:v>7.834088755227922E-2</c:v>
                </c:pt>
                <c:pt idx="253">
                  <c:v>7.790766781908362E-2</c:v>
                </c:pt>
                <c:pt idx="254">
                  <c:v>7.7475638118350704E-2</c:v>
                </c:pt>
                <c:pt idx="255">
                  <c:v>7.7044814662938221E-2</c:v>
                </c:pt>
                <c:pt idx="256">
                  <c:v>7.6615213252846343E-2</c:v>
                </c:pt>
                <c:pt idx="257">
                  <c:v>7.6186849281569907E-2</c:v>
                </c:pt>
                <c:pt idx="258">
                  <c:v>7.5759737742384217E-2</c:v>
                </c:pt>
                <c:pt idx="259">
                  <c:v>7.5333893234528493E-2</c:v>
                </c:pt>
                <c:pt idx="260">
                  <c:v>7.4909329969309574E-2</c:v>
                </c:pt>
                <c:pt idx="261">
                  <c:v>7.4486061776168552E-2</c:v>
                </c:pt>
                <c:pt idx="262">
                  <c:v>7.4064102108541433E-2</c:v>
                </c:pt>
                <c:pt idx="263">
                  <c:v>7.3643464049875249E-2</c:v>
                </c:pt>
                <c:pt idx="264">
                  <c:v>7.3224160319267387E-2</c:v>
                </c:pt>
                <c:pt idx="265">
                  <c:v>7.2806203277276341E-2</c:v>
                </c:pt>
                <c:pt idx="266">
                  <c:v>7.2389604931575965E-2</c:v>
                </c:pt>
                <c:pt idx="267">
                  <c:v>7.1974376942419982E-2</c:v>
                </c:pt>
                <c:pt idx="268">
                  <c:v>7.1560530628271321E-2</c:v>
                </c:pt>
                <c:pt idx="269">
                  <c:v>7.1148076971120675E-2</c:v>
                </c:pt>
                <c:pt idx="270">
                  <c:v>7.0737026621896626E-2</c:v>
                </c:pt>
                <c:pt idx="271">
                  <c:v>7.0327389905682519E-2</c:v>
                </c:pt>
                <c:pt idx="272">
                  <c:v>6.9919176827000745E-2</c:v>
                </c:pt>
                <c:pt idx="273">
                  <c:v>6.9512397074897328E-2</c:v>
                </c:pt>
                <c:pt idx="274">
                  <c:v>6.9107060028013229E-2</c:v>
                </c:pt>
                <c:pt idx="275">
                  <c:v>6.8703174759623883E-2</c:v>
                </c:pt>
                <c:pt idx="276">
                  <c:v>6.8300750042530473E-2</c:v>
                </c:pt>
                <c:pt idx="277">
                  <c:v>6.7899794353951562E-2</c:v>
                </c:pt>
                <c:pt idx="278">
                  <c:v>6.7500315880358527E-2</c:v>
                </c:pt>
                <c:pt idx="279">
                  <c:v>6.7102322522127972E-2</c:v>
                </c:pt>
                <c:pt idx="280">
                  <c:v>6.6705821898326537E-2</c:v>
                </c:pt>
                <c:pt idx="281">
                  <c:v>6.6310821351223931E-2</c:v>
                </c:pt>
                <c:pt idx="282">
                  <c:v>6.5917327950930527E-2</c:v>
                </c:pt>
                <c:pt idx="283">
                  <c:v>6.5525348499824818E-2</c:v>
                </c:pt>
                <c:pt idx="284">
                  <c:v>6.5134889537015517E-2</c:v>
                </c:pt>
                <c:pt idx="285">
                  <c:v>6.4745957342693547E-2</c:v>
                </c:pt>
                <c:pt idx="286">
                  <c:v>6.4358557942461758E-2</c:v>
                </c:pt>
                <c:pt idx="287">
                  <c:v>6.3972697111556176E-2</c:v>
                </c:pt>
                <c:pt idx="288">
                  <c:v>6.3588380379087608E-2</c:v>
                </c:pt>
                <c:pt idx="289">
                  <c:v>6.3205613032146377E-2</c:v>
                </c:pt>
                <c:pt idx="290">
                  <c:v>6.282440011987199E-2</c:v>
                </c:pt>
                <c:pt idx="291">
                  <c:v>6.2444746457507153E-2</c:v>
                </c:pt>
                <c:pt idx="292">
                  <c:v>6.2066656630347411E-2</c:v>
                </c:pt>
                <c:pt idx="293">
                  <c:v>6.1690134997706231E-2</c:v>
                </c:pt>
                <c:pt idx="294">
                  <c:v>6.1315185696716665E-2</c:v>
                </c:pt>
                <c:pt idx="295">
                  <c:v>6.0941812646117297E-2</c:v>
                </c:pt>
                <c:pt idx="296">
                  <c:v>6.0570019550152898E-2</c:v>
                </c:pt>
                <c:pt idx="297">
                  <c:v>6.0199809902139086E-2</c:v>
                </c:pt>
                <c:pt idx="298">
                  <c:v>5.9831186988150646E-2</c:v>
                </c:pt>
                <c:pt idx="299">
                  <c:v>5.9464153890669363E-2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Gamma!$E$8</c:f>
              <c:strCache>
                <c:ptCount val="1"/>
                <c:pt idx="0">
                  <c:v>S-Curve (Impressions)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Gamma!$E$9:$E$60</c:f>
              <c:numCache>
                <c:formatCode>0%</c:formatCode>
                <c:ptCount val="52"/>
                <c:pt idx="0">
                  <c:v>0.60222815973211585</c:v>
                </c:pt>
                <c:pt idx="1">
                  <c:v>1.2196901113820279E-2</c:v>
                </c:pt>
                <c:pt idx="2">
                  <c:v>3.1485284488798528E-10</c:v>
                </c:pt>
                <c:pt idx="3">
                  <c:v>3.9383782854260119E-10</c:v>
                </c:pt>
                <c:pt idx="4">
                  <c:v>0</c:v>
                </c:pt>
                <c:pt idx="5">
                  <c:v>0.35877228107409831</c:v>
                </c:pt>
                <c:pt idx="6">
                  <c:v>0.36807359119292082</c:v>
                </c:pt>
                <c:pt idx="7">
                  <c:v>0.34881631647697625</c:v>
                </c:pt>
                <c:pt idx="8">
                  <c:v>0.3274727337406535</c:v>
                </c:pt>
                <c:pt idx="9">
                  <c:v>0.35287068673675731</c:v>
                </c:pt>
                <c:pt idx="10">
                  <c:v>0.32714143651832106</c:v>
                </c:pt>
                <c:pt idx="11">
                  <c:v>0.31646693894443617</c:v>
                </c:pt>
                <c:pt idx="12">
                  <c:v>0.30228903155984127</c:v>
                </c:pt>
                <c:pt idx="13">
                  <c:v>0.3139023015891389</c:v>
                </c:pt>
                <c:pt idx="14">
                  <c:v>0.32936975706763738</c:v>
                </c:pt>
                <c:pt idx="15">
                  <c:v>0.48254867733085977</c:v>
                </c:pt>
                <c:pt idx="16">
                  <c:v>4.8457386249407146E-2</c:v>
                </c:pt>
                <c:pt idx="17">
                  <c:v>1.4410001285894846E-3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0"/>
          <c:order val="0"/>
          <c:tx>
            <c:strRef>
              <c:f>Gamma!$B$8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Gamma!$B$9:$B$60</c:f>
              <c:numCache>
                <c:formatCode>#,##0</c:formatCode>
                <c:ptCount val="52"/>
                <c:pt idx="0">
                  <c:v>6150033</c:v>
                </c:pt>
                <c:pt idx="1">
                  <c:v>499568</c:v>
                </c:pt>
                <c:pt idx="2">
                  <c:v>76</c:v>
                </c:pt>
                <c:pt idx="3">
                  <c:v>85</c:v>
                </c:pt>
                <c:pt idx="4">
                  <c:v>0</c:v>
                </c:pt>
                <c:pt idx="5">
                  <c:v>3814592</c:v>
                </c:pt>
                <c:pt idx="6">
                  <c:v>3893620</c:v>
                </c:pt>
                <c:pt idx="7">
                  <c:v>3730469</c:v>
                </c:pt>
                <c:pt idx="8">
                  <c:v>3551539</c:v>
                </c:pt>
                <c:pt idx="9">
                  <c:v>3764671</c:v>
                </c:pt>
                <c:pt idx="10">
                  <c:v>3548775</c:v>
                </c:pt>
                <c:pt idx="11">
                  <c:v>3459906</c:v>
                </c:pt>
                <c:pt idx="12">
                  <c:v>3342360</c:v>
                </c:pt>
                <c:pt idx="13">
                  <c:v>3438605</c:v>
                </c:pt>
                <c:pt idx="14">
                  <c:v>3567373</c:v>
                </c:pt>
                <c:pt idx="15">
                  <c:v>4916185</c:v>
                </c:pt>
                <c:pt idx="16">
                  <c:v>1057382</c:v>
                </c:pt>
                <c:pt idx="17">
                  <c:v>165571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930304"/>
        <c:axId val="576933216"/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between"/>
      </c:valAx>
      <c:valAx>
        <c:axId val="5769332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30304"/>
        <c:crosses val="max"/>
        <c:crossBetween val="between"/>
      </c:valAx>
      <c:catAx>
        <c:axId val="576930304"/>
        <c:scaling>
          <c:orientation val="minMax"/>
        </c:scaling>
        <c:delete val="1"/>
        <c:axPos val="b"/>
        <c:majorTickMark val="out"/>
        <c:minorTickMark val="none"/>
        <c:tickLblPos val="nextTo"/>
        <c:crossAx val="576933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Examples'!$Z$9:$Z$310</c:f>
              <c:numCache>
                <c:formatCode>General</c:formatCode>
                <c:ptCount val="302"/>
                <c:pt idx="2" formatCode="#,##0">
                  <c:v>10.091757129429258</c:v>
                </c:pt>
                <c:pt idx="3" formatCode="#,##0">
                  <c:v>101.32255624791098</c:v>
                </c:pt>
                <c:pt idx="4" formatCode="#,##0">
                  <c:v>385.70096790091372</c:v>
                </c:pt>
                <c:pt idx="5" formatCode="#,##0">
                  <c:v>987.10370930472209</c:v>
                </c:pt>
                <c:pt idx="6" formatCode="#,##0">
                  <c:v>2032.365373546849</c:v>
                </c:pt>
                <c:pt idx="7" formatCode="#,##0">
                  <c:v>3646.6413650791601</c:v>
                </c:pt>
                <c:pt idx="8" formatCode="#,##0">
                  <c:v>5950.5923011408231</c:v>
                </c:pt>
                <c:pt idx="9" formatCode="#,##0">
                  <c:v>9058.5819756644323</c:v>
                </c:pt>
                <c:pt idx="10" formatCode="#,##0">
                  <c:v>13077.513329483823</c:v>
                </c:pt>
                <c:pt idx="11" formatCode="#,##0">
                  <c:v>18106.095824687396</c:v>
                </c:pt>
                <c:pt idx="12" formatCode="#,##0">
                  <c:v>24234.417968197042</c:v>
                </c:pt>
                <c:pt idx="13" formatCode="#,##0">
                  <c:v>31543.742061625744</c:v>
                </c:pt>
                <c:pt idx="14" formatCode="#,##0">
                  <c:v>40106.463801811573</c:v>
                </c:pt>
                <c:pt idx="15" formatCode="#,##0">
                  <c:v>49986.19545915987</c:v>
                </c:pt>
                <c:pt idx="16" formatCode="#,##0">
                  <c:v>61237.942052004219</c:v>
                </c:pt>
                <c:pt idx="17" formatCode="#,##0">
                  <c:v>73908.347333686062</c:v>
                </c:pt>
                <c:pt idx="18" formatCode="#,##0">
                  <c:v>88035.991704243512</c:v>
                </c:pt>
                <c:pt idx="19" formatCode="#,##0">
                  <c:v>103651.72805482763</c:v>
                </c:pt>
                <c:pt idx="20" formatCode="#,##0">
                  <c:v>120779.04448652093</c:v>
                </c:pt>
                <c:pt idx="21" formatCode="#,##0">
                  <c:v>139434.44509685037</c:v>
                </c:pt>
                <c:pt idx="22" formatCode="#,##0">
                  <c:v>159627.84178363567</c:v>
                </c:pt>
                <c:pt idx="23" formatCode="#,##0">
                  <c:v>181362.95140457217</c:v>
                </c:pt>
                <c:pt idx="24" formatCode="#,##0">
                  <c:v>204637.69374171406</c:v>
                </c:pt>
                <c:pt idx="25" formatCode="#,##0">
                  <c:v>229444.5866170199</c:v>
                </c:pt>
                <c:pt idx="26" formatCode="#,##0">
                  <c:v>255771.13523534714</c:v>
                </c:pt>
                <c:pt idx="27" formatCode="#,##0">
                  <c:v>283600.21342971083</c:v>
                </c:pt>
                <c:pt idx="28" formatCode="#,##0">
                  <c:v>312910.43497672153</c:v>
                </c:pt>
                <c:pt idx="29" formatCode="#,##0">
                  <c:v>343676.51355818426</c:v>
                </c:pt>
                <c:pt idx="30" formatCode="#,##0">
                  <c:v>375869.61028365261</c:v>
                </c:pt>
                <c:pt idx="31" formatCode="#,##0">
                  <c:v>409457.66797072312</c:v>
                </c:pt>
                <c:pt idx="32" formatCode="#,##0">
                  <c:v>444405.73161484272</c:v>
                </c:pt>
                <c:pt idx="33" formatCode="#,##0">
                  <c:v>480676.25467638468</c:v>
                </c:pt>
                <c:pt idx="34" formatCode="#,##0">
                  <c:v>518229.39097602561</c:v>
                </c:pt>
                <c:pt idx="35" formatCode="#,##0">
                  <c:v>557023.2721254091</c:v>
                </c:pt>
                <c:pt idx="36" formatCode="#,##0">
                  <c:v>597014.27053283912</c:v>
                </c:pt>
                <c:pt idx="37" formatCode="#,##0">
                  <c:v>638157.24811706389</c:v>
                </c:pt>
                <c:pt idx="38" formatCode="#,##0">
                  <c:v>680405.79093886446</c:v>
                </c:pt>
                <c:pt idx="39" formatCode="#,##0">
                  <c:v>723712.43002281699</c:v>
                </c:pt>
                <c:pt idx="40" formatCode="#,##0">
                  <c:v>768028.84869217791</c:v>
                </c:pt>
                <c:pt idx="41" formatCode="#,##0">
                  <c:v>813306.07678025425</c:v>
                </c:pt>
                <c:pt idx="42" formatCode="#,##0">
                  <c:v>859494.67211328098</c:v>
                </c:pt>
                <c:pt idx="43" formatCode="#,##0">
                  <c:v>906544.8896840486</c:v>
                </c:pt>
                <c:pt idx="44" formatCode="#,##0">
                  <c:v>954406.83895336022</c:v>
                </c:pt>
                <c:pt idx="45" formatCode="#,##0">
                  <c:v>1003030.6297288858</c:v>
                </c:pt>
                <c:pt idx="46" formatCode="#,##0">
                  <c:v>1052366.5070787703</c:v>
                </c:pt>
                <c:pt idx="47" formatCode="#,##0">
                  <c:v>1102364.9757412628</c:v>
                </c:pt>
                <c:pt idx="48" formatCode="#,##0">
                  <c:v>1152976.9144922686</c:v>
                </c:pt>
                <c:pt idx="49" formatCode="#,##0">
                  <c:v>1204153.6809304217</c:v>
                </c:pt>
                <c:pt idx="50" formatCode="#,##0">
                  <c:v>1255847.2071347886</c:v>
                </c:pt>
                <c:pt idx="51" formatCode="#,##0">
                  <c:v>1308010.086643693</c:v>
                </c:pt>
                <c:pt idx="52" formatCode="#,##0">
                  <c:v>1360595.6531950217</c:v>
                </c:pt>
                <c:pt idx="53" formatCode="#,##0">
                  <c:v>1413558.0516588106</c:v>
                </c:pt>
                <c:pt idx="54" formatCode="#,##0">
                  <c:v>1466852.3015823234</c:v>
                </c:pt>
                <c:pt idx="55" formatCode="#,##0">
                  <c:v>1520434.3537563293</c:v>
                </c:pt>
                <c:pt idx="56" formatCode="#,##0">
                  <c:v>1574261.1401991341</c:v>
                </c:pt>
                <c:pt idx="57" formatCode="#,##0">
                  <c:v>1628290.6179422231</c:v>
                </c:pt>
                <c:pt idx="58" formatCode="#,##0">
                  <c:v>1682481.8069883538</c:v>
                </c:pt>
                <c:pt idx="59" formatCode="#,##0">
                  <c:v>1736794.8227995778</c:v>
                </c:pt>
                <c:pt idx="60" formatCode="#,##0">
                  <c:v>1791190.9036592524</c:v>
                </c:pt>
                <c:pt idx="61" formatCode="#,##0">
                  <c:v>1845632.4332386218</c:v>
                </c:pt>
                <c:pt idx="62" formatCode="#,##0">
                  <c:v>1900082.9586850023</c:v>
                </c:pt>
                <c:pt idx="63" formatCode="#,##0">
                  <c:v>1954507.2045352785</c:v>
                </c:pt>
                <c:pt idx="64" formatCode="#,##0">
                  <c:v>2008871.0827451469</c:v>
                </c:pt>
                <c:pt idx="65" formatCode="#,##0">
                  <c:v>2063141.6991114896</c:v>
                </c:pt>
                <c:pt idx="66" formatCode="#,##0">
                  <c:v>2117287.3563524759</c:v>
                </c:pt>
                <c:pt idx="67" formatCode="#,##0">
                  <c:v>2171277.5540974024</c:v>
                </c:pt>
                <c:pt idx="68" formatCode="#,##0">
                  <c:v>2225082.9860260845</c:v>
                </c:pt>
                <c:pt idx="69" formatCode="#,##0">
                  <c:v>2278675.5343856239</c:v>
                </c:pt>
                <c:pt idx="70" formatCode="#,##0">
                  <c:v>2332028.2621008153</c:v>
                </c:pt>
                <c:pt idx="71" formatCode="#,##0">
                  <c:v>2385115.4026831989</c:v>
                </c:pt>
                <c:pt idx="72" formatCode="#,##0">
                  <c:v>2437912.3481328292</c:v>
                </c:pt>
                <c:pt idx="73" formatCode="#,##0">
                  <c:v>2490395.6350163743</c:v>
                </c:pt>
                <c:pt idx="74" formatCode="#,##0">
                  <c:v>2542542.9288949156</c:v>
                </c:pt>
                <c:pt idx="75" formatCode="#,##0">
                  <c:v>2594333.0072650784</c:v>
                </c:pt>
                <c:pt idx="76" formatCode="#,##0">
                  <c:v>2645745.7411676818</c:v>
                </c:pt>
                <c:pt idx="77" formatCode="#,##0">
                  <c:v>2696762.0756090176</c:v>
                </c:pt>
                <c:pt idx="78" formatCode="#,##0">
                  <c:v>2747364.0089312335</c:v>
                </c:pt>
                <c:pt idx="79" formatCode="#,##0">
                  <c:v>2797534.5712598814</c:v>
                </c:pt>
                <c:pt idx="80" formatCode="#,##0">
                  <c:v>2847257.8021487836</c:v>
                </c:pt>
                <c:pt idx="81" formatCode="#,##0">
                  <c:v>2896518.7275346997</c:v>
                </c:pt>
                <c:pt idx="82" formatCode="#,##0">
                  <c:v>2945303.3361069737</c:v>
                </c:pt>
                <c:pt idx="83" formatCode="#,##0">
                  <c:v>2993598.5551904514</c:v>
                </c:pt>
                <c:pt idx="84" formatCode="#,##0">
                  <c:v>3041392.2262331974</c:v>
                </c:pt>
                <c:pt idx="85" formatCode="#,##0">
                  <c:v>3088673.0799843464</c:v>
                </c:pt>
                <c:pt idx="86" formatCode="#,##0">
                  <c:v>3135430.7114413227</c:v>
                </c:pt>
                <c:pt idx="87" formatCode="#,##0">
                  <c:v>3181655.5546399727</c:v>
                </c:pt>
                <c:pt idx="88" formatCode="#,##0">
                  <c:v>3227338.8573557171</c:v>
                </c:pt>
                <c:pt idx="89" formatCode="#,##0">
                  <c:v>3272472.6557786819</c:v>
                </c:pt>
                <c:pt idx="90" formatCode="#,##0">
                  <c:v>3317049.7492208397</c:v>
                </c:pt>
                <c:pt idx="91" formatCode="#,##0">
                  <c:v>3361063.6749086129</c:v>
                </c:pt>
                <c:pt idx="92" formatCode="#,##0">
                  <c:v>3404508.6829099883</c:v>
                </c:pt>
                <c:pt idx="93" formatCode="#,##0">
                  <c:v>3447379.7112410008</c:v>
                </c:pt>
                <c:pt idx="94" formatCode="#,##0">
                  <c:v>3489672.3611926339</c:v>
                </c:pt>
                <c:pt idx="95" formatCode="#,##0">
                  <c:v>3531382.8729153741</c:v>
                </c:pt>
                <c:pt idx="96" formatCode="#,##0">
                  <c:v>3572508.1012952225</c:v>
                </c:pt>
                <c:pt idx="97" formatCode="#,##0">
                  <c:v>3613045.4921517521</c:v>
                </c:pt>
                <c:pt idx="98" formatCode="#,##0">
                  <c:v>3652993.0587855703</c:v>
                </c:pt>
                <c:pt idx="99" formatCode="#,##0">
                  <c:v>3692349.3588997503</c:v>
                </c:pt>
                <c:pt idx="100" formatCode="#,##0">
                  <c:v>3731113.4719170853</c:v>
                </c:pt>
                <c:pt idx="101" formatCode="#,##0">
                  <c:v>3769284.9767123023</c:v>
                </c:pt>
                <c:pt idx="102" formatCode="#,##0">
                  <c:v>3806863.9297762401</c:v>
                </c:pt>
                <c:pt idx="103" formatCode="#,##0">
                  <c:v>3843850.8438264993</c:v>
                </c:pt>
                <c:pt idx="104" formatCode="#,##0">
                  <c:v>3880246.6668770881</c:v>
                </c:pt>
                <c:pt idx="105" formatCode="#,##0">
                  <c:v>3916052.7617777092</c:v>
                </c:pt>
                <c:pt idx="106" formatCode="#,##0">
                  <c:v>3951270.8862313437</c:v>
                </c:pt>
                <c:pt idx="107" formatCode="#,##0">
                  <c:v>3985903.1732971873</c:v>
                </c:pt>
                <c:pt idx="108" formatCode="#,##0">
                  <c:v>4019952.1123844651</c:v>
                </c:pt>
                <c:pt idx="109" formatCode="#,##0">
                  <c:v>4053420.530741015</c:v>
                </c:pt>
                <c:pt idx="110" formatCode="#,##0">
                  <c:v>4086311.5754393796</c:v>
                </c:pt>
                <c:pt idx="111" formatCode="#,##0">
                  <c:v>4118628.695861761</c:v>
                </c:pt>
                <c:pt idx="112" formatCode="#,##0">
                  <c:v>4150375.6266840021</c:v>
                </c:pt>
                <c:pt idx="113" formatCode="#,##0">
                  <c:v>4181556.3713578437</c:v>
                </c:pt>
                <c:pt idx="114" formatCode="#,##0">
                  <c:v>4212175.1860895855</c:v>
                </c:pt>
                <c:pt idx="115" formatCode="#,##0">
                  <c:v>4242236.5643124124</c:v>
                </c:pt>
                <c:pt idx="116" formatCode="#,##0">
                  <c:v>4271745.2216488598</c:v>
                </c:pt>
                <c:pt idx="117" formatCode="#,##0">
                  <c:v>4300706.0813591192</c:v>
                </c:pt>
                <c:pt idx="118" formatCode="#,##0">
                  <c:v>4329124.2602701699</c:v>
                </c:pt>
                <c:pt idx="119" formatCode="#,##0">
                  <c:v>4357005.0551801529</c:v>
                </c:pt>
                <c:pt idx="120" formatCode="#,##0">
                  <c:v>4384353.9297318533</c:v>
                </c:pt>
                <c:pt idx="121" formatCode="#,##0">
                  <c:v>4411176.50174856</c:v>
                </c:pt>
                <c:pt idx="122" formatCode="#,##0">
                  <c:v>4437478.5310252439</c:v>
                </c:pt>
                <c:pt idx="123" formatCode="#,##0">
                  <c:v>4463265.9075675262</c:v>
                </c:pt>
                <c:pt idx="124" formatCode="#,##0">
                  <c:v>4488544.6402705796</c:v>
                </c:pt>
                <c:pt idx="125" formatCode="#,##0">
                  <c:v>4513320.8460297752</c:v>
                </c:pt>
                <c:pt idx="126" formatCode="#,##0">
                  <c:v>4537600.7392746657</c:v>
                </c:pt>
                <c:pt idx="127" formatCode="#,##0">
                  <c:v>4561390.6219176175</c:v>
                </c:pt>
                <c:pt idx="128" formatCode="#,##0">
                  <c:v>4584696.873708237</c:v>
                </c:pt>
                <c:pt idx="129" formatCode="#,##0">
                  <c:v>4607525.9429845801</c:v>
                </c:pt>
                <c:pt idx="130" formatCode="#,##0">
                  <c:v>4629884.3378120093</c:v>
                </c:pt>
                <c:pt idx="131" formatCode="#,##0">
                  <c:v>4651778.6175004095</c:v>
                </c:pt>
                <c:pt idx="132" formatCode="#,##0">
                  <c:v>4673215.3844905095</c:v>
                </c:pt>
                <c:pt idx="133" formatCode="#,##0">
                  <c:v>4694201.2765998822</c:v>
                </c:pt>
                <c:pt idx="134" formatCode="#,##0">
                  <c:v>4714742.9596192511</c:v>
                </c:pt>
                <c:pt idx="135" formatCode="#,##0">
                  <c:v>4734847.1202497464</c:v>
                </c:pt>
                <c:pt idx="136" formatCode="#,##0">
                  <c:v>4754520.459371645</c:v>
                </c:pt>
                <c:pt idx="137" formatCode="#,##0">
                  <c:v>4773769.6856353255</c:v>
                </c:pt>
                <c:pt idx="138" formatCode="#,##0">
                  <c:v>4792601.5093651013</c:v>
                </c:pt>
                <c:pt idx="139" formatCode="#,##0">
                  <c:v>4811022.6367666852</c:v>
                </c:pt>
                <c:pt idx="140" formatCode="#,##0">
                  <c:v>4829039.7644291762</c:v>
                </c:pt>
                <c:pt idx="141" formatCode="#,##0">
                  <c:v>4846659.5741124284</c:v>
                </c:pt>
                <c:pt idx="142" formatCode="#,##0">
                  <c:v>4863888.7278109239</c:v>
                </c:pt>
                <c:pt idx="143" formatCode="#,##0">
                  <c:v>4880733.8630852113</c:v>
                </c:pt>
                <c:pt idx="144" formatCode="#,##0">
                  <c:v>4897201.5886522373</c:v>
                </c:pt>
                <c:pt idx="145" formatCode="#,##0">
                  <c:v>4913298.4802259505</c:v>
                </c:pt>
                <c:pt idx="146" formatCode="#,##0">
                  <c:v>4929031.0765996855</c:v>
                </c:pt>
                <c:pt idx="147" formatCode="#,##0">
                  <c:v>4944405.8759620562</c:v>
                </c:pt>
                <c:pt idx="148" formatCode="#,##0">
                  <c:v>4959429.332438116</c:v>
                </c:pt>
                <c:pt idx="149" formatCode="#,##0">
                  <c:v>4974107.852847822</c:v>
                </c:pt>
                <c:pt idx="150" formatCode="#,##0">
                  <c:v>4988447.7936739139</c:v>
                </c:pt>
                <c:pt idx="151" formatCode="#,##0">
                  <c:v>5002455.4582314817</c:v>
                </c:pt>
                <c:pt idx="152" formatCode="#,##0">
                  <c:v>5016137.0940317251</c:v>
                </c:pt>
                <c:pt idx="153" formatCode="#,##0">
                  <c:v>5029498.890332506</c:v>
                </c:pt>
                <c:pt idx="154" formatCode="#,##0">
                  <c:v>5042546.9758684831</c:v>
                </c:pt>
                <c:pt idx="155" formatCode="#,##0">
                  <c:v>5055287.4167538118</c:v>
                </c:pt>
                <c:pt idx="156" formatCode="#,##0">
                  <c:v>5067726.2145505426</c:v>
                </c:pt>
                <c:pt idx="157" formatCode="#,##0">
                  <c:v>5079869.3044960005</c:v>
                </c:pt>
                <c:pt idx="158" formatCode="#,##0">
                  <c:v>5091722.5538826482</c:v>
                </c:pt>
                <c:pt idx="159" formatCode="#,##0">
                  <c:v>5103291.7605840899</c:v>
                </c:pt>
                <c:pt idx="160" formatCode="#,##0">
                  <c:v>5114582.6517209895</c:v>
                </c:pt>
                <c:pt idx="161" formatCode="#,##0">
                  <c:v>5125600.882460949</c:v>
                </c:pt>
                <c:pt idx="162" formatCode="#,##0">
                  <c:v>5136352.0349464631</c:v>
                </c:pt>
                <c:pt idx="163" formatCode="#,##0">
                  <c:v>5146841.6173452986</c:v>
                </c:pt>
                <c:pt idx="164" formatCode="#,##0">
                  <c:v>5157075.0630177837</c:v>
                </c:pt>
                <c:pt idx="165" formatCode="#,##0">
                  <c:v>5167057.7297956506</c:v>
                </c:pt>
                <c:pt idx="166" formatCode="#,##0">
                  <c:v>5176794.899367271</c:v>
                </c:pt>
                <c:pt idx="167" formatCode="#,##0">
                  <c:v>5186291.7767642429</c:v>
                </c:pt>
                <c:pt idx="168" formatCode="#,##0">
                  <c:v>5195553.4899444757</c:v>
                </c:pt>
                <c:pt idx="169" formatCode="#,##0">
                  <c:v>5204585.089467058</c:v>
                </c:pt>
                <c:pt idx="170" formatCode="#,##0">
                  <c:v>5213391.5482543465</c:v>
                </c:pt>
                <c:pt idx="171" formatCode="#,##0">
                  <c:v>5221977.7614368936</c:v>
                </c:pt>
                <c:pt idx="172" formatCode="#,##0">
                  <c:v>5230348.5462769121</c:v>
                </c:pt>
                <c:pt idx="173" formatCode="#,##0">
                  <c:v>5238508.6421662113</c:v>
                </c:pt>
                <c:pt idx="174" formatCode="#,##0">
                  <c:v>5246462.7106945943</c:v>
                </c:pt>
                <c:pt idx="175" formatCode="#,##0">
                  <c:v>5254215.3357849019</c:v>
                </c:pt>
                <c:pt idx="176" formatCode="#,##0">
                  <c:v>5261771.0238910057</c:v>
                </c:pt>
                <c:pt idx="177" formatCode="#,##0">
                  <c:v>5269134.2042551702</c:v>
                </c:pt>
                <c:pt idx="178" formatCode="#,##0">
                  <c:v>5276309.2292213785</c:v>
                </c:pt>
                <c:pt idx="179" formatCode="#,##0">
                  <c:v>5283300.3746012794</c:v>
                </c:pt>
                <c:pt idx="180" formatCode="#,##0">
                  <c:v>5290111.8400896024</c:v>
                </c:pt>
                <c:pt idx="181" formatCode="#,##0">
                  <c:v>5296747.7497259611</c:v>
                </c:pt>
                <c:pt idx="182" formatCode="#,##0">
                  <c:v>5303212.152400109</c:v>
                </c:pt>
                <c:pt idx="183" formatCode="#,##0">
                  <c:v>5309509.0223978069</c:v>
                </c:pt>
                <c:pt idx="184" formatCode="#,##0">
                  <c:v>5315642.2599846041</c:v>
                </c:pt>
                <c:pt idx="185" formatCode="#,##0">
                  <c:v>5321615.6920248987</c:v>
                </c:pt>
                <c:pt idx="186" formatCode="#,##0">
                  <c:v>5327433.0726337936</c:v>
                </c:pt>
                <c:pt idx="187" formatCode="#,##0">
                  <c:v>5333098.0838593394</c:v>
                </c:pt>
                <c:pt idx="188" formatCode="#,##0">
                  <c:v>5338614.3363928674</c:v>
                </c:pt>
                <c:pt idx="189" formatCode="#,##0">
                  <c:v>5343985.3703051982</c:v>
                </c:pt>
                <c:pt idx="190" formatCode="#,##0">
                  <c:v>5349214.6558066327</c:v>
                </c:pt>
                <c:pt idx="191" formatCode="#,##0">
                  <c:v>5354305.5940286973</c:v>
                </c:pt>
                <c:pt idx="192" formatCode="#,##0">
                  <c:v>5359261.5178257087</c:v>
                </c:pt>
                <c:pt idx="193" formatCode="#,##0">
                  <c:v>5364085.6925943336</c:v>
                </c:pt>
                <c:pt idx="194" formatCode="#,##0">
                  <c:v>5368781.3171093557</c:v>
                </c:pt>
                <c:pt idx="195" formatCode="#,##0">
                  <c:v>5373351.5243739868</c:v>
                </c:pt>
                <c:pt idx="196" formatCode="#,##0">
                  <c:v>5377799.3824831294</c:v>
                </c:pt>
                <c:pt idx="197" formatCode="#,##0">
                  <c:v>5382127.8954980215</c:v>
                </c:pt>
                <c:pt idx="198" formatCode="#,##0">
                  <c:v>5386340.0043308698</c:v>
                </c:pt>
                <c:pt idx="199" formatCode="#,##0">
                  <c:v>5390438.5876380261</c:v>
                </c:pt>
                <c:pt idx="200" formatCode="#,##0">
                  <c:v>5394426.4627204333</c:v>
                </c:pt>
                <c:pt idx="201" formatCode="#,##0">
                  <c:v>5398306.3864300726</c:v>
                </c:pt>
                <c:pt idx="202" formatCode="#,##0">
                  <c:v>5402081.0560812177</c:v>
                </c:pt>
                <c:pt idx="203" formatCode="#,##0">
                  <c:v>5405753.1103653954</c:v>
                </c:pt>
                <c:pt idx="204" formatCode="#,##0">
                  <c:v>5409325.1302689454</c:v>
                </c:pt>
                <c:pt idx="205" formatCode="#,##0">
                  <c:v>5412799.6399922036</c:v>
                </c:pt>
                <c:pt idx="206" formatCode="#,##0">
                  <c:v>5416179.1078693373</c:v>
                </c:pt>
                <c:pt idx="207" formatCode="#,##0">
                  <c:v>5419465.9472879181</c:v>
                </c:pt>
                <c:pt idx="208" formatCode="#,##0">
                  <c:v>5422662.5176074095</c:v>
                </c:pt>
                <c:pt idx="209" formatCode="#,##0">
                  <c:v>5425771.1250757165</c:v>
                </c:pt>
                <c:pt idx="210" formatCode="#,##0">
                  <c:v>5428794.0237431014</c:v>
                </c:pt>
                <c:pt idx="211" formatCode="#,##0">
                  <c:v>5431733.4163726801</c:v>
                </c:pt>
                <c:pt idx="212" formatCode="#,##0">
                  <c:v>5434591.4553469</c:v>
                </c:pt>
                <c:pt idx="213" formatCode="#,##0">
                  <c:v>5437370.2435693201</c:v>
                </c:pt>
                <c:pt idx="214" formatCode="#,##0">
                  <c:v>5440071.8353611249</c:v>
                </c:pt>
                <c:pt idx="215" formatCode="#,##0">
                  <c:v>5442698.2373518217</c:v>
                </c:pt>
                <c:pt idx="216" formatCode="#,##0">
                  <c:v>5445251.4093636051</c:v>
                </c:pt>
                <c:pt idx="217" formatCode="#,##0">
                  <c:v>5447733.2652889034</c:v>
                </c:pt>
                <c:pt idx="218" formatCode="#,##0">
                  <c:v>5450145.6739606764</c:v>
                </c:pt>
                <c:pt idx="219" formatCode="#,##0">
                  <c:v>5452490.4600150371</c:v>
                </c:pt>
                <c:pt idx="220" formatCode="#,##0">
                  <c:v>5454769.4047458228</c:v>
                </c:pt>
                <c:pt idx="221" formatCode="#,##0">
                  <c:v>5456984.246950753</c:v>
                </c:pt>
                <c:pt idx="222" formatCode="#,##0">
                  <c:v>5459136.6837688731</c:v>
                </c:pt>
                <c:pt idx="223" formatCode="#,##0">
                  <c:v>5461228.3715089522</c:v>
                </c:pt>
                <c:pt idx="224" formatCode="#,##0">
                  <c:v>5463260.926468594</c:v>
                </c:pt>
                <c:pt idx="225" formatCode="#,##0">
                  <c:v>5465235.9257437885</c:v>
                </c:pt>
                <c:pt idx="226" formatCode="#,##0">
                  <c:v>5467154.9080287004</c:v>
                </c:pt>
                <c:pt idx="227" formatCode="#,##0">
                  <c:v>5469019.3744054791</c:v>
                </c:pt>
                <c:pt idx="228" formatCode="#,##0">
                  <c:v>5470830.7891239077</c:v>
                </c:pt>
                <c:pt idx="229" formatCode="#,##0">
                  <c:v>5472590.5803707484</c:v>
                </c:pt>
                <c:pt idx="230" formatCode="#,##0">
                  <c:v>5474300.1410286231</c:v>
                </c:pt>
                <c:pt idx="231" formatCode="#,##0">
                  <c:v>5475960.8294243049</c:v>
                </c:pt>
                <c:pt idx="232" formatCode="#,##0">
                  <c:v>5477573.9700663425</c:v>
                </c:pt>
                <c:pt idx="233" formatCode="#,##0">
                  <c:v>5479140.8543718904</c:v>
                </c:pt>
                <c:pt idx="234" formatCode="#,##0">
                  <c:v>5480662.7413827023</c:v>
                </c:pt>
                <c:pt idx="235" formatCode="#,##0">
                  <c:v>5482140.8584702034</c:v>
                </c:pt>
                <c:pt idx="236" formatCode="#,##0">
                  <c:v>5483576.4020296205</c:v>
                </c:pt>
                <c:pt idx="237" formatCode="#,##0">
                  <c:v>5484970.5381631199</c:v>
                </c:pt>
                <c:pt idx="238" formatCode="#,##0">
                  <c:v>5486324.403351943</c:v>
                </c:pt>
                <c:pt idx="239" formatCode="#,##0">
                  <c:v>5487639.1051175268</c:v>
                </c:pt>
                <c:pt idx="240" formatCode="#,##0">
                  <c:v>5488915.7226716224</c:v>
                </c:pt>
                <c:pt idx="241" formatCode="#,##0">
                  <c:v>5490155.3075554101</c:v>
                </c:pt>
                <c:pt idx="242" formatCode="#,##0">
                  <c:v>5491358.8842676561</c:v>
                </c:pt>
                <c:pt idx="243" formatCode="#,##0">
                  <c:v>5492527.4508819208</c:v>
                </c:pt>
                <c:pt idx="244" formatCode="#,##0">
                  <c:v>5493661.9796528872</c:v>
                </c:pt>
                <c:pt idx="245" formatCode="#,##0">
                  <c:v>5494763.417611829</c:v>
                </c:pt>
                <c:pt idx="246" formatCode="#,##0">
                  <c:v>5495832.6871513072</c:v>
                </c:pt>
                <c:pt idx="247" formatCode="#,##0">
                  <c:v>5496870.6865991428</c:v>
                </c:pt>
                <c:pt idx="248" formatCode="#,##0">
                  <c:v>5497878.2907817326</c:v>
                </c:pt>
                <c:pt idx="249" formatCode="#,##0">
                  <c:v>5498856.3515768116</c:v>
                </c:pt>
                <c:pt idx="250" formatCode="#,##0">
                  <c:v>5499805.6984557156</c:v>
                </c:pt>
                <c:pt idx="251" formatCode="#,##0">
                  <c:v>5500727.139015249</c:v>
                </c:pt>
                <c:pt idx="252" formatCode="#,##0">
                  <c:v>5501621.4594992604</c:v>
                </c:pt>
                <c:pt idx="253" formatCode="#,##0">
                  <c:v>5502489.4253099998</c:v>
                </c:pt>
                <c:pt idx="254" formatCode="#,##0">
                  <c:v>5503331.7815093892</c:v>
                </c:pt>
                <c:pt idx="255" formatCode="#,##0">
                  <c:v>5504149.253310292</c:v>
                </c:pt>
                <c:pt idx="256" formatCode="#,##0">
                  <c:v>5504942.5465579005</c:v>
                </c:pt>
                <c:pt idx="257" formatCode="#,##0">
                  <c:v>5505712.3482013633</c:v>
                </c:pt>
                <c:pt idx="258" formatCode="#,##0">
                  <c:v>5506459.3267557425</c:v>
                </c:pt>
                <c:pt idx="259" formatCode="#,##0">
                  <c:v>5507184.1327544609</c:v>
                </c:pt>
                <c:pt idx="260" formatCode="#,##0">
                  <c:v>5507887.3991923202</c:v>
                </c:pt>
                <c:pt idx="261" formatCode="#,##0">
                  <c:v>5508569.7419592422</c:v>
                </c:pt>
                <c:pt idx="262" formatCode="#,##0">
                  <c:v>5509231.7602648437</c:v>
                </c:pt>
                <c:pt idx="263" formatCode="#,##0">
                  <c:v>5509874.0370539799</c:v>
                </c:pt>
                <c:pt idx="264" formatCode="#,##0">
                  <c:v>5510497.1394133847</c:v>
                </c:pt>
                <c:pt idx="265" formatCode="#,##0">
                  <c:v>5511101.6189695308</c:v>
                </c:pt>
                <c:pt idx="266" formatCode="#,##0">
                  <c:v>5511688.0122778444</c:v>
                </c:pt>
                <c:pt idx="267" formatCode="#,##0">
                  <c:v>5512256.8412034186</c:v>
                </c:pt>
                <c:pt idx="268" formatCode="#,##0">
                  <c:v>5512808.6132933358</c:v>
                </c:pt>
                <c:pt idx="269" formatCode="#,##0">
                  <c:v>5513343.8221407365</c:v>
                </c:pt>
                <c:pt idx="270" formatCode="#,##0">
                  <c:v>5513862.9477407988</c:v>
                </c:pt>
                <c:pt idx="271" formatCode="#,##0">
                  <c:v>5514366.4568387093</c:v>
                </c:pt>
                <c:pt idx="272" formatCode="#,##0">
                  <c:v>5514854.8032697989</c:v>
                </c:pt>
                <c:pt idx="273" formatCode="#,##0">
                  <c:v>5515328.4282919709</c:v>
                </c:pt>
                <c:pt idx="274" formatCode="#,##0">
                  <c:v>5515787.7609105241</c:v>
                </c:pt>
                <c:pt idx="275" formatCode="#,##0">
                  <c:v>5516233.2181955576</c:v>
                </c:pt>
                <c:pt idx="276" formatCode="#,##0">
                  <c:v>5516665.2055920316</c:v>
                </c:pt>
                <c:pt idx="277" formatCode="#,##0">
                  <c:v>5517084.1172226574</c:v>
                </c:pt>
                <c:pt idx="278" formatCode="#,##0">
                  <c:v>5517490.3361837277</c:v>
                </c:pt>
                <c:pt idx="279" formatCode="#,##0">
                  <c:v>5517884.2348340154</c:v>
                </c:pt>
                <c:pt idx="280" formatCode="#,##0">
                  <c:v>5518266.1750768935</c:v>
                </c:pt>
                <c:pt idx="281" formatCode="#,##0">
                  <c:v>5518636.5086357677</c:v>
                </c:pt>
                <c:pt idx="282" formatCode="#,##0">
                  <c:v>5518995.5773229767</c:v>
                </c:pt>
                <c:pt idx="283" formatCode="#,##0">
                  <c:v>5519343.7133022835</c:v>
                </c:pt>
                <c:pt idx="284" formatCode="#,##0">
                  <c:v>5519681.2393450662</c:v>
                </c:pt>
                <c:pt idx="285" formatCode="#,##0">
                  <c:v>5520008.4690803476</c:v>
                </c:pt>
                <c:pt idx="286" formatCode="#,##0">
                  <c:v>5520325.707238785</c:v>
                </c:pt>
                <c:pt idx="287" formatCode="#,##0">
                  <c:v>5520633.249890727</c:v>
                </c:pt>
                <c:pt idx="288" formatCode="#,##0">
                  <c:v>5520931.384678483</c:v>
                </c:pt>
                <c:pt idx="289" formatCode="#,##0">
                  <c:v>5521220.391042891</c:v>
                </c:pt>
                <c:pt idx="290" formatCode="#,##0">
                  <c:v>5521500.540444334</c:v>
                </c:pt>
                <c:pt idx="291" formatCode="#,##0">
                  <c:v>5521772.0965782935</c:v>
                </c:pt>
                <c:pt idx="292" formatCode="#,##0">
                  <c:v>5522035.3155855713</c:v>
                </c:pt>
                <c:pt idx="293" formatCode="#,##0">
                  <c:v>5522290.4462572886</c:v>
                </c:pt>
                <c:pt idx="294" formatCode="#,##0">
                  <c:v>5522537.7302347608</c:v>
                </c:pt>
                <c:pt idx="295" formatCode="#,##0">
                  <c:v>5522777.4022043794</c:v>
                </c:pt>
                <c:pt idx="296" formatCode="#,##0">
                  <c:v>5523009.6900875904</c:v>
                </c:pt>
                <c:pt idx="297" formatCode="#,##0">
                  <c:v>5523234.8152260883</c:v>
                </c:pt>
                <c:pt idx="298" formatCode="#,##0">
                  <c:v>5523452.9925623154</c:v>
                </c:pt>
                <c:pt idx="299" formatCode="#,##0">
                  <c:v>5523664.4308153894</c:v>
                </c:pt>
                <c:pt idx="300" formatCode="#,##0">
                  <c:v>5523869.3326525399</c:v>
                </c:pt>
                <c:pt idx="301" formatCode="#,##0">
                  <c:v>5524067.8948561773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Examples'!$AA$9:$AA$310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1.6272688718291497E-4</c:v>
                </c:pt>
                <c:pt idx="4" formatCode="0.0">
                  <c:v>4.1296443236446762E-4</c:v>
                </c:pt>
                <c:pt idx="5" formatCode="0.0">
                  <c:v>7.9265821891055062E-4</c:v>
                </c:pt>
                <c:pt idx="6" formatCode="0.0">
                  <c:v>1.3056144775756764E-3</c:v>
                </c:pt>
                <c:pt idx="7" formatCode="0.0">
                  <c:v>1.9522030104855424E-3</c:v>
                </c:pt>
                <c:pt idx="8" formatCode="0.0">
                  <c:v>2.7305198027744314E-3</c:v>
                </c:pt>
                <c:pt idx="9" formatCode="0.0">
                  <c:v>3.6370846279885601E-3</c:v>
                </c:pt>
                <c:pt idx="10" formatCode="0.0">
                  <c:v>4.6673012845851796E-3</c:v>
                </c:pt>
                <c:pt idx="11" formatCode="0.0">
                  <c:v>5.8157802599807578E-3</c:v>
                </c:pt>
                <c:pt idx="12" formatCode="0.0">
                  <c:v>7.076574501168372E-3</c:v>
                </c:pt>
                <c:pt idx="13" formatCode="0.0">
                  <c:v>8.4433567836397928E-3</c:v>
                </c:pt>
                <c:pt idx="14" formatCode="0.0">
                  <c:v>9.9095559492423744E-3</c:v>
                </c:pt>
                <c:pt idx="15" formatCode="0.0">
                  <c:v>1.1468463109161621E-2</c:v>
                </c:pt>
                <c:pt idx="16" formatCode="0.0">
                  <c:v>1.3113315279608441E-2</c:v>
                </c:pt>
                <c:pt idx="17" formatCode="0.0">
                  <c:v>1.4837361669273408E-2</c:v>
                </c:pt>
                <c:pt idx="18" formatCode="0.0">
                  <c:v>1.6633916382078267E-2</c:v>
                </c:pt>
                <c:pt idx="19" formatCode="0.0">
                  <c:v>1.8496400321347084E-2</c:v>
                </c:pt>
                <c:pt idx="20" formatCode="0.0">
                  <c:v>2.0418374404349588E-2</c:v>
                </c:pt>
                <c:pt idx="21" formatCode="0.0">
                  <c:v>2.2393565714204259E-2</c:v>
                </c:pt>
                <c:pt idx="22" formatCode="0.0">
                  <c:v>2.4415887864966453E-2</c:v>
                </c:pt>
                <c:pt idx="23" formatCode="0.0">
                  <c:v>2.647945659455251E-2</c:v>
                </c:pt>
                <c:pt idx="24" formatCode="0.0">
                  <c:v>2.857860140235266E-2</c:v>
                </c:pt>
                <c:pt idx="25" formatCode="0.0">
                  <c:v>3.0707873896151129E-2</c:v>
                </c:pt>
                <c:pt idx="26" formatCode="0.0">
                  <c:v>3.2862053394115028E-2</c:v>
                </c:pt>
                <c:pt idx="27" formatCode="0.0">
                  <c:v>3.5036150233617169E-2</c:v>
                </c:pt>
                <c:pt idx="28" formatCode="0.0">
                  <c:v>3.7225407163463245E-2</c:v>
                </c:pt>
                <c:pt idx="29" formatCode="0.0">
                  <c:v>3.942529913531416E-2</c:v>
                </c:pt>
                <c:pt idx="30" formatCode="0.0">
                  <c:v>4.1631531760506685E-2</c:v>
                </c:pt>
                <c:pt idx="31" formatCode="0.0">
                  <c:v>4.3840038657680477E-2</c:v>
                </c:pt>
                <c:pt idx="32" formatCode="0.0">
                  <c:v>4.6046977882797713E-2</c:v>
                </c:pt>
                <c:pt idx="33" formatCode="0.0">
                  <c:v>4.8248727604917462E-2</c:v>
                </c:pt>
                <c:pt idx="34" formatCode="0.0">
                  <c:v>5.0441881167376093E-2</c:v>
                </c:pt>
                <c:pt idx="35" formatCode="0.0">
                  <c:v>5.2623241654010174E-2</c:v>
                </c:pt>
                <c:pt idx="36" formatCode="0.0">
                  <c:v>5.4789816063060541E-2</c:v>
                </c:pt>
                <c:pt idx="37" formatCode="0.0">
                  <c:v>5.6938809176914018E-2</c:v>
                </c:pt>
                <c:pt idx="38" formatCode="0.0">
                  <c:v>5.9067617203432843E-2</c:v>
                </c:pt>
                <c:pt idx="39" formatCode="0.0">
                  <c:v>6.1173821253970348E-2</c:v>
                </c:pt>
                <c:pt idx="40" formatCode="0.0">
                  <c:v>6.3255180713983977E-2</c:v>
                </c:pt>
                <c:pt idx="41" formatCode="0.0">
                  <c:v>6.5309626554219638E-2</c:v>
                </c:pt>
                <c:pt idx="42" formatCode="0.0">
                  <c:v>6.7335254623560728E-2</c:v>
                </c:pt>
                <c:pt idx="43" formatCode="0.0">
                  <c:v>6.9330318958660514E-2</c:v>
                </c:pt>
                <c:pt idx="44" formatCode="0.0">
                  <c:v>7.129322514027514E-2</c:v>
                </c:pt>
                <c:pt idx="45" formatCode="0.0">
                  <c:v>7.3222523721686444E-2</c:v>
                </c:pt>
                <c:pt idx="46" formatCode="0.0">
                  <c:v>7.5116903750646474E-2</c:v>
                </c:pt>
                <c:pt idx="47" formatCode="0.0">
                  <c:v>7.6975186402821097E-2</c:v>
                </c:pt>
                <c:pt idx="48" formatCode="0.0">
                  <c:v>7.8796318741693544E-2</c:v>
                </c:pt>
                <c:pt idx="49" formatCode="0.0">
                  <c:v>8.0579367617241243E-2</c:v>
                </c:pt>
                <c:pt idx="50" formatCode="0.0">
                  <c:v>8.2323513713394511E-2</c:v>
                </c:pt>
                <c:pt idx="51" formatCode="0.0">
                  <c:v>8.4028045752259223E-2</c:v>
                </c:pt>
                <c:pt idx="52" formatCode="0.0">
                  <c:v>8.5692354861321415E-2</c:v>
                </c:pt>
                <c:pt idx="53" formatCode="0.0">
                  <c:v>8.7315929108304421E-2</c:v>
                </c:pt>
                <c:pt idx="54" formatCode="0.0">
                  <c:v>8.8898348207002736E-2</c:v>
                </c:pt>
                <c:pt idx="55" formatCode="0.0">
                  <c:v>9.0439278396239886E-2</c:v>
                </c:pt>
                <c:pt idx="56" formatCode="0.0">
                  <c:v>9.1938467493075465E-2</c:v>
                </c:pt>
                <c:pt idx="57" formatCode="0.0">
                  <c:v>9.3395740120497575E-2</c:v>
                </c:pt>
                <c:pt idx="58" formatCode="0.0">
                  <c:v>9.4810993109070166E-2</c:v>
                </c:pt>
                <c:pt idx="59" formatCode="0.0">
                  <c:v>9.6184191071337757E-2</c:v>
                </c:pt>
                <c:pt idx="60" formatCode="0.0">
                  <c:v>9.7515362147222687E-2</c:v>
                </c:pt>
                <c:pt idx="61" formatCode="0.0">
                  <c:v>9.8804593918162306E-2</c:v>
                </c:pt>
                <c:pt idx="62" formatCode="0.0">
                  <c:v>0.10005202948731724</c:v>
                </c:pt>
                <c:pt idx="63" formatCode="0.0">
                  <c:v>0.10125786372283466</c:v>
                </c:pt>
                <c:pt idx="64" formatCode="0.0">
                  <c:v>0.10242233966085706</c:v>
                </c:pt>
                <c:pt idx="65" formatCode="0.0">
                  <c:v>0.10354574506472639</c:v>
                </c:pt>
                <c:pt idx="66" formatCode="0.0">
                  <c:v>0.10462840913663712</c:v>
                </c:pt>
                <c:pt idx="67" formatCode="0.0">
                  <c:v>0.10567069937783495</c:v>
                </c:pt>
                <c:pt idx="68" formatCode="0.0">
                  <c:v>0.10667301859333773</c:v>
                </c:pt>
                <c:pt idx="69" formatCode="0.0">
                  <c:v>0.10763580203706322</c:v>
                </c:pt>
                <c:pt idx="70" formatCode="0.0">
                  <c:v>0.1085595146931868</c:v>
                </c:pt>
                <c:pt idx="71" formatCode="0.0">
                  <c:v>0.10944464868951312</c:v>
                </c:pt>
                <c:pt idx="72" formatCode="0.0">
                  <c:v>0.11029172083862619</c:v>
                </c:pt>
                <c:pt idx="73" formatCode="0.0">
                  <c:v>0.11110127030258618</c:v>
                </c:pt>
                <c:pt idx="74" formatCode="0.0">
                  <c:v>0.11187385637695452</c:v>
                </c:pt>
                <c:pt idx="75" formatCode="0.0">
                  <c:v>0.11261005638996197</c:v>
                </c:pt>
                <c:pt idx="76" formatCode="0.0">
                  <c:v>0.11331046371267671</c:v>
                </c:pt>
                <c:pt idx="77" formatCode="0.0">
                  <c:v>0.1139756858760813</c:v>
                </c:pt>
                <c:pt idx="78" formatCode="0.0">
                  <c:v>0.11460634279103281</c:v>
                </c:pt>
                <c:pt idx="79" formatCode="0.0">
                  <c:v>0.11520306506714671</c:v>
                </c:pt>
                <c:pt idx="80" formatCode="0.0">
                  <c:v>0.11576649242672411</c:v>
                </c:pt>
                <c:pt idx="81" formatCode="0.0">
                  <c:v>0.1162972722099225</c:v>
                </c:pt>
                <c:pt idx="82" formatCode="0.0">
                  <c:v>0.1167960579674556</c:v>
                </c:pt>
                <c:pt idx="83" formatCode="0.0">
                  <c:v>0.1172635081372006</c:v>
                </c:pt>
                <c:pt idx="84" formatCode="0.0">
                  <c:v>0.1177002848011781</c:v>
                </c:pt>
                <c:pt idx="85" formatCode="0.0">
                  <c:v>0.11810705251947054</c:v>
                </c:pt>
                <c:pt idx="86" formatCode="0.0">
                  <c:v>0.11848447723773681</c:v>
                </c:pt>
                <c:pt idx="87" formatCode="0.0">
                  <c:v>0.11883322526507967</c:v>
                </c:pt>
                <c:pt idx="88" formatCode="0.0">
                  <c:v>0.11915396231911991</c:v>
                </c:pt>
                <c:pt idx="89" formatCode="0.0">
                  <c:v>0.11944735263522935</c:v>
                </c:pt>
                <c:pt idx="90" formatCode="0.0">
                  <c:v>0.11971405813697068</c:v>
                </c:pt>
                <c:pt idx="91" formatCode="0.0">
                  <c:v>0.11995473766489162</c:v>
                </c:pt>
                <c:pt idx="92" formatCode="0.0">
                  <c:v>0.12017004626091546</c:v>
                </c:pt>
                <c:pt idx="93" formatCode="0.0">
                  <c:v>0.12036063450566445</c:v>
                </c:pt>
                <c:pt idx="94" formatCode="0.0">
                  <c:v>0.12052714790614912</c:v>
                </c:pt>
                <c:pt idx="95" formatCode="0.0">
                  <c:v>0.12067022633134568</c:v>
                </c:pt>
                <c:pt idx="96" formatCode="0.0">
                  <c:v>0.1207905034932755</c:v>
                </c:pt>
                <c:pt idx="97" formatCode="0.0">
                  <c:v>0.12088860647129258</c:v>
                </c:pt>
                <c:pt idx="98" formatCode="0.0">
                  <c:v>0.12096515527736665</c:v>
                </c:pt>
                <c:pt idx="99" formatCode="0.0">
                  <c:v>0.12102076246023874</c:v>
                </c:pt>
                <c:pt idx="100" formatCode="0.0">
                  <c:v>0.12105603274641004</c:v>
                </c:pt>
                <c:pt idx="101" formatCode="0.0">
                  <c:v>0.12107156271599991</c:v>
                </c:pt>
                <c:pt idx="102" formatCode="0.0">
                  <c:v>0.12106794051159751</c:v>
                </c:pt>
                <c:pt idx="103" formatCode="0.0">
                  <c:v>0.1210457455782997</c:v>
                </c:pt>
                <c:pt idx="104" formatCode="0.0">
                  <c:v>0.1210055484332058</c:v>
                </c:pt>
                <c:pt idx="105" formatCode="0.0">
                  <c:v>0.120947910462716</c:v>
                </c:pt>
                <c:pt idx="106" formatCode="0.0">
                  <c:v>0.12087338374604419</c:v>
                </c:pt>
                <c:pt idx="107" formatCode="0.0">
                  <c:v>0.12078251090342788</c:v>
                </c:pt>
                <c:pt idx="108" formatCode="0.0">
                  <c:v>0.12067582496758569</c:v>
                </c:pt>
                <c:pt idx="109" formatCode="0.0">
                  <c:v>0.12055384927703099</c:v>
                </c:pt>
                <c:pt idx="110" formatCode="0.0">
                  <c:v>0.12041709738991903</c:v>
                </c:pt>
                <c:pt idx="111" formatCode="0.0">
                  <c:v>0.12026607301716034</c:v>
                </c:pt>
                <c:pt idx="112" formatCode="0.0">
                  <c:v>0.12010126997359025</c:v>
                </c:pt>
                <c:pt idx="113" formatCode="0.0">
                  <c:v>0.11992317214604427</c:v>
                </c:pt>
                <c:pt idx="114" formatCode="0.0">
                  <c:v>0.11973225347723922</c:v>
                </c:pt>
                <c:pt idx="115" formatCode="0.0">
                  <c:v>0.11952897796441186</c:v>
                </c:pt>
                <c:pt idx="116" formatCode="0.0">
                  <c:v>0.1193137996717191</c:v>
                </c:pt>
                <c:pt idx="117" formatCode="0.0">
                  <c:v>0.11908716275544921</c:v>
                </c:pt>
                <c:pt idx="118" formatCode="0.0">
                  <c:v>0.11884950150114101</c:v>
                </c:pt>
                <c:pt idx="119" formatCode="0.0">
                  <c:v>0.11860124037175179</c:v>
                </c:pt>
                <c:pt idx="120" formatCode="0.0">
                  <c:v>0.1183427940660589</c:v>
                </c:pt>
                <c:pt idx="121" formatCode="0.0">
                  <c:v>0.11807456758651788</c:v>
                </c:pt>
                <c:pt idx="122" formatCode="0.0">
                  <c:v>0.1177969563158425</c:v>
                </c:pt>
                <c:pt idx="123" formatCode="0.0">
                  <c:v>0.117510346101608</c:v>
                </c:pt>
                <c:pt idx="124" formatCode="0.0">
                  <c:v>0.11721511334821615</c:v>
                </c:pt>
                <c:pt idx="125" formatCode="0.0">
                  <c:v>0.1169116251155939</c:v>
                </c:pt>
                <c:pt idx="126" formatCode="0.0">
                  <c:v>0.11660023922403302</c:v>
                </c:pt>
                <c:pt idx="127" formatCode="0.0">
                  <c:v>0.11628130436460755</c:v>
                </c:pt>
                <c:pt idx="128" formatCode="0.0">
                  <c:v>0.11595516021463813</c:v>
                </c:pt>
                <c:pt idx="129" formatCode="0.0">
                  <c:v>0.11562213755770079</c:v>
                </c:pt>
                <c:pt idx="130" formatCode="0.0">
                  <c:v>0.11528255840770629</c:v>
                </c:pt>
                <c:pt idx="131" formatCode="0.0">
                  <c:v>0.11493673613660123</c:v>
                </c:pt>
                <c:pt idx="132" formatCode="0.0">
                  <c:v>0.11458497560527052</c:v>
                </c:pt>
                <c:pt idx="133" formatCode="0.0">
                  <c:v>0.1142275732972421</c:v>
                </c:pt>
                <c:pt idx="134" formatCode="0.0">
                  <c:v>0.11386481745482012</c:v>
                </c:pt>
                <c:pt idx="135" formatCode="0.0">
                  <c:v>0.11349698821729515</c:v>
                </c:pt>
                <c:pt idx="136" formatCode="0.0">
                  <c:v>0.11312435776089898</c:v>
                </c:pt>
                <c:pt idx="137" formatCode="0.0">
                  <c:v>0.11274719044019485</c:v>
                </c:pt>
                <c:pt idx="138" formatCode="0.0">
                  <c:v>0.11236574293061111</c:v>
                </c:pt>
                <c:pt idx="139" formatCode="0.0">
                  <c:v>0.11198026437184504</c:v>
                </c:pt>
                <c:pt idx="140" formatCode="0.0">
                  <c:v>0.11159099651188235</c:v>
                </c:pt>
                <c:pt idx="141" formatCode="0.0">
                  <c:v>0.11119817385139233</c:v>
                </c:pt>
                <c:pt idx="142" formatCode="0.0">
                  <c:v>0.11080202378827704</c:v>
                </c:pt>
                <c:pt idx="143" formatCode="0.0">
                  <c:v>0.11040276676216546</c:v>
                </c:pt>
                <c:pt idx="144" formatCode="0.0">
                  <c:v>0.11000061639865999</c:v>
                </c:pt>
                <c:pt idx="145" formatCode="0.0">
                  <c:v>0.10959577965315541</c:v>
                </c:pt>
                <c:pt idx="146" formatCode="0.0">
                  <c:v>0.10918845695406251</c:v>
                </c:pt>
                <c:pt idx="147" formatCode="0.0">
                  <c:v>0.10877884234528316</c:v>
                </c:pt>
                <c:pt idx="148" formatCode="0.0">
                  <c:v>0.10836712362779236</c:v>
                </c:pt>
                <c:pt idx="149" formatCode="0.0">
                  <c:v>0.10795348250019655</c:v>
                </c:pt>
                <c:pt idx="150" formatCode="0.0">
                  <c:v>0.10753809469814644</c:v>
                </c:pt>
                <c:pt idx="151" formatCode="0.0">
                  <c:v>0.10712113013249207</c:v>
                </c:pt>
                <c:pt idx="152" formatCode="0.0">
                  <c:v>0.10670275302607918</c:v>
                </c:pt>
                <c:pt idx="153" formatCode="0.0">
                  <c:v>0.106283122049093</c:v>
                </c:pt>
                <c:pt idx="154" formatCode="0.0">
                  <c:v>0.10586239045286461</c:v>
                </c:pt>
                <c:pt idx="155" formatCode="0.0">
                  <c:v>0.10544070620206331</c:v>
                </c:pt>
                <c:pt idx="156" formatCode="0.0">
                  <c:v>0.10501821210520554</c:v>
                </c:pt>
                <c:pt idx="157" formatCode="0.0">
                  <c:v>0.10459504594341784</c:v>
                </c:pt>
                <c:pt idx="158" formatCode="0.0">
                  <c:v>0.10417134059739844</c:v>
                </c:pt>
                <c:pt idx="159" formatCode="0.0">
                  <c:v>0.10374722417252856</c:v>
                </c:pt>
                <c:pt idx="160" formatCode="0.0">
                  <c:v>0.103322820122089</c:v>
                </c:pt>
                <c:pt idx="161" formatCode="0.0">
                  <c:v>0.10289824736854543</c:v>
                </c:pt>
                <c:pt idx="162" formatCode="0.0">
                  <c:v>0.10247362042286891</c:v>
                </c:pt>
                <c:pt idx="163" formatCode="0.0">
                  <c:v>0.1020490495018645</c:v>
                </c:pt>
                <c:pt idx="164" formatCode="0.0">
                  <c:v>0.10162464064348491</c:v>
                </c:pt>
                <c:pt idx="165" formatCode="0.0">
                  <c:v>0.10120049582011005</c:v>
                </c:pt>
                <c:pt idx="166" formatCode="0.0">
                  <c:v>0.10077671304977873</c:v>
                </c:pt>
                <c:pt idx="167" formatCode="0.0">
                  <c:v>0.10035338650536076</c:v>
                </c:pt>
                <c:pt idx="168" formatCode="0.0">
                  <c:v>9.9930606621663004E-2</c:v>
                </c:pt>
                <c:pt idx="169" formatCode="0.0">
                  <c:v>9.950846020046486E-2</c:v>
                </c:pt>
                <c:pt idx="170" formatCode="0.0">
                  <c:v>9.9087030513482457E-2</c:v>
                </c:pt>
                <c:pt idx="171" formatCode="0.0">
                  <c:v>9.8666397403264133E-2</c:v>
                </c:pt>
                <c:pt idx="172" formatCode="0.0">
                  <c:v>9.8246637382020746E-2</c:v>
                </c:pt>
                <c:pt idx="173" formatCode="0.0">
                  <c:v>9.7827823728399377E-2</c:v>
                </c:pt>
                <c:pt idx="174" formatCode="0.0">
                  <c:v>9.7410026582208778E-2</c:v>
                </c:pt>
                <c:pt idx="175" formatCode="0.0">
                  <c:v>9.69933130371088E-2</c:v>
                </c:pt>
                <c:pt idx="176" formatCode="0.0">
                  <c:v>9.6577747231277364E-2</c:v>
                </c:pt>
                <c:pt idx="177" formatCode="0.0">
                  <c:v>9.616339043606989E-2</c:v>
                </c:pt>
                <c:pt idx="178" formatCode="0.0">
                  <c:v>9.5750301142689009E-2</c:v>
                </c:pt>
                <c:pt idx="179" formatCode="0.0">
                  <c:v>9.5338535146882342E-2</c:v>
                </c:pt>
                <c:pt idx="180" formatCode="0.0">
                  <c:v>9.4928145631688915E-2</c:v>
                </c:pt>
                <c:pt idx="181" formatCode="0.0">
                  <c:v>9.4519183248255229E-2</c:v>
                </c:pt>
                <c:pt idx="182" formatCode="0.0">
                  <c:v>9.4111696194743313E-2</c:v>
                </c:pt>
                <c:pt idx="183" formatCode="0.0">
                  <c:v>9.37057302933543E-2</c:v>
                </c:pt>
                <c:pt idx="184" formatCode="0.0">
                  <c:v>9.3301329065492031E-2</c:v>
                </c:pt>
                <c:pt idx="185" formatCode="0.0">
                  <c:v>9.2898533805091513E-2</c:v>
                </c:pt>
                <c:pt idx="186" formatCode="0.0">
                  <c:v>9.2497383650138668E-2</c:v>
                </c:pt>
                <c:pt idx="187" formatCode="0.0">
                  <c:v>9.2097915652407672E-2</c:v>
                </c:pt>
                <c:pt idx="188" formatCode="0.0">
                  <c:v>9.1700164845443216E-2</c:v>
                </c:pt>
                <c:pt idx="189" formatCode="0.0">
                  <c:v>9.130416431081527E-2</c:v>
                </c:pt>
                <c:pt idx="190" formatCode="0.0">
                  <c:v>9.0909945242674664E-2</c:v>
                </c:pt>
                <c:pt idx="191" formatCode="0.0">
                  <c:v>9.0517537010637875E-2</c:v>
                </c:pt>
                <c:pt idx="192" formatCode="0.0">
                  <c:v>9.0126967221029655E-2</c:v>
                </c:pt>
                <c:pt idx="193" formatCode="0.0">
                  <c:v>8.9738261776512854E-2</c:v>
                </c:pt>
                <c:pt idx="194" formatCode="0.0">
                  <c:v>8.9351444934134272E-2</c:v>
                </c:pt>
                <c:pt idx="195" formatCode="0.0">
                  <c:v>8.8966539361815991E-2</c:v>
                </c:pt>
                <c:pt idx="196" formatCode="0.0">
                  <c:v>8.8583566193321917E-2</c:v>
                </c:pt>
                <c:pt idx="197" formatCode="0.0">
                  <c:v>8.8202545081728173E-2</c:v>
                </c:pt>
                <c:pt idx="198" formatCode="0.0">
                  <c:v>8.782349425142788E-2</c:v>
                </c:pt>
                <c:pt idx="199" formatCode="0.0">
                  <c:v>8.7446430548698467E-2</c:v>
                </c:pt>
                <c:pt idx="200" formatCode="0.0">
                  <c:v>8.7071369490861875E-2</c:v>
                </c:pt>
                <c:pt idx="201" formatCode="0.0">
                  <c:v>8.669832531406621E-2</c:v>
                </c:pt>
                <c:pt idx="202" formatCode="0.0">
                  <c:v>8.6327311019717912E-2</c:v>
                </c:pt>
                <c:pt idx="203" formatCode="0.0">
                  <c:v>8.5958338419593716E-2</c:v>
                </c:pt>
                <c:pt idx="204" formatCode="0.0">
                  <c:v>8.5591418179660372E-2</c:v>
                </c:pt>
                <c:pt idx="205" formatCode="0.0">
                  <c:v>8.5226559862631099E-2</c:v>
                </c:pt>
                <c:pt idx="206" formatCode="0.0">
                  <c:v>8.4863771969286753E-2</c:v>
                </c:pt>
                <c:pt idx="207" formatCode="0.0">
                  <c:v>8.4503061978589228E-2</c:v>
                </c:pt>
                <c:pt idx="208" formatCode="0.0">
                  <c:v>8.4144436386615534E-2</c:v>
                </c:pt>
                <c:pt idx="209" formatCode="0.0">
                  <c:v>8.3787900744338617E-2</c:v>
                </c:pt>
                <c:pt idx="210" formatCode="0.0">
                  <c:v>8.3433459694283313E-2</c:v>
                </c:pt>
                <c:pt idx="211" formatCode="0.0">
                  <c:v>8.3081117006082422E-2</c:v>
                </c:pt>
                <c:pt idx="212" formatCode="0.0">
                  <c:v>8.2730875610960861E-2</c:v>
                </c:pt>
                <c:pt idx="213" formatCode="0.0">
                  <c:v>8.2382737635172287E-2</c:v>
                </c:pt>
                <c:pt idx="214" formatCode="0.0">
                  <c:v>8.2036704432414842E-2</c:v>
                </c:pt>
                <c:pt idx="215" formatCode="0.0">
                  <c:v>8.1692776615250332E-2</c:v>
                </c:pt>
                <c:pt idx="216" formatCode="0.0">
                  <c:v>8.1350954085552388E-2</c:v>
                </c:pt>
                <c:pt idx="217" formatCode="0.0">
                  <c:v>8.1011236064007064E-2</c:v>
                </c:pt>
                <c:pt idx="218" formatCode="0.0">
                  <c:v>8.0673621118690808E-2</c:v>
                </c:pt>
                <c:pt idx="219" formatCode="0.0">
                  <c:v>8.033810719274842E-2</c:v>
                </c:pt>
                <c:pt idx="220" formatCode="0.0">
                  <c:v>8.0004691631195085E-2</c:v>
                </c:pt>
                <c:pt idx="221" formatCode="0.0">
                  <c:v>7.967337120686406E-2</c:v>
                </c:pt>
                <c:pt idx="222" formatCode="0.0">
                  <c:v>7.9344142145523822E-2</c:v>
                </c:pt>
                <c:pt idx="223" formatCode="0.0">
                  <c:v>7.9017000150184924E-2</c:v>
                </c:pt>
                <c:pt idx="224" formatCode="0.0">
                  <c:v>7.8691940424619647E-2</c:v>
                </c:pt>
                <c:pt idx="225" formatCode="0.0">
                  <c:v>7.8368957696114044E-2</c:v>
                </c:pt>
                <c:pt idx="226" formatCode="0.0">
                  <c:v>7.8048046237474383E-2</c:v>
                </c:pt>
                <c:pt idx="227" formatCode="0.0">
                  <c:v>7.7729199888307093E-2</c:v>
                </c:pt>
                <c:pt idx="228" formatCode="0.0">
                  <c:v>7.741241207559281E-2</c:v>
                </c:pt>
                <c:pt idx="229" formatCode="0.0">
                  <c:v>7.7097675833573645E-2</c:v>
                </c:pt>
                <c:pt idx="230" formatCode="0.0">
                  <c:v>7.6784983822972649E-2</c:v>
                </c:pt>
                <c:pt idx="231" formatCode="0.0">
                  <c:v>7.6474328349564039E-2</c:v>
                </c:pt>
                <c:pt idx="232" formatCode="0.0">
                  <c:v>7.6165701382112774E-2</c:v>
                </c:pt>
                <c:pt idx="233" formatCode="0.0">
                  <c:v>7.5859094569700664E-2</c:v>
                </c:pt>
                <c:pt idx="234" formatCode="0.0">
                  <c:v>7.5554499258456975E-2</c:v>
                </c:pt>
                <c:pt idx="235" formatCode="0.0">
                  <c:v>7.525190650771009E-2</c:v>
                </c:pt>
                <c:pt idx="236" formatCode="0.0">
                  <c:v>7.4951307105577333E-2</c:v>
                </c:pt>
                <c:pt idx="237" formatCode="0.0">
                  <c:v>7.465269158400864E-2</c:v>
                </c:pt>
                <c:pt idx="238" formatCode="0.0">
                  <c:v>7.43560502333004E-2</c:v>
                </c:pt>
                <c:pt idx="239" formatCode="0.0">
                  <c:v>7.406137311609487E-2</c:v>
                </c:pt>
                <c:pt idx="240" formatCode="0.0">
                  <c:v>7.376865008087985E-2</c:v>
                </c:pt>
                <c:pt idx="241" formatCode="0.0">
                  <c:v>7.3477870775004159E-2</c:v>
                </c:pt>
                <c:pt idx="242" formatCode="0.0">
                  <c:v>7.3189024657222462E-2</c:v>
                </c:pt>
                <c:pt idx="243" formatCode="0.0">
                  <c:v>7.2902101009784323E-2</c:v>
                </c:pt>
                <c:pt idx="244" formatCode="0.0">
                  <c:v>7.2617088950080344E-2</c:v>
                </c:pt>
                <c:pt idx="245" formatCode="0.0">
                  <c:v>7.2333977441859543E-2</c:v>
                </c:pt>
                <c:pt idx="246" formatCode="0.0">
                  <c:v>7.2052755306030294E-2</c:v>
                </c:pt>
                <c:pt idx="247" formatCode="0.0">
                  <c:v>7.1773411231058223E-2</c:v>
                </c:pt>
                <c:pt idx="248" formatCode="0.0">
                  <c:v>7.1495933782972559E-2</c:v>
                </c:pt>
                <c:pt idx="249" formatCode="0.0">
                  <c:v>7.1220311414994117E-2</c:v>
                </c:pt>
                <c:pt idx="250" formatCode="0.0">
                  <c:v>7.0946532476795401E-2</c:v>
                </c:pt>
                <c:pt idx="251" formatCode="0.0">
                  <c:v>7.0674585223405334E-2</c:v>
                </c:pt>
                <c:pt idx="252" formatCode="0.0">
                  <c:v>7.0404457823769001E-2</c:v>
                </c:pt>
                <c:pt idx="253" formatCode="0.0">
                  <c:v>7.0136138368973755E-2</c:v>
                </c:pt>
                <c:pt idx="254" formatCode="0.0">
                  <c:v>6.9869614880151837E-2</c:v>
                </c:pt>
                <c:pt idx="255" formatCode="0.0">
                  <c:v>6.9604875316070014E-2</c:v>
                </c:pt>
                <c:pt idx="256" formatCode="0.0">
                  <c:v>6.9341907580416209E-2</c:v>
                </c:pt>
                <c:pt idx="257" formatCode="0.0">
                  <c:v>6.9080699528792672E-2</c:v>
                </c:pt>
                <c:pt idx="258" formatCode="0.0">
                  <c:v>6.8821238975425331E-2</c:v>
                </c:pt>
                <c:pt idx="259" formatCode="0.0">
                  <c:v>6.85635136995984E-2</c:v>
                </c:pt>
                <c:pt idx="260" formatCode="0.0">
                  <c:v>6.8307511451823233E-2</c:v>
                </c:pt>
                <c:pt idx="261" formatCode="0.0">
                  <c:v>6.8053219959750069E-2</c:v>
                </c:pt>
                <c:pt idx="262" formatCode="0.0">
                  <c:v>6.7800626933831182E-2</c:v>
                </c:pt>
                <c:pt idx="263" formatCode="0.0">
                  <c:v>6.7549720072743402E-2</c:v>
                </c:pt>
                <c:pt idx="264" formatCode="0.0">
                  <c:v>6.730048706857851E-2</c:v>
                </c:pt>
                <c:pt idx="265" formatCode="0.0">
                  <c:v>6.7052915611808553E-2</c:v>
                </c:pt>
                <c:pt idx="266" formatCode="0.0">
                  <c:v>6.6806993396034117E-2</c:v>
                </c:pt>
                <c:pt idx="267" formatCode="0.0">
                  <c:v>6.6562708122522754E-2</c:v>
                </c:pt>
                <c:pt idx="268" formatCode="0.0">
                  <c:v>6.6320047504544566E-2</c:v>
                </c:pt>
                <c:pt idx="269" formatCode="0.0">
                  <c:v>6.607899927151166E-2</c:v>
                </c:pt>
                <c:pt idx="270" formatCode="0.0">
                  <c:v>6.5839551172928862E-2</c:v>
                </c:pt>
                <c:pt idx="271" formatCode="0.0">
                  <c:v>6.5601690982161148E-2</c:v>
                </c:pt>
                <c:pt idx="272" formatCode="0.0">
                  <c:v>6.5365406500025078E-2</c:v>
                </c:pt>
                <c:pt idx="273" formatCode="0.0">
                  <c:v>6.5130685558209639E-2</c:v>
                </c:pt>
                <c:pt idx="274" formatCode="0.0">
                  <c:v>6.4897516022532811E-2</c:v>
                </c:pt>
                <c:pt idx="275" formatCode="0.0">
                  <c:v>6.4665885796039421E-2</c:v>
                </c:pt>
                <c:pt idx="276" formatCode="0.0">
                  <c:v>6.4435782821946147E-2</c:v>
                </c:pt>
                <c:pt idx="277" formatCode="0.0">
                  <c:v>6.420719508643849E-2</c:v>
                </c:pt>
                <c:pt idx="278" formatCode="0.0">
                  <c:v>6.3980110621325748E-2</c:v>
                </c:pt>
                <c:pt idx="279" formatCode="0.0">
                  <c:v>6.3754517506558417E-2</c:v>
                </c:pt>
                <c:pt idx="280" formatCode="0.0">
                  <c:v>6.3530403872613314E-2</c:v>
                </c:pt>
                <c:pt idx="281" formatCode="0.0">
                  <c:v>6.3307757902751116E-2</c:v>
                </c:pt>
                <c:pt idx="282" formatCode="0.0">
                  <c:v>6.3086567835150778E-2</c:v>
                </c:pt>
                <c:pt idx="283" formatCode="0.0">
                  <c:v>6.286682196492574E-2</c:v>
                </c:pt>
                <c:pt idx="284" formatCode="0.0">
                  <c:v>6.2648508646025711E-2</c:v>
                </c:pt>
                <c:pt idx="285" formatCode="0.0">
                  <c:v>6.2431616293028742E-2</c:v>
                </c:pt>
                <c:pt idx="286" formatCode="0.0">
                  <c:v>6.2216133382827388E-2</c:v>
                </c:pt>
                <c:pt idx="287" formatCode="0.0">
                  <c:v>6.2002048456212884E-2</c:v>
                </c:pt>
                <c:pt idx="288" formatCode="0.0">
                  <c:v>6.1789350119361507E-2</c:v>
                </c:pt>
                <c:pt idx="289" formatCode="0.0">
                  <c:v>6.1578027045226254E-2</c:v>
                </c:pt>
                <c:pt idx="290" formatCode="0.0">
                  <c:v>6.1368067974838056E-2</c:v>
                </c:pt>
                <c:pt idx="291" formatCode="0.0">
                  <c:v>6.1159461718519464E-2</c:v>
                </c:pt>
                <c:pt idx="292" formatCode="0.0">
                  <c:v>6.0952197157014526E-2</c:v>
                </c:pt>
                <c:pt idx="293" formatCode="0.0">
                  <c:v>6.0746263242537943E-2</c:v>
                </c:pt>
                <c:pt idx="294" formatCode="0.0">
                  <c:v>6.0541648999746622E-2</c:v>
                </c:pt>
                <c:pt idx="295" formatCode="0.0">
                  <c:v>6.0338343526636772E-2</c:v>
                </c:pt>
                <c:pt idx="296" formatCode="0.0">
                  <c:v>6.013633599536948E-2</c:v>
                </c:pt>
                <c:pt idx="297" formatCode="0.0">
                  <c:v>5.9935615653027498E-2</c:v>
                </c:pt>
                <c:pt idx="298" formatCode="0.0">
                  <c:v>5.9736171822306096E-2</c:v>
                </c:pt>
                <c:pt idx="299" formatCode="0.0">
                  <c:v>5.953799390214061E-2</c:v>
                </c:pt>
                <c:pt idx="300" formatCode="0.0">
                  <c:v>5.9341071368273268E-2</c:v>
                </c:pt>
                <c:pt idx="301" formatCode="0.0">
                  <c:v>5.9145393773761802E-2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9-4348-ABE2-D0B454E9AD3A}"/>
            </c:ext>
          </c:extLst>
        </c:ser>
        <c:ser>
          <c:idx val="2"/>
          <c:order val="2"/>
          <c:tx>
            <c:strRef>
              <c:f>'Gamma_Data only Examples'!$AB$8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Examples'!$AB$9:$AB$310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2.9303848038410372E-4</c:v>
                </c:pt>
                <c:pt idx="4" formatCode="0.0">
                  <c:v>9.1343952272757297E-4</c:v>
                </c:pt>
                <c:pt idx="5" formatCode="0.0">
                  <c:v>1.9317395785487994E-3</c:v>
                </c:pt>
                <c:pt idx="6" formatCode="0.0">
                  <c:v>3.3574395122361786E-3</c:v>
                </c:pt>
                <c:pt idx="7" formatCode="0.0">
                  <c:v>5.1851456750348747E-3</c:v>
                </c:pt>
                <c:pt idx="8" formatCode="0.0">
                  <c:v>7.400420556507757E-3</c:v>
                </c:pt>
                <c:pt idx="9" formatCode="0.0">
                  <c:v>9.9830384044874709E-3</c:v>
                </c:pt>
                <c:pt idx="10" formatCode="0.0">
                  <c:v>1.2909034537358137E-2</c:v>
                </c:pt>
                <c:pt idx="11" formatCode="0.0">
                  <c:v>1.6152091038540959E-2</c:v>
                </c:pt>
                <c:pt idx="12" formatCode="0.0">
                  <c:v>1.9684516913044507E-2</c:v>
                </c:pt>
                <c:pt idx="13" formatCode="0.0">
                  <c:v>2.3477961890825454E-2</c:v>
                </c:pt>
                <c:pt idx="14" formatCode="0.0">
                  <c:v>2.7503945936473321E-2</c:v>
                </c:pt>
                <c:pt idx="15" formatCode="0.0">
                  <c:v>3.1734256188111792E-2</c:v>
                </c:pt>
                <c:pt idx="16" formatCode="0.0">
                  <c:v>3.6141245665864019E-2</c:v>
                </c:pt>
                <c:pt idx="17" formatCode="0.0">
                  <c:v>4.0698057514247869E-2</c:v>
                </c:pt>
                <c:pt idx="18" formatCode="0.0">
                  <c:v>4.537879178695594E-2</c:v>
                </c:pt>
                <c:pt idx="19" formatCode="0.0">
                  <c:v>5.015862728891704E-2</c:v>
                </c:pt>
                <c:pt idx="20" formatCode="0.0">
                  <c:v>5.5013907898394679E-2</c:v>
                </c:pt>
                <c:pt idx="21" formatCode="0.0">
                  <c:v>5.9922200601442994E-2</c:v>
                </c:pt>
                <c:pt idx="22" formatCode="0.0">
                  <c:v>6.4862330880210387E-2</c:v>
                </c:pt>
                <c:pt idx="23" formatCode="0.0">
                  <c:v>6.981439991585961E-2</c:v>
                </c:pt>
                <c:pt idx="24" formatCode="0.0">
                  <c:v>7.4759787173956038E-2</c:v>
                </c:pt>
                <c:pt idx="25" formatCode="0.0">
                  <c:v>7.9681141253515969E-2</c:v>
                </c:pt>
                <c:pt idx="26" formatCode="0.0">
                  <c:v>8.4562361345248485E-2</c:v>
                </c:pt>
                <c:pt idx="27" formatCode="0.0">
                  <c:v>8.9388571221170665E-2</c:v>
                </c:pt>
                <c:pt idx="28" formatCode="0.0">
                  <c:v>9.4146087339461157E-2</c:v>
                </c:pt>
                <c:pt idx="29" formatCode="0.0">
                  <c:v>9.882238237528862E-2</c:v>
                </c:pt>
                <c:pt idx="30" formatCode="0.0">
                  <c:v>0.10340604526589781</c:v>
                </c:pt>
                <c:pt idx="31" formatCode="0.0">
                  <c:v>0.1078867386757206</c:v>
                </c:pt>
                <c:pt idx="32" formatCode="0.0">
                  <c:v>0.11225515463631473</c:v>
                </c:pt>
                <c:pt idx="33" formatCode="0.0">
                  <c:v>0.11650296899062951</c:v>
                </c:pt>
                <c:pt idx="34" formatCode="0.0">
                  <c:v>0.12062279516605227</c:v>
                </c:pt>
                <c:pt idx="35" formatCode="0.0">
                  <c:v>0.12460813771293465</c:v>
                </c:pt>
                <c:pt idx="36" formatCode="0.0">
                  <c:v>0.12845334597077332</c:v>
                </c:pt>
                <c:pt idx="37" formatCode="0.0">
                  <c:v>0.13215356816178567</c:v>
                </c:pt>
                <c:pt idx="38" formatCode="0.0">
                  <c:v>0.13570470615811031</c:v>
                </c:pt>
                <c:pt idx="39" formatCode="0.0">
                  <c:v>0.1391033711238584</c:v>
                </c:pt>
                <c:pt idx="40" formatCode="0.0">
                  <c:v>0.14234684019450194</c:v>
                </c:pt>
                <c:pt idx="41" formatCode="0.0">
                  <c:v>0.14543301432341038</c:v>
                </c:pt>
                <c:pt idx="42" formatCode="0.0">
                  <c:v>0.14836037739720465</c:v>
                </c:pt>
                <c:pt idx="43" formatCode="0.0">
                  <c:v>0.15112795669775156</c:v>
                </c:pt>
                <c:pt idx="44" formatCode="0.0">
                  <c:v>0.15373528476808906</c:v>
                </c:pt>
                <c:pt idx="45" formatCode="0.0">
                  <c:v>0.15618236272237238</c:v>
                </c:pt>
                <c:pt idx="46" formatCode="0.0">
                  <c:v>0.15846962502488762</c:v>
                </c:pt>
                <c:pt idx="47" formatCode="0.0">
                  <c:v>0.16059790575067931</c:v>
                </c:pt>
                <c:pt idx="48" formatCode="0.0">
                  <c:v>0.16256840632982675</c:v>
                </c:pt>
                <c:pt idx="49" formatCode="0.0">
                  <c:v>0.1643826647679828</c:v>
                </c:pt>
                <c:pt idx="50" formatCode="0.0">
                  <c:v>0.16604252632875113</c:v>
                </c:pt>
                <c:pt idx="51" formatCode="0.0">
                  <c:v>0.16755011565663039</c:v>
                </c:pt>
                <c:pt idx="52" formatCode="0.0">
                  <c:v>0.16890781031443103</c:v>
                </c:pt>
                <c:pt idx="53" formatCode="0.0">
                  <c:v>0.17011821570443733</c:v>
                </c:pt>
                <c:pt idx="54" formatCode="0.0">
                  <c:v>0.1711841413393147</c:v>
                </c:pt>
                <c:pt idx="55" formatCode="0.0">
                  <c:v>0.17210857842580882</c:v>
                </c:pt>
                <c:pt idx="56" formatCode="0.0">
                  <c:v>0.17289467872219691</c:v>
                </c:pt>
                <c:pt idx="57" formatCode="0.0">
                  <c:v>0.1735457346287137</c:v>
                </c:pt>
                <c:pt idx="58" formatCode="0.0">
                  <c:v>0.1740651604691357</c:v>
                </c:pt>
                <c:pt idx="59" formatCode="0.0">
                  <c:v>0.17445647492059069</c:v>
                </c:pt>
                <c:pt idx="60" formatCode="0.0">
                  <c:v>0.17472328454854949</c:v>
                </c:pt>
                <c:pt idx="61" formatCode="0.0">
                  <c:v>0.17486926840359898</c:v>
                </c:pt>
                <c:pt idx="62" formatCode="0.0">
                  <c:v>0.17489816363661406</c:v>
                </c:pt>
                <c:pt idx="63" formatCode="0.0">
                  <c:v>0.17481375208939626</c:v>
                </c:pt>
                <c:pt idx="64" formatCode="0.0">
                  <c:v>0.17461984781824669</c:v>
                </c:pt>
                <c:pt idx="65" formatCode="0.0">
                  <c:v>0.17432028550849282</c:v>
                </c:pt>
                <c:pt idx="66" formatCode="0.0">
                  <c:v>0.17391890973892429</c:v>
                </c:pt>
                <c:pt idx="67" formatCode="0.0">
                  <c:v>0.17341956505569386</c:v>
                </c:pt>
                <c:pt idx="68" formatCode="0.0">
                  <c:v>0.17282608681652115</c:v>
                </c:pt>
                <c:pt idx="69" formatCode="0.0">
                  <c:v>0.17214229276667042</c:v>
                </c:pt>
                <c:pt idx="70" formatCode="0.0">
                  <c:v>0.17137197530959106</c:v>
                </c:pt>
                <c:pt idx="71" formatCode="0.0">
                  <c:v>0.17051889443602897</c:v>
                </c:pt>
                <c:pt idx="72" formatCode="0.0">
                  <c:v>0.16958677127654131</c:v>
                </c:pt>
                <c:pt idx="73" formatCode="0.0">
                  <c:v>0.16857928224374569</c:v>
                </c:pt>
                <c:pt idx="74" formatCode="0.0">
                  <c:v>0.167500053731474</c:v>
                </c:pt>
                <c:pt idx="75" formatCode="0.0">
                  <c:v>0.1663526573395061</c:v>
                </c:pt>
                <c:pt idx="76" formatCode="0.0">
                  <c:v>0.16514060559356736</c:v>
                </c:pt>
                <c:pt idx="77" formatCode="0.0">
                  <c:v>0.16386734813142592</c:v>
                </c:pt>
                <c:pt idx="78" formatCode="0.0">
                  <c:v>0.16253626832734736</c:v>
                </c:pt>
                <c:pt idx="79" formatCode="0.0">
                  <c:v>0.16115068032791735</c:v>
                </c:pt>
                <c:pt idx="80" formatCode="0.0">
                  <c:v>0.15971382647376176</c:v>
                </c:pt>
                <c:pt idx="81" formatCode="0.0">
                  <c:v>0.15822887508259498</c:v>
                </c:pt>
                <c:pt idx="82" formatCode="0.0">
                  <c:v>0.15669891857010379</c:v>
                </c:pt>
                <c:pt idx="83" formatCode="0.0">
                  <c:v>0.15512697188654589</c:v>
                </c:pt>
                <c:pt idx="84" formatCode="0.0">
                  <c:v>0.15351597124733227</c:v>
                </c:pt>
                <c:pt idx="85" formatCode="0.0">
                  <c:v>0.15186877313774336</c:v>
                </c:pt>
                <c:pt idx="86" formatCode="0.0">
                  <c:v>0.15018815357210369</c:v>
                </c:pt>
                <c:pt idx="87" formatCode="0.0">
                  <c:v>0.14847680758922294</c:v>
                </c:pt>
                <c:pt idx="88" formatCode="0.0">
                  <c:v>0.146737348966581</c:v>
                </c:pt>
                <c:pt idx="89" formatCode="0.0">
                  <c:v>0.14497231013674952</c:v>
                </c:pt>
                <c:pt idx="90" formatCode="0.0">
                  <c:v>0.1431841422902084</c:v>
                </c:pt>
                <c:pt idx="91" formatCode="0.0">
                  <c:v>0.14137521564985428</c:v>
                </c:pt>
                <c:pt idx="92" formatCode="0.0">
                  <c:v>0.13954781990306156</c:v>
                </c:pt>
                <c:pt idx="93" formatCode="0.0">
                  <c:v>0.13770416477782305</c:v>
                </c:pt>
                <c:pt idx="94" formatCode="0.0">
                  <c:v>0.1358463807507381</c:v>
                </c:pt>
                <c:pt idx="95" formatCode="0.0">
                  <c:v>0.13397651987462594</c:v>
                </c:pt>
                <c:pt idx="96" formatCode="0.0">
                  <c:v>0.13209655671467863</c:v>
                </c:pt>
                <c:pt idx="97" formatCode="0.0">
                  <c:v>0.13020838938291615</c:v>
                </c:pt>
                <c:pt idx="98" formatCode="0.0">
                  <c:v>0.12831384066047638</c:v>
                </c:pt>
                <c:pt idx="99" formatCode="0.0">
                  <c:v>0.12641465919883238</c:v>
                </c:pt>
                <c:pt idx="100" formatCode="0.0">
                  <c:v>0.12451252079119733</c:v>
                </c:pt>
                <c:pt idx="101" formatCode="0.0">
                  <c:v>0.1226090297053954</c:v>
                </c:pt>
                <c:pt idx="102" formatCode="0.0">
                  <c:v>0.12070572007135948</c:v>
                </c:pt>
                <c:pt idx="103" formatCode="0.0">
                  <c:v>0.11880405731521952</c:v>
                </c:pt>
                <c:pt idx="104" formatCode="0.0">
                  <c:v>0.11690543963362757</c:v>
                </c:pt>
                <c:pt idx="105" formatCode="0.0">
                  <c:v>0.11501119950226754</c:v>
                </c:pt>
                <c:pt idx="106" formatCode="0.0">
                  <c:v>0.11312260521217528</c:v>
                </c:pt>
                <c:pt idx="107" formatCode="0.0">
                  <c:v>0.11124086242871586</c:v>
                </c:pt>
                <c:pt idx="108" formatCode="0.0">
                  <c:v>0.10936711576831373</c:v>
                </c:pt>
                <c:pt idx="109" formatCode="0.0">
                  <c:v>0.10750245038767818</c:v>
                </c:pt>
                <c:pt idx="110" formatCode="0.0">
                  <c:v>0.10564789358182672</c:v>
                </c:pt>
                <c:pt idx="111" formatCode="0.0">
                  <c:v>0.10380441638646395</c:v>
                </c:pt>
                <c:pt idx="112" formatCode="0.0">
                  <c:v>0.10197293518087962</c:v>
                </c:pt>
                <c:pt idx="113" formatCode="0.0">
                  <c:v>0.10015431328844129</c:v>
                </c:pt>
                <c:pt idx="114" formatCode="0.0">
                  <c:v>9.8349362571072296E-2</c:v>
                </c:pt>
                <c:pt idx="115" formatCode="0.0">
                  <c:v>9.6558845014921998E-2</c:v>
                </c:pt>
                <c:pt idx="116" formatCode="0.0">
                  <c:v>9.4783474304742765E-2</c:v>
                </c:pt>
                <c:pt idx="117" formatCode="0.0">
                  <c:v>9.3023917384412805E-2</c:v>
                </c:pt>
                <c:pt idx="118" formatCode="0.0">
                  <c:v>9.1280796001389664E-2</c:v>
                </c:pt>
                <c:pt idx="119" formatCode="0.0">
                  <c:v>8.9554688233212151E-2</c:v>
                </c:pt>
                <c:pt idx="120" formatCode="0.0">
                  <c:v>8.7846129994297265E-2</c:v>
                </c:pt>
                <c:pt idx="121" formatCode="0.0">
                  <c:v>8.6155616521138151E-2</c:v>
                </c:pt>
                <c:pt idx="122" formatCode="0.0">
                  <c:v>8.4483603834795834E-2</c:v>
                </c:pt>
                <c:pt idx="123" formatCode="0.0">
                  <c:v>8.2830510179234221E-2</c:v>
                </c:pt>
                <c:pt idx="124" formatCode="0.0">
                  <c:v>8.1196717434409107E-2</c:v>
                </c:pt>
                <c:pt idx="125" formatCode="0.0">
                  <c:v>7.9582572503058627E-2</c:v>
                </c:pt>
                <c:pt idx="126" formatCode="0.0">
                  <c:v>7.7988388670483591E-2</c:v>
                </c:pt>
                <c:pt idx="127" formatCode="0.0">
                  <c:v>7.6414446936423644E-2</c:v>
                </c:pt>
                <c:pt idx="128" formatCode="0.0">
                  <c:v>7.4860997318490552E-2</c:v>
                </c:pt>
                <c:pt idx="129" formatCode="0.0">
                  <c:v>7.3328260126659009E-2</c:v>
                </c:pt>
                <c:pt idx="130" formatCode="0.0">
                  <c:v>7.1816427208411429E-2</c:v>
                </c:pt>
                <c:pt idx="131" formatCode="0.0">
                  <c:v>7.0325663164048702E-2</c:v>
                </c:pt>
                <c:pt idx="132" formatCode="0.0">
                  <c:v>6.8856106532277875E-2</c:v>
                </c:pt>
                <c:pt idx="133" formatCode="0.0">
                  <c:v>6.7407870945520323E-2</c:v>
                </c:pt>
                <c:pt idx="134" formatCode="0.0">
                  <c:v>6.5981046255116693E-2</c:v>
                </c:pt>
                <c:pt idx="135" formatCode="0.0">
                  <c:v>6.4575699626473873E-2</c:v>
                </c:pt>
                <c:pt idx="136" formatCode="0.0">
                  <c:v>6.3191876603812508E-2</c:v>
                </c:pt>
                <c:pt idx="137" formatCode="0.0">
                  <c:v>6.182960214513767E-2</c:v>
                </c:pt>
                <c:pt idx="138" formatCode="0.0">
                  <c:v>6.048888162722308E-2</c:v>
                </c:pt>
                <c:pt idx="139" formatCode="0.0">
                  <c:v>5.916970182089154E-2</c:v>
                </c:pt>
                <c:pt idx="140" formatCode="0.0">
                  <c:v>5.787203183703335E-2</c:v>
                </c:pt>
                <c:pt idx="141" formatCode="0.0">
                  <c:v>5.6595824043278842E-2</c:v>
                </c:pt>
                <c:pt idx="142" formatCode="0.0">
                  <c:v>5.5341014952136947E-2</c:v>
                </c:pt>
                <c:pt idx="143" formatCode="0.0">
                  <c:v>5.4107526080430964E-2</c:v>
                </c:pt>
                <c:pt idx="144" formatCode="0.0">
                  <c:v>5.2895264780884362E-2</c:v>
                </c:pt>
                <c:pt idx="145" formatCode="0.0">
                  <c:v>5.170412504600104E-2</c:v>
                </c:pt>
                <c:pt idx="146" formatCode="0.0">
                  <c:v>5.0533988284684452E-2</c:v>
                </c:pt>
                <c:pt idx="147" formatCode="0.0">
                  <c:v>4.938472407227755E-2</c:v>
                </c:pt>
                <c:pt idx="148" formatCode="0.0">
                  <c:v>4.8256190874134346E-2</c:v>
                </c:pt>
                <c:pt idx="149" formatCode="0.0">
                  <c:v>4.7148236743614409E-2</c:v>
                </c:pt>
                <c:pt idx="150" formatCode="0.0">
                  <c:v>4.6060699994730787E-2</c:v>
                </c:pt>
                <c:pt idx="151" formatCode="0.0">
                  <c:v>4.4993409849989723E-2</c:v>
                </c:pt>
                <c:pt idx="152" formatCode="0.0">
                  <c:v>4.3946187064144125E-2</c:v>
                </c:pt>
                <c:pt idx="153" formatCode="0.0">
                  <c:v>4.2918844524179663E-2</c:v>
                </c:pt>
                <c:pt idx="154" formatCode="0.0">
                  <c:v>4.1911187826150657E-2</c:v>
                </c:pt>
                <c:pt idx="155" formatCode="0.0">
                  <c:v>4.0923015829463338E-2</c:v>
                </c:pt>
                <c:pt idx="156" formatCode="0.0">
                  <c:v>3.9954121189109792E-2</c:v>
                </c:pt>
                <c:pt idx="157" formatCode="0.0">
                  <c:v>3.9004290866324245E-2</c:v>
                </c:pt>
                <c:pt idx="158" formatCode="0.0">
                  <c:v>3.8073306618371931E-2</c:v>
                </c:pt>
                <c:pt idx="159" formatCode="0.0">
                  <c:v>3.7160945467957118E-2</c:v>
                </c:pt>
                <c:pt idx="160" formatCode="0.0">
                  <c:v>3.6266980152639253E-2</c:v>
                </c:pt>
                <c:pt idx="161" formatCode="0.0">
                  <c:v>3.5391179555118682E-2</c:v>
                </c:pt>
                <c:pt idx="162" formatCode="0.0">
                  <c:v>3.4533309114625294E-2</c:v>
                </c:pt>
                <c:pt idx="163" formatCode="0.0">
                  <c:v>3.3693131220155062E-2</c:v>
                </c:pt>
                <c:pt idx="164" formatCode="0.0">
                  <c:v>3.2870405585988832E-2</c:v>
                </c:pt>
                <c:pt idx="165" formatCode="0.0">
                  <c:v>3.2064889610008598E-2</c:v>
                </c:pt>
                <c:pt idx="166" formatCode="0.0">
                  <c:v>3.1276338715440825E-2</c:v>
                </c:pt>
                <c:pt idx="167" formatCode="0.0">
                  <c:v>3.0504506676397324E-2</c:v>
                </c:pt>
                <c:pt idx="168" formatCode="0.0">
                  <c:v>2.9749145927836361E-2</c:v>
                </c:pt>
                <c:pt idx="169" formatCode="0.0">
                  <c:v>2.9010007860373343E-2</c:v>
                </c:pt>
                <c:pt idx="170" formatCode="0.0">
                  <c:v>2.8286843100440079E-2</c:v>
                </c:pt>
                <c:pt idx="171" formatCode="0.0">
                  <c:v>2.7579401776366232E-2</c:v>
                </c:pt>
                <c:pt idx="172" formatCode="0.0">
                  <c:v>2.6887433770646216E-2</c:v>
                </c:pt>
                <c:pt idx="173" formatCode="0.0">
                  <c:v>2.621068895914537E-2</c:v>
                </c:pt>
                <c:pt idx="174" formatCode="0.0">
                  <c:v>2.5548917437424899E-2</c:v>
                </c:pt>
                <c:pt idx="175" formatCode="0.0">
                  <c:v>2.4901869734813797E-2</c:v>
                </c:pt>
                <c:pt idx="176" formatCode="0.0">
                  <c:v>2.4269297016607651E-2</c:v>
                </c:pt>
                <c:pt idx="177" formatCode="0.0">
                  <c:v>2.3650951274762314E-2</c:v>
                </c:pt>
                <c:pt idx="178" formatCode="0.0">
                  <c:v>2.304658550765375E-2</c:v>
                </c:pt>
                <c:pt idx="179" formatCode="0.0">
                  <c:v>2.2455953889101564E-2</c:v>
                </c:pt>
                <c:pt idx="180" formatCode="0.0">
                  <c:v>2.1878811927260433E-2</c:v>
                </c:pt>
                <c:pt idx="181" formatCode="0.0">
                  <c:v>2.1314916613624762E-2</c:v>
                </c:pt>
                <c:pt idx="182" formatCode="0.0">
                  <c:v>2.0764026562598275E-2</c:v>
                </c:pt>
                <c:pt idx="183" formatCode="0.0">
                  <c:v>2.0225902141942649E-2</c:v>
                </c:pt>
                <c:pt idx="184" formatCode="0.0">
                  <c:v>1.9700305594557349E-2</c:v>
                </c:pt>
                <c:pt idx="185" formatCode="0.0">
                  <c:v>1.918700115179681E-2</c:v>
                </c:pt>
                <c:pt idx="186" formatCode="0.0">
                  <c:v>1.8685755138816432E-2</c:v>
                </c:pt>
                <c:pt idx="187" formatCode="0.0">
                  <c:v>1.8196336072173257E-2</c:v>
                </c:pt>
                <c:pt idx="188" formatCode="0.0">
                  <c:v>1.7718514750053774E-2</c:v>
                </c:pt>
                <c:pt idx="189" formatCode="0.0">
                  <c:v>1.7252064335388589E-2</c:v>
                </c:pt>
                <c:pt idx="190" formatCode="0.0">
                  <c:v>1.6796760432240328E-2</c:v>
                </c:pt>
                <c:pt idx="191" formatCode="0.0">
                  <c:v>1.6352381155685276E-2</c:v>
                </c:pt>
                <c:pt idx="192" formatCode="0.0">
                  <c:v>1.5918707195467535E-2</c:v>
                </c:pt>
                <c:pt idx="193" formatCode="0.0">
                  <c:v>1.5495521873805096E-2</c:v>
                </c:pt>
                <c:pt idx="194" formatCode="0.0">
                  <c:v>1.5082611197446808E-2</c:v>
                </c:pt>
                <c:pt idx="195" formatCode="0.0">
                  <c:v>1.4679763904387046E-2</c:v>
                </c:pt>
                <c:pt idx="196" formatCode="0.0">
                  <c:v>1.4286771505470933E-2</c:v>
                </c:pt>
                <c:pt idx="197" formatCode="0.0">
                  <c:v>1.3903428320949998E-2</c:v>
                </c:pt>
                <c:pt idx="198" formatCode="0.0">
                  <c:v>1.352953151256858E-2</c:v>
                </c:pt>
                <c:pt idx="199" formatCode="0.0">
                  <c:v>1.3164881111004499E-2</c:v>
                </c:pt>
                <c:pt idx="200" formatCode="0.0">
                  <c:v>1.2809280039217405E-2</c:v>
                </c:pt>
                <c:pt idx="201" formatCode="0.0">
                  <c:v>1.2462534131728745E-2</c:v>
                </c:pt>
                <c:pt idx="202" formatCode="0.0">
                  <c:v>1.2124452150057988E-2</c:v>
                </c:pt>
                <c:pt idx="203" formatCode="0.0">
                  <c:v>1.17948457946299E-2</c:v>
                </c:pt>
                <c:pt idx="204" formatCode="0.0">
                  <c:v>1.1473529713125305E-2</c:v>
                </c:pt>
                <c:pt idx="205" formatCode="0.0">
                  <c:v>1.1160321505690823E-2</c:v>
                </c:pt>
                <c:pt idx="206" formatCode="0.0">
                  <c:v>1.0855041727038528E-2</c:v>
                </c:pt>
                <c:pt idx="207" formatCode="0.0">
                  <c:v>1.0557513885596666E-2</c:v>
                </c:pt>
                <c:pt idx="208" formatCode="0.0">
                  <c:v>1.0267564440033045E-2</c:v>
                </c:pt>
                <c:pt idx="209" formatCode="0.0">
                  <c:v>9.9850227930186001E-3</c:v>
                </c:pt>
                <c:pt idx="210" formatCode="0.0">
                  <c:v>9.7097212827785256E-3</c:v>
                </c:pt>
                <c:pt idx="211" formatCode="0.0">
                  <c:v>9.4414951720998633E-3</c:v>
                </c:pt>
                <c:pt idx="212" formatCode="0.0">
                  <c:v>9.1801826354308991E-3</c:v>
                </c:pt>
                <c:pt idx="213" formatCode="0.0">
                  <c:v>8.9256247437848914E-3</c:v>
                </c:pt>
                <c:pt idx="214" formatCode="0.0">
                  <c:v>8.6776654478334971E-3</c:v>
                </c:pt>
                <c:pt idx="215" formatCode="0.0">
                  <c:v>8.4361515592121707E-3</c:v>
                </c:pt>
                <c:pt idx="216" formatCode="0.0">
                  <c:v>8.2009327301909608E-3</c:v>
                </c:pt>
                <c:pt idx="217" formatCode="0.0">
                  <c:v>7.9718614317644838E-3</c:v>
                </c:pt>
                <c:pt idx="218" formatCode="0.0">
                  <c:v>7.7487929303759317E-3</c:v>
                </c:pt>
                <c:pt idx="219" formatCode="0.0">
                  <c:v>7.5315852632541662E-3</c:v>
                </c:pt>
                <c:pt idx="220" formatCode="0.0">
                  <c:v>7.3200992125644713E-3</c:v>
                </c:pt>
                <c:pt idx="221" formatCode="0.0">
                  <c:v>7.114198278373147E-3</c:v>
                </c:pt>
                <c:pt idx="222" formatCode="0.0">
                  <c:v>6.9137486506675996E-3</c:v>
                </c:pt>
                <c:pt idx="223" formatCode="0.0">
                  <c:v>6.7186191802922129E-3</c:v>
                </c:pt>
                <c:pt idx="224" formatCode="0.0">
                  <c:v>6.5286813491252605E-3</c:v>
                </c:pt>
                <c:pt idx="225" formatCode="0.0">
                  <c:v>6.3438092393671005E-3</c:v>
                </c:pt>
                <c:pt idx="226" formatCode="0.0">
                  <c:v>6.1638795021878483E-3</c:v>
                </c:pt>
                <c:pt idx="227" formatCode="0.0">
                  <c:v>5.9887713256672921E-3</c:v>
                </c:pt>
                <c:pt idx="228" formatCode="0.0">
                  <c:v>5.8183664021659275E-3</c:v>
                </c:pt>
                <c:pt idx="229" formatCode="0.0">
                  <c:v>5.6525488952226558E-3</c:v>
                </c:pt>
                <c:pt idx="230" formatCode="0.0">
                  <c:v>5.4912054059445088E-3</c:v>
                </c:pt>
                <c:pt idx="231" formatCode="0.0">
                  <c:v>5.3342249389934449E-3</c:v>
                </c:pt>
                <c:pt idx="232" formatCode="0.0">
                  <c:v>5.1814988683221604E-3</c:v>
                </c:pt>
                <c:pt idx="233" formatCode="0.0">
                  <c:v>5.0329209025030573E-3</c:v>
                </c:pt>
                <c:pt idx="234" formatCode="0.0">
                  <c:v>4.8883870499196094E-3</c:v>
                </c:pt>
                <c:pt idx="235" formatCode="0.0">
                  <c:v>4.747795583688489E-3</c:v>
                </c:pt>
                <c:pt idx="236" formatCode="0.0">
                  <c:v>4.6110470065099081E-3</c:v>
                </c:pt>
                <c:pt idx="237" formatCode="0.0">
                  <c:v>4.4780440153626118E-3</c:v>
                </c:pt>
                <c:pt idx="238" formatCode="0.0">
                  <c:v>4.348691466161481E-3</c:v>
                </c:pt>
                <c:pt idx="239" formatCode="0.0">
                  <c:v>4.2228963383809113E-3</c:v>
                </c:pt>
                <c:pt idx="240" formatCode="0.0">
                  <c:v>4.1005676997082682E-3</c:v>
                </c:pt>
                <c:pt idx="241" formatCode="0.0">
                  <c:v>3.9816166707091144E-3</c:v>
                </c:pt>
                <c:pt idx="242" formatCode="0.0">
                  <c:v>3.865956389620312E-3</c:v>
                </c:pt>
                <c:pt idx="243" formatCode="0.0">
                  <c:v>3.7535019771886076E-3</c:v>
                </c:pt>
                <c:pt idx="244" formatCode="0.0">
                  <c:v>3.6441705017213632E-3</c:v>
                </c:pt>
                <c:pt idx="245" formatCode="0.0">
                  <c:v>3.537880944202989E-3</c:v>
                </c:pt>
                <c:pt idx="246" formatCode="0.0">
                  <c:v>3.4345541636960227E-3</c:v>
                </c:pt>
                <c:pt idx="247" formatCode="0.0">
                  <c:v>3.3341128628969728E-3</c:v>
                </c:pt>
                <c:pt idx="248" formatCode="0.0">
                  <c:v>3.2364815539026814E-3</c:v>
                </c:pt>
                <c:pt idx="249" formatCode="0.0">
                  <c:v>3.1415865243162762E-3</c:v>
                </c:pt>
                <c:pt idx="250" formatCode="0.0">
                  <c:v>3.0493558035164106E-3</c:v>
                </c:pt>
                <c:pt idx="251" formatCode="0.0">
                  <c:v>2.9597191292744557E-3</c:v>
                </c:pt>
                <c:pt idx="252" formatCode="0.0">
                  <c:v>2.8726079146882706E-3</c:v>
                </c:pt>
                <c:pt idx="253" formatCode="0.0">
                  <c:v>2.7879552153666715E-3</c:v>
                </c:pt>
                <c:pt idx="254" formatCode="0.0">
                  <c:v>2.705695697026621E-3</c:v>
                </c:pt>
                <c:pt idx="255" formatCode="0.0">
                  <c:v>2.62576560337178E-3</c:v>
                </c:pt>
                <c:pt idx="256" formatCode="0.0">
                  <c:v>2.5481027243469826E-3</c:v>
                </c:pt>
                <c:pt idx="257" formatCode="0.0">
                  <c:v>2.4726463647937128E-3</c:v>
                </c:pt>
                <c:pt idx="258" formatCode="0.0">
                  <c:v>2.3993373133837826E-3</c:v>
                </c:pt>
                <c:pt idx="259" formatCode="0.0">
                  <c:v>2.3281178120765208E-3</c:v>
                </c:pt>
                <c:pt idx="260" formatCode="0.0">
                  <c:v>2.2589315258302301E-3</c:v>
                </c:pt>
                <c:pt idx="261" formatCode="0.0">
                  <c:v>2.19172351280425E-3</c:v>
                </c:pt>
                <c:pt idx="262" formatCode="0.0">
                  <c:v>2.1264401949169973E-3</c:v>
                </c:pt>
                <c:pt idx="263" formatCode="0.0">
                  <c:v>2.0630293288347824E-3</c:v>
                </c:pt>
                <c:pt idx="264" formatCode="0.0">
                  <c:v>2.0014399773764361E-3</c:v>
                </c:pt>
                <c:pt idx="265" formatCode="0.0">
                  <c:v>1.9416224813098158E-3</c:v>
                </c:pt>
                <c:pt idx="266" formatCode="0.0">
                  <c:v>1.8835284315820787E-3</c:v>
                </c:pt>
                <c:pt idx="267" formatCode="0.0">
                  <c:v>1.8271106420136255E-3</c:v>
                </c:pt>
                <c:pt idx="268" formatCode="0.0">
                  <c:v>1.7723231223450413E-3</c:v>
                </c:pt>
                <c:pt idx="269" formatCode="0.0">
                  <c:v>1.7191210517267701E-3</c:v>
                </c:pt>
                <c:pt idx="270" formatCode="0.0">
                  <c:v>1.6674607527353664E-3</c:v>
                </c:pt>
                <c:pt idx="271" formatCode="0.0">
                  <c:v>1.6172996656494481E-3</c:v>
                </c:pt>
                <c:pt idx="272" formatCode="0.0">
                  <c:v>1.5685963232837982E-3</c:v>
                </c:pt>
                <c:pt idx="273" formatCode="0.0">
                  <c:v>1.5213103262300153E-3</c:v>
                </c:pt>
                <c:pt idx="274" formatCode="0.0">
                  <c:v>1.4754023184306035E-3</c:v>
                </c:pt>
                <c:pt idx="275" formatCode="0.0">
                  <c:v>1.4308339633496213E-3</c:v>
                </c:pt>
                <c:pt idx="276" formatCode="0.0">
                  <c:v>1.3875679203843169E-3</c:v>
                </c:pt>
                <c:pt idx="277" formatCode="0.0">
                  <c:v>1.3455678218317118E-3</c:v>
                </c:pt>
                <c:pt idx="278" formatCode="0.0">
                  <c:v>1.30479825021211E-3</c:v>
                </c:pt>
                <c:pt idx="279" formatCode="0.0">
                  <c:v>1.2652247160055718E-3</c:v>
                </c:pt>
                <c:pt idx="280" formatCode="0.0">
                  <c:v>1.2268136358774707E-3</c:v>
                </c:pt>
                <c:pt idx="281" formatCode="0.0">
                  <c:v>1.1895323111967477E-3</c:v>
                </c:pt>
                <c:pt idx="282" formatCode="0.0">
                  <c:v>1.1533489070567982E-3</c:v>
                </c:pt>
                <c:pt idx="283" formatCode="0.0">
                  <c:v>1.1182324316882375E-3</c:v>
                </c:pt>
                <c:pt idx="284" formatCode="0.0">
                  <c:v>1.0841527162186795E-3</c:v>
                </c:pt>
                <c:pt idx="285" formatCode="0.0">
                  <c:v>1.0510803948872145E-3</c:v>
                </c:pt>
                <c:pt idx="286" formatCode="0.0">
                  <c:v>1.0189868856417953E-3</c:v>
                </c:pt>
                <c:pt idx="287" formatCode="0.0">
                  <c:v>9.8784437108064005E-4</c:v>
                </c:pt>
                <c:pt idx="288" formatCode="0.0">
                  <c:v>9.5762577986628844E-4</c:v>
                </c:pt>
                <c:pt idx="289" formatCode="0.0">
                  <c:v>9.2830476840888624E-4</c:v>
                </c:pt>
                <c:pt idx="290" formatCode="0.0">
                  <c:v>8.9985570303708013E-4</c:v>
                </c:pt>
                <c:pt idx="291" formatCode="0.0">
                  <c:v>8.7225364244711756E-4</c:v>
                </c:pt>
                <c:pt idx="292" formatCode="0.0">
                  <c:v>8.4547432058271687E-4</c:v>
                </c:pt>
                <c:pt idx="293" formatCode="0.0">
                  <c:v>8.1949412985297303E-4</c:v>
                </c:pt>
                <c:pt idx="294" formatCode="0.0">
                  <c:v>7.9429010467932306E-4</c:v>
                </c:pt>
                <c:pt idx="295" formatCode="0.0">
                  <c:v>7.698399054523428E-4</c:v>
                </c:pt>
                <c:pt idx="296" formatCode="0.0">
                  <c:v>7.4612180278469742E-4</c:v>
                </c:pt>
                <c:pt idx="297" formatCode="0.0">
                  <c:v>7.2311466214400755E-4</c:v>
                </c:pt>
                <c:pt idx="298" formatCode="0.0">
                  <c:v>7.0079792876990459E-4</c:v>
                </c:pt>
                <c:pt idx="299" formatCode="0.0">
                  <c:v>6.7915161299194151E-4</c:v>
                </c:pt>
                <c:pt idx="300" formatCode="0.0">
                  <c:v>6.5815627580476902E-4</c:v>
                </c:pt>
                <c:pt idx="301" formatCode="0.0">
                  <c:v>6.377930148351934E-4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Examples'!$B$9:$B$60</c:f>
              <c:numCache>
                <c:formatCode>_(* #,##0_);_(* \(#,##0\);_(* "-"??_);_(@_)</c:formatCode>
                <c:ptCount val="52"/>
                <c:pt idx="0">
                  <c:v>5221.5720812017398</c:v>
                </c:pt>
                <c:pt idx="1">
                  <c:v>33301.354443461802</c:v>
                </c:pt>
                <c:pt idx="2">
                  <c:v>96842.110736651201</c:v>
                </c:pt>
                <c:pt idx="3">
                  <c:v>195885.5874315</c:v>
                </c:pt>
                <c:pt idx="4">
                  <c:v>319313.640753671</c:v>
                </c:pt>
                <c:pt idx="5">
                  <c:v>454641.85136945202</c:v>
                </c:pt>
                <c:pt idx="6">
                  <c:v>593821.53094036097</c:v>
                </c:pt>
                <c:pt idx="7">
                  <c:v>731473.35228809901</c:v>
                </c:pt>
                <c:pt idx="8">
                  <c:v>862945.99480490503</c:v>
                </c:pt>
                <c:pt idx="9">
                  <c:v>983286.65352407203</c:v>
                </c:pt>
                <c:pt idx="10">
                  <c:v>1086627.8308051799</c:v>
                </c:pt>
                <c:pt idx="11">
                  <c:v>1169159.0949569</c:v>
                </c:pt>
                <c:pt idx="12">
                  <c:v>1136464.96568703</c:v>
                </c:pt>
                <c:pt idx="13">
                  <c:v>1097623.5847793799</c:v>
                </c:pt>
                <c:pt idx="14">
                  <c:v>1060287.88237059</c:v>
                </c:pt>
                <c:pt idx="15">
                  <c:v>1047413.47030939</c:v>
                </c:pt>
                <c:pt idx="16">
                  <c:v>1031671.46830989</c:v>
                </c:pt>
                <c:pt idx="17">
                  <c:v>998631.00882218999</c:v>
                </c:pt>
                <c:pt idx="18">
                  <c:v>964513.20686028304</c:v>
                </c:pt>
                <c:pt idx="19">
                  <c:v>934793.25063123798</c:v>
                </c:pt>
                <c:pt idx="20">
                  <c:v>912767.11869880999</c:v>
                </c:pt>
                <c:pt idx="21">
                  <c:v>910669.63944218296</c:v>
                </c:pt>
                <c:pt idx="22">
                  <c:v>917012.94528818596</c:v>
                </c:pt>
                <c:pt idx="23">
                  <c:v>911744.03723595105</c:v>
                </c:pt>
                <c:pt idx="24">
                  <c:v>917968.40168947505</c:v>
                </c:pt>
                <c:pt idx="25">
                  <c:v>908474.98866452696</c:v>
                </c:pt>
                <c:pt idx="26">
                  <c:v>879472.73334820196</c:v>
                </c:pt>
                <c:pt idx="27">
                  <c:v>846266.37932977302</c:v>
                </c:pt>
                <c:pt idx="28">
                  <c:v>811375.45310335804</c:v>
                </c:pt>
                <c:pt idx="29">
                  <c:v>772502.35638300399</c:v>
                </c:pt>
                <c:pt idx="30">
                  <c:v>721619.377165774</c:v>
                </c:pt>
                <c:pt idx="31">
                  <c:v>653928.662865608</c:v>
                </c:pt>
                <c:pt idx="32">
                  <c:v>575989.37746436999</c:v>
                </c:pt>
                <c:pt idx="33">
                  <c:v>504512.86204232299</c:v>
                </c:pt>
                <c:pt idx="34">
                  <c:v>432093.98790380597</c:v>
                </c:pt>
                <c:pt idx="35">
                  <c:v>370170.59888571798</c:v>
                </c:pt>
                <c:pt idx="36">
                  <c:v>321494.26603197999</c:v>
                </c:pt>
                <c:pt idx="37">
                  <c:v>272922.41564308997</c:v>
                </c:pt>
                <c:pt idx="38">
                  <c:v>239185.617921467</c:v>
                </c:pt>
                <c:pt idx="39">
                  <c:v>203450.16807340301</c:v>
                </c:pt>
                <c:pt idx="40">
                  <c:v>190380.301628994</c:v>
                </c:pt>
                <c:pt idx="41">
                  <c:v>183652.55621810901</c:v>
                </c:pt>
                <c:pt idx="42">
                  <c:v>188265.151387502</c:v>
                </c:pt>
                <c:pt idx="43">
                  <c:v>207293.70854553301</c:v>
                </c:pt>
                <c:pt idx="44">
                  <c:v>229791.627131799</c:v>
                </c:pt>
                <c:pt idx="45">
                  <c:v>260263.360104288</c:v>
                </c:pt>
                <c:pt idx="46">
                  <c:v>293649.15643090999</c:v>
                </c:pt>
                <c:pt idx="47">
                  <c:v>320557.991064712</c:v>
                </c:pt>
                <c:pt idx="48">
                  <c:v>339768.27825350198</c:v>
                </c:pt>
                <c:pt idx="49">
                  <c:v>345392.29656937002</c:v>
                </c:pt>
                <c:pt idx="50">
                  <c:v>345793.67868351802</c:v>
                </c:pt>
                <c:pt idx="51">
                  <c:v>340353.87130195298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Examples'!$D$9:$D$284</c:f>
              <c:numCache>
                <c:formatCode>0%</c:formatCode>
                <c:ptCount val="276"/>
                <c:pt idx="0">
                  <c:v>1.1550774128545177E-6</c:v>
                </c:pt>
                <c:pt idx="1">
                  <c:v>5.1753793574139376E-4</c:v>
                </c:pt>
                <c:pt idx="2">
                  <c:v>1.3793081016655204E-2</c:v>
                </c:pt>
                <c:pt idx="3">
                  <c:v>9.1772978224820972E-2</c:v>
                </c:pt>
                <c:pt idx="4">
                  <c:v>0.26847692095323489</c:v>
                </c:pt>
                <c:pt idx="5">
                  <c:v>0.48707215385041663</c:v>
                </c:pt>
                <c:pt idx="6">
                  <c:v>0.67596513808031378</c:v>
                </c:pt>
                <c:pt idx="7">
                  <c:v>0.80788859128436841</c:v>
                </c:pt>
                <c:pt idx="8">
                  <c:v>0.88884510404600037</c:v>
                </c:pt>
                <c:pt idx="9">
                  <c:v>0.93476144063009148</c:v>
                </c:pt>
                <c:pt idx="10">
                  <c:v>0.95953210374806697</c:v>
                </c:pt>
                <c:pt idx="11">
                  <c:v>0.97267298581745276</c:v>
                </c:pt>
                <c:pt idx="12">
                  <c:v>0.96803888290687135</c:v>
                </c:pt>
                <c:pt idx="13">
                  <c:v>0.96157370563880162</c:v>
                </c:pt>
                <c:pt idx="14">
                  <c:v>0.95422229406059067</c:v>
                </c:pt>
                <c:pt idx="15">
                  <c:v>0.95139726231835331</c:v>
                </c:pt>
                <c:pt idx="16">
                  <c:v>0.94772315369924365</c:v>
                </c:pt>
                <c:pt idx="17">
                  <c:v>0.93916141990773927</c:v>
                </c:pt>
                <c:pt idx="18">
                  <c:v>0.92898185245288589</c:v>
                </c:pt>
                <c:pt idx="19">
                  <c:v>0.91887087011017776</c:v>
                </c:pt>
                <c:pt idx="20">
                  <c:v>0.91055325757948946</c:v>
                </c:pt>
                <c:pt idx="21">
                  <c:v>0.9097223653729487</c:v>
                </c:pt>
                <c:pt idx="22">
                  <c:v>0.91221411959873666</c:v>
                </c:pt>
                <c:pt idx="23">
                  <c:v>0.91014884065429635</c:v>
                </c:pt>
                <c:pt idx="24">
                  <c:v>0.91258401282597013</c:v>
                </c:pt>
                <c:pt idx="25">
                  <c:v>0.90884554078365443</c:v>
                </c:pt>
                <c:pt idx="26">
                  <c:v>0.89651769283183058</c:v>
                </c:pt>
                <c:pt idx="27">
                  <c:v>0.88059372310723338</c:v>
                </c:pt>
                <c:pt idx="28">
                  <c:v>0.86157015261986492</c:v>
                </c:pt>
                <c:pt idx="29">
                  <c:v>0.83732247248797964</c:v>
                </c:pt>
                <c:pt idx="30">
                  <c:v>0.80019121117276359</c:v>
                </c:pt>
                <c:pt idx="31">
                  <c:v>0.74023134798678913</c:v>
                </c:pt>
                <c:pt idx="32">
                  <c:v>0.65483076628620307</c:v>
                </c:pt>
                <c:pt idx="33">
                  <c:v>0.56078405214947957</c:v>
                </c:pt>
                <c:pt idx="34">
                  <c:v>0.45195059685525535</c:v>
                </c:pt>
                <c:pt idx="35">
                  <c:v>0.35173992915709901</c:v>
                </c:pt>
                <c:pt idx="36">
                  <c:v>0.27200629128435627</c:v>
                </c:pt>
                <c:pt idx="37">
                  <c:v>0.19557481223249626</c:v>
                </c:pt>
                <c:pt idx="38">
                  <c:v>0.14665791399885386</c:v>
                </c:pt>
                <c:pt idx="39">
                  <c:v>0.10059415776513088</c:v>
                </c:pt>
                <c:pt idx="40">
                  <c:v>8.557964915336165E-2</c:v>
                </c:pt>
                <c:pt idx="41">
                  <c:v>7.827960928319376E-2</c:v>
                </c:pt>
                <c:pt idx="42">
                  <c:v>8.3252321360943585E-2</c:v>
                </c:pt>
                <c:pt idx="43">
                  <c:v>0.10520967690919254</c:v>
                </c:pt>
                <c:pt idx="44">
                  <c:v>0.13390194132899666</c:v>
                </c:pt>
                <c:pt idx="45">
                  <c:v>0.17670701853373344</c:v>
                </c:pt>
                <c:pt idx="46">
                  <c:v>0.22753545897586949</c:v>
                </c:pt>
                <c:pt idx="47">
                  <c:v>0.27049013934229882</c:v>
                </c:pt>
                <c:pt idx="48">
                  <c:v>0.3017902953067334</c:v>
                </c:pt>
                <c:pt idx="49">
                  <c:v>0.31101092712311046</c:v>
                </c:pt>
                <c:pt idx="50">
                  <c:v>0.31166964453558771</c:v>
                </c:pt>
                <c:pt idx="51">
                  <c:v>0.30274950268315537</c:v>
                </c:pt>
                <c:pt idx="52">
                  <c:v>0.29262180658214471</c:v>
                </c:pt>
                <c:pt idx="53">
                  <c:v>0.29259321080344491</c:v>
                </c:pt>
                <c:pt idx="54">
                  <c:v>0.2735653375674843</c:v>
                </c:pt>
                <c:pt idx="55">
                  <c:v>0.24605234385807162</c:v>
                </c:pt>
                <c:pt idx="56">
                  <c:v>0.22245180948327889</c:v>
                </c:pt>
                <c:pt idx="57">
                  <c:v>0.23322716471681523</c:v>
                </c:pt>
                <c:pt idx="58">
                  <c:v>0.2429224734430345</c:v>
                </c:pt>
                <c:pt idx="59">
                  <c:v>0.24144279859458695</c:v>
                </c:pt>
                <c:pt idx="60">
                  <c:v>0.22231975860003758</c:v>
                </c:pt>
                <c:pt idx="61">
                  <c:v>0.17502344859713653</c:v>
                </c:pt>
                <c:pt idx="62">
                  <c:v>0.1295989048878021</c:v>
                </c:pt>
                <c:pt idx="63">
                  <c:v>6.7401383935934103E-2</c:v>
                </c:pt>
                <c:pt idx="64">
                  <c:v>3.1000024326636257E-2</c:v>
                </c:pt>
                <c:pt idx="65">
                  <c:v>1.0783936460412235E-2</c:v>
                </c:pt>
                <c:pt idx="66">
                  <c:v>2.4178984794085479E-3</c:v>
                </c:pt>
                <c:pt idx="67">
                  <c:v>3.1367766351751475E-4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2.0837741092479427E-7</c:v>
                      </c:pt>
                      <c:pt idx="1">
                        <c:v>9.8788846529158976E-5</c:v>
                      </c:pt>
                      <c:pt idx="2">
                        <c:v>2.9833605575448913E-3</c:v>
                      </c:pt>
                      <c:pt idx="3">
                        <c:v>2.3916991164206727E-2</c:v>
                      </c:pt>
                      <c:pt idx="4">
                        <c:v>8.6860880047790467E-2</c:v>
                      </c:pt>
                      <c:pt idx="5">
                        <c:v>0.19524971046610487</c:v>
                      </c:pt>
                      <c:pt idx="6">
                        <c:v>0.32875360447543422</c:v>
                      </c:pt>
                      <c:pt idx="7">
                        <c:v>0.46243172595530202</c:v>
                      </c:pt>
                      <c:pt idx="8">
                        <c:v>0.57911201422126279</c:v>
                      </c:pt>
                      <c:pt idx="9">
                        <c:v>0.67128623382011599</c:v>
                      </c:pt>
                      <c:pt idx="10">
                        <c:v>0.73812780320678462</c:v>
                      </c:pt>
                      <c:pt idx="11">
                        <c:v>0.78350957431393631</c:v>
                      </c:pt>
                      <c:pt idx="12">
                        <c:v>0.76635380837633549</c:v>
                      </c:pt>
                      <c:pt idx="13">
                        <c:v>0.74457497952618379</c:v>
                      </c:pt>
                      <c:pt idx="14">
                        <c:v>0.7221696390038308</c:v>
                      </c:pt>
                      <c:pt idx="15">
                        <c:v>0.71410324596172114</c:v>
                      </c:pt>
                      <c:pt idx="16">
                        <c:v>0.70400054120294631</c:v>
                      </c:pt>
                      <c:pt idx="17">
                        <c:v>0.68193339625409266</c:v>
                      </c:pt>
                      <c:pt idx="18">
                        <c:v>0.65791537608686834</c:v>
                      </c:pt>
                      <c:pt idx="19">
                        <c:v>0.63597643721012631</c:v>
                      </c:pt>
                      <c:pt idx="20">
                        <c:v>0.61911214946654358</c:v>
                      </c:pt>
                      <c:pt idx="21">
                        <c:v>0.61747963818800011</c:v>
                      </c:pt>
                      <c:pt idx="22">
                        <c:v>0.62240267537286642</c:v>
                      </c:pt>
                      <c:pt idx="23">
                        <c:v>0.61831643831646155</c:v>
                      </c:pt>
                      <c:pt idx="24">
                        <c:v>0.62314055208626862</c:v>
                      </c:pt>
                      <c:pt idx="25">
                        <c:v>0.6157665797770302</c:v>
                      </c:pt>
                      <c:pt idx="26">
                        <c:v>0.59266096518834865</c:v>
                      </c:pt>
                      <c:pt idx="27">
                        <c:v>0.56516372720377561</c:v>
                      </c:pt>
                      <c:pt idx="28">
                        <c:v>0.53512968850688891</c:v>
                      </c:pt>
                      <c:pt idx="29">
                        <c:v>0.50039166195679041</c:v>
                      </c:pt>
                      <c:pt idx="30">
                        <c:v>0.45314052427690177</c:v>
                      </c:pt>
                      <c:pt idx="31">
                        <c:v>0.38789947026653526</c:v>
                      </c:pt>
                      <c:pt idx="32">
                        <c:v>0.31117959717948435</c:v>
                      </c:pt>
                      <c:pt idx="33">
                        <c:v>0.24170562154368208</c:v>
                      </c:pt>
                      <c:pt idx="34">
                        <c:v>0.17512244904239582</c:v>
                      </c:pt>
                      <c:pt idx="35">
                        <c:v>0.12370561017983005</c:v>
                      </c:pt>
                      <c:pt idx="36">
                        <c:v>8.8324452748769128E-2</c:v>
                      </c:pt>
                      <c:pt idx="37">
                        <c:v>5.8463855585311884E-2</c:v>
                      </c:pt>
                      <c:pt idx="38">
                        <c:v>4.1320851633010761E-2</c:v>
                      </c:pt>
                      <c:pt idx="39">
                        <c:v>2.6579762110806565E-2</c:v>
                      </c:pt>
                      <c:pt idx="40">
                        <c:v>2.207939901916784E-2</c:v>
                      </c:pt>
                      <c:pt idx="41">
                        <c:v>1.9947956609177298E-2</c:v>
                      </c:pt>
                      <c:pt idx="42">
                        <c:v>2.1395783264671116E-2</c:v>
                      </c:pt>
                      <c:pt idx="43">
                        <c:v>2.7993984062622438E-2</c:v>
                      </c:pt>
                      <c:pt idx="44">
                        <c:v>3.7100882002072892E-2</c:v>
                      </c:pt>
                      <c:pt idx="45">
                        <c:v>5.1671635300121165E-2</c:v>
                      </c:pt>
                      <c:pt idx="46">
                        <c:v>7.0487890735016295E-2</c:v>
                      </c:pt>
                      <c:pt idx="47">
                        <c:v>8.7694700307363718E-2</c:v>
                      </c:pt>
                      <c:pt idx="48">
                        <c:v>0.10101396983849012</c:v>
                      </c:pt>
                      <c:pt idx="49">
                        <c:v>0.10506736545675301</c:v>
                      </c:pt>
                      <c:pt idx="50">
                        <c:v>0.10535923890065747</c:v>
                      </c:pt>
                      <c:pt idx="51">
                        <c:v>0.10143284787059512</c:v>
                      </c:pt>
                      <c:pt idx="52">
                        <c:v>9.7042588067948396E-2</c:v>
                      </c:pt>
                      <c:pt idx="53">
                        <c:v>9.7030293067103382E-2</c:v>
                      </c:pt>
                      <c:pt idx="54">
                        <c:v>8.8973640906014256E-2</c:v>
                      </c:pt>
                      <c:pt idx="55">
                        <c:v>7.7756247032174777E-2</c:v>
                      </c:pt>
                      <c:pt idx="56">
                        <c:v>6.8531430058109091E-2</c:v>
                      </c:pt>
                      <c:pt idx="57">
                        <c:v>7.2698236318728016E-2</c:v>
                      </c:pt>
                      <c:pt idx="58">
                        <c:v>7.6511950933869144E-2</c:v>
                      </c:pt>
                      <c:pt idx="59">
                        <c:v>7.5925936602096872E-2</c:v>
                      </c:pt>
                      <c:pt idx="60">
                        <c:v>6.848083239615263E-2</c:v>
                      </c:pt>
                      <c:pt idx="61">
                        <c:v>5.1076550315382434E-2</c:v>
                      </c:pt>
                      <c:pt idx="62">
                        <c:v>3.570092088122951E-2</c:v>
                      </c:pt>
                      <c:pt idx="63">
                        <c:v>1.6842950917445261E-2</c:v>
                      </c:pt>
                      <c:pt idx="64">
                        <c:v>7.132204789220044E-3</c:v>
                      </c:pt>
                      <c:pt idx="65">
                        <c:v>2.2972888005349692E-3</c:v>
                      </c:pt>
                      <c:pt idx="66">
                        <c:v>4.8118041271792391E-4</c:v>
                      </c:pt>
                      <c:pt idx="67">
                        <c:v>5.9303288966354945E-5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4D-4CD6-BA59-3693644F79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3.8442858689161579E-10</c:v>
                      </c:pt>
                      <c:pt idx="1">
                        <c:v>3.4846819207715881E-6</c:v>
                      </c:pt>
                      <c:pt idx="2">
                        <c:v>5.1400365281693762E-4</c:v>
                      </c:pt>
                      <c:pt idx="3">
                        <c:v>1.0259277699215249E-2</c:v>
                      </c:pt>
                      <c:pt idx="4">
                        <c:v>6.1995936952511259E-2</c:v>
                      </c:pt>
                      <c:pt idx="5">
                        <c:v>0.18276446323043619</c:v>
                      </c:pt>
                      <c:pt idx="6">
                        <c:v>0.35224497557635304</c:v>
                      </c:pt>
                      <c:pt idx="7">
                        <c:v>0.52519414923539864</c:v>
                      </c:pt>
                      <c:pt idx="8">
                        <c:v>0.66868240713486626</c:v>
                      </c:pt>
                      <c:pt idx="9">
                        <c:v>0.77219693484592744</c:v>
                      </c:pt>
                      <c:pt idx="10">
                        <c:v>0.83962839655169441</c:v>
                      </c:pt>
                      <c:pt idx="11">
                        <c:v>0.8808690827112583</c:v>
                      </c:pt>
                      <c:pt idx="12">
                        <c:v>0.8657547267823783</c:v>
                      </c:pt>
                      <c:pt idx="13">
                        <c:v>0.84572842452141739</c:v>
                      </c:pt>
                      <c:pt idx="14">
                        <c:v>0.82420745398878958</c:v>
                      </c:pt>
                      <c:pt idx="15">
                        <c:v>0.81624351130805706</c:v>
                      </c:pt>
                      <c:pt idx="16">
                        <c:v>0.80611456149426597</c:v>
                      </c:pt>
                      <c:pt idx="17">
                        <c:v>0.78341698707926688</c:v>
                      </c:pt>
                      <c:pt idx="18">
                        <c:v>0.75787090233376309</c:v>
                      </c:pt>
                      <c:pt idx="19">
                        <c:v>0.73382409450100461</c:v>
                      </c:pt>
                      <c:pt idx="20">
                        <c:v>0.71490904647333031</c:v>
                      </c:pt>
                      <c:pt idx="21">
                        <c:v>0.71305907370857557</c:v>
                      </c:pt>
                      <c:pt idx="22">
                        <c:v>0.71862789489061529</c:v>
                      </c:pt>
                      <c:pt idx="23">
                        <c:v>0.71400775016205364</c:v>
                      </c:pt>
                      <c:pt idx="24">
                        <c:v>0.7194599728213682</c:v>
                      </c:pt>
                      <c:pt idx="25">
                        <c:v>0.71111431557066451</c:v>
                      </c:pt>
                      <c:pt idx="26">
                        <c:v>0.68454365280355201</c:v>
                      </c:pt>
                      <c:pt idx="27">
                        <c:v>0.65215120528349524</c:v>
                      </c:pt>
                      <c:pt idx="28">
                        <c:v>0.61591296682301744</c:v>
                      </c:pt>
                      <c:pt idx="29">
                        <c:v>0.57303206841252585</c:v>
                      </c:pt>
                      <c:pt idx="30">
                        <c:v>0.51335595638239995</c:v>
                      </c:pt>
                      <c:pt idx="31">
                        <c:v>0.42922225498089284</c:v>
                      </c:pt>
                      <c:pt idx="32">
                        <c:v>0.32941864996151043</c:v>
                      </c:pt>
                      <c:pt idx="33">
                        <c:v>0.24034176176465519</c:v>
                      </c:pt>
                      <c:pt idx="34">
                        <c:v>0.15861013104337932</c:v>
                      </c:pt>
                      <c:pt idx="35">
                        <c:v>0.10005011450695242</c:v>
                      </c:pt>
                      <c:pt idx="36">
                        <c:v>6.3425813361445552E-2</c:v>
                      </c:pt>
                      <c:pt idx="37">
                        <c:v>3.5956548435146042E-2</c:v>
                      </c:pt>
                      <c:pt idx="38">
                        <c:v>2.2170682851607441E-2</c:v>
                      </c:pt>
                      <c:pt idx="39">
                        <c:v>1.1913434102554755E-2</c:v>
                      </c:pt>
                      <c:pt idx="40">
                        <c:v>9.1593159692238951E-3</c:v>
                      </c:pt>
                      <c:pt idx="41">
                        <c:v>7.9289107005354135E-3</c:v>
                      </c:pt>
                      <c:pt idx="42">
                        <c:v>8.7592299698771459E-3</c:v>
                      </c:pt>
                      <c:pt idx="43">
                        <c:v>1.28194052204442E-2</c:v>
                      </c:pt>
                      <c:pt idx="44">
                        <c:v>1.9062466830948015E-2</c:v>
                      </c:pt>
                      <c:pt idx="45">
                        <c:v>3.0289761689793495E-2</c:v>
                      </c:pt>
                      <c:pt idx="46">
                        <c:v>4.6557508299791189E-2</c:v>
                      </c:pt>
                      <c:pt idx="47">
                        <c:v>6.2809622130804141E-2</c:v>
                      </c:pt>
                      <c:pt idx="48">
                        <c:v>7.6128930067903E-2</c:v>
                      </c:pt>
                      <c:pt idx="49">
                        <c:v>8.0294990310267378E-2</c:v>
                      </c:pt>
                      <c:pt idx="50">
                        <c:v>8.0596883349328907E-2</c:v>
                      </c:pt>
                      <c:pt idx="51">
                        <c:v>7.6557130931329709E-2</c:v>
                      </c:pt>
                      <c:pt idx="52">
                        <c:v>7.2096472573115467E-2</c:v>
                      </c:pt>
                      <c:pt idx="53">
                        <c:v>7.2084066401918778E-2</c:v>
                      </c:pt>
                      <c:pt idx="54">
                        <c:v>6.4062493009338875E-2</c:v>
                      </c:pt>
                      <c:pt idx="55">
                        <c:v>5.3279384314798388E-2</c:v>
                      </c:pt>
                      <c:pt idx="56">
                        <c:v>4.4786778346098795E-2</c:v>
                      </c:pt>
                      <c:pt idx="57">
                        <c:v>4.8578149551686864E-2</c:v>
                      </c:pt>
                      <c:pt idx="58">
                        <c:v>5.2113118640082036E-2</c:v>
                      </c:pt>
                      <c:pt idx="59">
                        <c:v>5.1566025990784949E-2</c:v>
                      </c:pt>
                      <c:pt idx="60">
                        <c:v>4.4741209957937643E-2</c:v>
                      </c:pt>
                      <c:pt idx="61">
                        <c:v>2.9805414327871781E-2</c:v>
                      </c:pt>
                      <c:pt idx="62">
                        <c:v>1.8059818801473785E-2</c:v>
                      </c:pt>
                      <c:pt idx="63">
                        <c:v>6.2309764504213114E-3</c:v>
                      </c:pt>
                      <c:pt idx="64">
                        <c:v>1.8159276985473206E-3</c:v>
                      </c:pt>
                      <c:pt idx="65">
                        <c:v>3.5146580623736433E-4</c:v>
                      </c:pt>
                      <c:pt idx="66">
                        <c:v>3.5753536401805252E-5</c:v>
                      </c:pt>
                      <c:pt idx="67">
                        <c:v>1.642211524352331E-6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4D-4CD6-BA59-3693644F79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8.2044157838926517E-7</c:v>
                      </c:pt>
                      <c:pt idx="1">
                        <c:v>3.7267002893157471E-4</c:v>
                      </c:pt>
                      <c:pt idx="2">
                        <c:v>1.0236272894442974E-2</c:v>
                      </c:pt>
                      <c:pt idx="3">
                        <c:v>7.1208558091324967E-2</c:v>
                      </c:pt>
                      <c:pt idx="4">
                        <c:v>0.21915095239794816</c:v>
                      </c:pt>
                      <c:pt idx="5">
                        <c:v>0.41743625443811933</c:v>
                      </c:pt>
                      <c:pt idx="6">
                        <c:v>0.60416909867050961</c:v>
                      </c:pt>
                      <c:pt idx="7">
                        <c:v>0.74651038553198346</c:v>
                      </c:pt>
                      <c:pt idx="8">
                        <c:v>0.84167043767318805</c:v>
                      </c:pt>
                      <c:pt idx="9">
                        <c:v>0.90017333475117611</c:v>
                      </c:pt>
                      <c:pt idx="10">
                        <c:v>0.93409137114095675</c:v>
                      </c:pt>
                      <c:pt idx="11">
                        <c:v>0.9531998077730145</c:v>
                      </c:pt>
                      <c:pt idx="12">
                        <c:v>0.94634447581346182</c:v>
                      </c:pt>
                      <c:pt idx="13">
                        <c:v>0.93699732587516538</c:v>
                      </c:pt>
                      <c:pt idx="14">
                        <c:v>0.92662406573591583</c:v>
                      </c:pt>
                      <c:pt idx="15">
                        <c:v>0.92270016650561959</c:v>
                      </c:pt>
                      <c:pt idx="16">
                        <c:v>0.91764344193805003</c:v>
                      </c:pt>
                      <c:pt idx="17">
                        <c:v>0.90604403946793932</c:v>
                      </c:pt>
                      <c:pt idx="18">
                        <c:v>0.89254563770861128</c:v>
                      </c:pt>
                      <c:pt idx="19">
                        <c:v>0.87940800556615006</c:v>
                      </c:pt>
                      <c:pt idx="20">
                        <c:v>0.86877687736737597</c:v>
                      </c:pt>
                      <c:pt idx="21">
                        <c:v>0.86772292783818439</c:v>
                      </c:pt>
                      <c:pt idx="22">
                        <c:v>0.87088787378869092</c:v>
                      </c:pt>
                      <c:pt idx="23">
                        <c:v>0.86826371620559495</c:v>
                      </c:pt>
                      <c:pt idx="24">
                        <c:v>0.8713588004899524</c:v>
                      </c:pt>
                      <c:pt idx="25">
                        <c:v>0.86661223903793472</c:v>
                      </c:pt>
                      <c:pt idx="26">
                        <c:v>0.851153660603294</c:v>
                      </c:pt>
                      <c:pt idx="27">
                        <c:v>0.83157944065669431</c:v>
                      </c:pt>
                      <c:pt idx="28">
                        <c:v>0.80869858289515983</c:v>
                      </c:pt>
                      <c:pt idx="29">
                        <c:v>0.78021469656520015</c:v>
                      </c:pt>
                      <c:pt idx="30">
                        <c:v>0.73783605301619415</c:v>
                      </c:pt>
                      <c:pt idx="31">
                        <c:v>0.67196321200753184</c:v>
                      </c:pt>
                      <c:pt idx="32">
                        <c:v>0.58241330200206587</c:v>
                      </c:pt>
                      <c:pt idx="33">
                        <c:v>0.48836809288779809</c:v>
                      </c:pt>
                      <c:pt idx="34">
                        <c:v>0.38440724118907182</c:v>
                      </c:pt>
                      <c:pt idx="35">
                        <c:v>0.29267996246929345</c:v>
                      </c:pt>
                      <c:pt idx="36">
                        <c:v>0.22221936457408129</c:v>
                      </c:pt>
                      <c:pt idx="37">
                        <c:v>0.15673351882292058</c:v>
                      </c:pt>
                      <c:pt idx="38">
                        <c:v>0.11591091692188157</c:v>
                      </c:pt>
                      <c:pt idx="39">
                        <c:v>7.8308461267080173E-2</c:v>
                      </c:pt>
                      <c:pt idx="40">
                        <c:v>6.6244537230559147E-2</c:v>
                      </c:pt>
                      <c:pt idx="41">
                        <c:v>6.0416260552560982E-2</c:v>
                      </c:pt>
                      <c:pt idx="42">
                        <c:v>6.4383708997278896E-2</c:v>
                      </c:pt>
                      <c:pt idx="43">
                        <c:v>8.2036867904267313E-2</c:v>
                      </c:pt>
                      <c:pt idx="44">
                        <c:v>0.10541305794356691</c:v>
                      </c:pt>
                      <c:pt idx="45">
                        <c:v>0.14088394977193369</c:v>
                      </c:pt>
                      <c:pt idx="46">
                        <c:v>0.18387006438008099</c:v>
                      </c:pt>
                      <c:pt idx="47">
                        <c:v>0.22090070797727809</c:v>
                      </c:pt>
                      <c:pt idx="48">
                        <c:v>0.24828354455282595</c:v>
                      </c:pt>
                      <c:pt idx="49">
                        <c:v>0.25641428869853544</c:v>
                      </c:pt>
                      <c:pt idx="50">
                        <c:v>0.25699626344601917</c:v>
                      </c:pt>
                      <c:pt idx="51">
                        <c:v>0.24912801156769793</c:v>
                      </c:pt>
                      <c:pt idx="52">
                        <c:v>0.24022772518101346</c:v>
                      </c:pt>
                      <c:pt idx="53">
                        <c:v>0.24020264484492196</c:v>
                      </c:pt>
                      <c:pt idx="54">
                        <c:v>0.22357615051603921</c:v>
                      </c:pt>
                      <c:pt idx="55">
                        <c:v>0.19975516627956258</c:v>
                      </c:pt>
                      <c:pt idx="56">
                        <c:v>0.17952977372142748</c:v>
                      </c:pt>
                      <c:pt idx="57">
                        <c:v>0.18874016631125626</c:v>
                      </c:pt>
                      <c:pt idx="58">
                        <c:v>0.19706180777596988</c:v>
                      </c:pt>
                      <c:pt idx="59">
                        <c:v>0.19578967580070411</c:v>
                      </c:pt>
                      <c:pt idx="60">
                        <c:v>0.17941715208616132</c:v>
                      </c:pt>
                      <c:pt idx="61">
                        <c:v>0.13947595073094907</c:v>
                      </c:pt>
                      <c:pt idx="62">
                        <c:v>0.10188608407109333</c:v>
                      </c:pt>
                      <c:pt idx="63">
                        <c:v>5.1778901896871447E-2</c:v>
                      </c:pt>
                      <c:pt idx="64">
                        <c:v>2.33495291004393E-2</c:v>
                      </c:pt>
                      <c:pt idx="65">
                        <c:v>7.9738608369881933E-3</c:v>
                      </c:pt>
                      <c:pt idx="66">
                        <c:v>1.7587291477510656E-3</c:v>
                      </c:pt>
                      <c:pt idx="67">
                        <c:v>2.2534915066474827E-4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4D-4CD6-BA59-3693644F79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2.4259434746702871E-7</c:v>
                      </c:pt>
                      <c:pt idx="1">
                        <c:v>1.9865872090615643E-4</c:v>
                      </c:pt>
                      <c:pt idx="2">
                        <c:v>7.4525842819051233E-3</c:v>
                      </c:pt>
                      <c:pt idx="3">
                        <c:v>6.1648784180492792E-2</c:v>
                      </c:pt>
                      <c:pt idx="4">
                        <c:v>0.20779325039372945</c:v>
                      </c:pt>
                      <c:pt idx="5">
                        <c:v>0.41352369311306797</c:v>
                      </c:pt>
                      <c:pt idx="6">
                        <c:v>0.60965353509369624</c:v>
                      </c:pt>
                      <c:pt idx="7">
                        <c:v>0.75753827577446964</c:v>
                      </c:pt>
                      <c:pt idx="8">
                        <c:v>0.85398078265192434</c:v>
                      </c:pt>
                      <c:pt idx="9">
                        <c:v>0.91139702778066534</c:v>
                      </c:pt>
                      <c:pt idx="10">
                        <c:v>0.94357055253228672</c:v>
                      </c:pt>
                      <c:pt idx="11">
                        <c:v>0.96113451364928681</c:v>
                      </c:pt>
                      <c:pt idx="12">
                        <c:v>0.95489205603632943</c:v>
                      </c:pt>
                      <c:pt idx="13">
                        <c:v>0.94627280082958753</c:v>
                      </c:pt>
                      <c:pt idx="14">
                        <c:v>0.93658253003110703</c:v>
                      </c:pt>
                      <c:pt idx="15">
                        <c:v>0.93288674209187827</c:v>
                      </c:pt>
                      <c:pt idx="16">
                        <c:v>0.92810166043547382</c:v>
                      </c:pt>
                      <c:pt idx="17">
                        <c:v>0.91703845394969685</c:v>
                      </c:pt>
                      <c:pt idx="18">
                        <c:v>0.90402881957009651</c:v>
                      </c:pt>
                      <c:pt idx="19">
                        <c:v>0.89124539490435606</c:v>
                      </c:pt>
                      <c:pt idx="20">
                        <c:v>0.88082341863708413</c:v>
                      </c:pt>
                      <c:pt idx="21">
                        <c:v>0.87978671191072233</c:v>
                      </c:pt>
                      <c:pt idx="22">
                        <c:v>0.882898032866683</c:v>
                      </c:pt>
                      <c:pt idx="23">
                        <c:v>0.88031872895978736</c:v>
                      </c:pt>
                      <c:pt idx="24">
                        <c:v>0.88336050373750052</c:v>
                      </c:pt>
                      <c:pt idx="25">
                        <c:v>0.87869353828898711</c:v>
                      </c:pt>
                      <c:pt idx="26">
                        <c:v>0.86341229260569841</c:v>
                      </c:pt>
                      <c:pt idx="27">
                        <c:v>0.84390144336448492</c:v>
                      </c:pt>
                      <c:pt idx="28">
                        <c:v>0.82089816245763103</c:v>
                      </c:pt>
                      <c:pt idx="29">
                        <c:v>0.79201248340938368</c:v>
                      </c:pt>
                      <c:pt idx="30">
                        <c:v>0.74862172672507565</c:v>
                      </c:pt>
                      <c:pt idx="31">
                        <c:v>0.68044364232420662</c:v>
                      </c:pt>
                      <c:pt idx="32">
                        <c:v>0.58684888919521716</c:v>
                      </c:pt>
                      <c:pt idx="33">
                        <c:v>0.48803863547703924</c:v>
                      </c:pt>
                      <c:pt idx="34">
                        <c:v>0.37891038763359686</c:v>
                      </c:pt>
                      <c:pt idx="35">
                        <c:v>0.28336277853795355</c:v>
                      </c:pt>
                      <c:pt idx="36">
                        <c:v>0.21092112969875024</c:v>
                      </c:pt>
                      <c:pt idx="37">
                        <c:v>0.14482502271496428</c:v>
                      </c:pt>
                      <c:pt idx="38">
                        <c:v>0.10453149365724738</c:v>
                      </c:pt>
                      <c:pt idx="39">
                        <c:v>6.8346209185205675E-2</c:v>
                      </c:pt>
                      <c:pt idx="40">
                        <c:v>5.699749672757283E-2</c:v>
                      </c:pt>
                      <c:pt idx="41">
                        <c:v>5.1572400740765655E-2</c:v>
                      </c:pt>
                      <c:pt idx="42">
                        <c:v>5.5261016864514512E-2</c:v>
                      </c:pt>
                      <c:pt idx="43">
                        <c:v>7.1882872811464688E-2</c:v>
                      </c:pt>
                      <c:pt idx="44">
                        <c:v>9.4323786323948541E-2</c:v>
                      </c:pt>
                      <c:pt idx="45">
                        <c:v>0.12907930749600316</c:v>
                      </c:pt>
                      <c:pt idx="46">
                        <c:v>0.17203248530726359</c:v>
                      </c:pt>
                      <c:pt idx="47">
                        <c:v>0.20957659781712742</c:v>
                      </c:pt>
                      <c:pt idx="48">
                        <c:v>0.23758938244385552</c:v>
                      </c:pt>
                      <c:pt idx="49">
                        <c:v>0.24594194835203731</c:v>
                      </c:pt>
                      <c:pt idx="50">
                        <c:v>0.24654036393619136</c:v>
                      </c:pt>
                      <c:pt idx="51">
                        <c:v>0.23845619243900898</c:v>
                      </c:pt>
                      <c:pt idx="52">
                        <c:v>0.22932882020027384</c:v>
                      </c:pt>
                      <c:pt idx="53">
                        <c:v>0.2293031266435924</c:v>
                      </c:pt>
                      <c:pt idx="54">
                        <c:v>0.21230503630470549</c:v>
                      </c:pt>
                      <c:pt idx="55">
                        <c:v>0.1880848057018624</c:v>
                      </c:pt>
                      <c:pt idx="56">
                        <c:v>0.16766175813089698</c:v>
                      </c:pt>
                      <c:pt idx="57">
                        <c:v>0.17694473618345591</c:v>
                      </c:pt>
                      <c:pt idx="58">
                        <c:v>0.18535717286415951</c:v>
                      </c:pt>
                      <c:pt idx="59">
                        <c:v>0.1840696698488179</c:v>
                      </c:pt>
                      <c:pt idx="60">
                        <c:v>0.16754843816115969</c:v>
                      </c:pt>
                      <c:pt idx="61">
                        <c:v>0.12768635063756814</c:v>
                      </c:pt>
                      <c:pt idx="62">
                        <c:v>9.0911062936687437E-2</c:v>
                      </c:pt>
                      <c:pt idx="63">
                        <c:v>4.3612163518061506E-2</c:v>
                      </c:pt>
                      <c:pt idx="64">
                        <c:v>1.8325873427806207E-2</c:v>
                      </c:pt>
                      <c:pt idx="65">
                        <c:v>5.6732072547521608E-3</c:v>
                      </c:pt>
                      <c:pt idx="66">
                        <c:v>1.0863502927295216E-3</c:v>
                      </c:pt>
                      <c:pt idx="67">
                        <c:v>1.1448848936297288E-4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4D-4CD6-BA59-3693644F79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2.7370484057069616E-6</c:v>
                      </c:pt>
                      <c:pt idx="1">
                        <c:v>1.1765991593471192E-3</c:v>
                      </c:pt>
                      <c:pt idx="2">
                        <c:v>2.8639828908023336E-2</c:v>
                      </c:pt>
                      <c:pt idx="3">
                        <c:v>0.16700060653737939</c:v>
                      </c:pt>
                      <c:pt idx="4">
                        <c:v>0.42213782514013443</c:v>
                      </c:pt>
                      <c:pt idx="5">
                        <c:v>0.66985080578117295</c:v>
                      </c:pt>
                      <c:pt idx="6">
                        <c:v>0.83480768202917233</c:v>
                      </c:pt>
                      <c:pt idx="7">
                        <c:v>0.92316050079001744</c:v>
                      </c:pt>
                      <c:pt idx="8">
                        <c:v>0.9649668127765556</c:v>
                      </c:pt>
                      <c:pt idx="9">
                        <c:v>0.98352692445773116</c:v>
                      </c:pt>
                      <c:pt idx="10">
                        <c:v>0.99156918440136288</c:v>
                      </c:pt>
                      <c:pt idx="11">
                        <c:v>0.99512201605170203</c:v>
                      </c:pt>
                      <c:pt idx="12">
                        <c:v>0.99393411527182485</c:v>
                      </c:pt>
                      <c:pt idx="13">
                        <c:v>0.99215730258264179</c:v>
                      </c:pt>
                      <c:pt idx="14">
                        <c:v>0.98998250902293272</c:v>
                      </c:pt>
                      <c:pt idx="15">
                        <c:v>0.98910606012161029</c:v>
                      </c:pt>
                      <c:pt idx="16">
                        <c:v>0.98793408059733978</c:v>
                      </c:pt>
                      <c:pt idx="17">
                        <c:v>0.98506889741986714</c:v>
                      </c:pt>
                      <c:pt idx="18">
                        <c:v>0.98143323280044692</c:v>
                      </c:pt>
                      <c:pt idx="19">
                        <c:v>0.97759271710887141</c:v>
                      </c:pt>
                      <c:pt idx="20">
                        <c:v>0.97427213629853959</c:v>
                      </c:pt>
                      <c:pt idx="21">
                        <c:v>0.97393271599907849</c:v>
                      </c:pt>
                      <c:pt idx="22">
                        <c:v>0.97494645263689816</c:v>
                      </c:pt>
                      <c:pt idx="23">
                        <c:v>0.97410710381256438</c:v>
                      </c:pt>
                      <c:pt idx="24">
                        <c:v>0.97509587414929477</c:v>
                      </c:pt>
                      <c:pt idx="25">
                        <c:v>0.97357304031333536</c:v>
                      </c:pt>
                      <c:pt idx="26">
                        <c:v>0.96835758486336376</c:v>
                      </c:pt>
                      <c:pt idx="27">
                        <c:v>0.96120108255944292</c:v>
                      </c:pt>
                      <c:pt idx="28">
                        <c:v>0.95206817103936425</c:v>
                      </c:pt>
                      <c:pt idx="29">
                        <c:v>0.93956294283130903</c:v>
                      </c:pt>
                      <c:pt idx="30">
                        <c:v>0.9186594399486101</c:v>
                      </c:pt>
                      <c:pt idx="31">
                        <c:v>0.88075175500509562</c:v>
                      </c:pt>
                      <c:pt idx="32">
                        <c:v>0.81854671361150855</c:v>
                      </c:pt>
                      <c:pt idx="33">
                        <c:v>0.73945926050723942</c:v>
                      </c:pt>
                      <c:pt idx="34">
                        <c:v>0.6343056207740706</c:v>
                      </c:pt>
                      <c:pt idx="35">
                        <c:v>0.52415082671868152</c:v>
                      </c:pt>
                      <c:pt idx="36">
                        <c:v>0.42666944189049749</c:v>
                      </c:pt>
                      <c:pt idx="37">
                        <c:v>0.32404173977930101</c:v>
                      </c:pt>
                      <c:pt idx="38">
                        <c:v>0.25291989149461214</c:v>
                      </c:pt>
                      <c:pt idx="39">
                        <c:v>0.18130990268317132</c:v>
                      </c:pt>
                      <c:pt idx="40">
                        <c:v>0.15682595065068713</c:v>
                      </c:pt>
                      <c:pt idx="41">
                        <c:v>0.14469040608944236</c:v>
                      </c:pt>
                      <c:pt idx="42">
                        <c:v>0.15297412637770957</c:v>
                      </c:pt>
                      <c:pt idx="43">
                        <c:v>0.18871494639709335</c:v>
                      </c:pt>
                      <c:pt idx="44">
                        <c:v>0.23357713468892358</c:v>
                      </c:pt>
                      <c:pt idx="45">
                        <c:v>0.2971559260677929</c:v>
                      </c:pt>
                      <c:pt idx="46">
                        <c:v>0.36813448629201112</c:v>
                      </c:pt>
                      <c:pt idx="47">
                        <c:v>0.4247250880147192</c:v>
                      </c:pt>
                      <c:pt idx="48">
                        <c:v>0.4641620151743398</c:v>
                      </c:pt>
                      <c:pt idx="49">
                        <c:v>0.47550337350712862</c:v>
                      </c:pt>
                      <c:pt idx="50">
                        <c:v>0.47630887831323376</c:v>
                      </c:pt>
                      <c:pt idx="51">
                        <c:v>0.46534760507488199</c:v>
                      </c:pt>
                      <c:pt idx="52">
                        <c:v>0.45276150406173626</c:v>
                      </c:pt>
                      <c:pt idx="53">
                        <c:v>0.45272575275203542</c:v>
                      </c:pt>
                      <c:pt idx="54">
                        <c:v>0.42866513264536293</c:v>
                      </c:pt>
                      <c:pt idx="55">
                        <c:v>0.39289172248661464</c:v>
                      </c:pt>
                      <c:pt idx="56">
                        <c:v>0.36123843095998964</c:v>
                      </c:pt>
                      <c:pt idx="57">
                        <c:v>0.37580422387532214</c:v>
                      </c:pt>
                      <c:pt idx="58">
                        <c:v>0.38874629957407797</c:v>
                      </c:pt>
                      <c:pt idx="59">
                        <c:v>0.38678100793385584</c:v>
                      </c:pt>
                      <c:pt idx="60">
                        <c:v>0.361058722627352</c:v>
                      </c:pt>
                      <c:pt idx="61">
                        <c:v>0.29472453298912449</c:v>
                      </c:pt>
                      <c:pt idx="62">
                        <c:v>0.22697159586454199</c:v>
                      </c:pt>
                      <c:pt idx="63">
                        <c:v>0.12630175634731727</c:v>
                      </c:pt>
                      <c:pt idx="64">
                        <c:v>6.1584782402894202E-2</c:v>
                      </c:pt>
                      <c:pt idx="65">
                        <c:v>2.2638297286939071E-2</c:v>
                      </c:pt>
                      <c:pt idx="66">
                        <c:v>5.332375460879577E-3</c:v>
                      </c:pt>
                      <c:pt idx="67">
                        <c:v>7.1815892638522427E-4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4D-4CD6-BA59-3693644F79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5.0895825651771887E-5</c:v>
                      </c:pt>
                      <c:pt idx="1">
                        <c:v>5.0417145829150982E-3</c:v>
                      </c:pt>
                      <c:pt idx="2">
                        <c:v>5.7367689319967746E-2</c:v>
                      </c:pt>
                      <c:pt idx="3">
                        <c:v>0.22340989722448121</c:v>
                      </c:pt>
                      <c:pt idx="4">
                        <c:v>0.46475707387559667</c:v>
                      </c:pt>
                      <c:pt idx="5">
                        <c:v>0.67981400824021454</c:v>
                      </c:pt>
                      <c:pt idx="6">
                        <c:v>0.82478293986792361</c:v>
                      </c:pt>
                      <c:pt idx="7">
                        <c:v>0.90824771421984019</c:v>
                      </c:pt>
                      <c:pt idx="8">
                        <c:v>0.95219624916385814</c:v>
                      </c:pt>
                      <c:pt idx="9">
                        <c:v>0.97426197206811049</c:v>
                      </c:pt>
                      <c:pt idx="10">
                        <c:v>0.98508192989576659</c:v>
                      </c:pt>
                      <c:pt idx="11">
                        <c:v>0.99042337441562234</c:v>
                      </c:pt>
                      <c:pt idx="12">
                        <c:v>0.98857657314137082</c:v>
                      </c:pt>
                      <c:pt idx="13">
                        <c:v>0.98593219474688221</c:v>
                      </c:pt>
                      <c:pt idx="14">
                        <c:v>0.98283864504356866</c:v>
                      </c:pt>
                      <c:pt idx="15">
                        <c:v>0.98162716134740746</c:v>
                      </c:pt>
                      <c:pt idx="16">
                        <c:v>0.980033754994448</c:v>
                      </c:pt>
                      <c:pt idx="17">
                        <c:v>0.97624655267087945</c:v>
                      </c:pt>
                      <c:pt idx="18">
                        <c:v>0.97161763345864482</c:v>
                      </c:pt>
                      <c:pt idx="19">
                        <c:v>0.96689400265439884</c:v>
                      </c:pt>
                      <c:pt idx="20">
                        <c:v>0.96291973896086547</c:v>
                      </c:pt>
                      <c:pt idx="21">
                        <c:v>0.96251849744177009</c:v>
                      </c:pt>
                      <c:pt idx="22">
                        <c:v>0.9637195000723997</c:v>
                      </c:pt>
                      <c:pt idx="23">
                        <c:v>0.96272453878666597</c:v>
                      </c:pt>
                      <c:pt idx="24">
                        <c:v>0.96389720093326936</c:v>
                      </c:pt>
                      <c:pt idx="25">
                        <c:v>0.96209425591388631</c:v>
                      </c:pt>
                      <c:pt idx="26">
                        <c:v>0.95604245413136535</c:v>
                      </c:pt>
                      <c:pt idx="27">
                        <c:v>0.9479941087950835</c:v>
                      </c:pt>
                      <c:pt idx="28">
                        <c:v>0.93805589325831784</c:v>
                      </c:pt>
                      <c:pt idx="29">
                        <c:v>0.92490502626182014</c:v>
                      </c:pt>
                      <c:pt idx="30">
                        <c:v>0.9037698880416758</c:v>
                      </c:pt>
                      <c:pt idx="31">
                        <c:v>0.86721251165966029</c:v>
                      </c:pt>
                      <c:pt idx="32">
                        <c:v>0.8100942505029225</c:v>
                      </c:pt>
                      <c:pt idx="33">
                        <c:v>0.74016862051709698</c:v>
                      </c:pt>
                      <c:pt idx="34">
                        <c:v>0.64917520687706753</c:v>
                      </c:pt>
                      <c:pt idx="35">
                        <c:v>0.55411928007553279</c:v>
                      </c:pt>
                      <c:pt idx="36">
                        <c:v>0.4687745487167041</c:v>
                      </c:pt>
                      <c:pt idx="37">
                        <c:v>0.37616055815472166</c:v>
                      </c:pt>
                      <c:pt idx="38">
                        <c:v>0.30922393231551459</c:v>
                      </c:pt>
                      <c:pt idx="39">
                        <c:v>0.23820732822081878</c:v>
                      </c:pt>
                      <c:pt idx="40">
                        <c:v>0.21273323655159579</c:v>
                      </c:pt>
                      <c:pt idx="41">
                        <c:v>0.19981234562271338</c:v>
                      </c:pt>
                      <c:pt idx="42">
                        <c:v>0.20865503898148513</c:v>
                      </c:pt>
                      <c:pt idx="43">
                        <c:v>0.24577312958326406</c:v>
                      </c:pt>
                      <c:pt idx="44">
                        <c:v>0.29046797753995762</c:v>
                      </c:pt>
                      <c:pt idx="45">
                        <c:v>0.35118767187554745</c:v>
                      </c:pt>
                      <c:pt idx="46">
                        <c:v>0.41641185913045237</c:v>
                      </c:pt>
                      <c:pt idx="47">
                        <c:v>0.46705146209053733</c:v>
                      </c:pt>
                      <c:pt idx="48">
                        <c:v>0.50182013532095193</c:v>
                      </c:pt>
                      <c:pt idx="49">
                        <c:v>0.51175565009808988</c:v>
                      </c:pt>
                      <c:pt idx="50">
                        <c:v>0.5124603506484865</c:v>
                      </c:pt>
                      <c:pt idx="51">
                        <c:v>0.50285996995615401</c:v>
                      </c:pt>
                      <c:pt idx="52">
                        <c:v>0.4918060386009272</c:v>
                      </c:pt>
                      <c:pt idx="53">
                        <c:v>0.49177459059451428</c:v>
                      </c:pt>
                      <c:pt idx="54">
                        <c:v>0.47054210028525179</c:v>
                      </c:pt>
                      <c:pt idx="55">
                        <c:v>0.43868957132979108</c:v>
                      </c:pt>
                      <c:pt idx="56">
                        <c:v>0.41016792967976595</c:v>
                      </c:pt>
                      <c:pt idx="57">
                        <c:v>0.42333597173865195</c:v>
                      </c:pt>
                      <c:pt idx="58">
                        <c:v>0.43497366969358287</c:v>
                      </c:pt>
                      <c:pt idx="59">
                        <c:v>0.43321006144399216</c:v>
                      </c:pt>
                      <c:pt idx="60">
                        <c:v>0.41000497776979772</c:v>
                      </c:pt>
                      <c:pt idx="61">
                        <c:v>0.34891098790632391</c:v>
                      </c:pt>
                      <c:pt idx="62">
                        <c:v>0.28399767963066597</c:v>
                      </c:pt>
                      <c:pt idx="63">
                        <c:v>0.17979557425760873</c:v>
                      </c:pt>
                      <c:pt idx="64">
                        <c:v>0.10323979922505673</c:v>
                      </c:pt>
                      <c:pt idx="65">
                        <c:v>4.7920137709499808E-2</c:v>
                      </c:pt>
                      <c:pt idx="66">
                        <c:v>1.5904568837587806E-2</c:v>
                      </c:pt>
                      <c:pt idx="67">
                        <c:v>3.465769963055935E-3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B4D-4CD6-BA59-3693644F79F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7.1707900889097588E-6</c:v>
                      </c:pt>
                      <c:pt idx="1">
                        <c:v>2.9008942360080757E-3</c:v>
                      </c:pt>
                      <c:pt idx="2">
                        <c:v>6.1916522267130285E-2</c:v>
                      </c:pt>
                      <c:pt idx="3">
                        <c:v>0.29987311655949694</c:v>
                      </c:pt>
                      <c:pt idx="4">
                        <c:v>0.62484233001705958</c:v>
                      </c:pt>
                      <c:pt idx="5">
                        <c:v>0.84604295392868112</c:v>
                      </c:pt>
                      <c:pt idx="6">
                        <c:v>0.94644834101715913</c:v>
                      </c:pt>
                      <c:pt idx="7">
                        <c:v>0.9828151713241029</c:v>
                      </c:pt>
                      <c:pt idx="8">
                        <c:v>0.99453724751363148</c:v>
                      </c:pt>
                      <c:pt idx="9">
                        <c:v>0.99815956079426416</c:v>
                      </c:pt>
                      <c:pt idx="10">
                        <c:v>0.99929377961188037</c:v>
                      </c:pt>
                      <c:pt idx="11">
                        <c:v>0.99967562086693063</c:v>
                      </c:pt>
                      <c:pt idx="12">
                        <c:v>0.99955796441251521</c:v>
                      </c:pt>
                      <c:pt idx="13">
                        <c:v>0.99936291761766771</c:v>
                      </c:pt>
                      <c:pt idx="14">
                        <c:v>0.99909684347967498</c:v>
                      </c:pt>
                      <c:pt idx="15">
                        <c:v>0.99898191307503525</c:v>
                      </c:pt>
                      <c:pt idx="16">
                        <c:v>0.99882180248410135</c:v>
                      </c:pt>
                      <c:pt idx="17">
                        <c:v>0.99840152873557042</c:v>
                      </c:pt>
                      <c:pt idx="18">
                        <c:v>0.99781456106560706</c:v>
                      </c:pt>
                      <c:pt idx="19">
                        <c:v>0.99713576172106455</c:v>
                      </c:pt>
                      <c:pt idx="20">
                        <c:v>0.99650434964781653</c:v>
                      </c:pt>
                      <c:pt idx="21">
                        <c:v>0.99643760519767399</c:v>
                      </c:pt>
                      <c:pt idx="22">
                        <c:v>0.99663575764487145</c:v>
                      </c:pt>
                      <c:pt idx="23">
                        <c:v>0.99647194713597154</c:v>
                      </c:pt>
                      <c:pt idx="24">
                        <c:v>0.99666466019441602</c:v>
                      </c:pt>
                      <c:pt idx="25">
                        <c:v>0.99636644327984636</c:v>
                      </c:pt>
                      <c:pt idx="26">
                        <c:v>0.99528604669151477</c:v>
                      </c:pt>
                      <c:pt idx="27">
                        <c:v>0.99366530267646158</c:v>
                      </c:pt>
                      <c:pt idx="28">
                        <c:v>0.99138559697583117</c:v>
                      </c:pt>
                      <c:pt idx="29">
                        <c:v>0.98791623170181198</c:v>
                      </c:pt>
                      <c:pt idx="30">
                        <c:v>0.9813138357129717</c:v>
                      </c:pt>
                      <c:pt idx="31">
                        <c:v>0.96709324900296678</c:v>
                      </c:pt>
                      <c:pt idx="32">
                        <c:v>0.93832146012705309</c:v>
                      </c:pt>
                      <c:pt idx="33">
                        <c:v>0.89314320635189048</c:v>
                      </c:pt>
                      <c:pt idx="34">
                        <c:v>0.81943777205511326</c:v>
                      </c:pt>
                      <c:pt idx="35">
                        <c:v>0.72614183013082978</c:v>
                      </c:pt>
                      <c:pt idx="36">
                        <c:v>0.62965678816662685</c:v>
                      </c:pt>
                      <c:pt idx="37">
                        <c:v>0.51303773189326762</c:v>
                      </c:pt>
                      <c:pt idx="38">
                        <c:v>0.42223438556282034</c:v>
                      </c:pt>
                      <c:pt idx="39">
                        <c:v>0.32132610531954459</c:v>
                      </c:pt>
                      <c:pt idx="40">
                        <c:v>0.28433172281927971</c:v>
                      </c:pt>
                      <c:pt idx="41">
                        <c:v>0.26546909611862635</c:v>
                      </c:pt>
                      <c:pt idx="42">
                        <c:v>0.27838382410177492</c:v>
                      </c:pt>
                      <c:pt idx="43">
                        <c:v>0.33224903214884666</c:v>
                      </c:pt>
                      <c:pt idx="44">
                        <c:v>0.39597672625643798</c:v>
                      </c:pt>
                      <c:pt idx="45">
                        <c:v>0.4797331847636247</c:v>
                      </c:pt>
                      <c:pt idx="46">
                        <c:v>0.56512333167984019</c:v>
                      </c:pt>
                      <c:pt idx="47">
                        <c:v>0.62759474532558279</c:v>
                      </c:pt>
                      <c:pt idx="48">
                        <c:v>0.66835244327157528</c:v>
                      </c:pt>
                      <c:pt idx="49">
                        <c:v>0.6796632133029874</c:v>
                      </c:pt>
                      <c:pt idx="50">
                        <c:v>0.68045965282985721</c:v>
                      </c:pt>
                      <c:pt idx="51">
                        <c:v>0.66954333717318959</c:v>
                      </c:pt>
                      <c:pt idx="52">
                        <c:v>0.6567991141006857</c:v>
                      </c:pt>
                      <c:pt idx="53">
                        <c:v>0.65676259261808523</c:v>
                      </c:pt>
                      <c:pt idx="54">
                        <c:v>0.63176755210091984</c:v>
                      </c:pt>
                      <c:pt idx="55">
                        <c:v>0.59304375247390584</c:v>
                      </c:pt>
                      <c:pt idx="56">
                        <c:v>0.55717902862685198</c:v>
                      </c:pt>
                      <c:pt idx="57">
                        <c:v>0.57387283766163133</c:v>
                      </c:pt>
                      <c:pt idx="58">
                        <c:v>0.58843345889409426</c:v>
                      </c:pt>
                      <c:pt idx="59">
                        <c:v>0.58623873213866151</c:v>
                      </c:pt>
                      <c:pt idx="60">
                        <c:v>0.55697101802066418</c:v>
                      </c:pt>
                      <c:pt idx="61">
                        <c:v>0.47666153298726471</c:v>
                      </c:pt>
                      <c:pt idx="62">
                        <c:v>0.38684662762569727</c:v>
                      </c:pt>
                      <c:pt idx="63">
                        <c:v>0.23617365754527303</c:v>
                      </c:pt>
                      <c:pt idx="64">
                        <c:v>0.12500406465227951</c:v>
                      </c:pt>
                      <c:pt idx="65">
                        <c:v>4.9718162365309411E-2</c:v>
                      </c:pt>
                      <c:pt idx="66">
                        <c:v>1.2576859348151066E-2</c:v>
                      </c:pt>
                      <c:pt idx="67">
                        <c:v>1.7889020027465634E-3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B4D-4CD6-BA59-3693644F79F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2.4526707709026049E-3</c:v>
                      </c:pt>
                      <c:pt idx="1">
                        <c:v>4.7188740227795054E-2</c:v>
                      </c:pt>
                      <c:pt idx="2">
                        <c:v>0.21582497193049702</c:v>
                      </c:pt>
                      <c:pt idx="3">
                        <c:v>0.48190815808744131</c:v>
                      </c:pt>
                      <c:pt idx="4">
                        <c:v>0.71681890487227706</c:v>
                      </c:pt>
                      <c:pt idx="5">
                        <c:v>0.86216139522740576</c:v>
                      </c:pt>
                      <c:pt idx="6">
                        <c:v>0.93664016447864018</c:v>
                      </c:pt>
                      <c:pt idx="7">
                        <c:v>0.97131593130556537</c:v>
                      </c:pt>
                      <c:pt idx="8">
                        <c:v>0.98675138577178312</c:v>
                      </c:pt>
                      <c:pt idx="9">
                        <c:v>0.99353217393180748</c:v>
                      </c:pt>
                      <c:pt idx="10">
                        <c:v>0.99652706015379666</c:v>
                      </c:pt>
                      <c:pt idx="11">
                        <c:v>0.99789354620741422</c:v>
                      </c:pt>
                      <c:pt idx="12">
                        <c:v>0.99743128724535279</c:v>
                      </c:pt>
                      <c:pt idx="13">
                        <c:v>0.99675034516959815</c:v>
                      </c:pt>
                      <c:pt idx="14">
                        <c:v>0.99592866369077293</c:v>
                      </c:pt>
                      <c:pt idx="15">
                        <c:v>0.99560020136111826</c:v>
                      </c:pt>
                      <c:pt idx="16">
                        <c:v>0.99516286187010194</c:v>
                      </c:pt>
                      <c:pt idx="17">
                        <c:v>0.99410069561302605</c:v>
                      </c:pt>
                      <c:pt idx="18">
                        <c:v>0.99276275600256014</c:v>
                      </c:pt>
                      <c:pt idx="19">
                        <c:v>0.99135664206048513</c:v>
                      </c:pt>
                      <c:pt idx="20">
                        <c:v>0.99014423110620964</c:v>
                      </c:pt>
                      <c:pt idx="21">
                        <c:v>0.99002040758289622</c:v>
                      </c:pt>
                      <c:pt idx="22">
                        <c:v>0.9903902745891775</c:v>
                      </c:pt>
                      <c:pt idx="23">
                        <c:v>0.99008402395929684</c:v>
                      </c:pt>
                      <c:pt idx="24">
                        <c:v>0.99044480455828998</c:v>
                      </c:pt>
                      <c:pt idx="25">
                        <c:v>0.9898892100378488</c:v>
                      </c:pt>
                      <c:pt idx="26">
                        <c:v>0.9879877245131109</c:v>
                      </c:pt>
                      <c:pt idx="27">
                        <c:v>0.9853771862810865</c:v>
                      </c:pt>
                      <c:pt idx="28">
                        <c:v>0.98203523119625813</c:v>
                      </c:pt>
                      <c:pt idx="29">
                        <c:v>0.97742838046294045</c:v>
                      </c:pt>
                      <c:pt idx="30">
                        <c:v>0.96962295847737667</c:v>
                      </c:pt>
                      <c:pt idx="31">
                        <c:v>0.95506648904648417</c:v>
                      </c:pt>
                      <c:pt idx="32">
                        <c:v>0.92989724335160207</c:v>
                      </c:pt>
                      <c:pt idx="33">
                        <c:v>0.89531036267507647</c:v>
                      </c:pt>
                      <c:pt idx="34">
                        <c:v>0.84413873321104504</c:v>
                      </c:pt>
                      <c:pt idx="35">
                        <c:v>0.78279434326097252</c:v>
                      </c:pt>
                      <c:pt idx="36">
                        <c:v>0.71997714222851716</c:v>
                      </c:pt>
                      <c:pt idx="37">
                        <c:v>0.64190172378714694</c:v>
                      </c:pt>
                      <c:pt idx="38">
                        <c:v>0.57751151665266509</c:v>
                      </c:pt>
                      <c:pt idx="39">
                        <c:v>0.49966473383178595</c:v>
                      </c:pt>
                      <c:pt idx="40">
                        <c:v>0.46870994460687931</c:v>
                      </c:pt>
                      <c:pt idx="41">
                        <c:v>0.4522708410102585</c:v>
                      </c:pt>
                      <c:pt idx="42">
                        <c:v>0.46357813244404344</c:v>
                      </c:pt>
                      <c:pt idx="43">
                        <c:v>0.50851721985702247</c:v>
                      </c:pt>
                      <c:pt idx="44">
                        <c:v>0.55801740101705666</c:v>
                      </c:pt>
                      <c:pt idx="45">
                        <c:v>0.61875765546541994</c:v>
                      </c:pt>
                      <c:pt idx="46">
                        <c:v>0.67724448846087726</c:v>
                      </c:pt>
                      <c:pt idx="47">
                        <c:v>0.71862493412551243</c:v>
                      </c:pt>
                      <c:pt idx="48">
                        <c:v>0.74524428949806887</c:v>
                      </c:pt>
                      <c:pt idx="49">
                        <c:v>0.75260137593762744</c:v>
                      </c:pt>
                      <c:pt idx="50">
                        <c:v>0.75311910878293498</c:v>
                      </c:pt>
                      <c:pt idx="51">
                        <c:v>0.74601934307030393</c:v>
                      </c:pt>
                      <c:pt idx="52">
                        <c:v>0.73771863494589385</c:v>
                      </c:pt>
                      <c:pt idx="53">
                        <c:v>0.73769482466517666</c:v>
                      </c:pt>
                      <c:pt idx="54">
                        <c:v>0.72136058785270207</c:v>
                      </c:pt>
                      <c:pt idx="55">
                        <c:v>0.69584933115965086</c:v>
                      </c:pt>
                      <c:pt idx="56">
                        <c:v>0.67191154736606518</c:v>
                      </c:pt>
                      <c:pt idx="57">
                        <c:v>0.68309692127905031</c:v>
                      </c:pt>
                      <c:pt idx="58">
                        <c:v>0.69279094760410131</c:v>
                      </c:pt>
                      <c:pt idx="59">
                        <c:v>0.69133320583797664</c:v>
                      </c:pt>
                      <c:pt idx="60">
                        <c:v>0.67177165796800931</c:v>
                      </c:pt>
                      <c:pt idx="61">
                        <c:v>0.61659802516569506</c:v>
                      </c:pt>
                      <c:pt idx="62">
                        <c:v>0.55112686058819393</c:v>
                      </c:pt>
                      <c:pt idx="63">
                        <c:v>0.4256980618195127</c:v>
                      </c:pt>
                      <c:pt idx="64">
                        <c:v>0.30751487738476146</c:v>
                      </c:pt>
                      <c:pt idx="65">
                        <c:v>0.19336031906726056</c:v>
                      </c:pt>
                      <c:pt idx="66">
                        <c:v>9.7529915238457998E-2</c:v>
                      </c:pt>
                      <c:pt idx="67">
                        <c:v>3.7167174933549291E-2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B4D-4CD6-BA59-3693644F79F0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 Gume'!$Z$8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Gume'!$Z$9:$Z$310</c:f>
              <c:numCache>
                <c:formatCode>General</c:formatCode>
                <c:ptCount val="302"/>
                <c:pt idx="2" formatCode="#,##0">
                  <c:v>1441.3468731593593</c:v>
                </c:pt>
                <c:pt idx="3" formatCode="#,##0">
                  <c:v>3695.5689562443322</c:v>
                </c:pt>
                <c:pt idx="4" formatCode="#,##0">
                  <c:v>6389.4345316949448</c:v>
                </c:pt>
                <c:pt idx="5" formatCode="#,##0">
                  <c:v>9401.1754116562533</c:v>
                </c:pt>
                <c:pt idx="6" formatCode="#,##0">
                  <c:v>12662.365478355145</c:v>
                </c:pt>
                <c:pt idx="7" formatCode="#,##0">
                  <c:v>16127.575688000468</c:v>
                </c:pt>
                <c:pt idx="8" formatCode="#,##0">
                  <c:v>19763.818056862467</c:v>
                </c:pt>
                <c:pt idx="9" formatCode="#,##0">
                  <c:v>23545.745660626297</c:v>
                </c:pt>
                <c:pt idx="10" formatCode="#,##0">
                  <c:v>27453.109262261638</c:v>
                </c:pt>
                <c:pt idx="11" formatCode="#,##0">
                  <c:v>31469.265836492006</c:v>
                </c:pt>
                <c:pt idx="12" formatCode="#,##0">
                  <c:v>35580.237830235346</c:v>
                </c:pt>
                <c:pt idx="13" formatCode="#,##0">
                  <c:v>39774.086141208434</c:v>
                </c:pt>
                <c:pt idx="14" formatCode="#,##0">
                  <c:v>44040.473684166835</c:v>
                </c:pt>
                <c:pt idx="15" formatCode="#,##0">
                  <c:v>48370.35079072589</c:v>
                </c:pt>
                <c:pt idx="16" formatCode="#,##0">
                  <c:v>52755.721781989436</c:v>
                </c:pt>
                <c:pt idx="17" formatCode="#,##0">
                  <c:v>57189.467512607771</c:v>
                </c:pt>
                <c:pt idx="18" formatCode="#,##0">
                  <c:v>61665.207643847891</c:v>
                </c:pt>
                <c:pt idx="19" formatCode="#,##0">
                  <c:v>66177.19182485569</c:v>
                </c:pt>
                <c:pt idx="20" formatCode="#,##0">
                  <c:v>70720.21236522973</c:v>
                </c:pt>
                <c:pt idx="21" formatCode="#,##0">
                  <c:v>75289.533188031986</c:v>
                </c:pt>
                <c:pt idx="22" formatCode="#,##0">
                  <c:v>79880.831322041209</c:v>
                </c:pt>
                <c:pt idx="23" formatCode="#,##0">
                  <c:v>84490.148195248345</c:v>
                </c:pt>
                <c:pt idx="24" formatCode="#,##0">
                  <c:v>89113.84869126587</c:v>
                </c:pt>
                <c:pt idx="25" formatCode="#,##0">
                  <c:v>93748.58642777006</c:v>
                </c:pt>
                <c:pt idx="26" formatCode="#,##0">
                  <c:v>98391.274075935842</c:v>
                </c:pt>
                <c:pt idx="27" formatCode="#,##0">
                  <c:v>103039.05780420713</c:v>
                </c:pt>
                <c:pt idx="28" formatCode="#,##0">
                  <c:v>107689.29512677515</c:v>
                </c:pt>
                <c:pt idx="29" formatCode="#,##0">
                  <c:v>112339.53558588064</c:v>
                </c:pt>
                <c:pt idx="30" formatCode="#,##0">
                  <c:v>116987.50381068159</c:v>
                </c:pt>
                <c:pt idx="31" formatCode="#,##0">
                  <c:v>121631.08458318748</c:v>
                </c:pt>
                <c:pt idx="32" formatCode="#,##0">
                  <c:v>126268.30961021614</c:v>
                </c:pt>
                <c:pt idx="33" formatCode="#,##0">
                  <c:v>130897.34575423533</c:v>
                </c:pt>
                <c:pt idx="34" formatCode="#,##0">
                  <c:v>135516.48451876658</c:v>
                </c:pt>
                <c:pt idx="35" formatCode="#,##0">
                  <c:v>140124.13261830379</c:v>
                </c:pt>
                <c:pt idx="36" formatCode="#,##0">
                  <c:v>144718.8034903566</c:v>
                </c:pt>
                <c:pt idx="37" formatCode="#,##0">
                  <c:v>149299.10962969234</c:v>
                </c:pt>
                <c:pt idx="38" formatCode="#,##0">
                  <c:v>153863.75564322056</c:v>
                </c:pt>
                <c:pt idx="39" formatCode="#,##0">
                  <c:v>158411.53193908496</c:v>
                </c:pt>
                <c:pt idx="40" formatCode="#,##0">
                  <c:v>162941.30897603533</c:v>
                </c:pt>
                <c:pt idx="41" formatCode="#,##0">
                  <c:v>167452.03200956879</c:v>
                </c:pt>
                <c:pt idx="42" formatCode="#,##0">
                  <c:v>171942.71628003975</c:v>
                </c:pt>
                <c:pt idx="43" formatCode="#,##0">
                  <c:v>176412.44259525917</c:v>
                </c:pt>
                <c:pt idx="44" formatCode="#,##0">
                  <c:v>180860.35326629385</c:v>
                </c:pt>
                <c:pt idx="45" formatCode="#,##0">
                  <c:v>185285.64836042078</c:v>
                </c:pt>
                <c:pt idx="46" formatCode="#,##0">
                  <c:v>189687.5822396639</c:v>
                </c:pt>
                <c:pt idx="47" formatCode="#,##0">
                  <c:v>194065.46035716336</c:v>
                </c:pt>
                <c:pt idx="48" formatCode="#,##0">
                  <c:v>198418.63628691519</c:v>
                </c:pt>
                <c:pt idx="49" formatCode="#,##0">
                  <c:v>202746.50896524201</c:v>
                </c:pt>
                <c:pt idx="50" formatCode="#,##0">
                  <c:v>207048.52012480955</c:v>
                </c:pt>
                <c:pt idx="51" formatCode="#,##0">
                  <c:v>211324.15190412139</c:v>
                </c:pt>
                <c:pt idx="52" formatCode="#,##0">
                  <c:v>215572.92461727798</c:v>
                </c:pt>
                <c:pt idx="53" formatCode="#,##0">
                  <c:v>219794.39467039128</c:v>
                </c:pt>
                <c:pt idx="54" formatCode="#,##0">
                  <c:v>223988.15261246805</c:v>
                </c:pt>
                <c:pt idx="55" formatCode="#,##0">
                  <c:v>228153.82130980957</c:v>
                </c:pt>
                <c:pt idx="56" formatCode="#,##0">
                  <c:v>232291.05423406846</c:v>
                </c:pt>
                <c:pt idx="57" formatCode="#,##0">
                  <c:v>236399.53385506969</c:v>
                </c:pt>
                <c:pt idx="58" formatCode="#,##0">
                  <c:v>240478.97013035268</c:v>
                </c:pt>
                <c:pt idx="59" formatCode="#,##0">
                  <c:v>244529.099084152</c:v>
                </c:pt>
                <c:pt idx="60" formatCode="#,##0">
                  <c:v>248549.68146920254</c:v>
                </c:pt>
                <c:pt idx="61" formatCode="#,##0">
                  <c:v>252540.50150535716</c:v>
                </c:pt>
                <c:pt idx="62" formatCode="#,##0">
                  <c:v>256501.36568954328</c:v>
                </c:pt>
                <c:pt idx="63" formatCode="#,##0">
                  <c:v>260432.10167205372</c:v>
                </c:pt>
                <c:pt idx="64" formatCode="#,##0">
                  <c:v>264332.55719461123</c:v>
                </c:pt>
                <c:pt idx="65" formatCode="#,##0">
                  <c:v>268202.59908601746</c:v>
                </c:pt>
                <c:pt idx="66" formatCode="#,##0">
                  <c:v>272042.11231155583</c:v>
                </c:pt>
                <c:pt idx="67" formatCode="#,##0">
                  <c:v>275850.99907262414</c:v>
                </c:pt>
                <c:pt idx="68" formatCode="#,##0">
                  <c:v>279629.17795335728</c:v>
                </c:pt>
                <c:pt idx="69" formatCode="#,##0">
                  <c:v>283376.5831112595</c:v>
                </c:pt>
                <c:pt idx="70" formatCode="#,##0">
                  <c:v>287093.16350909194</c:v>
                </c:pt>
                <c:pt idx="71" formatCode="#,##0">
                  <c:v>290778.88218547718</c:v>
                </c:pt>
                <c:pt idx="72" formatCode="#,##0">
                  <c:v>294433.71556186985</c:v>
                </c:pt>
                <c:pt idx="73" formatCode="#,##0">
                  <c:v>298057.65278371953</c:v>
                </c:pt>
                <c:pt idx="74" formatCode="#,##0">
                  <c:v>301650.69509380986</c:v>
                </c:pt>
                <c:pt idx="75" formatCode="#,##0">
                  <c:v>305212.85523590271</c:v>
                </c:pt>
                <c:pt idx="76" formatCode="#,##0">
                  <c:v>308744.15688694926</c:v>
                </c:pt>
                <c:pt idx="77" formatCode="#,##0">
                  <c:v>312244.63411625224</c:v>
                </c:pt>
                <c:pt idx="78" formatCode="#,##0">
                  <c:v>315714.33087007276</c:v>
                </c:pt>
                <c:pt idx="79" formatCode="#,##0">
                  <c:v>319153.30048028036</c:v>
                </c:pt>
                <c:pt idx="80" formatCode="#,##0">
                  <c:v>322561.60519573704</c:v>
                </c:pt>
                <c:pt idx="81" formatCode="#,##0">
                  <c:v>325939.3157351907</c:v>
                </c:pt>
                <c:pt idx="82" formatCode="#,##0">
                  <c:v>329286.51086054032</c:v>
                </c:pt>
                <c:pt idx="83" formatCode="#,##0">
                  <c:v>332603.27696939744</c:v>
                </c:pt>
                <c:pt idx="84" formatCode="#,##0">
                  <c:v>335889.70770594856</c:v>
                </c:pt>
                <c:pt idx="85" formatCode="#,##0">
                  <c:v>339145.90358917386</c:v>
                </c:pt>
                <c:pt idx="86" formatCode="#,##0">
                  <c:v>342371.97165754955</c:v>
                </c:pt>
                <c:pt idx="87" formatCode="#,##0">
                  <c:v>345568.02512939798</c:v>
                </c:pt>
                <c:pt idx="88" formatCode="#,##0">
                  <c:v>348734.18307811668</c:v>
                </c:pt>
                <c:pt idx="89" formatCode="#,##0">
                  <c:v>351870.57012155105</c:v>
                </c:pt>
                <c:pt idx="90" formatCode="#,##0">
                  <c:v>354977.3161248244</c:v>
                </c:pt>
                <c:pt idx="91" formatCode="#,##0">
                  <c:v>358054.55591597792</c:v>
                </c:pt>
                <c:pt idx="92" formatCode="#,##0">
                  <c:v>361102.42901381163</c:v>
                </c:pt>
                <c:pt idx="93" formatCode="#,##0">
                  <c:v>364121.07936734665</c:v>
                </c:pt>
                <c:pt idx="94" formatCode="#,##0">
                  <c:v>367110.655106369</c:v>
                </c:pt>
                <c:pt idx="95" formatCode="#,##0">
                  <c:v>370071.30830254278</c:v>
                </c:pt>
                <c:pt idx="96" formatCode="#,##0">
                  <c:v>373003.19474060112</c:v>
                </c:pt>
                <c:pt idx="97" formatCode="#,##0">
                  <c:v>375906.47369916481</c:v>
                </c:pt>
                <c:pt idx="98" formatCode="#,##0">
                  <c:v>378781.30774074764</c:v>
                </c:pt>
                <c:pt idx="99" formatCode="#,##0">
                  <c:v>381627.86251054204</c:v>
                </c:pt>
                <c:pt idx="100" formatCode="#,##0">
                  <c:v>384446.30654359236</c:v>
                </c:pt>
                <c:pt idx="101" formatCode="#,##0">
                  <c:v>387236.81107998837</c:v>
                </c:pt>
                <c:pt idx="102" formatCode="#,##0">
                  <c:v>389999.54988772888</c:v>
                </c:pt>
                <c:pt idx="103" formatCode="#,##0">
                  <c:v>392734.6990929218</c:v>
                </c:pt>
                <c:pt idx="104" formatCode="#,##0">
                  <c:v>395442.43701700761</c:v>
                </c:pt>
                <c:pt idx="105" formatCode="#,##0">
                  <c:v>398122.94402070198</c:v>
                </c:pt>
                <c:pt idx="106" formatCode="#,##0">
                  <c:v>400776.40235438093</c:v>
                </c:pt>
                <c:pt idx="107" formatCode="#,##0">
                  <c:v>403402.99601462594</c:v>
                </c:pt>
                <c:pt idx="108" formatCode="#,##0">
                  <c:v>406002.9106066798</c:v>
                </c:pt>
                <c:pt idx="109" formatCode="#,##0">
                  <c:v>408576.33321256802</c:v>
                </c:pt>
                <c:pt idx="110" formatCode="#,##0">
                  <c:v>411123.45226464455</c:v>
                </c:pt>
                <c:pt idx="111" formatCode="#,##0">
                  <c:v>413644.45742434863</c:v>
                </c:pt>
                <c:pt idx="112" formatCode="#,##0">
                  <c:v>416139.53946595261</c:v>
                </c:pt>
                <c:pt idx="113" formatCode="#,##0">
                  <c:v>418608.89016509906</c:v>
                </c:pt>
                <c:pt idx="114" formatCode="#,##0">
                  <c:v>421052.70219194808</c:v>
                </c:pt>
                <c:pt idx="115" formatCode="#,##0">
                  <c:v>423471.16900872282</c:v>
                </c:pt>
                <c:pt idx="116" formatCode="#,##0">
                  <c:v>425864.4847715043</c:v>
                </c:pt>
                <c:pt idx="117" formatCode="#,##0">
                  <c:v>428232.84423609474</c:v>
                </c:pt>
                <c:pt idx="118" formatCode="#,##0">
                  <c:v>430576.44266778696</c:v>
                </c:pt>
                <c:pt idx="119" formatCode="#,##0">
                  <c:v>432895.47575489344</c:v>
                </c:pt>
                <c:pt idx="120" formatCode="#,##0">
                  <c:v>435190.13952588366</c:v>
                </c:pt>
                <c:pt idx="121" formatCode="#,##0">
                  <c:v>437460.63026998943</c:v>
                </c:pt>
                <c:pt idx="122" formatCode="#,##0">
                  <c:v>439707.14446114626</c:v>
                </c:pt>
                <c:pt idx="123" formatCode="#,##0">
                  <c:v>441929.87868513929</c:v>
                </c:pt>
                <c:pt idx="124" formatCode="#,##0">
                  <c:v>444129.0295698329</c:v>
                </c:pt>
                <c:pt idx="125" formatCode="#,##0">
                  <c:v>446304.79371836671</c:v>
                </c:pt>
                <c:pt idx="126" formatCode="#,##0">
                  <c:v>448457.36764520017</c:v>
                </c:pt>
                <c:pt idx="127" formatCode="#,##0">
                  <c:v>450586.94771490095</c:v>
                </c:pt>
                <c:pt idx="128" formatCode="#,##0">
                  <c:v>452693.7300835785</c:v>
                </c:pt>
                <c:pt idx="129" formatCode="#,##0">
                  <c:v>454777.91064284986</c:v>
                </c:pt>
                <c:pt idx="130" formatCode="#,##0">
                  <c:v>456839.68496625731</c:v>
                </c:pt>
                <c:pt idx="131" formatCode="#,##0">
                  <c:v>458879.24825803359</c:v>
                </c:pt>
                <c:pt idx="132" formatCode="#,##0">
                  <c:v>460896.79530413449</c:v>
                </c:pt>
                <c:pt idx="133" formatCode="#,##0">
                  <c:v>462892.52042545337</c:v>
                </c:pt>
                <c:pt idx="134" formatCode="#,##0">
                  <c:v>464866.61743313307</c:v>
                </c:pt>
                <c:pt idx="135" formatCode="#,##0">
                  <c:v>466819.27958589949</c:v>
                </c:pt>
                <c:pt idx="136" formatCode="#,##0">
                  <c:v>468750.69954934437</c:v>
                </c:pt>
                <c:pt idx="137" formatCode="#,##0">
                  <c:v>470661.06935707957</c:v>
                </c:pt>
                <c:pt idx="138" formatCode="#,##0">
                  <c:v>472550.5803737017</c:v>
                </c:pt>
                <c:pt idx="139" formatCode="#,##0">
                  <c:v>474419.42325949011</c:v>
                </c:pt>
                <c:pt idx="140" formatCode="#,##0">
                  <c:v>476267.78793678759</c:v>
                </c:pt>
                <c:pt idx="141" formatCode="#,##0">
                  <c:v>478095.86355798761</c:v>
                </c:pt>
                <c:pt idx="142" formatCode="#,##0">
                  <c:v>479903.83847508323</c:v>
                </c:pt>
                <c:pt idx="143" formatCode="#,##0">
                  <c:v>481691.90021071013</c:v>
                </c:pt>
                <c:pt idx="144" formatCode="#,##0">
                  <c:v>483460.23543063342</c:v>
                </c:pt>
                <c:pt idx="145" formatCode="#,##0">
                  <c:v>485209.02991762606</c:v>
                </c:pt>
                <c:pt idx="146" formatCode="#,##0">
                  <c:v>486938.46854668809</c:v>
                </c:pt>
                <c:pt idx="147" formatCode="#,##0">
                  <c:v>488648.73526155314</c:v>
                </c:pt>
                <c:pt idx="148" formatCode="#,##0">
                  <c:v>490340.01305244432</c:v>
                </c:pt>
                <c:pt idx="149" formatCode="#,##0">
                  <c:v>492012.48393502325</c:v>
                </c:pt>
                <c:pt idx="150" formatCode="#,##0">
                  <c:v>493666.32893049932</c:v>
                </c:pt>
                <c:pt idx="151" formatCode="#,##0">
                  <c:v>495301.72804684803</c:v>
                </c:pt>
                <c:pt idx="152" formatCode="#,##0">
                  <c:v>496918.86026110349</c:v>
                </c:pt>
                <c:pt idx="153" formatCode="#,##0">
                  <c:v>498517.90350268414</c:v>
                </c:pt>
                <c:pt idx="154" formatCode="#,##0">
                  <c:v>500099.03463771456</c:v>
                </c:pt>
                <c:pt idx="155" formatCode="#,##0">
                  <c:v>501662.42945430486</c:v>
                </c:pt>
                <c:pt idx="156" formatCode="#,##0">
                  <c:v>503208.26264875685</c:v>
                </c:pt>
                <c:pt idx="157" formatCode="#,##0">
                  <c:v>504736.70781265845</c:v>
                </c:pt>
                <c:pt idx="158" formatCode="#,##0">
                  <c:v>506247.93742083805</c:v>
                </c:pt>
                <c:pt idx="159" formatCode="#,##0">
                  <c:v>507742.12282014446</c:v>
                </c:pt>
                <c:pt idx="160" formatCode="#,##0">
                  <c:v>509219.43421902118</c:v>
                </c:pt>
                <c:pt idx="161" formatCode="#,##0">
                  <c:v>510680.04067785252</c:v>
                </c:pt>
                <c:pt idx="162" formatCode="#,##0">
                  <c:v>512124.11010004347</c:v>
                </c:pt>
                <c:pt idx="163" formatCode="#,##0">
                  <c:v>513551.80922381196</c:v>
                </c:pt>
                <c:pt idx="164" formatCode="#,##0">
                  <c:v>514963.30361466965</c:v>
                </c:pt>
                <c:pt idx="165" formatCode="#,##0">
                  <c:v>516358.75765855797</c:v>
                </c:pt>
                <c:pt idx="166" formatCode="#,##0">
                  <c:v>517738.33455562271</c:v>
                </c:pt>
                <c:pt idx="167" formatCode="#,##0">
                  <c:v>519102.19631459704</c:v>
                </c:pt>
                <c:pt idx="168" formatCode="#,##0">
                  <c:v>520450.50374777656</c:v>
                </c:pt>
                <c:pt idx="169" formatCode="#,##0">
                  <c:v>521783.41646655858</c:v>
                </c:pt>
                <c:pt idx="170" formatCode="#,##0">
                  <c:v>523101.092877527</c:v>
                </c:pt>
                <c:pt idx="171" formatCode="#,##0">
                  <c:v>524403.69017906371</c:v>
                </c:pt>
                <c:pt idx="172" formatCode="#,##0">
                  <c:v>525691.364358461</c:v>
                </c:pt>
                <c:pt idx="173" formatCode="#,##0">
                  <c:v>526964.27018952416</c:v>
                </c:pt>
                <c:pt idx="174" formatCode="#,##0">
                  <c:v>528222.56123063737</c:v>
                </c:pt>
                <c:pt idx="175" formatCode="#,##0">
                  <c:v>529466.38982328062</c:v>
                </c:pt>
                <c:pt idx="176" formatCode="#,##0">
                  <c:v>530695.90709097753</c:v>
                </c:pt>
                <c:pt idx="177" formatCode="#,##0">
                  <c:v>531911.26293865871</c:v>
                </c:pt>
                <c:pt idx="178" formatCode="#,##0">
                  <c:v>533112.60605242313</c:v>
                </c:pt>
                <c:pt idx="179" formatCode="#,##0">
                  <c:v>534300.0838996846</c:v>
                </c:pt>
                <c:pt idx="180" formatCode="#,##0">
                  <c:v>535473.84272968338</c:v>
                </c:pt>
                <c:pt idx="181" formatCode="#,##0">
                  <c:v>536634.02757435315</c:v>
                </c:pt>
                <c:pt idx="182" formatCode="#,##0">
                  <c:v>537780.78224952775</c:v>
                </c:pt>
                <c:pt idx="183" formatCode="#,##0">
                  <c:v>538914.24935647275</c:v>
                </c:pt>
                <c:pt idx="184" formatCode="#,##0">
                  <c:v>540034.57028372807</c:v>
                </c:pt>
                <c:pt idx="185" formatCode="#,##0">
                  <c:v>541141.88520925492</c:v>
                </c:pt>
                <c:pt idx="186" formatCode="#,##0">
                  <c:v>542236.33310286421</c:v>
                </c:pt>
                <c:pt idx="187" formatCode="#,##0">
                  <c:v>543318.05172892602</c:v>
                </c:pt>
                <c:pt idx="188" formatCode="#,##0">
                  <c:v>544387.17764933838</c:v>
                </c:pt>
                <c:pt idx="189" formatCode="#,##0">
                  <c:v>545443.84622675332</c:v>
                </c:pt>
                <c:pt idx="190" formatCode="#,##0">
                  <c:v>546488.19162804179</c:v>
                </c:pt>
                <c:pt idx="191" formatCode="#,##0">
                  <c:v>547520.34682799166</c:v>
                </c:pt>
                <c:pt idx="192" formatCode="#,##0">
                  <c:v>548540.44361322699</c:v>
                </c:pt>
                <c:pt idx="193" formatCode="#,##0">
                  <c:v>549548.61258634075</c:v>
                </c:pt>
                <c:pt idx="194" formatCode="#,##0">
                  <c:v>550544.98317022691</c:v>
                </c:pt>
                <c:pt idx="195" formatCode="#,##0">
                  <c:v>551529.68361260975</c:v>
                </c:pt>
                <c:pt idx="196" formatCode="#,##0">
                  <c:v>552502.84099075547</c:v>
                </c:pt>
                <c:pt idx="197" formatCode="#,##0">
                  <c:v>553464.58121636091</c:v>
                </c:pt>
                <c:pt idx="198" formatCode="#,##0">
                  <c:v>554415.02904060949</c:v>
                </c:pt>
                <c:pt idx="199" formatCode="#,##0">
                  <c:v>555354.30805938807</c:v>
                </c:pt>
                <c:pt idx="200" formatCode="#,##0">
                  <c:v>556282.54071865685</c:v>
                </c:pt>
                <c:pt idx="201" formatCode="#,##0">
                  <c:v>557199.84831996227</c:v>
                </c:pt>
                <c:pt idx="202" formatCode="#,##0">
                  <c:v>558106.35102608893</c:v>
                </c:pt>
                <c:pt idx="203" formatCode="#,##0">
                  <c:v>559002.1678668434</c:v>
                </c:pt>
                <c:pt idx="204" formatCode="#,##0">
                  <c:v>559887.41674496024</c:v>
                </c:pt>
                <c:pt idx="205" formatCode="#,##0">
                  <c:v>560762.21444212727</c:v>
                </c:pt>
                <c:pt idx="206" formatCode="#,##0">
                  <c:v>561626.67662512138</c:v>
                </c:pt>
                <c:pt idx="207" formatCode="#,##0">
                  <c:v>562480.91785205086</c:v>
                </c:pt>
                <c:pt idx="208" formatCode="#,##0">
                  <c:v>563325.051578696</c:v>
                </c:pt>
                <c:pt idx="209" formatCode="#,##0">
                  <c:v>564159.19016494579</c:v>
                </c:pt>
                <c:pt idx="210" formatCode="#,##0">
                  <c:v>564983.44488131965</c:v>
                </c:pt>
                <c:pt idx="211" formatCode="#,##0">
                  <c:v>565797.9259155764</c:v>
                </c:pt>
                <c:pt idx="212" formatCode="#,##0">
                  <c:v>566602.74237939937</c:v>
                </c:pt>
                <c:pt idx="213" formatCode="#,##0">
                  <c:v>567398.00231515383</c:v>
                </c:pt>
                <c:pt idx="214" formatCode="#,##0">
                  <c:v>568183.81270271505</c:v>
                </c:pt>
                <c:pt idx="215" formatCode="#,##0">
                  <c:v>568960.27946635918</c:v>
                </c:pt>
                <c:pt idx="216" formatCode="#,##0">
                  <c:v>569727.50748171366</c:v>
                </c:pt>
                <c:pt idx="217" formatCode="#,##0">
                  <c:v>570485.60058276309</c:v>
                </c:pt>
                <c:pt idx="218" formatCode="#,##0">
                  <c:v>571234.66156890558</c:v>
                </c:pt>
                <c:pt idx="219" formatCode="#,##0">
                  <c:v>571974.79221205763</c:v>
                </c:pt>
                <c:pt idx="220" formatCode="#,##0">
                  <c:v>572706.09326380084</c:v>
                </c:pt>
                <c:pt idx="221" formatCode="#,##0">
                  <c:v>573428.66446256859</c:v>
                </c:pt>
                <c:pt idx="222" formatCode="#,##0">
                  <c:v>574142.60454086878</c:v>
                </c:pt>
                <c:pt idx="223" formatCode="#,##0">
                  <c:v>574848.01123254001</c:v>
                </c:pt>
                <c:pt idx="224" formatCode="#,##0">
                  <c:v>575544.98128003429</c:v>
                </c:pt>
                <c:pt idx="225" formatCode="#,##0">
                  <c:v>576233.61044172966</c:v>
                </c:pt>
                <c:pt idx="226" formatCode="#,##0">
                  <c:v>576913.99349926133</c:v>
                </c:pt>
                <c:pt idx="227" formatCode="#,##0">
                  <c:v>577586.2242648761</c:v>
                </c:pt>
                <c:pt idx="228" formatCode="#,##0">
                  <c:v>578250.39558880229</c:v>
                </c:pt>
                <c:pt idx="229" formatCode="#,##0">
                  <c:v>578906.59936663345</c:v>
                </c:pt>
                <c:pt idx="230" formatCode="#,##0">
                  <c:v>579554.92654672475</c:v>
                </c:pt>
                <c:pt idx="231" formatCode="#,##0">
                  <c:v>580195.46713759715</c:v>
                </c:pt>
                <c:pt idx="232" formatCode="#,##0">
                  <c:v>580828.31021534954</c:v>
                </c:pt>
                <c:pt idx="233" formatCode="#,##0">
                  <c:v>581453.54393107223</c:v>
                </c:pt>
                <c:pt idx="234" formatCode="#,##0">
                  <c:v>582071.25551826588</c:v>
                </c:pt>
                <c:pt idx="235" formatCode="#,##0">
                  <c:v>582681.53130025556</c:v>
                </c:pt>
                <c:pt idx="236" formatCode="#,##0">
                  <c:v>583284.45669760695</c:v>
                </c:pt>
                <c:pt idx="237" formatCode="#,##0">
                  <c:v>583880.11623553338</c:v>
                </c:pt>
                <c:pt idx="238" formatCode="#,##0">
                  <c:v>584468.5935512993</c:v>
                </c:pt>
                <c:pt idx="239" formatCode="#,##0">
                  <c:v>585049.97140161367</c:v>
                </c:pt>
                <c:pt idx="240" formatCode="#,##0">
                  <c:v>585624.33167001337</c:v>
                </c:pt>
                <c:pt idx="241" formatCode="#,##0">
                  <c:v>586191.75537423405</c:v>
                </c:pt>
                <c:pt idx="242" formatCode="#,##0">
                  <c:v>586752.32267356792</c:v>
                </c:pt>
                <c:pt idx="243" formatCode="#,##0">
                  <c:v>587306.11287620501</c:v>
                </c:pt>
                <c:pt idx="244" formatCode="#,##0">
                  <c:v>587853.20444655861</c:v>
                </c:pt>
                <c:pt idx="245" formatCode="#,##0">
                  <c:v>588393.67501257022</c:v>
                </c:pt>
                <c:pt idx="246" formatCode="#,##0">
                  <c:v>588927.60137299681</c:v>
                </c:pt>
                <c:pt idx="247" formatCode="#,##0">
                  <c:v>589455.05950467498</c:v>
                </c:pt>
                <c:pt idx="248" formatCode="#,##0">
                  <c:v>589976.12456976285</c:v>
                </c:pt>
                <c:pt idx="249" formatCode="#,##0">
                  <c:v>590490.87092295836</c:v>
                </c:pt>
                <c:pt idx="250" formatCode="#,##0">
                  <c:v>590999.37211869273</c:v>
                </c:pt>
                <c:pt idx="251" formatCode="#,##0">
                  <c:v>591501.700918296</c:v>
                </c:pt>
                <c:pt idx="252" formatCode="#,##0">
                  <c:v>591997.92929713638</c:v>
                </c:pt>
                <c:pt idx="253" formatCode="#,##0">
                  <c:v>592488.12845173094</c:v>
                </c:pt>
                <c:pt idx="254" formatCode="#,##0">
                  <c:v>592972.36880682711</c:v>
                </c:pt>
                <c:pt idx="255" formatCode="#,##0">
                  <c:v>593450.72002245195</c:v>
                </c:pt>
                <c:pt idx="256" formatCode="#,##0">
                  <c:v>593923.25100093253</c:v>
                </c:pt>
                <c:pt idx="257" formatCode="#,##0">
                  <c:v>594390.02989388187</c:v>
                </c:pt>
                <c:pt idx="258" formatCode="#,##0">
                  <c:v>594851.12410915294</c:v>
                </c:pt>
                <c:pt idx="259" formatCode="#,##0">
                  <c:v>595306.60031775804</c:v>
                </c:pt>
                <c:pt idx="260" formatCode="#,##0">
                  <c:v>595756.52446075366</c:v>
                </c:pt>
                <c:pt idx="261" formatCode="#,##0">
                  <c:v>596200.96175609052</c:v>
                </c:pt>
                <c:pt idx="262" formatCode="#,##0">
                  <c:v>596639.97670542635</c:v>
                </c:pt>
                <c:pt idx="263" formatCode="#,##0">
                  <c:v>597073.63310090278</c:v>
                </c:pt>
                <c:pt idx="264" formatCode="#,##0">
                  <c:v>597501.99403188436</c:v>
                </c:pt>
                <c:pt idx="265" formatCode="#,##0">
                  <c:v>597925.12189165934</c:v>
                </c:pt>
                <c:pt idx="266" formatCode="#,##0">
                  <c:v>598343.0783841036</c:v>
                </c:pt>
                <c:pt idx="267" formatCode="#,##0">
                  <c:v>598755.92453030264</c:v>
                </c:pt>
                <c:pt idx="268" formatCode="#,##0">
                  <c:v>599163.72067513654</c:v>
                </c:pt>
                <c:pt idx="269" formatCode="#,##0">
                  <c:v>599566.52649382362</c:v>
                </c:pt>
                <c:pt idx="270" formatCode="#,##0">
                  <c:v>599964.40099842427</c:v>
                </c:pt>
                <c:pt idx="271" formatCode="#,##0">
                  <c:v>600357.40254430333</c:v>
                </c:pt>
                <c:pt idx="272" formatCode="#,##0">
                  <c:v>600745.58883655176</c:v>
                </c:pt>
                <c:pt idx="273" formatCode="#,##0">
                  <c:v>601129.0169363661</c:v>
                </c:pt>
                <c:pt idx="274" formatCode="#,##0">
                  <c:v>601507.74326738669</c:v>
                </c:pt>
                <c:pt idx="275" formatCode="#,##0">
                  <c:v>601881.82362199365</c:v>
                </c:pt>
                <c:pt idx="276" formatCode="#,##0">
                  <c:v>602251.3131675591</c:v>
                </c:pt>
                <c:pt idx="277" formatCode="#,##0">
                  <c:v>602616.26645265822</c:v>
                </c:pt>
                <c:pt idx="278" formatCode="#,##0">
                  <c:v>602976.73741323652</c:v>
                </c:pt>
                <c:pt idx="279" formatCode="#,##0">
                  <c:v>603332.77937873371</c:v>
                </c:pt>
                <c:pt idx="280" formatCode="#,##0">
                  <c:v>603684.44507816434</c:v>
                </c:pt>
                <c:pt idx="281" formatCode="#,##0">
                  <c:v>604031.78664615483</c:v>
                </c:pt>
                <c:pt idx="282" formatCode="#,##0">
                  <c:v>604374.85562893678</c:v>
                </c:pt>
                <c:pt idx="283" formatCode="#,##0">
                  <c:v>604713.7029902963</c:v>
                </c:pt>
                <c:pt idx="284" formatCode="#,##0">
                  <c:v>605048.37911747862</c:v>
                </c:pt>
                <c:pt idx="285" formatCode="#,##0">
                  <c:v>605378.93382705003</c:v>
                </c:pt>
                <c:pt idx="286" formatCode="#,##0">
                  <c:v>605705.41637071408</c:v>
                </c:pt>
                <c:pt idx="287" formatCode="#,##0">
                  <c:v>606027.8754410838</c:v>
                </c:pt>
                <c:pt idx="288" formatCode="#,##0">
                  <c:v>606346.3591774106</c:v>
                </c:pt>
                <c:pt idx="289" formatCode="#,##0">
                  <c:v>606660.91517126677</c:v>
                </c:pt>
                <c:pt idx="290" formatCode="#,##0">
                  <c:v>606971.59047218564</c:v>
                </c:pt>
                <c:pt idx="291" formatCode="#,##0">
                  <c:v>607278.43159325526</c:v>
                </c:pt>
                <c:pt idx="292" formatCode="#,##0">
                  <c:v>607581.48451666906</c:v>
                </c:pt>
                <c:pt idx="293" formatCode="#,##0">
                  <c:v>607880.79469923116</c:v>
                </c:pt>
                <c:pt idx="294" formatCode="#,##0">
                  <c:v>608176.40707781771</c:v>
                </c:pt>
                <c:pt idx="295" formatCode="#,##0">
                  <c:v>608468.36607479292</c:v>
                </c:pt>
                <c:pt idx="296" formatCode="#,##0">
                  <c:v>608756.71560338256</c:v>
                </c:pt>
                <c:pt idx="297" formatCode="#,##0">
                  <c:v>609041.49907300016</c:v>
                </c:pt>
                <c:pt idx="298" formatCode="#,##0">
                  <c:v>609322.75939453207</c:v>
                </c:pt>
                <c:pt idx="299" formatCode="#,##0">
                  <c:v>609600.5389855759</c:v>
                </c:pt>
                <c:pt idx="300" formatCode="#,##0">
                  <c:v>609874.87977563601</c:v>
                </c:pt>
                <c:pt idx="301" formatCode="#,##0">
                  <c:v>610145.82321127492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 Gume'!$AA$8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Gume'!$AA$9:$AA$310</c:f>
              <c:numCache>
                <c:formatCode>General</c:formatCode>
                <c:ptCount val="302"/>
                <c:pt idx="2" formatCode="0.0">
                  <c:v>4.9087999396487551E-2</c:v>
                </c:pt>
                <c:pt idx="3" formatCode="0.0">
                  <c:v>6.2930058708270051E-2</c:v>
                </c:pt>
                <c:pt idx="4" formatCode="0.0">
                  <c:v>7.2535062927691879E-2</c:v>
                </c:pt>
                <c:pt idx="5" formatCode="0.0">
                  <c:v>8.0044037546996627E-2</c:v>
                </c:pt>
                <c:pt idx="6" formatCode="0.0">
                  <c:v>8.624852220300748E-2</c:v>
                </c:pt>
                <c:pt idx="7" formatCode="0.0">
                  <c:v>9.1542898796234104E-2</c:v>
                </c:pt>
                <c:pt idx="8" formatCode="0.0">
                  <c:v>9.615671751331141E-2</c:v>
                </c:pt>
                <c:pt idx="9" formatCode="0.0">
                  <c:v>0.10023728242504772</c:v>
                </c:pt>
                <c:pt idx="10" formatCode="0.0">
                  <c:v>0.10388571936066184</c:v>
                </c:pt>
                <c:pt idx="11" formatCode="0.0">
                  <c:v>0.10717498550529914</c:v>
                </c:pt>
                <c:pt idx="12" formatCode="0.0">
                  <c:v>0.11015976071105438</c:v>
                </c:pt>
                <c:pt idx="13" formatCode="0.0">
                  <c:v>0.11288228351166289</c:v>
                </c:pt>
                <c:pt idx="14" formatCode="0.0">
                  <c:v>0.11537599288807091</c:v>
                </c:pt>
                <c:pt idx="15" formatCode="0.0">
                  <c:v>0.11766790565521888</c:v>
                </c:pt>
                <c:pt idx="16" formatCode="0.0">
                  <c:v>0.11978022719444954</c:v>
                </c:pt>
                <c:pt idx="17" formatCode="0.0">
                  <c:v>0.12173147730006686</c:v>
                </c:pt>
                <c:pt idx="18" formatCode="0.0">
                  <c:v>0.12353729825959921</c:v>
                </c:pt>
                <c:pt idx="19" formatCode="0.0">
                  <c:v>0.12521104826993426</c:v>
                </c:pt>
                <c:pt idx="20" formatCode="0.0">
                  <c:v>0.12676424598153391</c:v>
                </c:pt>
                <c:pt idx="21" formatCode="0.0">
                  <c:v>0.12820690940255447</c:v>
                </c:pt>
                <c:pt idx="22" formatCode="0.0">
                  <c:v>0.12954781830890452</c:v>
                </c:pt>
                <c:pt idx="23" formatCode="0.0">
                  <c:v>0.13079472026070654</c:v>
                </c:pt>
                <c:pt idx="24" formatCode="0.0">
                  <c:v>0.13195449437019591</c:v>
                </c:pt>
                <c:pt idx="25" formatCode="0.0">
                  <c:v>0.13303328295697767</c:v>
                </c:pt>
                <c:pt idx="26" formatCode="0.0">
                  <c:v>0.13403659847327201</c:v>
                </c:pt>
                <c:pt idx="27" formatCode="0.0">
                  <c:v>0.13496941115651209</c:v>
                </c:pt>
                <c:pt idx="28" formatCode="0.0">
                  <c:v>0.1358362214981888</c:v>
                </c:pt>
                <c:pt idx="29" formatCode="0.0">
                  <c:v>0.13664112063050157</c:v>
                </c:pt>
                <c:pt idx="30" formatCode="0.0">
                  <c:v>0.13738784101021151</c:v>
                </c:pt>
                <c:pt idx="31" formatCode="0.0">
                  <c:v>0.13807979924421482</c:v>
                </c:pt>
                <c:pt idx="32" formatCode="0.0">
                  <c:v>0.13872013250055626</c:v>
                </c:pt>
                <c:pt idx="33" formatCode="0.0">
                  <c:v>0.13931172964504243</c:v>
                </c:pt>
                <c:pt idx="34" formatCode="0.0">
                  <c:v>0.13985725801140028</c:v>
                </c:pt>
                <c:pt idx="35" formatCode="0.0">
                  <c:v>0.1403591865336242</c:v>
                </c:pt>
                <c:pt idx="36" formatCode="0.0">
                  <c:v>0.14081980582951978</c:v>
                </c:pt>
                <c:pt idx="37" formatCode="0.0">
                  <c:v>0.14124124571481378</c:v>
                </c:pt>
                <c:pt idx="38" formatCode="0.0">
                  <c:v>0.14162549054046145</c:v>
                </c:pt>
                <c:pt idx="39" formatCode="0.0">
                  <c:v>0.14197439267667383</c:v>
                </c:pt>
                <c:pt idx="40" formatCode="0.0">
                  <c:v>0.1422896844117483</c:v>
                </c:pt>
                <c:pt idx="41" formatCode="0.0">
                  <c:v>0.14257298848903655</c:v>
                </c:pt>
                <c:pt idx="42" formatCode="0.0">
                  <c:v>0.14282582746904279</c:v>
                </c:pt>
                <c:pt idx="43" formatCode="0.0">
                  <c:v>0.1430496320739636</c:v>
                </c:pt>
                <c:pt idx="44" formatCode="0.0">
                  <c:v>0.14324574864761608</c:v>
                </c:pt>
                <c:pt idx="45" formatCode="0.0">
                  <c:v>0.14341544584358887</c:v>
                </c:pt>
                <c:pt idx="46" formatCode="0.0">
                  <c:v>0.14355992063777467</c:v>
                </c:pt>
                <c:pt idx="47" formatCode="0.0">
                  <c:v>0.14368030374755117</c:v>
                </c:pt>
                <c:pt idx="48" formatCode="0.0">
                  <c:v>0.14377766452825586</c:v>
                </c:pt>
                <c:pt idx="49" formatCode="0.0">
                  <c:v>0.14385301540782933</c:v>
                </c:pt>
                <c:pt idx="50" formatCode="0.0">
                  <c:v>0.14390731591226821</c:v>
                </c:pt>
                <c:pt idx="51" formatCode="0.0">
                  <c:v>0.14394147632754925</c:v>
                </c:pt>
                <c:pt idx="52" formatCode="0.0">
                  <c:v>0.14395636103776083</c:v>
                </c:pt>
                <c:pt idx="53" formatCode="0.0">
                  <c:v>0.14395279157411645</c:v>
                </c:pt>
                <c:pt idx="54" formatCode="0.0">
                  <c:v>0.14393154940520456</c:v>
                </c:pt>
                <c:pt idx="55" formatCode="0.0">
                  <c:v>0.14389337849511075</c:v>
                </c:pt>
                <c:pt idx="56" formatCode="0.0">
                  <c:v>0.14383898765285053</c:v>
                </c:pt>
                <c:pt idx="57" formatCode="0.0">
                  <c:v>0.14376905269379081</c:v>
                </c:pt>
                <c:pt idx="58" formatCode="0.0">
                  <c:v>0.14368421843134338</c:v>
                </c:pt>
                <c:pt idx="59" formatCode="0.0">
                  <c:v>0.14358510051513851</c:v>
                </c:pt>
                <c:pt idx="60" formatCode="0.0">
                  <c:v>0.14347228713007523</c:v>
                </c:pt>
                <c:pt idx="61" formatCode="0.0">
                  <c:v>0.14334634056906648</c:v>
                </c:pt>
                <c:pt idx="62" formatCode="0.0">
                  <c:v>0.1432077986909176</c:v>
                </c:pt>
                <c:pt idx="63" formatCode="0.0">
                  <c:v>0.14305717627355743</c:v>
                </c:pt>
                <c:pt idx="64" formatCode="0.0">
                  <c:v>0.14289496627178469</c:v>
                </c:pt>
                <c:pt idx="65" formatCode="0.0">
                  <c:v>0.14272164098774334</c:v>
                </c:pt>
                <c:pt idx="66" formatCode="0.0">
                  <c:v>0.14253765316151884</c:v>
                </c:pt>
                <c:pt idx="67" formatCode="0.0">
                  <c:v>0.14234343698850874</c:v>
                </c:pt>
                <c:pt idx="68" formatCode="0.0">
                  <c:v>0.14213940906957079</c:v>
                </c:pt>
                <c:pt idx="69" formatCode="0.0">
                  <c:v>0.14192596929937665</c:v>
                </c:pt>
                <c:pt idx="70" formatCode="0.0">
                  <c:v>0.14170350169787987</c:v>
                </c:pt>
                <c:pt idx="71" formatCode="0.0">
                  <c:v>0.14147237518935213</c:v>
                </c:pt>
                <c:pt idx="72" formatCode="0.0">
                  <c:v>0.14123294433302966</c:v>
                </c:pt>
                <c:pt idx="73" formatCode="0.0">
                  <c:v>0.14098555000904572</c:v>
                </c:pt>
                <c:pt idx="74" formatCode="0.0">
                  <c:v>0.14073052006299633</c:v>
                </c:pt>
                <c:pt idx="75" formatCode="0.0">
                  <c:v>0.14046816991219127</c:v>
                </c:pt>
                <c:pt idx="76" formatCode="0.0">
                  <c:v>0.14019880311637722</c:v>
                </c:pt>
                <c:pt idx="77" formatCode="0.0">
                  <c:v>0.13992271191548081</c:v>
                </c:pt>
                <c:pt idx="78" formatCode="0.0">
                  <c:v>0.13964017773670409</c:v>
                </c:pt>
                <c:pt idx="79" formatCode="0.0">
                  <c:v>0.13935147167311021</c:v>
                </c:pt>
                <c:pt idx="80" formatCode="0.0">
                  <c:v>0.13905685493566203</c:v>
                </c:pt>
                <c:pt idx="81" formatCode="0.0">
                  <c:v>0.13875657928051396</c:v>
                </c:pt>
                <c:pt idx="82" formatCode="0.0">
                  <c:v>0.13845088741321879</c:v>
                </c:pt>
                <c:pt idx="83" formatCode="0.0">
                  <c:v>0.13814001337137197</c:v>
                </c:pt>
                <c:pt idx="84" formatCode="0.0">
                  <c:v>0.13782418288710471</c:v>
                </c:pt>
                <c:pt idx="85" formatCode="0.0">
                  <c:v>0.13750361373072165</c:v>
                </c:pt>
                <c:pt idx="86" formatCode="0.0">
                  <c:v>0.13717851603668585</c:v>
                </c:pt>
                <c:pt idx="87" formatCode="0.0">
                  <c:v>0.13684909261305786</c:v>
                </c:pt>
                <c:pt idx="88" formatCode="0.0">
                  <c:v>0.1365155392354184</c:v>
                </c:pt>
                <c:pt idx="89" formatCode="0.0">
                  <c:v>0.13617804492622454</c:v>
                </c:pt>
                <c:pt idx="90" formatCode="0.0">
                  <c:v>0.13583679222048278</c:v>
                </c:pt>
                <c:pt idx="91" formatCode="0.0">
                  <c:v>0.1354919574185578</c:v>
                </c:pt>
                <c:pt idx="92" formatCode="0.0">
                  <c:v>0.13514371082687882</c:v>
                </c:pt>
                <c:pt idx="93" formatCode="0.0">
                  <c:v>0.13479221698724975</c:v>
                </c:pt>
                <c:pt idx="94" formatCode="0.0">
                  <c:v>0.13443763489542329</c:v>
                </c:pt>
                <c:pt idx="95" formatCode="0.0">
                  <c:v>0.1340801182095529</c:v>
                </c:pt>
                <c:pt idx="96" formatCode="0.0">
                  <c:v>0.13371981544909198</c:v>
                </c:pt>
                <c:pt idx="97" formatCode="0.0">
                  <c:v>0.13335687018467771</c:v>
                </c:pt>
                <c:pt idx="98" formatCode="0.0">
                  <c:v>0.13299142121949473</c:v>
                </c:pt>
                <c:pt idx="99" formatCode="0.0">
                  <c:v>0.13262360276258639</c:v>
                </c:pt>
                <c:pt idx="100" formatCode="0.0">
                  <c:v>0.13225354459454772</c:v>
                </c:pt>
                <c:pt idx="101" formatCode="0.0">
                  <c:v>0.13188137222600807</c:v>
                </c:pt>
                <c:pt idx="102" formatCode="0.0">
                  <c:v>0.1315072070492857</c:v>
                </c:pt>
                <c:pt idx="103" formatCode="0.0">
                  <c:v>0.13113116648357065</c:v>
                </c:pt>
                <c:pt idx="104" formatCode="0.0">
                  <c:v>0.13075336411397293</c:v>
                </c:pt>
                <c:pt idx="105" formatCode="0.0">
                  <c:v>0.13037390982474895</c:v>
                </c:pt>
                <c:pt idx="106" formatCode="0.0">
                  <c:v>0.12999290992700457</c:v>
                </c:pt>
                <c:pt idx="107" formatCode="0.0">
                  <c:v>0.12961046728114917</c:v>
                </c:pt>
                <c:pt idx="108" formatCode="0.0">
                  <c:v>0.12922668141436386</c:v>
                </c:pt>
                <c:pt idx="109" formatCode="0.0">
                  <c:v>0.12884164863333097</c:v>
                </c:pt>
                <c:pt idx="110" formatCode="0.0">
                  <c:v>0.12845546213245249</c:v>
                </c:pt>
                <c:pt idx="111" formatCode="0.0">
                  <c:v>0.12806821209777944</c:v>
                </c:pt>
                <c:pt idx="112" formatCode="0.0">
                  <c:v>0.12767998580685463</c:v>
                </c:pt>
                <c:pt idx="113" formatCode="0.0">
                  <c:v>0.12729086772466316</c:v>
                </c:pt>
                <c:pt idx="114" formatCode="0.0">
                  <c:v>0.12690093959587742</c:v>
                </c:pt>
                <c:pt idx="115" formatCode="0.0">
                  <c:v>0.12651028053356131</c:v>
                </c:pt>
                <c:pt idx="116" formatCode="0.0">
                  <c:v>0.12611896710450471</c:v>
                </c:pt>
                <c:pt idx="117" formatCode="0.0">
                  <c:v>0.12572707341133854</c:v>
                </c:pt>
                <c:pt idx="118" formatCode="0.0">
                  <c:v>0.12533467117157598</c:v>
                </c:pt>
                <c:pt idx="119" formatCode="0.0">
                  <c:v>0.12494182979371947</c:v>
                </c:pt>
                <c:pt idx="120" formatCode="0.0">
                  <c:v>0.12454861645056331</c:v>
                </c:pt>
                <c:pt idx="121" formatCode="0.0">
                  <c:v>0.12415509614981528</c:v>
                </c:pt>
                <c:pt idx="122" formatCode="0.0">
                  <c:v>0.12376133180215526</c:v>
                </c:pt>
                <c:pt idx="123" formatCode="0.0">
                  <c:v>0.12336738428684144</c:v>
                </c:pt>
                <c:pt idx="124" formatCode="0.0">
                  <c:v>0.12297331251496982</c:v>
                </c:pt>
                <c:pt idx="125" formatCode="0.0">
                  <c:v>0.12257917349048783</c:v>
                </c:pt>
                <c:pt idx="126" formatCode="0.0">
                  <c:v>0.12218502236905503</c:v>
                </c:pt>
                <c:pt idx="127" formatCode="0.0">
                  <c:v>0.12179091251484286</c:v>
                </c:pt>
                <c:pt idx="128" formatCode="0.0">
                  <c:v>0.12139689555536011</c:v>
                </c:pt>
                <c:pt idx="129" formatCode="0.0">
                  <c:v>0.12100302143438232</c:v>
                </c:pt>
                <c:pt idx="130" formatCode="0.0">
                  <c:v>0.12060933846306646</c:v>
                </c:pt>
                <c:pt idx="131" formatCode="0.0">
                  <c:v>0.12021589336932176</c:v>
                </c:pt>
                <c:pt idx="132" formatCode="0.0">
                  <c:v>0.11982273134550846</c:v>
                </c:pt>
                <c:pt idx="133" formatCode="0.0">
                  <c:v>0.11942989609453168</c:v>
                </c:pt>
                <c:pt idx="134" formatCode="0.0">
                  <c:v>0.11903742987439259</c:v>
                </c:pt>
                <c:pt idx="135" formatCode="0.0">
                  <c:v>0.11864537354125897</c:v>
                </c:pt>
                <c:pt idx="136" formatCode="0.0">
                  <c:v>0.11825376659111288</c:v>
                </c:pt>
                <c:pt idx="137" formatCode="0.0">
                  <c:v>0.1178626472000299</c:v>
                </c:pt>
                <c:pt idx="138" formatCode="0.0">
                  <c:v>0.11747205226314415</c:v>
                </c:pt>
                <c:pt idx="139" formatCode="0.0">
                  <c:v>0.11708201743234709</c:v>
                </c:pt>
                <c:pt idx="140" formatCode="0.0">
                  <c:v>0.11669257715277107</c:v>
                </c:pt>
                <c:pt idx="141" formatCode="0.0">
                  <c:v>0.11630376469810062</c:v>
                </c:pt>
                <c:pt idx="142" formatCode="0.0">
                  <c:v>0.11591561220475775</c:v>
                </c:pt>
                <c:pt idx="143" formatCode="0.0">
                  <c:v>0.11552815070500153</c:v>
                </c:pt>
                <c:pt idx="144" formatCode="0.0">
                  <c:v>0.11514141015898258</c:v>
                </c:pt>
                <c:pt idx="145" formatCode="0.0">
                  <c:v>0.11475541948579113</c:v>
                </c:pt>
                <c:pt idx="146" formatCode="0.0">
                  <c:v>0.11437020659353529</c:v>
                </c:pt>
                <c:pt idx="147" formatCode="0.0">
                  <c:v>0.11398579840848337</c:v>
                </c:pt>
                <c:pt idx="148" formatCode="0.0">
                  <c:v>0.11360222090330631</c:v>
                </c:pt>
                <c:pt idx="149" formatCode="0.0">
                  <c:v>0.11321949912444965</c:v>
                </c:pt>
                <c:pt idx="150" formatCode="0.0">
                  <c:v>0.11283765721866855</c:v>
                </c:pt>
                <c:pt idx="151" formatCode="0.0">
                  <c:v>0.11245671845875305</c:v>
                </c:pt>
                <c:pt idx="152" formatCode="0.0">
                  <c:v>0.11207670526847351</c:v>
                </c:pt>
                <c:pt idx="153" formatCode="0.0">
                  <c:v>0.11169763924677299</c:v>
                </c:pt>
                <c:pt idx="154" formatCode="0.0">
                  <c:v>0.11131954119123234</c:v>
                </c:pt>
                <c:pt idx="155" formatCode="0.0">
                  <c:v>0.11094243112083307</c:v>
                </c:pt>
                <c:pt idx="156" formatCode="0.0">
                  <c:v>0.11056632829804265</c:v>
                </c:pt>
                <c:pt idx="157" formatCode="0.0">
                  <c:v>0.1101912512502443</c:v>
                </c:pt>
                <c:pt idx="158" formatCode="0.0">
                  <c:v>0.10981721779053424</c:v>
                </c:pt>
                <c:pt idx="159" formatCode="0.0">
                  <c:v>0.1094442450379073</c:v>
                </c:pt>
                <c:pt idx="160" formatCode="0.0">
                  <c:v>0.10907234943685082</c:v>
                </c:pt>
                <c:pt idx="161" formatCode="0.0">
                  <c:v>0.10870154677636819</c:v>
                </c:pt>
                <c:pt idx="162" formatCode="0.0">
                  <c:v>0.10833185220844847</c:v>
                </c:pt>
                <c:pt idx="163" formatCode="0.0">
                  <c:v>0.10796328026600192</c:v>
                </c:pt>
                <c:pt idx="164" formatCode="0.0">
                  <c:v>0.10759584488027907</c:v>
                </c:pt>
                <c:pt idx="165" formatCode="0.0">
                  <c:v>0.10722955939778851</c:v>
                </c:pt>
                <c:pt idx="166" formatCode="0.0">
                  <c:v>0.10686443659673156</c:v>
                </c:pt>
                <c:pt idx="167" formatCode="0.0">
                  <c:v>0.10650048870296734</c:v>
                </c:pt>
                <c:pt idx="168" formatCode="0.0">
                  <c:v>0.10613772740552548</c:v>
                </c:pt>
                <c:pt idx="169" formatCode="0.0">
                  <c:v>0.10577616387167861</c:v>
                </c:pt>
                <c:pt idx="170" formatCode="0.0">
                  <c:v>0.10541580876159015</c:v>
                </c:pt>
                <c:pt idx="171" formatCode="0.0">
                  <c:v>0.10505667224255047</c:v>
                </c:pt>
                <c:pt idx="172" formatCode="0.0">
                  <c:v>0.10469876400281312</c:v>
                </c:pt>
                <c:pt idx="173" formatCode="0.0">
                  <c:v>0.10434209326504576</c:v>
                </c:pt>
                <c:pt idx="174" formatCode="0.0">
                  <c:v>0.10398666879940556</c:v>
                </c:pt>
                <c:pt idx="175" formatCode="0.0">
                  <c:v>0.10363249893625216</c:v>
                </c:pt>
                <c:pt idx="176" formatCode="0.0">
                  <c:v>0.10327959157850852</c:v>
                </c:pt>
                <c:pt idx="177" formatCode="0.0">
                  <c:v>0.10292795421368076</c:v>
                </c:pt>
                <c:pt idx="178" formatCode="0.0">
                  <c:v>0.10257759392554724</c:v>
                </c:pt>
                <c:pt idx="179" formatCode="0.0">
                  <c:v>0.10222851740552732</c:v>
                </c:pt>
                <c:pt idx="180" formatCode="0.0">
                  <c:v>0.1018807309637383</c:v>
                </c:pt>
                <c:pt idx="181" formatCode="0.0">
                  <c:v>0.10153424053975126</c:v>
                </c:pt>
                <c:pt idx="182" formatCode="0.0">
                  <c:v>0.10118905171305419</c:v>
                </c:pt>
                <c:pt idx="183" formatCode="0.0">
                  <c:v>0.10084516971323106</c:v>
                </c:pt>
                <c:pt idx="184" formatCode="0.0">
                  <c:v>0.10050259942986481</c:v>
                </c:pt>
                <c:pt idx="185" formatCode="0.0">
                  <c:v>0.100161345422174</c:v>
                </c:pt>
                <c:pt idx="186" formatCode="0.0">
                  <c:v>9.9821411928388559E-2</c:v>
                </c:pt>
                <c:pt idx="187" formatCode="0.0">
                  <c:v>9.9482802874874737E-2</c:v>
                </c:pt>
                <c:pt idx="188" formatCode="0.0">
                  <c:v>9.9145521885014229E-2</c:v>
                </c:pt>
                <c:pt idx="189" formatCode="0.0">
                  <c:v>9.88095722878468E-2</c:v>
                </c:pt>
                <c:pt idx="190" formatCode="0.0">
                  <c:v>9.8474957126481466E-2</c:v>
                </c:pt>
                <c:pt idx="191" formatCode="0.0">
                  <c:v>9.8141679166283774E-2</c:v>
                </c:pt>
                <c:pt idx="192" formatCode="0.0">
                  <c:v>9.7809740902845485E-2</c:v>
                </c:pt>
                <c:pt idx="193" formatCode="0.0">
                  <c:v>9.747914456974302E-2</c:v>
                </c:pt>
                <c:pt idx="194" formatCode="0.0">
                  <c:v>9.7149892146089767E-2</c:v>
                </c:pt>
                <c:pt idx="195" formatCode="0.0">
                  <c:v>9.6821985363889571E-2</c:v>
                </c:pt>
                <c:pt idx="196" formatCode="0.0">
                  <c:v>9.6495425715195843E-2</c:v>
                </c:pt>
                <c:pt idx="197" formatCode="0.0">
                  <c:v>9.6170214459082137E-2</c:v>
                </c:pt>
                <c:pt idx="198" formatCode="0.0">
                  <c:v>9.5846352628429402E-2</c:v>
                </c:pt>
                <c:pt idx="199" formatCode="0.0">
                  <c:v>9.5523841036535287E-2</c:v>
                </c:pt>
                <c:pt idx="200" formatCode="0.0">
                  <c:v>9.5202680283550264E-2</c:v>
                </c:pt>
                <c:pt idx="201" formatCode="0.0">
                  <c:v>9.4882870762745139E-2</c:v>
                </c:pt>
                <c:pt idx="202" formatCode="0.0">
                  <c:v>9.4564412666614917E-2</c:v>
                </c:pt>
                <c:pt idx="203" formatCode="0.0">
                  <c:v>9.4247305992823632E-2</c:v>
                </c:pt>
                <c:pt idx="204" formatCode="0.0">
                  <c:v>9.3931550549994067E-2</c:v>
                </c:pt>
                <c:pt idx="205" formatCode="0.0">
                  <c:v>9.3617145963346873E-2</c:v>
                </c:pt>
                <c:pt idx="206" formatCode="0.0">
                  <c:v>9.3304091680193296E-2</c:v>
                </c:pt>
                <c:pt idx="207" formatCode="0.0">
                  <c:v>9.2992386975285279E-2</c:v>
                </c:pt>
                <c:pt idx="208" formatCode="0.0">
                  <c:v>9.2682030956026853E-2</c:v>
                </c:pt>
                <c:pt idx="209" formatCode="0.0">
                  <c:v>9.2373022567550658E-2</c:v>
                </c:pt>
                <c:pt idx="210" formatCode="0.0">
                  <c:v>9.2065360597663029E-2</c:v>
                </c:pt>
                <c:pt idx="211" formatCode="0.0">
                  <c:v>9.1759043681661448E-2</c:v>
                </c:pt>
                <c:pt idx="212" formatCode="0.0">
                  <c:v>9.1454070307027679E-2</c:v>
                </c:pt>
                <c:pt idx="213" formatCode="0.0">
                  <c:v>9.1150438817999405E-2</c:v>
                </c:pt>
                <c:pt idx="214" formatCode="0.0">
                  <c:v>9.0848147420024686E-2</c:v>
                </c:pt>
                <c:pt idx="215" formatCode="0.0">
                  <c:v>9.054719418410119E-2</c:v>
                </c:pt>
                <c:pt idx="216" formatCode="0.0">
                  <c:v>9.0247577051004085E-2</c:v>
                </c:pt>
                <c:pt idx="217" formatCode="0.0">
                  <c:v>8.9949293835404898E-2</c:v>
                </c:pt>
                <c:pt idx="218" formatCode="0.0">
                  <c:v>8.9652342229884746E-2</c:v>
                </c:pt>
                <c:pt idx="219" formatCode="0.0">
                  <c:v>8.9356719808844437E-2</c:v>
                </c:pt>
                <c:pt idx="220" formatCode="0.0">
                  <c:v>8.9062424032314125E-2</c:v>
                </c:pt>
                <c:pt idx="221" formatCode="0.0">
                  <c:v>8.8769452249665037E-2</c:v>
                </c:pt>
                <c:pt idx="222" formatCode="0.0">
                  <c:v>8.8477801703226305E-2</c:v>
                </c:pt>
                <c:pt idx="223" formatCode="0.0">
                  <c:v>8.8187469531808851E-2</c:v>
                </c:pt>
                <c:pt idx="224" formatCode="0.0">
                  <c:v>8.7898452774138755E-2</c:v>
                </c:pt>
                <c:pt idx="225" formatCode="0.0">
                  <c:v>8.7610748372202965E-2</c:v>
                </c:pt>
                <c:pt idx="226" formatCode="0.0">
                  <c:v>8.7324353174508942E-2</c:v>
                </c:pt>
                <c:pt idx="227" formatCode="0.0">
                  <c:v>8.7039263939260883E-2</c:v>
                </c:pt>
                <c:pt idx="228" formatCode="0.0">
                  <c:v>8.675547733745452E-2</c:v>
                </c:pt>
                <c:pt idx="229" formatCode="0.0">
                  <c:v>8.6472989955892615E-2</c:v>
                </c:pt>
                <c:pt idx="230" formatCode="0.0">
                  <c:v>8.6191798300123135E-2</c:v>
                </c:pt>
                <c:pt idx="231" formatCode="0.0">
                  <c:v>8.59118987973021E-2</c:v>
                </c:pt>
                <c:pt idx="232" formatCode="0.0">
                  <c:v>8.5633287798983063E-2</c:v>
                </c:pt>
                <c:pt idx="233" formatCode="0.0">
                  <c:v>8.5355961583834863E-2</c:v>
                </c:pt>
                <c:pt idx="234" formatCode="0.0">
                  <c:v>8.5079916360290039E-2</c:v>
                </c:pt>
                <c:pt idx="235" formatCode="0.0">
                  <c:v>8.4805148269124692E-2</c:v>
                </c:pt>
                <c:pt idx="236" formatCode="0.0">
                  <c:v>8.4531653385972697E-2</c:v>
                </c:pt>
                <c:pt idx="237" formatCode="0.0">
                  <c:v>8.4259427723774857E-2</c:v>
                </c:pt>
                <c:pt idx="238" formatCode="0.0">
                  <c:v>8.3988467235165273E-2</c:v>
                </c:pt>
                <c:pt idx="239" formatCode="0.0">
                  <c:v>8.371876781479641E-2</c:v>
                </c:pt>
                <c:pt idx="240" formatCode="0.0">
                  <c:v>8.3450325301604122E-2</c:v>
                </c:pt>
                <c:pt idx="241" formatCode="0.0">
                  <c:v>8.3183135481014484E-2</c:v>
                </c:pt>
                <c:pt idx="242" formatCode="0.0">
                  <c:v>8.2917194087093513E-2</c:v>
                </c:pt>
                <c:pt idx="243" formatCode="0.0">
                  <c:v>8.265249680464172E-2</c:v>
                </c:pt>
                <c:pt idx="244" formatCode="0.0">
                  <c:v>8.2389039271234338E-2</c:v>
                </c:pt>
                <c:pt idx="245" formatCode="0.0">
                  <c:v>8.2126817079208686E-2</c:v>
                </c:pt>
                <c:pt idx="246" formatCode="0.0">
                  <c:v>8.1865825777600362E-2</c:v>
                </c:pt>
                <c:pt idx="247" formatCode="0.0">
                  <c:v>8.1606060874029121E-2</c:v>
                </c:pt>
                <c:pt idx="248" formatCode="0.0">
                  <c:v>8.1347517836535668E-2</c:v>
                </c:pt>
                <c:pt idx="249" formatCode="0.0">
                  <c:v>8.1090192095370994E-2</c:v>
                </c:pt>
                <c:pt idx="250" formatCode="0.0">
                  <c:v>8.083407904473898E-2</c:v>
                </c:pt>
                <c:pt idx="251" formatCode="0.0">
                  <c:v>8.0579174044493621E-2</c:v>
                </c:pt>
                <c:pt idx="252" formatCode="0.0">
                  <c:v>8.032547242179186E-2</c:v>
                </c:pt>
                <c:pt idx="253" formatCode="0.0">
                  <c:v>8.0072969472703412E-2</c:v>
                </c:pt>
                <c:pt idx="254" formatCode="0.0">
                  <c:v>7.9821660463778379E-2</c:v>
                </c:pt>
                <c:pt idx="255" formatCode="0.0">
                  <c:v>7.9571540633573523E-2</c:v>
                </c:pt>
                <c:pt idx="256" formatCode="0.0">
                  <c:v>7.9322605194138779E-2</c:v>
                </c:pt>
                <c:pt idx="257" formatCode="0.0">
                  <c:v>7.9074849332464309E-2</c:v>
                </c:pt>
                <c:pt idx="258" formatCode="0.0">
                  <c:v>7.8828268211889652E-2</c:v>
                </c:pt>
                <c:pt idx="259" formatCode="0.0">
                  <c:v>7.858285697347539E-2</c:v>
                </c:pt>
                <c:pt idx="260" formatCode="0.0">
                  <c:v>7.8338610737338582E-2</c:v>
                </c:pt>
                <c:pt idx="261" formatCode="0.0">
                  <c:v>7.8095524603952804E-2</c:v>
                </c:pt>
                <c:pt idx="262" formatCode="0.0">
                  <c:v>7.7853593655413431E-2</c:v>
                </c:pt>
                <c:pt idx="263" formatCode="0.0">
                  <c:v>7.7612812956669289E-2</c:v>
                </c:pt>
                <c:pt idx="264" formatCode="0.0">
                  <c:v>7.7373177556721337E-2</c:v>
                </c:pt>
                <c:pt idx="265" formatCode="0.0">
                  <c:v>7.7134682489789039E-2</c:v>
                </c:pt>
                <c:pt idx="266" formatCode="0.0">
                  <c:v>7.6897322776445814E-2</c:v>
                </c:pt>
                <c:pt idx="267" formatCode="0.0">
                  <c:v>7.6661093424723256E-2</c:v>
                </c:pt>
                <c:pt idx="268" formatCode="0.0">
                  <c:v>7.6425989431186087E-2</c:v>
                </c:pt>
                <c:pt idx="269" formatCode="0.0">
                  <c:v>7.6192005781977504E-2</c:v>
                </c:pt>
                <c:pt idx="270" formatCode="0.0">
                  <c:v>7.5959137453836353E-2</c:v>
                </c:pt>
                <c:pt idx="271" formatCode="0.0">
                  <c:v>7.5727379415086504E-2</c:v>
                </c:pt>
                <c:pt idx="272" formatCode="0.0">
                  <c:v>7.5496726626599078E-2</c:v>
                </c:pt>
                <c:pt idx="273" formatCode="0.0">
                  <c:v>7.526717404272816E-2</c:v>
                </c:pt>
                <c:pt idx="274" formatCode="0.0">
                  <c:v>7.5038716612220988E-2</c:v>
                </c:pt>
                <c:pt idx="275" formatCode="0.0">
                  <c:v>7.4811349279102671E-2</c:v>
                </c:pt>
                <c:pt idx="276" formatCode="0.0">
                  <c:v>7.4585066983536508E-2</c:v>
                </c:pt>
                <c:pt idx="277" formatCode="0.0">
                  <c:v>7.4359864662660258E-2</c:v>
                </c:pt>
                <c:pt idx="278" formatCode="0.0">
                  <c:v>7.413573725139902E-2</c:v>
                </c:pt>
                <c:pt idx="279" formatCode="0.0">
                  <c:v>7.3912679683255308E-2</c:v>
                </c:pt>
                <c:pt idx="280" formatCode="0.0">
                  <c:v>7.3690686891076718E-2</c:v>
                </c:pt>
                <c:pt idx="281" formatCode="0.0">
                  <c:v>7.3469753807802018E-2</c:v>
                </c:pt>
                <c:pt idx="282" formatCode="0.0">
                  <c:v>7.3249875367185802E-2</c:v>
                </c:pt>
                <c:pt idx="283" formatCode="0.0">
                  <c:v>7.3031046504502622E-2</c:v>
                </c:pt>
                <c:pt idx="284" formatCode="0.0">
                  <c:v>7.2813262157230635E-2</c:v>
                </c:pt>
                <c:pt idx="285" formatCode="0.0">
                  <c:v>7.2596517265715851E-2</c:v>
                </c:pt>
                <c:pt idx="286" formatCode="0.0">
                  <c:v>7.2380806773816683E-2</c:v>
                </c:pt>
                <c:pt idx="287" formatCode="0.0">
                  <c:v>7.2166125629530162E-2</c:v>
                </c:pt>
                <c:pt idx="288" formatCode="0.0">
                  <c:v>7.1952468785599355E-2</c:v>
                </c:pt>
                <c:pt idx="289" formatCode="0.0">
                  <c:v>7.173983120010323E-2</c:v>
                </c:pt>
                <c:pt idx="290" formatCode="0.0">
                  <c:v>7.1528207837028804E-2</c:v>
                </c:pt>
                <c:pt idx="291" formatCode="0.0">
                  <c:v>7.1317593666826232E-2</c:v>
                </c:pt>
                <c:pt idx="292" formatCode="0.0">
                  <c:v>7.1107983666947455E-2</c:v>
                </c:pt>
                <c:pt idx="293" formatCode="0.0">
                  <c:v>7.0899372822368328E-2</c:v>
                </c:pt>
                <c:pt idx="294" formatCode="0.0">
                  <c:v>7.0691756126095018E-2</c:v>
                </c:pt>
                <c:pt idx="295" formatCode="0.0">
                  <c:v>7.0485128579654971E-2</c:v>
                </c:pt>
                <c:pt idx="296" formatCode="0.0">
                  <c:v>7.0279485193572605E-2</c:v>
                </c:pt>
                <c:pt idx="297" formatCode="0.0">
                  <c:v>7.0074820987830369E-2</c:v>
                </c:pt>
                <c:pt idx="298" formatCode="0.0">
                  <c:v>6.9871130992315442E-2</c:v>
                </c:pt>
                <c:pt idx="299" formatCode="0.0">
                  <c:v>6.966841024725226E-2</c:v>
                </c:pt>
                <c:pt idx="300" formatCode="0.0">
                  <c:v>6.9466653803621409E-2</c:v>
                </c:pt>
                <c:pt idx="301" formatCode="0.0">
                  <c:v>6.9265856723565195E-2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F-4729-92A4-DD61A184A48E}"/>
            </c:ext>
          </c:extLst>
        </c:ser>
        <c:ser>
          <c:idx val="2"/>
          <c:order val="2"/>
          <c:tx>
            <c:strRef>
              <c:f>'Gamma_Data only Examples Gume'!$AB$8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Gume'!$AB$9:$AB$310</c:f>
              <c:numCache>
                <c:formatCode>General</c:formatCode>
                <c:ptCount val="302"/>
                <c:pt idx="2" formatCode="0.0">
                  <c:v>4.9087999396487551E-2</c:v>
                </c:pt>
                <c:pt idx="3" formatCode="0.0">
                  <c:v>7.6772118020052557E-2</c:v>
                </c:pt>
                <c:pt idx="4" formatCode="0.0">
                  <c:v>9.1745071366535522E-2</c:v>
                </c:pt>
                <c:pt idx="5" formatCode="0.0">
                  <c:v>0.10257096140491086</c:v>
                </c:pt>
                <c:pt idx="6" formatCode="0.0">
                  <c:v>0.11106646082705089</c:v>
                </c:pt>
                <c:pt idx="7" formatCode="0.0">
                  <c:v>0.11801478176236725</c:v>
                </c:pt>
                <c:pt idx="8" formatCode="0.0">
                  <c:v>0.12383962981577519</c:v>
                </c:pt>
                <c:pt idx="9" formatCode="0.0">
                  <c:v>0.12880123680720185</c:v>
                </c:pt>
                <c:pt idx="10" formatCode="0.0">
                  <c:v>0.13307321484557486</c:v>
                </c:pt>
                <c:pt idx="11" formatCode="0.0">
                  <c:v>0.13677838080703478</c:v>
                </c:pt>
                <c:pt idx="12" formatCode="0.0">
                  <c:v>0.14000751276860687</c:v>
                </c:pt>
                <c:pt idx="13" formatCode="0.0">
                  <c:v>0.14283003431835653</c:v>
                </c:pt>
                <c:pt idx="14" formatCode="0.0">
                  <c:v>0.14530050540496706</c:v>
                </c:pt>
                <c:pt idx="15" formatCode="0.0">
                  <c:v>0.14746277162814261</c:v>
                </c:pt>
                <c:pt idx="16" formatCode="0.0">
                  <c:v>0.14935272874367869</c:v>
                </c:pt>
                <c:pt idx="17" formatCode="0.0">
                  <c:v>0.15100022888432676</c:v>
                </c:pt>
                <c:pt idx="18" formatCode="0.0">
                  <c:v>0.15243043361211658</c:v>
                </c:pt>
                <c:pt idx="19" formatCode="0.0">
                  <c:v>0.15366479844563041</c:v>
                </c:pt>
                <c:pt idx="20" formatCode="0.0">
                  <c:v>0.15472180479032749</c:v>
                </c:pt>
                <c:pt idx="21" formatCode="0.0">
                  <c:v>0.15561751440194502</c:v>
                </c:pt>
                <c:pt idx="22" formatCode="0.0">
                  <c:v>0.15636599643590551</c:v>
                </c:pt>
                <c:pt idx="23" formatCode="0.0">
                  <c:v>0.15697966124854904</c:v>
                </c:pt>
                <c:pt idx="24" formatCode="0.0">
                  <c:v>0.15746952477896214</c:v>
                </c:pt>
                <c:pt idx="25" formatCode="0.0">
                  <c:v>0.15784542045295816</c:v>
                </c:pt>
                <c:pt idx="26" formatCode="0.0">
                  <c:v>0.15811617086433621</c:v>
                </c:pt>
                <c:pt idx="27" formatCode="0.0">
                  <c:v>0.15828972823751392</c:v>
                </c:pt>
                <c:pt idx="28" formatCode="0.0">
                  <c:v>0.15837329038178341</c:v>
                </c:pt>
                <c:pt idx="29" formatCode="0.0">
                  <c:v>0.15837339720294666</c:v>
                </c:pt>
                <c:pt idx="30" formatCode="0.0">
                  <c:v>0.15829601164208937</c:v>
                </c:pt>
                <c:pt idx="31" formatCode="0.0">
                  <c:v>0.15814658803031084</c:v>
                </c:pt>
                <c:pt idx="32" formatCode="0.0">
                  <c:v>0.15793013019079974</c:v>
                </c:pt>
                <c:pt idx="33" formatCode="0.0">
                  <c:v>0.15765124112411338</c:v>
                </c:pt>
                <c:pt idx="34" formatCode="0.0">
                  <c:v>0.15731416573485196</c:v>
                </c:pt>
                <c:pt idx="35" formatCode="0.0">
                  <c:v>0.15692282776701283</c:v>
                </c:pt>
                <c:pt idx="36" formatCode="0.0">
                  <c:v>0.15648086188996943</c:v>
                </c:pt>
                <c:pt idx="37" formatCode="0.0">
                  <c:v>0.15599164170010382</c:v>
                </c:pt>
                <c:pt idx="38" formatCode="0.0">
                  <c:v>0.15545830426377799</c:v>
                </c:pt>
                <c:pt idx="39" formatCode="0.0">
                  <c:v>0.15488377171653242</c:v>
                </c:pt>
                <c:pt idx="40" formatCode="0.0">
                  <c:v>0.15427077034457781</c:v>
                </c:pt>
                <c:pt idx="41" formatCode="0.0">
                  <c:v>0.15362184750327745</c:v>
                </c:pt>
                <c:pt idx="42" formatCode="0.0">
                  <c:v>0.15293938666929327</c:v>
                </c:pt>
                <c:pt idx="43" formatCode="0.0">
                  <c:v>0.15222562087571598</c:v>
                </c:pt>
                <c:pt idx="44" formatCode="0.0">
                  <c:v>0.15148264474102116</c:v>
                </c:pt>
                <c:pt idx="45" formatCode="0.0">
                  <c:v>0.1507124252704187</c:v>
                </c:pt>
                <c:pt idx="46" formatCode="0.0">
                  <c:v>0.14991681158194994</c:v>
                </c:pt>
                <c:pt idx="47" formatCode="0.0">
                  <c:v>0.14909754368749348</c:v>
                </c:pt>
                <c:pt idx="48" formatCode="0.0">
                  <c:v>0.14825626044067172</c:v>
                </c:pt>
                <c:pt idx="49" formatCode="0.0">
                  <c:v>0.14739450674778212</c:v>
                </c:pt>
                <c:pt idx="50" formatCode="0.0">
                  <c:v>0.14651374012533463</c:v>
                </c:pt>
                <c:pt idx="51" formatCode="0.0">
                  <c:v>0.14561533667632073</c:v>
                </c:pt>
                <c:pt idx="52" formatCode="0.0">
                  <c:v>0.14470059654833972</c:v>
                </c:pt>
                <c:pt idx="53" formatCode="0.0">
                  <c:v>0.14377074892825228</c:v>
                </c:pt>
                <c:pt idx="54" formatCode="0.0">
                  <c:v>0.14282695662178646</c:v>
                </c:pt>
                <c:pt idx="55" formatCode="0.0">
                  <c:v>0.14187032026013846</c:v>
                </c:pt>
                <c:pt idx="56" formatCode="0.0">
                  <c:v>0.14090188217079835</c:v>
                </c:pt>
                <c:pt idx="57" formatCode="0.0">
                  <c:v>0.13992262994550625</c:v>
                </c:pt>
                <c:pt idx="58" formatCode="0.0">
                  <c:v>0.13893349973428779</c:v>
                </c:pt>
                <c:pt idx="59" formatCode="0.0">
                  <c:v>0.13793537929146088</c:v>
                </c:pt>
                <c:pt idx="60" formatCode="0.0">
                  <c:v>0.13692911079640463</c:v>
                </c:pt>
                <c:pt idx="61" formatCode="0.0">
                  <c:v>0.1359154934695507</c:v>
                </c:pt>
                <c:pt idx="62" formatCode="0.0">
                  <c:v>0.13489528600198428</c:v>
                </c:pt>
                <c:pt idx="63" formatCode="0.0">
                  <c:v>0.13386920881458822</c:v>
                </c:pt>
                <c:pt idx="64" formatCode="0.0">
                  <c:v>0.13283794616187497</c:v>
                </c:pt>
                <c:pt idx="65" formatCode="0.0">
                  <c:v>0.13180214809313751</c:v>
                </c:pt>
                <c:pt idx="66" formatCode="0.0">
                  <c:v>0.13076243228315168</c:v>
                </c:pt>
                <c:pt idx="67" formatCode="0.0">
                  <c:v>0.12971938574285055</c:v>
                </c:pt>
                <c:pt idx="68" formatCode="0.0">
                  <c:v>0.12867356641966732</c:v>
                </c:pt>
                <c:pt idx="69" formatCode="0.0">
                  <c:v>0.12762550469636924</c:v>
                </c:pt>
                <c:pt idx="70" formatCode="0.0">
                  <c:v>0.12657570479609875</c:v>
                </c:pt>
                <c:pt idx="71" formatCode="0.0">
                  <c:v>0.12552464610093741</c:v>
                </c:pt>
                <c:pt idx="72" formatCode="0.0">
                  <c:v>0.12447278439045786</c:v>
                </c:pt>
                <c:pt idx="73" formatCode="0.0">
                  <c:v>0.12342055300618567</c:v>
                </c:pt>
                <c:pt idx="74" formatCode="0.0">
                  <c:v>0.1223683639474403</c:v>
                </c:pt>
                <c:pt idx="75" formatCode="0.0">
                  <c:v>0.12131660890342208</c:v>
                </c:pt>
                <c:pt idx="76" formatCode="0.0">
                  <c:v>0.12026566022613802</c:v>
                </c:pt>
                <c:pt idx="77" formatCode="0.0">
                  <c:v>0.11921587184824979</c:v>
                </c:pt>
                <c:pt idx="78" formatCode="0.0">
                  <c:v>0.11816758014967206</c:v>
                </c:pt>
                <c:pt idx="79" formatCode="0.0">
                  <c:v>0.11712110477638217</c:v>
                </c:pt>
                <c:pt idx="80" formatCode="0.0">
                  <c:v>0.11607674941470263</c:v>
                </c:pt>
                <c:pt idx="81" formatCode="0.0">
                  <c:v>0.11503480252381813</c:v>
                </c:pt>
                <c:pt idx="82" formatCode="0.0">
                  <c:v>0.1139955380296047</c:v>
                </c:pt>
                <c:pt idx="83" formatCode="0.0">
                  <c:v>0.11295921598177894</c:v>
                </c:pt>
                <c:pt idx="84" formatCode="0.0">
                  <c:v>0.11192608317719066</c:v>
                </c:pt>
                <c:pt idx="85" formatCode="0.0">
                  <c:v>0.11089637375092679</c:v>
                </c:pt>
                <c:pt idx="86" formatCode="0.0">
                  <c:v>0.10987030973767802</c:v>
                </c:pt>
                <c:pt idx="87" formatCode="0.0">
                  <c:v>0.10884810160468064</c:v>
                </c:pt>
                <c:pt idx="88" formatCode="0.0">
                  <c:v>0.1078299487584226</c:v>
                </c:pt>
                <c:pt idx="89" formatCode="0.0">
                  <c:v>0.10681604002635993</c:v>
                </c:pt>
                <c:pt idx="90" formatCode="0.0">
                  <c:v>0.10580655411520762</c:v>
                </c:pt>
                <c:pt idx="91" formatCode="0.0">
                  <c:v>0.10480166004723528</c:v>
                </c:pt>
                <c:pt idx="92" formatCode="0.0">
                  <c:v>0.10380151757576878</c:v>
                </c:pt>
                <c:pt idx="93" formatCode="0.0">
                  <c:v>0.10280627758100527</c:v>
                </c:pt>
                <c:pt idx="94" formatCode="0.0">
                  <c:v>0.10181608244739021</c:v>
                </c:pt>
                <c:pt idx="95" formatCode="0.0">
                  <c:v>0.10083106642360619</c:v>
                </c:pt>
                <c:pt idx="96" formatCode="0.0">
                  <c:v>9.9851355965765942E-2</c:v>
                </c:pt>
                <c:pt idx="97" formatCode="0.0">
                  <c:v>9.887707006532033E-2</c:v>
                </c:pt>
                <c:pt idx="98" formatCode="0.0">
                  <c:v>9.7908320561929135E-2</c:v>
                </c:pt>
                <c:pt idx="99" formatCode="0.0">
                  <c:v>9.6945212442477668E-2</c:v>
                </c:pt>
                <c:pt idx="100" formatCode="0.0">
                  <c:v>9.5987844126757177E-2</c:v>
                </c:pt>
                <c:pt idx="101" formatCode="0.0">
                  <c:v>9.5036307740584372E-2</c:v>
                </c:pt>
                <c:pt idx="102" formatCode="0.0">
                  <c:v>9.4090689377048564E-2</c:v>
                </c:pt>
                <c:pt idx="103" formatCode="0.0">
                  <c:v>9.3151069346351673E-2</c:v>
                </c:pt>
                <c:pt idx="104" formatCode="0.0">
                  <c:v>9.2217522415004416E-2</c:v>
                </c:pt>
                <c:pt idx="105" formatCode="0.0">
                  <c:v>9.129011803467707E-2</c:v>
                </c:pt>
                <c:pt idx="106" formatCode="0.0">
                  <c:v>9.0368920561591265E-2</c:v>
                </c:pt>
                <c:pt idx="107" formatCode="0.0">
                  <c:v>8.945398946633068E-2</c:v>
                </c:pt>
                <c:pt idx="108" formatCode="0.0">
                  <c:v>8.8545379535122717E-2</c:v>
                </c:pt>
                <c:pt idx="109" formatCode="0.0">
                  <c:v>8.7643141062812374E-2</c:v>
                </c:pt>
                <c:pt idx="110" formatCode="0.0">
                  <c:v>8.6747320037575695E-2</c:v>
                </c:pt>
                <c:pt idx="111" formatCode="0.0">
                  <c:v>8.5857958318416652E-2</c:v>
                </c:pt>
                <c:pt idx="112" formatCode="0.0">
                  <c:v>8.4975093805126273E-2</c:v>
                </c:pt>
                <c:pt idx="113" formatCode="0.0">
                  <c:v>8.4098760601408792E-2</c:v>
                </c:pt>
                <c:pt idx="114" formatCode="0.0">
                  <c:v>8.3228989171875087E-2</c:v>
                </c:pt>
                <c:pt idx="115" formatCode="0.0">
                  <c:v>8.2365806491840249E-2</c:v>
                </c:pt>
                <c:pt idx="116" formatCode="0.0">
                  <c:v>8.1509236192052317E-2</c:v>
                </c:pt>
                <c:pt idx="117" formatCode="0.0">
                  <c:v>8.0659298697230528E-2</c:v>
                </c:pt>
                <c:pt idx="118" formatCode="0.0">
                  <c:v>7.9816011359117686E-2</c:v>
                </c:pt>
                <c:pt idx="119" formatCode="0.0">
                  <c:v>7.8979388584507842E-2</c:v>
                </c:pt>
                <c:pt idx="120" formatCode="0.0">
                  <c:v>7.8149441958136223E-2</c:v>
                </c:pt>
                <c:pt idx="121" formatCode="0.0">
                  <c:v>7.7326180360799884E-2</c:v>
                </c:pt>
                <c:pt idx="122" formatCode="0.0">
                  <c:v>7.6509610082953289E-2</c:v>
                </c:pt>
                <c:pt idx="123" formatCode="0.0">
                  <c:v>7.5699734933867932E-2</c:v>
                </c:pt>
                <c:pt idx="124" formatCode="0.0">
                  <c:v>7.4896556346633406E-2</c:v>
                </c:pt>
                <c:pt idx="125" formatCode="0.0">
                  <c:v>7.4100073479202777E-2</c:v>
                </c:pt>
                <c:pt idx="126" formatCode="0.0">
                  <c:v>7.3310283311387225E-2</c:v>
                </c:pt>
                <c:pt idx="127" formatCode="0.0">
                  <c:v>7.2527180738322303E-2</c:v>
                </c:pt>
                <c:pt idx="128" formatCode="0.0">
                  <c:v>7.1750758660534625E-2</c:v>
                </c:pt>
                <c:pt idx="129" formatCode="0.0">
                  <c:v>7.0981008070201773E-2</c:v>
                </c:pt>
                <c:pt idx="130" formatCode="0.0">
                  <c:v>7.0217918134635876E-2</c:v>
                </c:pt>
                <c:pt idx="131" formatCode="0.0">
                  <c:v>6.9461476276255013E-2</c:v>
                </c:pt>
                <c:pt idx="132" formatCode="0.0">
                  <c:v>6.871166824978106E-2</c:v>
                </c:pt>
                <c:pt idx="133" formatCode="0.0">
                  <c:v>6.7968478216572828E-2</c:v>
                </c:pt>
                <c:pt idx="134" formatCode="0.0">
                  <c:v>6.723188881603373E-2</c:v>
                </c:pt>
                <c:pt idx="135" formatCode="0.0">
                  <c:v>6.6501881234487095E-2</c:v>
                </c:pt>
                <c:pt idx="136" formatCode="0.0">
                  <c:v>6.5778435271537011E-2</c:v>
                </c:pt>
                <c:pt idx="137" formatCode="0.0">
                  <c:v>6.5061529403827742E-2</c:v>
                </c:pt>
                <c:pt idx="138" formatCode="0.0">
                  <c:v>6.4351140846683128E-2</c:v>
                </c:pt>
                <c:pt idx="139" formatCode="0.0">
                  <c:v>6.3647245613146067E-2</c:v>
                </c:pt>
                <c:pt idx="140" formatCode="0.0">
                  <c:v>6.2949818571282221E-2</c:v>
                </c:pt>
                <c:pt idx="141" formatCode="0.0">
                  <c:v>6.2258833498908671E-2</c:v>
                </c:pt>
                <c:pt idx="142" formatCode="0.0">
                  <c:v>6.1574263136755181E-2</c:v>
                </c:pt>
                <c:pt idx="143" formatCode="0.0">
                  <c:v>6.0896079239373804E-2</c:v>
                </c:pt>
                <c:pt idx="144" formatCode="0.0">
                  <c:v>6.0224252624292131E-2</c:v>
                </c:pt>
                <c:pt idx="145" formatCode="0.0">
                  <c:v>5.955875321941486E-2</c:v>
                </c:pt>
                <c:pt idx="146" formatCode="0.0">
                  <c:v>5.8899550108694541E-2</c:v>
                </c:pt>
                <c:pt idx="147" formatCode="0.0">
                  <c:v>5.8246611575953955E-2</c:v>
                </c:pt>
                <c:pt idx="148" formatCode="0.0">
                  <c:v>5.7599905147454833E-2</c:v>
                </c:pt>
                <c:pt idx="149" formatCode="0.0">
                  <c:v>5.6959397632521447E-2</c:v>
                </c:pt>
                <c:pt idx="150" formatCode="0.0">
                  <c:v>5.6325055163066282E-2</c:v>
                </c:pt>
                <c:pt idx="151" formatCode="0.0">
                  <c:v>5.5696843231342295E-2</c:v>
                </c:pt>
                <c:pt idx="152" formatCode="0.0">
                  <c:v>5.5074726726544065E-2</c:v>
                </c:pt>
                <c:pt idx="153" formatCode="0.0">
                  <c:v>5.4458669969994711E-2</c:v>
                </c:pt>
                <c:pt idx="154" formatCode="0.0">
                  <c:v>5.3848636749052749E-2</c:v>
                </c:pt>
                <c:pt idx="155" formatCode="0.0">
                  <c:v>5.3244590349745657E-2</c:v>
                </c:pt>
                <c:pt idx="156" formatCode="0.0">
                  <c:v>5.2646493588318966E-2</c:v>
                </c:pt>
                <c:pt idx="157" formatCode="0.0">
                  <c:v>5.2054308841499447E-2</c:v>
                </c:pt>
                <c:pt idx="158" formatCode="0.0">
                  <c:v>5.1467998075764146E-2</c:v>
                </c:pt>
                <c:pt idx="159" formatCode="0.0">
                  <c:v>5.0887522875477119E-2</c:v>
                </c:pt>
                <c:pt idx="160" formatCode="0.0">
                  <c:v>5.0312844469927093E-2</c:v>
                </c:pt>
                <c:pt idx="161" formatCode="0.0">
                  <c:v>4.9743923759629431E-2</c:v>
                </c:pt>
                <c:pt idx="162" formatCode="0.0">
                  <c:v>4.9180721341294108E-2</c:v>
                </c:pt>
                <c:pt idx="163" formatCode="0.0">
                  <c:v>4.8623197532107983E-2</c:v>
                </c:pt>
                <c:pt idx="164" formatCode="0.0">
                  <c:v>4.8071312393174415E-2</c:v>
                </c:pt>
                <c:pt idx="165" formatCode="0.0">
                  <c:v>4.7525025751828535E-2</c:v>
                </c:pt>
                <c:pt idx="166" formatCode="0.0">
                  <c:v>4.6984297223389905E-2</c:v>
                </c:pt>
                <c:pt idx="167" formatCode="0.0">
                  <c:v>4.6449086231874923E-2</c:v>
                </c:pt>
                <c:pt idx="168" formatCode="0.0">
                  <c:v>4.5919352030174929E-2</c:v>
                </c:pt>
                <c:pt idx="169" formatCode="0.0">
                  <c:v>4.5395053719250733E-2</c:v>
                </c:pt>
                <c:pt idx="170" formatCode="0.0">
                  <c:v>4.4876150266730731E-2</c:v>
                </c:pt>
                <c:pt idx="171" formatCode="0.0">
                  <c:v>4.4362600524843254E-2</c:v>
                </c:pt>
                <c:pt idx="172" formatCode="0.0">
                  <c:v>4.3854363247464209E-2</c:v>
                </c:pt>
                <c:pt idx="173" formatCode="0.0">
                  <c:v>4.3351397106826901E-2</c:v>
                </c:pt>
                <c:pt idx="174" formatCode="0.0">
                  <c:v>4.2853660709291308E-2</c:v>
                </c:pt>
                <c:pt idx="175" formatCode="0.0">
                  <c:v>4.2361112610715762E-2</c:v>
                </c:pt>
                <c:pt idx="176" formatCode="0.0">
                  <c:v>4.1873711331112978E-2</c:v>
                </c:pt>
                <c:pt idx="177" formatCode="0.0">
                  <c:v>4.1391415368821786E-2</c:v>
                </c:pt>
                <c:pt idx="178" formatCode="0.0">
                  <c:v>4.0914183214050603E-2</c:v>
                </c:pt>
                <c:pt idx="179" formatCode="0.0">
                  <c:v>4.044197336200072E-2</c:v>
                </c:pt>
                <c:pt idx="180" formatCode="0.0">
                  <c:v>3.9974744325290745E-2</c:v>
                </c:pt>
                <c:pt idx="181" formatCode="0.0">
                  <c:v>3.9512454646070054E-2</c:v>
                </c:pt>
                <c:pt idx="182" formatCode="0.0">
                  <c:v>3.9055062907584197E-2</c:v>
                </c:pt>
                <c:pt idx="183" formatCode="0.0">
                  <c:v>3.8602527745244065E-2</c:v>
                </c:pt>
                <c:pt idx="184" formatCode="0.0">
                  <c:v>3.8154807857207367E-2</c:v>
                </c:pt>
                <c:pt idx="185" formatCode="0.0">
                  <c:v>3.7711862014754842E-2</c:v>
                </c:pt>
                <c:pt idx="186" formatCode="0.0">
                  <c:v>3.7273649071869759E-2</c:v>
                </c:pt>
                <c:pt idx="187" formatCode="0.0">
                  <c:v>3.6840127974815909E-2</c:v>
                </c:pt>
                <c:pt idx="188" formatCode="0.0">
                  <c:v>3.6411257770959347E-2</c:v>
                </c:pt>
                <c:pt idx="189" formatCode="0.0">
                  <c:v>3.5986997617538326E-2</c:v>
                </c:pt>
                <c:pt idx="190" formatCode="0.0">
                  <c:v>3.5567306789797047E-2</c:v>
                </c:pt>
                <c:pt idx="191" formatCode="0.0">
                  <c:v>3.5152144688920341E-2</c:v>
                </c:pt>
                <c:pt idx="192" formatCode="0.0">
                  <c:v>3.4741470849573505E-2</c:v>
                </c:pt>
                <c:pt idx="193" formatCode="0.0">
                  <c:v>3.4335244947171314E-2</c:v>
                </c:pt>
                <c:pt idx="194" formatCode="0.0">
                  <c:v>3.3933426804662541E-2</c:v>
                </c:pt>
                <c:pt idx="195" formatCode="0.0">
                  <c:v>3.3535976399253348E-2</c:v>
                </c:pt>
                <c:pt idx="196" formatCode="0.0">
                  <c:v>3.3142853868613514E-2</c:v>
                </c:pt>
                <c:pt idx="197" formatCode="0.0">
                  <c:v>3.2754019516909184E-2</c:v>
                </c:pt>
                <c:pt idx="198" formatCode="0.0">
                  <c:v>3.2369433820493738E-2</c:v>
                </c:pt>
                <c:pt idx="199" formatCode="0.0">
                  <c:v>3.19890574333936E-2</c:v>
                </c:pt>
                <c:pt idx="200" formatCode="0.0">
                  <c:v>3.1612851192515647E-2</c:v>
                </c:pt>
                <c:pt idx="201" formatCode="0.0">
                  <c:v>3.124077612252598E-2</c:v>
                </c:pt>
                <c:pt idx="202" formatCode="0.0">
                  <c:v>3.087279344056983E-2</c:v>
                </c:pt>
                <c:pt idx="203" formatCode="0.0">
                  <c:v>3.0508864560776686E-2</c:v>
                </c:pt>
                <c:pt idx="204" formatCode="0.0">
                  <c:v>3.0148951098420081E-2</c:v>
                </c:pt>
                <c:pt idx="205" formatCode="0.0">
                  <c:v>2.9793014873967096E-2</c:v>
                </c:pt>
                <c:pt idx="206" formatCode="0.0">
                  <c:v>2.9441017916864858E-2</c:v>
                </c:pt>
                <c:pt idx="207" formatCode="0.0">
                  <c:v>2.9092922469143551E-2</c:v>
                </c:pt>
                <c:pt idx="208" formatCode="0.0">
                  <c:v>2.874869098878733E-2</c:v>
                </c:pt>
                <c:pt idx="209" formatCode="0.0">
                  <c:v>2.8408286152980942E-2</c:v>
                </c:pt>
                <c:pt idx="210" formatCode="0.0">
                  <c:v>2.8071670861035718E-2</c:v>
                </c:pt>
                <c:pt idx="211" formatCode="0.0">
                  <c:v>2.7738808237331585E-2</c:v>
                </c:pt>
                <c:pt idx="212" formatCode="0.0">
                  <c:v>2.7409661633933755E-2</c:v>
                </c:pt>
                <c:pt idx="213" formatCode="0.0">
                  <c:v>2.7084194633035411E-2</c:v>
                </c:pt>
                <c:pt idx="214" formatCode="0.0">
                  <c:v>2.6762371049383043E-2</c:v>
                </c:pt>
                <c:pt idx="215" formatCode="0.0">
                  <c:v>2.6444154932398874E-2</c:v>
                </c:pt>
                <c:pt idx="216" formatCode="0.0">
                  <c:v>2.6129510568221704E-2</c:v>
                </c:pt>
                <c:pt idx="217" formatCode="0.0">
                  <c:v>2.5818402481579603E-2</c:v>
                </c:pt>
                <c:pt idx="218" formatCode="0.0">
                  <c:v>2.5510795437532242E-2</c:v>
                </c:pt>
                <c:pt idx="219" formatCode="0.0">
                  <c:v>2.5206654443098764E-2</c:v>
                </c:pt>
                <c:pt idx="220" formatCode="0.0">
                  <c:v>2.4905944748703054E-2</c:v>
                </c:pt>
                <c:pt idx="221" formatCode="0.0">
                  <c:v>2.4608631849516005E-2</c:v>
                </c:pt>
                <c:pt idx="222" formatCode="0.0">
                  <c:v>2.4314681486705209E-2</c:v>
                </c:pt>
                <c:pt idx="223" formatCode="0.0">
                  <c:v>2.4024059648552379E-2</c:v>
                </c:pt>
                <c:pt idx="224" formatCode="0.0">
                  <c:v>2.3736732571374434E-2</c:v>
                </c:pt>
                <c:pt idx="225" formatCode="0.0">
                  <c:v>2.3452666740525624E-2</c:v>
                </c:pt>
                <c:pt idx="226" formatCode="0.0">
                  <c:v>2.3171828891047564E-2</c:v>
                </c:pt>
                <c:pt idx="227" formatCode="0.0">
                  <c:v>2.2894186008444152E-2</c:v>
                </c:pt>
                <c:pt idx="228" formatCode="0.0">
                  <c:v>2.2619705329216474E-2</c:v>
                </c:pt>
                <c:pt idx="229" formatCode="0.0">
                  <c:v>2.2348354341341022E-2</c:v>
                </c:pt>
                <c:pt idx="230" formatCode="0.0">
                  <c:v>2.2080100784683462E-2</c:v>
                </c:pt>
                <c:pt idx="231" formatCode="0.0">
                  <c:v>2.1814912651283259E-2</c:v>
                </c:pt>
                <c:pt idx="232" formatCode="0.0">
                  <c:v>2.1552758185603843E-2</c:v>
                </c:pt>
                <c:pt idx="233" formatCode="0.0">
                  <c:v>2.1293605884602215E-2</c:v>
                </c:pt>
                <c:pt idx="234" formatCode="0.0">
                  <c:v>2.1037424497893399E-2</c:v>
                </c:pt>
                <c:pt idx="235" formatCode="0.0">
                  <c:v>2.0784183027598265E-2</c:v>
                </c:pt>
                <c:pt idx="236" formatCode="0.0">
                  <c:v>2.0533850728407403E-2</c:v>
                </c:pt>
                <c:pt idx="237" formatCode="0.0">
                  <c:v>2.0286397107279183E-2</c:v>
                </c:pt>
                <c:pt idx="238" formatCode="0.0">
                  <c:v>2.0041791923303142E-2</c:v>
                </c:pt>
                <c:pt idx="239" formatCode="0.0">
                  <c:v>1.9800005187375801E-2</c:v>
                </c:pt>
                <c:pt idx="240" formatCode="0.0">
                  <c:v>1.956100716184303E-2</c:v>
                </c:pt>
                <c:pt idx="241" formatCode="0.0">
                  <c:v>1.9324768360085797E-2</c:v>
                </c:pt>
                <c:pt idx="242" formatCode="0.0">
                  <c:v>1.9091259546062417E-2</c:v>
                </c:pt>
                <c:pt idx="243" formatCode="0.0">
                  <c:v>1.8860451733761548E-2</c:v>
                </c:pt>
                <c:pt idx="244" formatCode="0.0">
                  <c:v>1.8632316186647121E-2</c:v>
                </c:pt>
                <c:pt idx="245" formatCode="0.0">
                  <c:v>1.8406824416973798E-2</c:v>
                </c:pt>
                <c:pt idx="246" formatCode="0.0">
                  <c:v>1.81839481851713E-2</c:v>
                </c:pt>
                <c:pt idx="247" formatCode="0.0">
                  <c:v>1.7963659499074622E-2</c:v>
                </c:pt>
                <c:pt idx="248" formatCode="0.0">
                  <c:v>1.7745930613147665E-2</c:v>
                </c:pt>
                <c:pt idx="249" formatCode="0.0">
                  <c:v>1.7530734027695002E-2</c:v>
                </c:pt>
                <c:pt idx="250" formatCode="0.0">
                  <c:v>1.731804248800101E-2</c:v>
                </c:pt>
                <c:pt idx="251" formatCode="0.0">
                  <c:v>1.7107828983396783E-2</c:v>
                </c:pt>
                <c:pt idx="252" formatCode="0.0">
                  <c:v>1.6900066746350785E-2</c:v>
                </c:pt>
                <c:pt idx="253" formatCode="0.0">
                  <c:v>1.6694729251503091E-2</c:v>
                </c:pt>
                <c:pt idx="254" formatCode="0.0">
                  <c:v>1.6491790214670989E-2</c:v>
                </c:pt>
                <c:pt idx="255" formatCode="0.0">
                  <c:v>1.6291223591744064E-2</c:v>
                </c:pt>
                <c:pt idx="256" formatCode="0.0">
                  <c:v>1.6093003577712033E-2</c:v>
                </c:pt>
                <c:pt idx="257" formatCode="0.0">
                  <c:v>1.5897104605475783E-2</c:v>
                </c:pt>
                <c:pt idx="258" formatCode="0.0">
                  <c:v>1.5703501344778312E-2</c:v>
                </c:pt>
                <c:pt idx="259" formatCode="0.0">
                  <c:v>1.5512168701010033E-2</c:v>
                </c:pt>
                <c:pt idx="260" formatCode="0.0">
                  <c:v>1.5323081814042265E-2</c:v>
                </c:pt>
                <c:pt idx="261" formatCode="0.0">
                  <c:v>1.5136216057034895E-2</c:v>
                </c:pt>
                <c:pt idx="262" formatCode="0.0">
                  <c:v>1.4951547035176366E-2</c:v>
                </c:pt>
                <c:pt idx="263" formatCode="0.0">
                  <c:v>1.4769050584449947E-2</c:v>
                </c:pt>
                <c:pt idx="264" formatCode="0.0">
                  <c:v>1.4588702770355703E-2</c:v>
                </c:pt>
                <c:pt idx="265" formatCode="0.0">
                  <c:v>1.4410479886595757E-2</c:v>
                </c:pt>
                <c:pt idx="266" formatCode="0.0">
                  <c:v>1.4234358453833499E-2</c:v>
                </c:pt>
                <c:pt idx="267" formatCode="0.0">
                  <c:v>1.4060315218250326E-2</c:v>
                </c:pt>
                <c:pt idx="268" formatCode="0.0">
                  <c:v>1.3888327150298384E-2</c:v>
                </c:pt>
                <c:pt idx="269" formatCode="0.0">
                  <c:v>1.3718371443281918E-2</c:v>
                </c:pt>
                <c:pt idx="270" formatCode="0.0">
                  <c:v>1.3550425512010199E-2</c:v>
                </c:pt>
                <c:pt idx="271" formatCode="0.0">
                  <c:v>1.3384466991379452E-2</c:v>
                </c:pt>
                <c:pt idx="272" formatCode="0.0">
                  <c:v>1.322047373499172E-2</c:v>
                </c:pt>
                <c:pt idx="273" formatCode="0.0">
                  <c:v>1.3058423813711004E-2</c:v>
                </c:pt>
                <c:pt idx="274" formatCode="0.0">
                  <c:v>1.2898295514266453E-2</c:v>
                </c:pt>
                <c:pt idx="275" formatCode="0.0">
                  <c:v>1.274006733780445E-2</c:v>
                </c:pt>
                <c:pt idx="276" formatCode="0.0">
                  <c:v>1.2583717998408534E-2</c:v>
                </c:pt>
                <c:pt idx="277" formatCode="0.0">
                  <c:v>1.2429226421690039E-2</c:v>
                </c:pt>
                <c:pt idx="278" formatCode="0.0">
                  <c:v>1.2276571743297505E-2</c:v>
                </c:pt>
                <c:pt idx="279" formatCode="0.0">
                  <c:v>1.2125733307445267E-2</c:v>
                </c:pt>
                <c:pt idx="280" formatCode="0.0">
                  <c:v>1.1976690665430731E-2</c:v>
                </c:pt>
                <c:pt idx="281" formatCode="0.0">
                  <c:v>1.1829423574159708E-2</c:v>
                </c:pt>
                <c:pt idx="282" formatCode="0.0">
                  <c:v>1.1683911994647272E-2</c:v>
                </c:pt>
                <c:pt idx="283" formatCode="0.0">
                  <c:v>1.1540136090528876E-2</c:v>
                </c:pt>
                <c:pt idx="284" formatCode="0.0">
                  <c:v>1.1398076226532121E-2</c:v>
                </c:pt>
                <c:pt idx="285" formatCode="0.0">
                  <c:v>1.1257712967025867E-2</c:v>
                </c:pt>
                <c:pt idx="286" formatCode="0.0">
                  <c:v>1.1119027074458049E-2</c:v>
                </c:pt>
                <c:pt idx="287" formatCode="0.0">
                  <c:v>1.0981999507866675E-2</c:v>
                </c:pt>
                <c:pt idx="288" formatCode="0.0">
                  <c:v>1.0846611421393601E-2</c:v>
                </c:pt>
                <c:pt idx="289" formatCode="0.0">
                  <c:v>1.0712844162715179E-2</c:v>
                </c:pt>
                <c:pt idx="290" formatCode="0.0">
                  <c:v>1.0580679271590579E-2</c:v>
                </c:pt>
                <c:pt idx="291" formatCode="0.0">
                  <c:v>1.0450098478284847E-2</c:v>
                </c:pt>
                <c:pt idx="292" formatCode="0.0">
                  <c:v>1.0321083702102128E-2</c:v>
                </c:pt>
                <c:pt idx="293" formatCode="0.0">
                  <c:v>1.0193617049840091E-2</c:v>
                </c:pt>
                <c:pt idx="294" formatCode="0.0">
                  <c:v>1.0067680814294582E-2</c:v>
                </c:pt>
                <c:pt idx="295" formatCode="0.0">
                  <c:v>9.9432574727171853E-3</c:v>
                </c:pt>
                <c:pt idx="296" formatCode="0.0">
                  <c:v>9.8203296853579293E-3</c:v>
                </c:pt>
                <c:pt idx="297" formatCode="0.0">
                  <c:v>9.698880293871396E-3</c:v>
                </c:pt>
                <c:pt idx="298" formatCode="0.0">
                  <c:v>9.5788923198974682E-3</c:v>
                </c:pt>
                <c:pt idx="299" formatCode="0.0">
                  <c:v>9.460348963485448E-3</c:v>
                </c:pt>
                <c:pt idx="300" formatCode="0.0">
                  <c:v>9.3432336016273151E-3</c:v>
                </c:pt>
                <c:pt idx="301" formatCode="0.0">
                  <c:v>9.2275297867557039E-3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 Gume'!$B$8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Gume'!$B$9:$B$60</c:f>
              <c:numCache>
                <c:formatCode>_(* #,##0_);_(* \(#,##0\);_(* "-"??_);_(@_)</c:formatCode>
                <c:ptCount val="52"/>
                <c:pt idx="0">
                  <c:v>19024.376114558701</c:v>
                </c:pt>
                <c:pt idx="1">
                  <c:v>95717.571581228796</c:v>
                </c:pt>
                <c:pt idx="2">
                  <c:v>136881.93725657999</c:v>
                </c:pt>
                <c:pt idx="3">
                  <c:v>158155.95628005001</c:v>
                </c:pt>
                <c:pt idx="4">
                  <c:v>104985.168261153</c:v>
                </c:pt>
                <c:pt idx="5">
                  <c:v>67612.508411622795</c:v>
                </c:pt>
                <c:pt idx="6">
                  <c:v>36525.994299403203</c:v>
                </c:pt>
                <c:pt idx="7">
                  <c:v>56061.5762338762</c:v>
                </c:pt>
                <c:pt idx="8">
                  <c:v>169850.317166472</c:v>
                </c:pt>
                <c:pt idx="9">
                  <c:v>341660.40692165802</c:v>
                </c:pt>
                <c:pt idx="10">
                  <c:v>318063.96782771201</c:v>
                </c:pt>
                <c:pt idx="11">
                  <c:v>209225.63947035899</c:v>
                </c:pt>
                <c:pt idx="12">
                  <c:v>132177.60310812699</c:v>
                </c:pt>
                <c:pt idx="13">
                  <c:v>160105.83811052801</c:v>
                </c:pt>
                <c:pt idx="14">
                  <c:v>125012.926426707</c:v>
                </c:pt>
                <c:pt idx="15">
                  <c:v>66036.143386820593</c:v>
                </c:pt>
                <c:pt idx="16">
                  <c:v>14151.8293260347</c:v>
                </c:pt>
                <c:pt idx="17">
                  <c:v>999.12086423822802</c:v>
                </c:pt>
                <c:pt idx="18">
                  <c:v>15182.798137224399</c:v>
                </c:pt>
                <c:pt idx="19">
                  <c:v>29833.833622639901</c:v>
                </c:pt>
                <c:pt idx="20">
                  <c:v>32274.3823407112</c:v>
                </c:pt>
                <c:pt idx="21">
                  <c:v>26917.886042033198</c:v>
                </c:pt>
                <c:pt idx="22">
                  <c:v>22062.148659500799</c:v>
                </c:pt>
                <c:pt idx="23">
                  <c:v>20670.397467172399</c:v>
                </c:pt>
                <c:pt idx="24">
                  <c:v>27254.306932627202</c:v>
                </c:pt>
                <c:pt idx="25">
                  <c:v>33355.196780888102</c:v>
                </c:pt>
                <c:pt idx="26">
                  <c:v>45800.648601119603</c:v>
                </c:pt>
                <c:pt idx="27">
                  <c:v>35002.7795701086</c:v>
                </c:pt>
                <c:pt idx="28">
                  <c:v>38059.677673671002</c:v>
                </c:pt>
                <c:pt idx="29">
                  <c:v>28820.090047589401</c:v>
                </c:pt>
                <c:pt idx="30">
                  <c:v>52742.501510643902</c:v>
                </c:pt>
                <c:pt idx="31">
                  <c:v>66264.971540477898</c:v>
                </c:pt>
                <c:pt idx="32">
                  <c:v>63265.419947689901</c:v>
                </c:pt>
                <c:pt idx="33">
                  <c:v>46042.390600355997</c:v>
                </c:pt>
                <c:pt idx="34">
                  <c:v>29981.893237628599</c:v>
                </c:pt>
                <c:pt idx="35">
                  <c:v>29013.810048097199</c:v>
                </c:pt>
                <c:pt idx="36">
                  <c:v>43080.139813554502</c:v>
                </c:pt>
                <c:pt idx="37">
                  <c:v>25791.008285290001</c:v>
                </c:pt>
                <c:pt idx="38">
                  <c:v>12585.8380938473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 Gume'!$D$8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Gume'!$D$9:$D$284</c:f>
              <c:numCache>
                <c:formatCode>0%</c:formatCode>
                <c:ptCount val="276"/>
                <c:pt idx="0">
                  <c:v>0.15781480837558026</c:v>
                </c:pt>
                <c:pt idx="1">
                  <c:v>0.71744855947278174</c:v>
                </c:pt>
                <c:pt idx="2">
                  <c:v>0.85322426640444593</c:v>
                </c:pt>
                <c:pt idx="3">
                  <c:v>0.89622919442331961</c:v>
                </c:pt>
                <c:pt idx="4">
                  <c:v>0.75562986155349188</c:v>
                </c:pt>
                <c:pt idx="5">
                  <c:v>0.56615893802315398</c:v>
                </c:pt>
                <c:pt idx="6">
                  <c:v>0.32463409217725964</c:v>
                </c:pt>
                <c:pt idx="7">
                  <c:v>0.48600599615217599</c:v>
                </c:pt>
                <c:pt idx="8">
                  <c:v>0.91438976833653696</c:v>
                </c:pt>
                <c:pt idx="9">
                  <c:v>0.99534577168532934</c:v>
                </c:pt>
                <c:pt idx="10">
                  <c:v>0.99301229614392827</c:v>
                </c:pt>
                <c:pt idx="11">
                  <c:v>0.95553686189503662</c:v>
                </c:pt>
                <c:pt idx="12">
                  <c:v>0.84163083075975109</c:v>
                </c:pt>
                <c:pt idx="13">
                  <c:v>0.89949686041502874</c:v>
                </c:pt>
                <c:pt idx="14">
                  <c:v>0.82228148906902565</c:v>
                </c:pt>
                <c:pt idx="15">
                  <c:v>0.55588145002585954</c:v>
                </c:pt>
                <c:pt idx="16">
                  <c:v>0.11054510443634966</c:v>
                </c:pt>
                <c:pt idx="17">
                  <c:v>3.3550042956803539E-3</c:v>
                </c:pt>
                <c:pt idx="18">
                  <c:v>0.12045405232527034</c:v>
                </c:pt>
                <c:pt idx="19">
                  <c:v>0.26255213608438016</c:v>
                </c:pt>
                <c:pt idx="20">
                  <c:v>0.28552663265778083</c:v>
                </c:pt>
                <c:pt idx="21">
                  <c:v>0.23467894888958851</c:v>
                </c:pt>
                <c:pt idx="22">
                  <c:v>0.18752457664200806</c:v>
                </c:pt>
                <c:pt idx="23">
                  <c:v>0.17391549220237787</c:v>
                </c:pt>
                <c:pt idx="24">
                  <c:v>0.23791545239634337</c:v>
                </c:pt>
                <c:pt idx="25">
                  <c:v>0.29558401376476223</c:v>
                </c:pt>
                <c:pt idx="26">
                  <c:v>0.40522085911522165</c:v>
                </c:pt>
                <c:pt idx="27">
                  <c:v>0.31076627341633273</c:v>
                </c:pt>
                <c:pt idx="28">
                  <c:v>0.33842609908046217</c:v>
                </c:pt>
                <c:pt idx="29">
                  <c:v>0.25290999204475456</c:v>
                </c:pt>
                <c:pt idx="30">
                  <c:v>0.46086570280437977</c:v>
                </c:pt>
                <c:pt idx="31">
                  <c:v>0.55738608984020832</c:v>
                </c:pt>
                <c:pt idx="32">
                  <c:v>0.53731653256694956</c:v>
                </c:pt>
                <c:pt idx="33">
                  <c:v>0.40722762874283208</c:v>
                </c:pt>
                <c:pt idx="34">
                  <c:v>0.26395575522062942</c:v>
                </c:pt>
                <c:pt idx="35">
                  <c:v>0.2547567320613181</c:v>
                </c:pt>
                <c:pt idx="36">
                  <c:v>0.38230048995819416</c:v>
                </c:pt>
                <c:pt idx="37">
                  <c:v>0.22380361446899066</c:v>
                </c:pt>
                <c:pt idx="38">
                  <c:v>9.5655285015084301E-2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 Gume'!$E$8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 Gume'!$E$9:$E$284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4.696013000442667E-2</c:v>
                      </c:pt>
                      <c:pt idx="1">
                        <c:v>0.3214543919025819</c:v>
                      </c:pt>
                      <c:pt idx="2">
                        <c:v>0.45302769201423843</c:v>
                      </c:pt>
                      <c:pt idx="3">
                        <c:v>0.51299341157453926</c:v>
                      </c:pt>
                      <c:pt idx="4">
                        <c:v>0.35278317997114789</c:v>
                      </c:pt>
                      <c:pt idx="5">
                        <c:v>0.22150230235053184</c:v>
                      </c:pt>
                      <c:pt idx="6">
                        <c:v>0.10722401065299755</c:v>
                      </c:pt>
                      <c:pt idx="7">
                        <c:v>0.17897563244792181</c:v>
                      </c:pt>
                      <c:pt idx="8">
                        <c:v>0.54360019432955964</c:v>
                      </c:pt>
                      <c:pt idx="9">
                        <c:v>0.83364782229233469</c:v>
                      </c:pt>
                      <c:pt idx="10">
                        <c:v>0.80806817710126644</c:v>
                      </c:pt>
                      <c:pt idx="11">
                        <c:v>0.63488971045509879</c:v>
                      </c:pt>
                      <c:pt idx="12">
                        <c:v>0.43901503864911595</c:v>
                      </c:pt>
                      <c:pt idx="13">
                        <c:v>0.51821181386812254</c:v>
                      </c:pt>
                      <c:pt idx="14">
                        <c:v>0.41715298663674644</c:v>
                      </c:pt>
                      <c:pt idx="15">
                        <c:v>0.21572809216582595</c:v>
                      </c:pt>
                      <c:pt idx="16">
                        <c:v>3.1915848784692794E-2</c:v>
                      </c:pt>
                      <c:pt idx="17">
                        <c:v>8.9060799711308109E-4</c:v>
                      </c:pt>
                      <c:pt idx="18">
                        <c:v>3.5001059959142794E-2</c:v>
                      </c:pt>
                      <c:pt idx="19">
                        <c:v>8.3390674371383811E-2</c:v>
                      </c:pt>
                      <c:pt idx="20">
                        <c:v>9.2001410756025442E-2</c:v>
                      </c:pt>
                      <c:pt idx="21">
                        <c:v>7.3255758825266734E-2</c:v>
                      </c:pt>
                      <c:pt idx="22">
                        <c:v>5.684687066889732E-2</c:v>
                      </c:pt>
                      <c:pt idx="23">
                        <c:v>5.2275872019564969E-2</c:v>
                      </c:pt>
                      <c:pt idx="24">
                        <c:v>7.4415519743248448E-2</c:v>
                      </c:pt>
                      <c:pt idx="25">
                        <c:v>9.5846745691024318E-2</c:v>
                      </c:pt>
                      <c:pt idx="26">
                        <c:v>0.14107909204920893</c:v>
                      </c:pt>
                      <c:pt idx="27">
                        <c:v>0.10174182505696971</c:v>
                      </c:pt>
                      <c:pt idx="28">
                        <c:v>0.11277135598324983</c:v>
                      </c:pt>
                      <c:pt idx="29">
                        <c:v>7.984678439502628E-2</c:v>
                      </c:pt>
                      <c:pt idx="30">
                        <c:v>0.16670408123847222</c:v>
                      </c:pt>
                      <c:pt idx="31">
                        <c:v>0.21656703708076866</c:v>
                      </c:pt>
                      <c:pt idx="32">
                        <c:v>0.2055515326283541</c:v>
                      </c:pt>
                      <c:pt idx="33">
                        <c:v>0.14196904935326221</c:v>
                      </c:pt>
                      <c:pt idx="34">
                        <c:v>8.3909965731254227E-2</c:v>
                      </c:pt>
                      <c:pt idx="35">
                        <c:v>8.0522395948348466E-2</c:v>
                      </c:pt>
                      <c:pt idx="36">
                        <c:v>0.13108368222353212</c:v>
                      </c:pt>
                      <c:pt idx="37">
                        <c:v>6.9390847359891067E-2</c:v>
                      </c:pt>
                      <c:pt idx="38">
                        <c:v>2.7347342661092844E-2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805-4295-8D94-385092CEB0A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1.5128509172131726E-2</c:v>
                      </c:pt>
                      <c:pt idx="1">
                        <c:v>0.3627253894096491</c:v>
                      </c:pt>
                      <c:pt idx="2">
                        <c:v>0.57068652176080659</c:v>
                      </c:pt>
                      <c:pt idx="3">
                        <c:v>0.65912261851575693</c:v>
                      </c:pt>
                      <c:pt idx="4">
                        <c:v>0.41286939400814038</c:v>
                      </c:pt>
                      <c:pt idx="5">
                        <c:v>0.20835372271727715</c:v>
                      </c:pt>
                      <c:pt idx="6">
                        <c:v>6.3684816412826001E-2</c:v>
                      </c:pt>
                      <c:pt idx="7">
                        <c:v>0.1487579562916683</c:v>
                      </c:pt>
                      <c:pt idx="8">
                        <c:v>0.70154628430002619</c:v>
                      </c:pt>
                      <c:pt idx="9">
                        <c:v>0.96903741680230104</c:v>
                      </c:pt>
                      <c:pt idx="10">
                        <c:v>0.95668644983188922</c:v>
                      </c:pt>
                      <c:pt idx="11">
                        <c:v>0.81415910555729265</c:v>
                      </c:pt>
                      <c:pt idx="12">
                        <c:v>0.54919607926394431</c:v>
                      </c:pt>
                      <c:pt idx="13">
                        <c:v>0.66649974389798006</c:v>
                      </c:pt>
                      <c:pt idx="14">
                        <c:v>0.51518829015681011</c:v>
                      </c:pt>
                      <c:pt idx="15">
                        <c:v>0.19996576233079197</c:v>
                      </c:pt>
                      <c:pt idx="16">
                        <c:v>7.589297843511764E-3</c:v>
                      </c:pt>
                      <c:pt idx="17">
                        <c:v>1.0649267923665613E-5</c:v>
                      </c:pt>
                      <c:pt idx="18">
                        <c:v>8.9556616164972805E-3</c:v>
                      </c:pt>
                      <c:pt idx="19">
                        <c:v>4.1403313620200069E-2</c:v>
                      </c:pt>
                      <c:pt idx="20">
                        <c:v>4.9036903984040037E-2</c:v>
                      </c:pt>
                      <c:pt idx="21">
                        <c:v>3.3071521836869781E-2</c:v>
                      </c:pt>
                      <c:pt idx="22">
                        <c:v>2.1210641512551857E-2</c:v>
                      </c:pt>
                      <c:pt idx="23">
                        <c:v>1.8293714817969028E-2</c:v>
                      </c:pt>
                      <c:pt idx="24">
                        <c:v>3.3987666170434042E-2</c:v>
                      </c:pt>
                      <c:pt idx="25">
                        <c:v>5.2602034175158706E-2</c:v>
                      </c:pt>
                      <c:pt idx="26">
                        <c:v>0.1008956010718791</c:v>
                      </c:pt>
                      <c:pt idx="27">
                        <c:v>5.8246992298998636E-2</c:v>
                      </c:pt>
                      <c:pt idx="28">
                        <c:v>6.936491597923182E-2</c:v>
                      </c:pt>
                      <c:pt idx="29">
                        <c:v>3.8407337317231172E-2</c:v>
                      </c:pt>
                      <c:pt idx="30">
                        <c:v>0.1326391448282663</c:v>
                      </c:pt>
                      <c:pt idx="31">
                        <c:v>0.20117931486392107</c:v>
                      </c:pt>
                      <c:pt idx="32">
                        <c:v>0.18539158560265045</c:v>
                      </c:pt>
                      <c:pt idx="33">
                        <c:v>0.10195056666055428</c:v>
                      </c:pt>
                      <c:pt idx="34">
                        <c:v>4.1849593053683083E-2</c:v>
                      </c:pt>
                      <c:pt idx="35">
                        <c:v>3.8971759458943725E-2</c:v>
                      </c:pt>
                      <c:pt idx="36">
                        <c:v>8.9302217723452315E-2</c:v>
                      </c:pt>
                      <c:pt idx="37">
                        <c:v>3.0090376703295507E-2</c:v>
                      </c:pt>
                      <c:pt idx="38">
                        <c:v>5.7472318672103532E-3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5-4295-8D94-385092CEB0A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0.11561829783504436</c:v>
                      </c:pt>
                      <c:pt idx="1">
                        <c:v>0.60492065499267511</c:v>
                      </c:pt>
                      <c:pt idx="2">
                        <c:v>0.75809228199464573</c:v>
                      </c:pt>
                      <c:pt idx="3">
                        <c:v>0.81362418611672438</c:v>
                      </c:pt>
                      <c:pt idx="4">
                        <c:v>0.64552231312550667</c:v>
                      </c:pt>
                      <c:pt idx="5">
                        <c:v>0.45647001023955136</c:v>
                      </c:pt>
                      <c:pt idx="6">
                        <c:v>0.24685309596970018</c:v>
                      </c:pt>
                      <c:pt idx="7">
                        <c:v>0.38384500983234104</c:v>
                      </c:pt>
                      <c:pt idx="8">
                        <c:v>0.83877387149877247</c:v>
                      </c:pt>
                      <c:pt idx="9">
                        <c:v>0.98227376086575391</c:v>
                      </c:pt>
                      <c:pt idx="10">
                        <c:v>0.97585183317390278</c:v>
                      </c:pt>
                      <c:pt idx="11">
                        <c:v>0.90169733807799612</c:v>
                      </c:pt>
                      <c:pt idx="12">
                        <c:v>0.74387938761618577</c:v>
                      </c:pt>
                      <c:pt idx="13">
                        <c:v>0.81806157601088225</c:v>
                      </c:pt>
                      <c:pt idx="14">
                        <c:v>0.72073890478851577</c:v>
                      </c:pt>
                      <c:pt idx="15">
                        <c:v>0.44695848269592325</c:v>
                      </c:pt>
                      <c:pt idx="16">
                        <c:v>8.0109075260326443E-2</c:v>
                      </c:pt>
                      <c:pt idx="17">
                        <c:v>2.3579909778488517E-3</c:v>
                      </c:pt>
                      <c:pt idx="18">
                        <c:v>8.7493210072744909E-2</c:v>
                      </c:pt>
                      <c:pt idx="19">
                        <c:v>0.19689552165888127</c:v>
                      </c:pt>
                      <c:pt idx="20">
                        <c:v>0.21522188626197758</c:v>
                      </c:pt>
                      <c:pt idx="21">
                        <c:v>0.17490756128841706</c:v>
                      </c:pt>
                      <c:pt idx="22">
                        <c:v>0.13830510288334247</c:v>
                      </c:pt>
                      <c:pt idx="23">
                        <c:v>0.12787747588297002</c:v>
                      </c:pt>
                      <c:pt idx="24">
                        <c:v>0.17744708003291737</c:v>
                      </c:pt>
                      <c:pt idx="25">
                        <c:v>0.22330343491062618</c:v>
                      </c:pt>
                      <c:pt idx="26">
                        <c:v>0.31387920194308316</c:v>
                      </c:pt>
                      <c:pt idx="27">
                        <c:v>0.23557234386513634</c:v>
                      </c:pt>
                      <c:pt idx="28">
                        <c:v>0.25814363473720958</c:v>
                      </c:pt>
                      <c:pt idx="29">
                        <c:v>0.18925907701490044</c:v>
                      </c:pt>
                      <c:pt idx="30">
                        <c:v>0.36174914178568496</c:v>
                      </c:pt>
                      <c:pt idx="31">
                        <c:v>0.44834710508813025</c:v>
                      </c:pt>
                      <c:pt idx="32">
                        <c:v>0.42993192041978207</c:v>
                      </c:pt>
                      <c:pt idx="33">
                        <c:v>0.31558196365585034</c:v>
                      </c:pt>
                      <c:pt idx="34">
                        <c:v>0.19800985573000518</c:v>
                      </c:pt>
                      <c:pt idx="35">
                        <c:v>0.19071918229835363</c:v>
                      </c:pt>
                      <c:pt idx="36">
                        <c:v>0.29455074159788536</c:v>
                      </c:pt>
                      <c:pt idx="37">
                        <c:v>0.16640014597627381</c:v>
                      </c:pt>
                      <c:pt idx="38">
                        <c:v>6.9072820444670724E-2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05-4295-8D94-385092CEB0A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8.7447457553620836E-2</c:v>
                      </c:pt>
                      <c:pt idx="1">
                        <c:v>0.61645278441130591</c:v>
                      </c:pt>
                      <c:pt idx="2">
                        <c:v>0.78470804647897729</c:v>
                      </c:pt>
                      <c:pt idx="3">
                        <c:v>0.84255950125887469</c:v>
                      </c:pt>
                      <c:pt idx="4">
                        <c:v>0.66187284676894154</c:v>
                      </c:pt>
                      <c:pt idx="5">
                        <c:v>0.44874068798431321</c:v>
                      </c:pt>
                      <c:pt idx="6">
                        <c:v>0.21807689737646049</c:v>
                      </c:pt>
                      <c:pt idx="7">
                        <c:v>0.36720267010206559</c:v>
                      </c:pt>
                      <c:pt idx="8">
                        <c:v>0.86786429149685662</c:v>
                      </c:pt>
                      <c:pt idx="9">
                        <c:v>0.99137786381097792</c:v>
                      </c:pt>
                      <c:pt idx="10">
                        <c:v>0.98730791080194091</c:v>
                      </c:pt>
                      <c:pt idx="11">
                        <c:v>0.92771961056228802</c:v>
                      </c:pt>
                      <c:pt idx="12">
                        <c:v>0.76954694772657684</c:v>
                      </c:pt>
                      <c:pt idx="13">
                        <c:v>0.84707041442468467</c:v>
                      </c:pt>
                      <c:pt idx="14">
                        <c:v>0.74461085957026585</c:v>
                      </c:pt>
                      <c:pt idx="15">
                        <c:v>0.43801045893333501</c:v>
                      </c:pt>
                      <c:pt idx="16">
                        <c:v>5.5952541163716847E-2</c:v>
                      </c:pt>
                      <c:pt idx="17">
                        <c:v>7.3242897121880463E-4</c:v>
                      </c:pt>
                      <c:pt idx="18">
                        <c:v>6.2302031102065072E-2</c:v>
                      </c:pt>
                      <c:pt idx="19">
                        <c:v>0.16637056851635637</c:v>
                      </c:pt>
                      <c:pt idx="20">
                        <c:v>0.1851119064304744</c:v>
                      </c:pt>
                      <c:pt idx="21">
                        <c:v>0.14428489222994795</c:v>
                      </c:pt>
                      <c:pt idx="22">
                        <c:v>0.10866222511154583</c:v>
                      </c:pt>
                      <c:pt idx="23">
                        <c:v>9.8819186689059008E-2</c:v>
                      </c:pt>
                      <c:pt idx="24">
                        <c:v>0.14681160360525339</c:v>
                      </c:pt>
                      <c:pt idx="25">
                        <c:v>0.19346371844705751</c:v>
                      </c:pt>
                      <c:pt idx="26">
                        <c:v>0.28999375538360206</c:v>
                      </c:pt>
                      <c:pt idx="27">
                        <c:v>0.20623745119401657</c:v>
                      </c:pt>
                      <c:pt idx="28">
                        <c:v>0.23001132593581694</c:v>
                      </c:pt>
                      <c:pt idx="29">
                        <c:v>0.15864803957881543</c:v>
                      </c:pt>
                      <c:pt idx="30">
                        <c:v>0.34263830012262464</c:v>
                      </c:pt>
                      <c:pt idx="31">
                        <c:v>0.43957629153837929</c:v>
                      </c:pt>
                      <c:pt idx="32">
                        <c:v>0.41883369512397944</c:v>
                      </c:pt>
                      <c:pt idx="33">
                        <c:v>0.29185062712404897</c:v>
                      </c:pt>
                      <c:pt idx="34">
                        <c:v>0.16750188520694198</c:v>
                      </c:pt>
                      <c:pt idx="35">
                        <c:v>0.16012045406803077</c:v>
                      </c:pt>
                      <c:pt idx="36">
                        <c:v>0.2690097288361602</c:v>
                      </c:pt>
                      <c:pt idx="37">
                        <c:v>0.13586929141004292</c:v>
                      </c:pt>
                      <c:pt idx="38">
                        <c:v>4.6692323293909613E-2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805-4295-8D94-385092CEB0A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0.22697998320348731</c:v>
                      </c:pt>
                      <c:pt idx="1">
                        <c:v>0.83967311417542168</c:v>
                      </c:pt>
                      <c:pt idx="2">
                        <c:v>0.93655115407003775</c:v>
                      </c:pt>
                      <c:pt idx="3">
                        <c:v>0.96106840046385522</c:v>
                      </c:pt>
                      <c:pt idx="4">
                        <c:v>0.86953134152635925</c:v>
                      </c:pt>
                      <c:pt idx="5">
                        <c:v>0.70446683294017709</c:v>
                      </c:pt>
                      <c:pt idx="6">
                        <c:v>0.44055593448710956</c:v>
                      </c:pt>
                      <c:pt idx="7">
                        <c:v>0.62304099134872692</c:v>
                      </c:pt>
                      <c:pt idx="8">
                        <c:v>0.97029499203599512</c:v>
                      </c:pt>
                      <c:pt idx="9">
                        <c:v>0.99949169857615117</c:v>
                      </c:pt>
                      <c:pt idx="10">
                        <c:v>0.99910507356733003</c:v>
                      </c:pt>
                      <c:pt idx="11">
                        <c:v>0.98814957181653418</c:v>
                      </c:pt>
                      <c:pt idx="12">
                        <c:v>0.92936607549930716</c:v>
                      </c:pt>
                      <c:pt idx="13">
                        <c:v>0.9627818707326985</c:v>
                      </c:pt>
                      <c:pt idx="14">
                        <c:v>0.91687766592229147</c:v>
                      </c:pt>
                      <c:pt idx="15">
                        <c:v>0.69438516850385246</c:v>
                      </c:pt>
                      <c:pt idx="16">
                        <c:v>0.16177920386892816</c:v>
                      </c:pt>
                      <c:pt idx="17">
                        <c:v>5.1588539039133866E-3</c:v>
                      </c:pt>
                      <c:pt idx="18">
                        <c:v>0.17562638805274933</c:v>
                      </c:pt>
                      <c:pt idx="19">
                        <c:v>0.36402081830141547</c:v>
                      </c:pt>
                      <c:pt idx="20">
                        <c:v>0.39274882144072948</c:v>
                      </c:pt>
                      <c:pt idx="21">
                        <c:v>0.32852786112259763</c:v>
                      </c:pt>
                      <c:pt idx="22">
                        <c:v>0.2668757319245294</c:v>
                      </c:pt>
                      <c:pt idx="23">
                        <c:v>0.24870280333428743</c:v>
                      </c:pt>
                      <c:pt idx="24">
                        <c:v>0.33268519363275412</c:v>
                      </c:pt>
                      <c:pt idx="25">
                        <c:v>0.40517520257887041</c:v>
                      </c:pt>
                      <c:pt idx="26">
                        <c:v>0.53469808102574801</c:v>
                      </c:pt>
                      <c:pt idx="27">
                        <c:v>0.42376096118804152</c:v>
                      </c:pt>
                      <c:pt idx="28">
                        <c:v>0.45708677113504015</c:v>
                      </c:pt>
                      <c:pt idx="29">
                        <c:v>0.35182219491968053</c:v>
                      </c:pt>
                      <c:pt idx="30">
                        <c:v>0.59620902213736138</c:v>
                      </c:pt>
                      <c:pt idx="31">
                        <c:v>0.69586786998217953</c:v>
                      </c:pt>
                      <c:pt idx="32">
                        <c:v>0.67590254882152645</c:v>
                      </c:pt>
                      <c:pt idx="33">
                        <c:v>0.53696653942635286</c:v>
                      </c:pt>
                      <c:pt idx="34">
                        <c:v>0.36578959267459715</c:v>
                      </c:pt>
                      <c:pt idx="35">
                        <c:v>0.35416506944975773</c:v>
                      </c:pt>
                      <c:pt idx="36">
                        <c:v>0.50852568463548875</c:v>
                      </c:pt>
                      <c:pt idx="37">
                        <c:v>0.31448875349983779</c:v>
                      </c:pt>
                      <c:pt idx="38">
                        <c:v>0.14078752985659068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805-4295-8D94-385092CEB0A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0.29808360455629063</c:v>
                      </c:pt>
                      <c:pt idx="1">
                        <c:v>0.82792051085896634</c:v>
                      </c:pt>
                      <c:pt idx="2">
                        <c:v>0.91888061456330083</c:v>
                      </c:pt>
                      <c:pt idx="3">
                        <c:v>0.94498821568710067</c:v>
                      </c:pt>
                      <c:pt idx="4">
                        <c:v>0.85473388262251215</c:v>
                      </c:pt>
                      <c:pt idx="5">
                        <c:v>0.71226091433672212</c:v>
                      </c:pt>
                      <c:pt idx="6">
                        <c:v>0.4912977889009188</c:v>
                      </c:pt>
                      <c:pt idx="7">
                        <c:v>0.64447803928182246</c:v>
                      </c:pt>
                      <c:pt idx="8">
                        <c:v>0.95556099050267806</c:v>
                      </c:pt>
                      <c:pt idx="9">
                        <c:v>0.99806265385154358</c:v>
                      </c:pt>
                      <c:pt idx="10">
                        <c:v>0.99702165932941267</c:v>
                      </c:pt>
                      <c:pt idx="11">
                        <c:v>0.97833409301951535</c:v>
                      </c:pt>
                      <c:pt idx="12">
                        <c:v>0.91160411648089323</c:v>
                      </c:pt>
                      <c:pt idx="13">
                        <c:v>0.94691162002331097</c:v>
                      </c:pt>
                      <c:pt idx="14">
                        <c:v>0.89924686387580754</c:v>
                      </c:pt>
                      <c:pt idx="15">
                        <c:v>0.703836408751916</c:v>
                      </c:pt>
                      <c:pt idx="16">
                        <c:v>0.23202419232188329</c:v>
                      </c:pt>
                      <c:pt idx="17">
                        <c:v>1.8988258833423175E-2</c:v>
                      </c:pt>
                      <c:pt idx="18">
                        <c:v>0.24651432818448171</c:v>
                      </c:pt>
                      <c:pt idx="19">
                        <c:v>0.42474276828305019</c:v>
                      </c:pt>
                      <c:pt idx="20">
                        <c:v>0.44997708999597846</c:v>
                      </c:pt>
                      <c:pt idx="21">
                        <c:v>0.39305229562744293</c:v>
                      </c:pt>
                      <c:pt idx="22">
                        <c:v>0.33630171472007986</c:v>
                      </c:pt>
                      <c:pt idx="23">
                        <c:v>0.31906242418158759</c:v>
                      </c:pt>
                      <c:pt idx="24">
                        <c:v>0.39679692078926643</c:v>
                      </c:pt>
                      <c:pt idx="25">
                        <c:v>0.4607921158903735</c:v>
                      </c:pt>
                      <c:pt idx="26">
                        <c:v>0.57090883467963682</c:v>
                      </c:pt>
                      <c:pt idx="27">
                        <c:v>0.47686686004128048</c:v>
                      </c:pt>
                      <c:pt idx="28">
                        <c:v>0.50542238247453741</c:v>
                      </c:pt>
                      <c:pt idx="29">
                        <c:v>0.41391988698392057</c:v>
                      </c:pt>
                      <c:pt idx="30">
                        <c:v>0.62218478005195543</c:v>
                      </c:pt>
                      <c:pt idx="31">
                        <c:v>0.70507451573912727</c:v>
                      </c:pt>
                      <c:pt idx="32">
                        <c:v>0.68842445575788525</c:v>
                      </c:pt>
                      <c:pt idx="33">
                        <c:v>0.5728069560948239</c:v>
                      </c:pt>
                      <c:pt idx="34">
                        <c:v>0.42630646885894546</c:v>
                      </c:pt>
                      <c:pt idx="35">
                        <c:v>0.41600387487082224</c:v>
                      </c:pt>
                      <c:pt idx="36">
                        <c:v>0.5489534822574218</c:v>
                      </c:pt>
                      <c:pt idx="37">
                        <c:v>0.38033682784071743</c:v>
                      </c:pt>
                      <c:pt idx="38">
                        <c:v>0.20946279524125713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805-4295-8D94-385092CEB0A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0.36001023775320518</c:v>
                      </c:pt>
                      <c:pt idx="1">
                        <c:v>0.951285467929462</c:v>
                      </c:pt>
                      <c:pt idx="2">
                        <c:v>0.98896171853598402</c:v>
                      </c:pt>
                      <c:pt idx="3">
                        <c:v>0.99492991599211245</c:v>
                      </c:pt>
                      <c:pt idx="4">
                        <c:v>0.96501976359481345</c:v>
                      </c:pt>
                      <c:pt idx="5">
                        <c:v>0.869106933568079</c:v>
                      </c:pt>
                      <c:pt idx="6">
                        <c:v>0.62753021464430603</c:v>
                      </c:pt>
                      <c:pt idx="7">
                        <c:v>0.80541815304184183</c:v>
                      </c:pt>
                      <c:pt idx="8">
                        <c:v>0.99670165011189038</c:v>
                      </c:pt>
                      <c:pt idx="9">
                        <c:v>0.99999462969987563</c:v>
                      </c:pt>
                      <c:pt idx="10">
                        <c:v>0.99998693134623784</c:v>
                      </c:pt>
                      <c:pt idx="11">
                        <c:v>0.99923152050120767</c:v>
                      </c:pt>
                      <c:pt idx="12">
                        <c:v>0.98690040722624683</c:v>
                      </c:pt>
                      <c:pt idx="13">
                        <c:v>0.99528016835854616</c:v>
                      </c:pt>
                      <c:pt idx="14">
                        <c:v>0.9830091902932816</c:v>
                      </c:pt>
                      <c:pt idx="15">
                        <c:v>0.86177257670098584</c:v>
                      </c:pt>
                      <c:pt idx="16">
                        <c:v>0.26533780290287462</c:v>
                      </c:pt>
                      <c:pt idx="17">
                        <c:v>9.3337792100985344E-3</c:v>
                      </c:pt>
                      <c:pt idx="18">
                        <c:v>0.28597719448333908</c:v>
                      </c:pt>
                      <c:pt idx="19">
                        <c:v>0.53900288027040233</c:v>
                      </c:pt>
                      <c:pt idx="20">
                        <c:v>0.57318648748383472</c:v>
                      </c:pt>
                      <c:pt idx="21">
                        <c:v>0.49518288197907157</c:v>
                      </c:pt>
                      <c:pt idx="22">
                        <c:v>0.41486633788023364</c:v>
                      </c:pt>
                      <c:pt idx="23">
                        <c:v>0.39016287352774698</c:v>
                      </c:pt>
                      <c:pt idx="24">
                        <c:v>0.50040648433560186</c:v>
                      </c:pt>
                      <c:pt idx="25">
                        <c:v>0.587617386476879</c:v>
                      </c:pt>
                      <c:pt idx="26">
                        <c:v>0.72521610887295151</c:v>
                      </c:pt>
                      <c:pt idx="27">
                        <c:v>0.60880085542057594</c:v>
                      </c:pt>
                      <c:pt idx="28">
                        <c:v>0.64558157035839558</c:v>
                      </c:pt>
                      <c:pt idx="29">
                        <c:v>0.524140435093012</c:v>
                      </c:pt>
                      <c:pt idx="30">
                        <c:v>0.78225563957918653</c:v>
                      </c:pt>
                      <c:pt idx="31">
                        <c:v>0.86286119612322554</c:v>
                      </c:pt>
                      <c:pt idx="32">
                        <c:v>0.84791640542801594</c:v>
                      </c:pt>
                      <c:pt idx="33">
                        <c:v>0.72741590053280558</c:v>
                      </c:pt>
                      <c:pt idx="34">
                        <c:v>0.54114070705109685</c:v>
                      </c:pt>
                      <c:pt idx="35">
                        <c:v>0.5270110041021876</c:v>
                      </c:pt>
                      <c:pt idx="36">
                        <c:v>0.69930851980838193</c:v>
                      </c:pt>
                      <c:pt idx="37">
                        <c:v>0.47736421365076176</c:v>
                      </c:pt>
                      <c:pt idx="38">
                        <c:v>0.23348556700686135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805-4295-8D94-385092CEB0A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Gume'!$L$9:$L$284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0.5884722042567887</c:v>
                      </c:pt>
                      <c:pt idx="1">
                        <c:v>0.93651285019462083</c:v>
                      </c:pt>
                      <c:pt idx="2">
                        <c:v>0.97369693296781357</c:v>
                      </c:pt>
                      <c:pt idx="3">
                        <c:v>0.9831093995348954</c:v>
                      </c:pt>
                      <c:pt idx="4">
                        <c:v>0.94811979851859762</c:v>
                      </c:pt>
                      <c:pt idx="5">
                        <c:v>0.88069958007977667</c:v>
                      </c:pt>
                      <c:pt idx="6">
                        <c:v>0.74647697274394431</c:v>
                      </c:pt>
                      <c:pt idx="7">
                        <c:v>0.84361935084893025</c:v>
                      </c:pt>
                      <c:pt idx="8">
                        <c:v>0.98672466449752194</c:v>
                      </c:pt>
                      <c:pt idx="9">
                        <c:v>0.99956413940813382</c:v>
                      </c:pt>
                      <c:pt idx="10">
                        <c:v>0.99930942879144669</c:v>
                      </c:pt>
                      <c:pt idx="11">
                        <c:v>0.9940364847379678</c:v>
                      </c:pt>
                      <c:pt idx="12">
                        <c:v>0.97096233161161472</c:v>
                      </c:pt>
                      <c:pt idx="13">
                        <c:v>0.98377618515047427</c:v>
                      </c:pt>
                      <c:pt idx="14">
                        <c:v>0.9662156082873774</c:v>
                      </c:pt>
                      <c:pt idx="15">
                        <c:v>0.8762708194303821</c:v>
                      </c:pt>
                      <c:pt idx="16">
                        <c:v>0.5204560286449661</c:v>
                      </c:pt>
                      <c:pt idx="17">
                        <c:v>0.1462296687917467</c:v>
                      </c:pt>
                      <c:pt idx="18">
                        <c:v>0.53622823783312057</c:v>
                      </c:pt>
                      <c:pt idx="19">
                        <c:v>0.69741335561475293</c:v>
                      </c:pt>
                      <c:pt idx="20">
                        <c:v>0.71658014491146305</c:v>
                      </c:pt>
                      <c:pt idx="21">
                        <c:v>0.67227289886383423</c:v>
                      </c:pt>
                      <c:pt idx="22">
                        <c:v>0.62388992760597972</c:v>
                      </c:pt>
                      <c:pt idx="23">
                        <c:v>0.60822454642165724</c:v>
                      </c:pt>
                      <c:pt idx="24">
                        <c:v>0.67530900799992732</c:v>
                      </c:pt>
                      <c:pt idx="25">
                        <c:v>0.72457806392415747</c:v>
                      </c:pt>
                      <c:pt idx="26">
                        <c:v>0.79944207458771643</c:v>
                      </c:pt>
                      <c:pt idx="27">
                        <c:v>0.73623636851283214</c:v>
                      </c:pt>
                      <c:pt idx="28">
                        <c:v>0.75630087885672959</c:v>
                      </c:pt>
                      <c:pt idx="29">
                        <c:v>0.68896619154239436</c:v>
                      </c:pt>
                      <c:pt idx="30">
                        <c:v>0.83068144991137938</c:v>
                      </c:pt>
                      <c:pt idx="31">
                        <c:v>0.8769248366140483</c:v>
                      </c:pt>
                      <c:pt idx="32">
                        <c:v>0.8680383748108329</c:v>
                      </c:pt>
                      <c:pt idx="33">
                        <c:v>0.80063666215356899</c:v>
                      </c:pt>
                      <c:pt idx="34">
                        <c:v>0.6986223049303294</c:v>
                      </c:pt>
                      <c:pt idx="35">
                        <c:v>0.69060365478879782</c:v>
                      </c:pt>
                      <c:pt idx="36">
                        <c:v>0.78540206742245222</c:v>
                      </c:pt>
                      <c:pt idx="37">
                        <c:v>0.66182609076025123</c:v>
                      </c:pt>
                      <c:pt idx="38">
                        <c:v>0.49477260690901076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805-4295-8D94-385092CEB0AF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template.xlsx]Graphs!PivotTable4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Graphs!$B$1:$B$2</c:f>
              <c:strCache>
                <c:ptCount val="1"/>
                <c:pt idx="0">
                  <c:v>25%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Graphs!$B$3:$B$304</c:f>
              <c:numCache>
                <c:formatCode>0%</c:formatCode>
                <c:ptCount val="301"/>
                <c:pt idx="1">
                  <c:v>1.2331765906017321E-6</c:v>
                </c:pt>
                <c:pt idx="2">
                  <c:v>9.1254439154229329E-6</c:v>
                </c:pt>
                <c:pt idx="3">
                  <c:v>2.9275996884096474E-5</c:v>
                </c:pt>
                <c:pt idx="4">
                  <c:v>6.6705896542249029E-5</c:v>
                </c:pt>
                <c:pt idx="5">
                  <c:v>1.2600609384361247E-4</c:v>
                </c:pt>
                <c:pt idx="6">
                  <c:v>2.1140604885326827E-4</c:v>
                </c:pt>
                <c:pt idx="7">
                  <c:v>3.2681655787408326E-4</c:v>
                </c:pt>
                <c:pt idx="8">
                  <c:v>4.7586034768514542E-4</c:v>
                </c:pt>
                <c:pt idx="9">
                  <c:v>6.6189575308604612E-4</c:v>
                </c:pt>
                <c:pt idx="10">
                  <c:v>8.8803603022654005E-4</c:v>
                </c:pt>
                <c:pt idx="11">
                  <c:v>1.1571656966797663E-3</c:v>
                </c:pt>
                <c:pt idx="12">
                  <c:v>1.4719547265022326E-3</c:v>
                </c:pt>
                <c:pt idx="13">
                  <c:v>1.8348711272431599E-3</c:v>
                </c:pt>
                <c:pt idx="14">
                  <c:v>2.2481922520008707E-3</c:v>
                </c:pt>
                <c:pt idx="15">
                  <c:v>2.7140150932276974E-3</c:v>
                </c:pt>
                <c:pt idx="16">
                  <c:v>3.2342657367199611E-3</c:v>
                </c:pt>
                <c:pt idx="17">
                  <c:v>3.8107081086831995E-3</c:v>
                </c:pt>
                <c:pt idx="18">
                  <c:v>4.4449521173565466E-3</c:v>
                </c:pt>
                <c:pt idx="19">
                  <c:v>5.1384612684053296E-3</c:v>
                </c:pt>
                <c:pt idx="20">
                  <c:v>5.8925598171022647E-3</c:v>
                </c:pt>
                <c:pt idx="21">
                  <c:v>6.7084395082973904E-3</c:v>
                </c:pt>
                <c:pt idx="22">
                  <c:v>7.58716594608147E-3</c:v>
                </c:pt>
                <c:pt idx="23">
                  <c:v>8.5296846280478091E-3</c:v>
                </c:pt>
                <c:pt idx="24">
                  <c:v>9.536826673587814E-3</c:v>
                </c:pt>
                <c:pt idx="25">
                  <c:v>1.0609314271322957E-2</c:v>
                </c:pt>
                <c:pt idx="26">
                  <c:v>1.1747765867299352E-2</c:v>
                </c:pt>
                <c:pt idx="27">
                  <c:v>1.2952701112751239E-2</c:v>
                </c:pt>
                <c:pt idx="28">
                  <c:v>1.4224545587925816E-2</c:v>
                </c:pt>
                <c:pt idx="29">
                  <c:v>1.5563635316546741E-2</c:v>
                </c:pt>
                <c:pt idx="30">
                  <c:v>1.6970221083892477E-2</c:v>
                </c:pt>
                <c:pt idx="31">
                  <c:v>1.8444472570116454E-2</c:v>
                </c:pt>
                <c:pt idx="32">
                  <c:v>1.9986482309290322E-2</c:v>
                </c:pt>
                <c:pt idx="33">
                  <c:v>2.1596269483670393E-2</c:v>
                </c:pt>
                <c:pt idx="34">
                  <c:v>2.3273783561842599E-2</c:v>
                </c:pt>
                <c:pt idx="35">
                  <c:v>2.5018907788668308E-2</c:v>
                </c:pt>
                <c:pt idx="36">
                  <c:v>2.6831462534313618E-2</c:v>
                </c:pt>
                <c:pt idx="37">
                  <c:v>2.8711208509083465E-2</c:v>
                </c:pt>
                <c:pt idx="38">
                  <c:v>3.065784985028629E-2</c:v>
                </c:pt>
                <c:pt idx="39">
                  <c:v>3.2671037086915621E-2</c:v>
                </c:pt>
                <c:pt idx="40">
                  <c:v>3.4750369987542912E-2</c:v>
                </c:pt>
                <c:pt idx="41">
                  <c:v>3.6895400296465E-2</c:v>
                </c:pt>
                <c:pt idx="42">
                  <c:v>3.9105634362834235E-2</c:v>
                </c:pt>
                <c:pt idx="43">
                  <c:v>4.13805356672136E-2</c:v>
                </c:pt>
                <c:pt idx="44">
                  <c:v>4.3719527249741166E-2</c:v>
                </c:pt>
                <c:pt idx="45">
                  <c:v>4.6121994043852088E-2</c:v>
                </c:pt>
                <c:pt idx="46">
                  <c:v>4.8587285119292042E-2</c:v>
                </c:pt>
                <c:pt idx="47">
                  <c:v>5.1114715837958798E-2</c:v>
                </c:pt>
                <c:pt idx="48">
                  <c:v>5.3703569925926523E-2</c:v>
                </c:pt>
                <c:pt idx="49">
                  <c:v>5.6353101464842105E-2</c:v>
                </c:pt>
                <c:pt idx="50">
                  <c:v>5.9062536805725853E-2</c:v>
                </c:pt>
                <c:pt idx="51">
                  <c:v>6.1831076408068619E-2</c:v>
                </c:pt>
                <c:pt idx="52">
                  <c:v>6.4657896606980708E-2</c:v>
                </c:pt>
                <c:pt idx="53">
                  <c:v>6.7542151311026741E-2</c:v>
                </c:pt>
                <c:pt idx="54">
                  <c:v>7.048297363326346E-2</c:v>
                </c:pt>
                <c:pt idx="55">
                  <c:v>7.3479477457888007E-2</c:v>
                </c:pt>
                <c:pt idx="56">
                  <c:v>7.6530758944804336E-2</c:v>
                </c:pt>
                <c:pt idx="57">
                  <c:v>7.9635897974318026E-2</c:v>
                </c:pt>
                <c:pt idx="58">
                  <c:v>8.2793959534081155E-2</c:v>
                </c:pt>
                <c:pt idx="59">
                  <c:v>8.6003995050321733E-2</c:v>
                </c:pt>
                <c:pt idx="60">
                  <c:v>8.9265043665314861E-2</c:v>
                </c:pt>
                <c:pt idx="61">
                  <c:v>9.2576133462974483E-2</c:v>
                </c:pt>
                <c:pt idx="62">
                  <c:v>9.5936282644373899E-2</c:v>
                </c:pt>
                <c:pt idx="63">
                  <c:v>9.9344500654933582E-2</c:v>
                </c:pt>
                <c:pt idx="64">
                  <c:v>0.10279978926495292</c:v>
                </c:pt>
                <c:pt idx="65">
                  <c:v>0.10630114360509674</c:v>
                </c:pt>
                <c:pt idx="66">
                  <c:v>0.10984755315839283</c:v>
                </c:pt>
                <c:pt idx="67">
                  <c:v>0.11343800271023691</c:v>
                </c:pt>
                <c:pt idx="68">
                  <c:v>0.1170714732578519</c:v>
                </c:pt>
                <c:pt idx="69">
                  <c:v>0.12074694288059386</c:v>
                </c:pt>
                <c:pt idx="70">
                  <c:v>0.12446338757245103</c:v>
                </c:pt>
                <c:pt idx="71">
                  <c:v>0.12821978203803258</c:v>
                </c:pt>
                <c:pt idx="72">
                  <c:v>0.13201510045330328</c:v>
                </c:pt>
                <c:pt idx="73">
                  <c:v>0.13584831719227294</c:v>
                </c:pt>
                <c:pt idx="74">
                  <c:v>0.13971840752081191</c:v>
                </c:pt>
                <c:pt idx="75">
                  <c:v>0.143624348258722</c:v>
                </c:pt>
                <c:pt idx="76">
                  <c:v>0.14756511841115652</c:v>
                </c:pt>
                <c:pt idx="77">
                  <c:v>0.1515396997704436</c:v>
                </c:pt>
                <c:pt idx="78">
                  <c:v>0.15554707748933794</c:v>
                </c:pt>
                <c:pt idx="79">
                  <c:v>0.15958624062668364</c:v>
                </c:pt>
                <c:pt idx="80">
                  <c:v>0.16365618266644708</c:v>
                </c:pt>
                <c:pt idx="81">
                  <c:v>0.1677559020110419</c:v>
                </c:pt>
                <c:pt idx="82">
                  <c:v>0.17188440244984096</c:v>
                </c:pt>
                <c:pt idx="83">
                  <c:v>0.17604069360373922</c:v>
                </c:pt>
                <c:pt idx="84">
                  <c:v>0.18022379134660663</c:v>
                </c:pt>
                <c:pt idx="85">
                  <c:v>0.18443271820443702</c:v>
                </c:pt>
                <c:pt idx="86">
                  <c:v>0.18866650373298285</c:v>
                </c:pt>
                <c:pt idx="87">
                  <c:v>0.19292418487462965</c:v>
                </c:pt>
                <c:pt idx="88">
                  <c:v>0.19720480629524692</c:v>
                </c:pt>
                <c:pt idx="89">
                  <c:v>0.20150742070172759</c:v>
                </c:pt>
                <c:pt idx="90">
                  <c:v>0.2058310891409042</c:v>
                </c:pt>
                <c:pt idx="91">
                  <c:v>0.21017488128050607</c:v>
                </c:pt>
                <c:pt idx="92">
                  <c:v>0.21453787567280827</c:v>
                </c:pt>
                <c:pt idx="93">
                  <c:v>0.21891916000159295</c:v>
                </c:pt>
                <c:pt idx="94">
                  <c:v>0.22331783131302999</c:v>
                </c:pt>
                <c:pt idx="95">
                  <c:v>0.22773299623106502</c:v>
                </c:pt>
                <c:pt idx="96">
                  <c:v>0.23216377115787998</c:v>
                </c:pt>
                <c:pt idx="97">
                  <c:v>0.2366092824599767</c:v>
                </c:pt>
                <c:pt idx="98">
                  <c:v>0.24106866664041798</c:v>
                </c:pt>
                <c:pt idx="99">
                  <c:v>0.24554107049773893</c:v>
                </c:pt>
                <c:pt idx="100">
                  <c:v>0.25002565127203091</c:v>
                </c:pt>
                <c:pt idx="101">
                  <c:v>0.25452157677867859</c:v>
                </c:pt>
                <c:pt idx="102">
                  <c:v>0.25902802553022264</c:v>
                </c:pt>
                <c:pt idx="103">
                  <c:v>0.26354418684679598</c:v>
                </c:pt>
                <c:pt idx="104">
                  <c:v>0.26806926095557987</c:v>
                </c:pt>
                <c:pt idx="105">
                  <c:v>0.27260245907969949</c:v>
                </c:pt>
                <c:pt idx="106">
                  <c:v>0.27714300351697269</c:v>
                </c:pt>
                <c:pt idx="107">
                  <c:v>0.28169012770891366</c:v>
                </c:pt>
                <c:pt idx="108">
                  <c:v>0.28624307630037149</c:v>
                </c:pt>
                <c:pt idx="109">
                  <c:v>0.29080110519018548</c:v>
                </c:pt>
                <c:pt idx="110">
                  <c:v>0.29536348157321229</c:v>
                </c:pt>
                <c:pt idx="111">
                  <c:v>0.29992948397407987</c:v>
                </c:pt>
                <c:pt idx="112">
                  <c:v>0.30449840227300617</c:v>
                </c:pt>
                <c:pt idx="113">
                  <c:v>0.30906953772400941</c:v>
                </c:pt>
                <c:pt idx="114">
                  <c:v>0.31364220296583256</c:v>
                </c:pt>
                <c:pt idx="115">
                  <c:v>0.31821572202588416</c:v>
                </c:pt>
                <c:pt idx="116">
                  <c:v>0.32278943031749791</c:v>
                </c:pt>
                <c:pt idx="117">
                  <c:v>0.32736267463079666</c:v>
                </c:pt>
                <c:pt idx="118">
                  <c:v>0.33193481311744139</c:v>
                </c:pt>
                <c:pt idx="119">
                  <c:v>0.33650521526953425</c:v>
                </c:pt>
                <c:pt idx="120">
                  <c:v>0.34107326189293674</c:v>
                </c:pt>
                <c:pt idx="121">
                  <c:v>0.34563834507525759</c:v>
                </c:pt>
                <c:pt idx="122">
                  <c:v>0.35019986814875081</c:v>
                </c:pt>
                <c:pt idx="123">
                  <c:v>0.35475724564836542</c:v>
                </c:pt>
                <c:pt idx="124">
                  <c:v>0.35930990326517109</c:v>
                </c:pt>
                <c:pt idx="125">
                  <c:v>0.36385727779538424</c:v>
                </c:pt>
                <c:pt idx="126">
                  <c:v>0.3683988170852055</c:v>
                </c:pt>
                <c:pt idx="127">
                  <c:v>0.37293397997167721</c:v>
                </c:pt>
                <c:pt idx="128">
                  <c:v>0.37746223621976083</c:v>
                </c:pt>
                <c:pt idx="129">
                  <c:v>0.38198306645582469</c:v>
                </c:pt>
                <c:pt idx="130">
                  <c:v>0.3864959620977349</c:v>
                </c:pt>
                <c:pt idx="131">
                  <c:v>0.39100042528172024</c:v>
                </c:pt>
                <c:pt idx="132">
                  <c:v>0.39549596878619531</c:v>
                </c:pt>
                <c:pt idx="133">
                  <c:v>0.39998211595270372</c:v>
                </c:pt>
                <c:pt idx="134">
                  <c:v>0.40445840060414617</c:v>
                </c:pt>
                <c:pt idx="135">
                  <c:v>0.40892436696044954</c:v>
                </c:pt>
                <c:pt idx="136">
                  <c:v>0.41337956955183169</c:v>
                </c:pt>
                <c:pt idx="137">
                  <c:v>0.41782357312980195</c:v>
                </c:pt>
                <c:pt idx="138">
                  <c:v>0.42225595257604526</c:v>
                </c:pt>
                <c:pt idx="139">
                  <c:v>0.42667629280932329</c:v>
                </c:pt>
                <c:pt idx="140">
                  <c:v>0.43108418869052284</c:v>
                </c:pt>
                <c:pt idx="141">
                  <c:v>0.43547924492597928</c:v>
                </c:pt>
                <c:pt idx="142">
                  <c:v>0.43986107596920143</c:v>
                </c:pt>
                <c:pt idx="143">
                  <c:v>0.44422930592110538</c:v>
                </c:pt>
                <c:pt idx="144">
                  <c:v>0.44858356842888675</c:v>
                </c:pt>
                <c:pt idx="145">
                  <c:v>0.45292350658362213</c:v>
                </c:pt>
                <c:pt idx="146">
                  <c:v>0.45724877281672399</c:v>
                </c:pt>
                <c:pt idx="147">
                  <c:v>0.46155902879533439</c:v>
                </c:pt>
                <c:pt idx="148">
                  <c:v>0.46585394531676766</c:v>
                </c:pt>
                <c:pt idx="149">
                  <c:v>0.47013320220209087</c:v>
                </c:pt>
                <c:pt idx="150">
                  <c:v>0.47439648818893027</c:v>
                </c:pt>
                <c:pt idx="151">
                  <c:v>0.47864350082359935</c:v>
                </c:pt>
                <c:pt idx="152">
                  <c:v>0.48287394635262304</c:v>
                </c:pt>
                <c:pt idx="153">
                  <c:v>0.48708753961374468</c:v>
                </c:pt>
                <c:pt idx="154">
                  <c:v>0.49128400392649235</c:v>
                </c:pt>
                <c:pt idx="155">
                  <c:v>0.49546307098237968</c:v>
                </c:pt>
                <c:pt idx="156">
                  <c:v>0.49962448073480781</c:v>
                </c:pt>
                <c:pt idx="157">
                  <c:v>0.503767981288747</c:v>
                </c:pt>
                <c:pt idx="158">
                  <c:v>0.50789332879025362</c:v>
                </c:pt>
                <c:pt idx="159">
                  <c:v>0.51200028731589131</c:v>
                </c:pt>
                <c:pt idx="160">
                  <c:v>0.51608862876211947</c:v>
                </c:pt>
                <c:pt idx="161">
                  <c:v>0.52015813273470124</c:v>
                </c:pt>
                <c:pt idx="162">
                  <c:v>0.52420858643818957</c:v>
                </c:pt>
                <c:pt idx="163">
                  <c:v>0.52823978456554632</c:v>
                </c:pt>
                <c:pt idx="164">
                  <c:v>0.5322515291879456</c:v>
                </c:pt>
                <c:pt idx="165">
                  <c:v>0.53624362964480499</c:v>
                </c:pt>
                <c:pt idx="166">
                  <c:v>0.54021590243410078</c:v>
                </c:pt>
                <c:pt idx="167">
                  <c:v>0.54416817110300131</c:v>
                </c:pt>
                <c:pt idx="168">
                  <c:v>0.54810026613886909</c:v>
                </c:pt>
                <c:pt idx="169">
                  <c:v>0.55201202486067358</c:v>
                </c:pt>
                <c:pt idx="170">
                  <c:v>0.55590329131084348</c:v>
                </c:pt>
                <c:pt idx="171">
                  <c:v>0.55977391614760397</c:v>
                </c:pt>
                <c:pt idx="172">
                  <c:v>0.56362375653783758</c:v>
                </c:pt>
                <c:pt idx="173">
                  <c:v>0.56745267605048832</c:v>
                </c:pt>
                <c:pt idx="174">
                  <c:v>0.57126054455055797</c:v>
                </c:pt>
                <c:pt idx="175">
                  <c:v>0.57504723809370983</c:v>
                </c:pt>
                <c:pt idx="176">
                  <c:v>0.57881263882152134</c:v>
                </c:pt>
                <c:pt idx="177">
                  <c:v>0.58255663485740328</c:v>
                </c:pt>
                <c:pt idx="178">
                  <c:v>0.58627912020321737</c:v>
                </c:pt>
                <c:pt idx="179">
                  <c:v>0.58997999463661333</c:v>
                </c:pt>
                <c:pt idx="180">
                  <c:v>0.59365916360910886</c:v>
                </c:pt>
                <c:pt idx="181">
                  <c:v>0.59731653814494112</c:v>
                </c:pt>
                <c:pt idx="182">
                  <c:v>0.60095203474069625</c:v>
                </c:pt>
                <c:pt idx="183">
                  <c:v>0.60456557526574795</c:v>
                </c:pt>
                <c:pt idx="184">
                  <c:v>0.60815708686352532</c:v>
                </c:pt>
                <c:pt idx="185">
                  <c:v>0.61172650185361044</c:v>
                </c:pt>
                <c:pt idx="186">
                  <c:v>0.61527375763470227</c:v>
                </c:pt>
                <c:pt idx="187">
                  <c:v>0.6187987965884465</c:v>
                </c:pt>
                <c:pt idx="188">
                  <c:v>0.6223015659841542</c:v>
                </c:pt>
                <c:pt idx="189">
                  <c:v>0.62578201788441379</c:v>
                </c:pt>
                <c:pt idx="190">
                  <c:v>0.6292401090516182</c:v>
                </c:pt>
                <c:pt idx="191">
                  <c:v>0.63267580085541364</c:v>
                </c:pt>
                <c:pt idx="192">
                  <c:v>0.63608905918107017</c:v>
                </c:pt>
                <c:pt idx="193">
                  <c:v>0.6394798543388045</c:v>
                </c:pt>
                <c:pt idx="194">
                  <c:v>0.64284816097404307</c:v>
                </c:pt>
                <c:pt idx="195">
                  <c:v>0.64619395797864521</c:v>
                </c:pt>
                <c:pt idx="196">
                  <c:v>0.64951722840308801</c:v>
                </c:pt>
                <c:pt idx="197">
                  <c:v>0.65281795936962084</c:v>
                </c:pt>
                <c:pt idx="198">
                  <c:v>0.65609614198639277</c:v>
                </c:pt>
                <c:pt idx="199">
                  <c:v>0.65935177126256206</c:v>
                </c:pt>
                <c:pt idx="200">
                  <c:v>0.66258484602438661</c:v>
                </c:pt>
                <c:pt idx="201">
                  <c:v>0.66579536883230195</c:v>
                </c:pt>
                <c:pt idx="202">
                  <c:v>0.66898334589898734</c:v>
                </c:pt>
                <c:pt idx="203">
                  <c:v>0.67214878700842451</c:v>
                </c:pt>
                <c:pt idx="204">
                  <c:v>0.67529170543595174</c:v>
                </c:pt>
                <c:pt idx="205">
                  <c:v>0.67841211786930555</c:v>
                </c:pt>
                <c:pt idx="206">
                  <c:v>0.68151004433066786</c:v>
                </c:pt>
                <c:pt idx="207">
                  <c:v>0.68458550809969665</c:v>
                </c:pt>
                <c:pt idx="208">
                  <c:v>0.6876385356375585</c:v>
                </c:pt>
                <c:pt idx="209">
                  <c:v>0.6906691565119536</c:v>
                </c:pt>
                <c:pt idx="210">
                  <c:v>0.6936774033231321</c:v>
                </c:pt>
                <c:pt idx="211">
                  <c:v>0.69666331163090156</c:v>
                </c:pt>
                <c:pt idx="212">
                  <c:v>0.69962691988262438</c:v>
                </c:pt>
                <c:pt idx="213">
                  <c:v>0.70256826934219585</c:v>
                </c:pt>
                <c:pt idx="214">
                  <c:v>0.70548740402001564</c:v>
                </c:pt>
                <c:pt idx="215">
                  <c:v>0.70838437060392812</c:v>
                </c:pt>
                <c:pt idx="216">
                  <c:v>0.71125921839114814</c:v>
                </c:pt>
                <c:pt idx="217">
                  <c:v>0.71411199922115287</c:v>
                </c:pt>
                <c:pt idx="218">
                  <c:v>0.7169427674095461</c:v>
                </c:pt>
                <c:pt idx="219">
                  <c:v>0.71975157968288328</c:v>
                </c:pt>
                <c:pt idx="220">
                  <c:v>0.72253849511446111</c:v>
                </c:pt>
                <c:pt idx="221">
                  <c:v>0.72530357506105281</c:v>
                </c:pt>
                <c:pt idx="222">
                  <c:v>0.72804688310060084</c:v>
                </c:pt>
                <c:pt idx="223">
                  <c:v>0.73076848497084701</c:v>
                </c:pt>
                <c:pt idx="224">
                  <c:v>0.73346844850890314</c:v>
                </c:pt>
                <c:pt idx="225">
                  <c:v>0.73614684359175198</c:v>
                </c:pt>
                <c:pt idx="226">
                  <c:v>0.73880374207767341</c:v>
                </c:pt>
                <c:pt idx="227">
                  <c:v>0.74143921774859223</c:v>
                </c:pt>
                <c:pt idx="228">
                  <c:v>0.74405334625333497</c:v>
                </c:pt>
                <c:pt idx="229">
                  <c:v>0.74664620505179458</c:v>
                </c:pt>
                <c:pt idx="230">
                  <c:v>0.74921787335999435</c:v>
                </c:pt>
                <c:pt idx="231">
                  <c:v>0.75176843209604138</c:v>
                </c:pt>
                <c:pt idx="232">
                  <c:v>0.75429796382696934</c:v>
                </c:pt>
                <c:pt idx="233">
                  <c:v>0.75680655271645381</c:v>
                </c:pt>
                <c:pt idx="234">
                  <c:v>0.7592942844734003</c:v>
                </c:pt>
                <c:pt idx="235">
                  <c:v>0.76176124630139463</c:v>
                </c:pt>
                <c:pt idx="236">
                  <c:v>0.76420752684900761</c:v>
                </c:pt>
                <c:pt idx="237">
                  <c:v>0.76663321616094637</c:v>
                </c:pt>
                <c:pt idx="238">
                  <c:v>0.76903840563004688</c:v>
                </c:pt>
                <c:pt idx="239">
                  <c:v>0.7714231879500969</c:v>
                </c:pt>
                <c:pt idx="240">
                  <c:v>0.77378765706947694</c:v>
                </c:pt>
                <c:pt idx="241">
                  <c:v>0.77613190814562893</c:v>
                </c:pt>
                <c:pt idx="242">
                  <c:v>0.77845603750031844</c:v>
                </c:pt>
                <c:pt idx="243">
                  <c:v>0.78076014257570392</c:v>
                </c:pt>
                <c:pt idx="244">
                  <c:v>0.78304432189119322</c:v>
                </c:pt>
                <c:pt idx="245">
                  <c:v>0.78530867500108503</c:v>
                </c:pt>
                <c:pt idx="246">
                  <c:v>0.78755330245298016</c:v>
                </c:pt>
                <c:pt idx="247">
                  <c:v>0.78977830574696328</c:v>
                </c:pt>
                <c:pt idx="248">
                  <c:v>0.79198378729553642</c:v>
                </c:pt>
                <c:pt idx="249">
                  <c:v>0.79416985038430643</c:v>
                </c:pt>
                <c:pt idx="250">
                  <c:v>0.79633659913340948</c:v>
                </c:pt>
                <c:pt idx="251">
                  <c:v>0.79848413845966626</c:v>
                </c:pt>
                <c:pt idx="252">
                  <c:v>0.80061257403946384</c:v>
                </c:pt>
                <c:pt idx="253">
                  <c:v>0.80272201227234996</c:v>
                </c:pt>
                <c:pt idx="254">
                  <c:v>0.80481256024533421</c:v>
                </c:pt>
                <c:pt idx="255">
                  <c:v>0.80688432569788504</c:v>
                </c:pt>
                <c:pt idx="256">
                  <c:v>0.80893741698762001</c:v>
                </c:pt>
                <c:pt idx="257">
                  <c:v>0.81097194305667109</c:v>
                </c:pt>
                <c:pt idx="258">
                  <c:v>0.81298801339872884</c:v>
                </c:pt>
                <c:pt idx="259">
                  <c:v>0.81498573802674446</c:v>
                </c:pt>
                <c:pt idx="260">
                  <c:v>0.8169652274412903</c:v>
                </c:pt>
                <c:pt idx="261">
                  <c:v>0.81892659259956546</c:v>
                </c:pt>
                <c:pt idx="262">
                  <c:v>0.82086994488504139</c:v>
                </c:pt>
                <c:pt idx="263">
                  <c:v>0.82279539607773733</c:v>
                </c:pt>
                <c:pt idx="264">
                  <c:v>0.82470305832511615</c:v>
                </c:pt>
                <c:pt idx="265">
                  <c:v>0.82659304411359424</c:v>
                </c:pt>
                <c:pt idx="266">
                  <c:v>0.82846546624065831</c:v>
                </c:pt>
                <c:pt idx="267">
                  <c:v>0.83032043778757503</c:v>
                </c:pt>
                <c:pt idx="268">
                  <c:v>0.83215807209269399</c:v>
                </c:pt>
                <c:pt idx="269">
                  <c:v>0.83397848272532704</c:v>
                </c:pt>
                <c:pt idx="270">
                  <c:v>0.83578178346020404</c:v>
                </c:pt>
                <c:pt idx="271">
                  <c:v>0.83756808825248763</c:v>
                </c:pt>
                <c:pt idx="272">
                  <c:v>0.83933751121335043</c:v>
                </c:pt>
                <c:pt idx="273">
                  <c:v>0.84109016658609581</c:v>
                </c:pt>
                <c:pt idx="274">
                  <c:v>0.84282616872282046</c:v>
                </c:pt>
                <c:pt idx="275">
                  <c:v>0.84454563206161115</c:v>
                </c:pt>
                <c:pt idx="276">
                  <c:v>0.84624867110426227</c:v>
                </c:pt>
                <c:pt idx="277">
                  <c:v>0.84793540039451609</c:v>
                </c:pt>
                <c:pt idx="278">
                  <c:v>0.84960593449680355</c:v>
                </c:pt>
                <c:pt idx="279">
                  <c:v>0.85126038797549819</c:v>
                </c:pt>
                <c:pt idx="280">
                  <c:v>0.85289887537465225</c:v>
                </c:pt>
                <c:pt idx="281">
                  <c:v>0.85452151119822684</c:v>
                </c:pt>
                <c:pt idx="282">
                  <c:v>0.85612840989079864</c:v>
                </c:pt>
                <c:pt idx="283">
                  <c:v>0.85771968581873836</c:v>
                </c:pt>
                <c:pt idx="284">
                  <c:v>0.85929545325185208</c:v>
                </c:pt>
                <c:pt idx="285">
                  <c:v>0.86085582634548141</c:v>
                </c:pt>
                <c:pt idx="286">
                  <c:v>0.86240091912305228</c:v>
                </c:pt>
                <c:pt idx="287">
                  <c:v>0.8639308454590674</c:v>
                </c:pt>
                <c:pt idx="288">
                  <c:v>0.86544571906253076</c:v>
                </c:pt>
                <c:pt idx="289">
                  <c:v>0.86694565346080565</c:v>
                </c:pt>
                <c:pt idx="290">
                  <c:v>0.86843076198389024</c:v>
                </c:pt>
                <c:pt idx="291">
                  <c:v>0.86990115774910792</c:v>
                </c:pt>
                <c:pt idx="292">
                  <c:v>0.87135695364620835</c:v>
                </c:pt>
                <c:pt idx="293">
                  <c:v>0.87279826232286595</c:v>
                </c:pt>
                <c:pt idx="294">
                  <c:v>0.87422519617057426</c:v>
                </c:pt>
                <c:pt idx="295">
                  <c:v>0.87563786731092963</c:v>
                </c:pt>
                <c:pt idx="296">
                  <c:v>0.87703638758229174</c:v>
                </c:pt>
                <c:pt idx="297">
                  <c:v>0.87842086852682388</c:v>
                </c:pt>
                <c:pt idx="298">
                  <c:v>0.87979142137789745</c:v>
                </c:pt>
                <c:pt idx="299">
                  <c:v>0.88114815704786031</c:v>
                </c:pt>
                <c:pt idx="300">
                  <c:v>0.88249118611616084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6-4FB3-94D2-9DF479B41E2B}"/>
            </c:ext>
          </c:extLst>
        </c:ser>
        <c:ser>
          <c:idx val="1"/>
          <c:order val="1"/>
          <c:tx>
            <c:strRef>
              <c:f>Graphs!$C$1:$C$2</c:f>
              <c:strCache>
                <c:ptCount val="1"/>
                <c:pt idx="0">
                  <c:v>50% Saturation (Scale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Graphs!$C$3:$C$304</c:f>
              <c:numCache>
                <c:formatCode>0%</c:formatCode>
                <c:ptCount val="301"/>
                <c:pt idx="1">
                  <c:v>4.4707897158476052E-6</c:v>
                </c:pt>
                <c:pt idx="2">
                  <c:v>3.2856738527453532E-5</c:v>
                </c:pt>
                <c:pt idx="3">
                  <c:v>1.0468882387093989E-4</c:v>
                </c:pt>
                <c:pt idx="4">
                  <c:v>2.3690692923266491E-4</c:v>
                </c:pt>
                <c:pt idx="5">
                  <c:v>4.444641774440178E-4</c:v>
                </c:pt>
                <c:pt idx="6">
                  <c:v>7.4062966737934539E-4</c:v>
                </c:pt>
                <c:pt idx="7">
                  <c:v>1.1371900868937118E-3</c:v>
                </c:pt>
                <c:pt idx="8">
                  <c:v>1.6446016562126134E-3</c:v>
                </c:pt>
                <c:pt idx="9">
                  <c:v>2.2721128675172887E-3</c:v>
                </c:pt>
                <c:pt idx="10">
                  <c:v>3.0278680026501036E-3</c:v>
                </c:pt>
                <c:pt idx="11">
                  <c:v>3.9189969651224135E-3</c:v>
                </c:pt>
                <c:pt idx="12">
                  <c:v>4.9516947887910581E-3</c:v>
                </c:pt>
                <c:pt idx="13">
                  <c:v>6.1312930103018647E-3</c:v>
                </c:pt>
                <c:pt idx="14">
                  <c:v>7.4623244070797772E-3</c:v>
                </c:pt>
                <c:pt idx="15">
                  <c:v>8.9485821785458552E-3</c:v>
                </c:pt>
                <c:pt idx="16">
                  <c:v>1.0593174372817137E-2</c:v>
                </c:pt>
                <c:pt idx="17">
                  <c:v>1.2398574174946836E-2</c:v>
                </c:pt>
                <c:pt idx="18">
                  <c:v>1.4366666542519016E-2</c:v>
                </c:pt>
                <c:pt idx="19">
                  <c:v>1.649879158058901E-2</c:v>
                </c:pt>
                <c:pt idx="20">
                  <c:v>1.8795784978613849E-2</c:v>
                </c:pt>
                <c:pt idx="21">
                  <c:v>2.1258015779580919E-2</c:v>
                </c:pt>
                <c:pt idx="22">
                  <c:v>2.3885421711081229E-2</c:v>
                </c:pt>
                <c:pt idx="23">
                  <c:v>2.6677542276276653E-2</c:v>
                </c:pt>
                <c:pt idx="24">
                  <c:v>2.9633549777306083E-2</c:v>
                </c:pt>
                <c:pt idx="25">
                  <c:v>3.2752278423071803E-2</c:v>
                </c:pt>
                <c:pt idx="26">
                  <c:v>3.603225165640591E-2</c:v>
                </c:pt>
                <c:pt idx="27">
                  <c:v>3.9471707821512943E-2</c:v>
                </c:pt>
                <c:pt idx="28">
                  <c:v>4.3068624280703925E-2</c:v>
                </c:pt>
                <c:pt idx="29">
                  <c:v>4.6820740079326982E-2</c:v>
                </c:pt>
                <c:pt idx="30">
                  <c:v>5.0725577249109678E-2</c:v>
                </c:pt>
                <c:pt idx="31">
                  <c:v>5.4780460832593289E-2</c:v>
                </c:pt>
                <c:pt idx="32">
                  <c:v>5.8982537704752168E-2</c:v>
                </c:pt>
                <c:pt idx="33">
                  <c:v>6.3328794262089927E-2</c:v>
                </c:pt>
                <c:pt idx="34">
                  <c:v>6.7816073044358161E-2</c:v>
                </c:pt>
                <c:pt idx="35">
                  <c:v>7.2441088349451815E-2</c:v>
                </c:pt>
                <c:pt idx="36">
                  <c:v>7.7200440897913239E-2</c:v>
                </c:pt>
                <c:pt idx="37">
                  <c:v>8.2090631599755923E-2</c:v>
                </c:pt>
                <c:pt idx="38">
                  <c:v>8.7108074472948105E-2</c:v>
                </c:pt>
                <c:pt idx="39">
                  <c:v>9.2249108759820134E-2</c:v>
                </c:pt>
                <c:pt idx="40">
                  <c:v>9.751001028485437E-2</c:v>
                </c:pt>
                <c:pt idx="41">
                  <c:v>0.10288700209473267</c:v>
                </c:pt>
                <c:pt idx="42">
                  <c:v>0.10837626441914325</c:v>
                </c:pt>
                <c:pt idx="43">
                  <c:v>0.1139739439886534</c:v>
                </c:pt>
                <c:pt idx="44">
                  <c:v>0.11967616274391986</c:v>
                </c:pt>
                <c:pt idx="45">
                  <c:v>0.12547902596862009</c:v>
                </c:pt>
                <c:pt idx="46">
                  <c:v>0.13137862987672869</c:v>
                </c:pt>
                <c:pt idx="47">
                  <c:v>0.13737106868311952</c:v>
                </c:pt>
                <c:pt idx="48">
                  <c:v>0.14345244118494241</c:v>
                </c:pt>
                <c:pt idx="49">
                  <c:v>0.14961885687978177</c:v>
                </c:pt>
                <c:pt idx="50">
                  <c:v>0.15586644164525784</c:v>
                </c:pt>
                <c:pt idx="51">
                  <c:v>0.162191343003461</c:v>
                </c:pt>
                <c:pt idx="52">
                  <c:v>0.16858973499241914</c:v>
                </c:pt>
                <c:pt idx="53">
                  <c:v>0.1750578226656721</c:v>
                </c:pt>
                <c:pt idx="54">
                  <c:v>0.18159184623996505</c:v>
                </c:pt>
                <c:pt idx="55">
                  <c:v>0.18818808491007477</c:v>
                </c:pt>
                <c:pt idx="56">
                  <c:v>0.19484286034883588</c:v>
                </c:pt>
                <c:pt idx="57">
                  <c:v>0.20155253990953012</c:v>
                </c:pt>
                <c:pt idx="58">
                  <c:v>0.20831353954696888</c:v>
                </c:pt>
                <c:pt idx="59">
                  <c:v>0.2151223264727794</c:v>
                </c:pt>
                <c:pt idx="60">
                  <c:v>0.2219754215596535</c:v>
                </c:pt>
                <c:pt idx="61">
                  <c:v>0.22886940150859059</c:v>
                </c:pt>
                <c:pt idx="62">
                  <c:v>0.23580090079247945</c:v>
                </c:pt>
                <c:pt idx="63">
                  <c:v>0.24276661338871219</c:v>
                </c:pt>
                <c:pt idx="64">
                  <c:v>0.24976329431290434</c:v>
                </c:pt>
                <c:pt idx="65">
                  <c:v>0.25678776096520234</c:v>
                </c:pt>
                <c:pt idx="66">
                  <c:v>0.26383689430010338</c:v>
                </c:pt>
                <c:pt idx="67">
                  <c:v>0.27090763983017624</c:v>
                </c:pt>
                <c:pt idx="68">
                  <c:v>0.27799700847356229</c:v>
                </c:pt>
                <c:pt idx="69">
                  <c:v>0.28510207725465614</c:v>
                </c:pt>
                <c:pt idx="70">
                  <c:v>0.29221998986690295</c:v>
                </c:pt>
                <c:pt idx="71">
                  <c:v>0.29934795710620704</c:v>
                </c:pt>
                <c:pt idx="72">
                  <c:v>0.30648325718303454</c:v>
                </c:pt>
                <c:pt idx="73">
                  <c:v>0.31362323592088986</c:v>
                </c:pt>
                <c:pt idx="74">
                  <c:v>0.32076530684846605</c:v>
                </c:pt>
                <c:pt idx="75">
                  <c:v>0.3279069511924082</c:v>
                </c:pt>
                <c:pt idx="76">
                  <c:v>0.33504571777728276</c:v>
                </c:pt>
                <c:pt idx="77">
                  <c:v>0.34217922283901492</c:v>
                </c:pt>
                <c:pt idx="78">
                  <c:v>0.34930514975774629</c:v>
                </c:pt>
                <c:pt idx="79">
                  <c:v>0.35642124871575726</c:v>
                </c:pt>
                <c:pt idx="80">
                  <c:v>0.36352533628582245</c:v>
                </c:pt>
                <c:pt idx="81">
                  <c:v>0.37061529495508561</c:v>
                </c:pt>
                <c:pt idx="82">
                  <c:v>0.37768907258928575</c:v>
                </c:pt>
                <c:pt idx="83">
                  <c:v>0.38474468184191601</c:v>
                </c:pt>
                <c:pt idx="84">
                  <c:v>0.39178019951266063</c:v>
                </c:pt>
                <c:pt idx="85">
                  <c:v>0.39879376585922605</c:v>
                </c:pt>
                <c:pt idx="86">
                  <c:v>0.40578358386647279</c:v>
                </c:pt>
                <c:pt idx="87">
                  <c:v>0.41274791847654102</c:v>
                </c:pt>
                <c:pt idx="88">
                  <c:v>0.41968509578347535</c:v>
                </c:pt>
                <c:pt idx="89">
                  <c:v>0.42659350219565634</c:v>
                </c:pt>
                <c:pt idx="90">
                  <c:v>0.43347158356917909</c:v>
                </c:pt>
                <c:pt idx="91">
                  <c:v>0.44031784431513848</c:v>
                </c:pt>
                <c:pt idx="92">
                  <c:v>0.44713084648362733</c:v>
                </c:pt>
                <c:pt idx="93">
                  <c:v>0.45390920882708785</c:v>
                </c:pt>
                <c:pt idx="94">
                  <c:v>0.46065160584552267</c:v>
                </c:pt>
                <c:pt idx="95">
                  <c:v>0.4673567668159152</c:v>
                </c:pt>
                <c:pt idx="96">
                  <c:v>0.47402347480808898</c:v>
                </c:pt>
                <c:pt idx="97">
                  <c:v>0.48065056568909764</c:v>
                </c:pt>
                <c:pt idx="98">
                  <c:v>0.48723692711811711</c:v>
                </c:pt>
                <c:pt idx="99">
                  <c:v>0.49378149753370265</c:v>
                </c:pt>
                <c:pt idx="100">
                  <c:v>0.50028326513514854</c:v>
                </c:pt>
                <c:pt idx="101">
                  <c:v>0.50674126685959364</c:v>
                </c:pt>
                <c:pt idx="102">
                  <c:v>0.51315458735641617</c:v>
                </c:pt>
                <c:pt idx="103">
                  <c:v>0.51952235796034885</c:v>
                </c:pt>
                <c:pt idx="104">
                  <c:v>0.525843755664684</c:v>
                </c:pt>
                <c:pt idx="105">
                  <c:v>0.53211800209581495</c:v>
                </c:pt>
                <c:pt idx="106">
                  <c:v>0.5383443624903107</c:v>
                </c:pt>
                <c:pt idx="107">
                  <c:v>0.54452214467561832</c:v>
                </c:pt>
                <c:pt idx="108">
                  <c:v>0.5506506980554261</c:v>
                </c:pt>
                <c:pt idx="109">
                  <c:v>0.55672941260064379</c:v>
                </c:pt>
                <c:pt idx="110">
                  <c:v>0.56275771784689133</c:v>
                </c:pt>
                <c:pt idx="111">
                  <c:v>0.5687350818993151</c:v>
                </c:pt>
                <c:pt idx="112">
                  <c:v>0.57466101044550677</c:v>
                </c:pt>
                <c:pt idx="113">
                  <c:v>0.58053504577721959</c:v>
                </c:pt>
                <c:pt idx="114">
                  <c:v>0.5863567658215425</c:v>
                </c:pt>
                <c:pt idx="115">
                  <c:v>0.59212578318212583</c:v>
                </c:pt>
                <c:pt idx="116">
                  <c:v>0.59784174419100344</c:v>
                </c:pt>
                <c:pt idx="117">
                  <c:v>0.60350432797152631</c:v>
                </c:pt>
                <c:pt idx="118">
                  <c:v>0.60911324551285273</c:v>
                </c:pt>
                <c:pt idx="119">
                  <c:v>0.61466823875641374</c:v>
                </c:pt>
                <c:pt idx="120">
                  <c:v>0.62016907969472512</c:v>
                </c:pt>
                <c:pt idx="121">
                  <c:v>0.62561556948289498</c:v>
                </c:pt>
                <c:pt idx="122">
                  <c:v>0.63100753756311401</c:v>
                </c:pt>
                <c:pt idx="123">
                  <c:v>0.63634484080239995</c:v>
                </c:pt>
                <c:pt idx="124">
                  <c:v>0.64162736264383224</c:v>
                </c:pt>
                <c:pt idx="125">
                  <c:v>0.64685501227148423</c:v>
                </c:pt>
                <c:pt idx="126">
                  <c:v>0.65202772378921736</c:v>
                </c:pt>
                <c:pt idx="127">
                  <c:v>0.65714545541350389</c:v>
                </c:pt>
                <c:pt idx="128">
                  <c:v>0.66220818868038123</c:v>
                </c:pt>
                <c:pt idx="129">
                  <c:v>0.66721592766665494</c:v>
                </c:pt>
                <c:pt idx="130">
                  <c:v>0.6721686982254147</c:v>
                </c:pt>
                <c:pt idx="131">
                  <c:v>0.67706654723592297</c:v>
                </c:pt>
                <c:pt idx="132">
                  <c:v>0.68190954186791608</c:v>
                </c:pt>
                <c:pt idx="133">
                  <c:v>0.68669776886032241</c:v>
                </c:pt>
                <c:pt idx="134">
                  <c:v>0.69143133381441224</c:v>
                </c:pt>
                <c:pt idx="135">
                  <c:v>0.69611036050134478</c:v>
                </c:pt>
                <c:pt idx="136">
                  <c:v>0.70073499018409646</c:v>
                </c:pt>
                <c:pt idx="137">
                  <c:v>0.70530538095370621</c:v>
                </c:pt>
                <c:pt idx="138">
                  <c:v>0.70982170707979175</c:v>
                </c:pt>
                <c:pt idx="139">
                  <c:v>0.71428415837525205</c:v>
                </c:pt>
                <c:pt idx="140">
                  <c:v>0.71869293957507674</c:v>
                </c:pt>
                <c:pt idx="141">
                  <c:v>0.72304826972916159</c:v>
                </c:pt>
                <c:pt idx="142">
                  <c:v>0.72735038160903498</c:v>
                </c:pt>
                <c:pt idx="143">
                  <c:v>0.73159952112835835</c:v>
                </c:pt>
                <c:pt idx="144">
                  <c:v>0.7357959467771038</c:v>
                </c:pt>
                <c:pt idx="145">
                  <c:v>0.73993992906924877</c:v>
                </c:pt>
                <c:pt idx="146">
                  <c:v>0.744031750003874</c:v>
                </c:pt>
                <c:pt idx="147">
                  <c:v>0.74807170253949484</c:v>
                </c:pt>
                <c:pt idx="148">
                  <c:v>0.75206009008149455</c:v>
                </c:pt>
                <c:pt idx="149">
                  <c:v>0.75599722598248542</c:v>
                </c:pt>
                <c:pt idx="150">
                  <c:v>0.75988343305544104</c:v>
                </c:pt>
                <c:pt idx="151">
                  <c:v>0.7637190430994385</c:v>
                </c:pt>
                <c:pt idx="152">
                  <c:v>0.76750439643782398</c:v>
                </c:pt>
                <c:pt idx="153">
                  <c:v>0.77123984146863866</c:v>
                </c:pt>
                <c:pt idx="154">
                  <c:v>0.77492573422712363</c:v>
                </c:pt>
                <c:pt idx="155">
                  <c:v>0.77856243796011615</c:v>
                </c:pt>
                <c:pt idx="156">
                  <c:v>0.78215032271216189</c:v>
                </c:pt>
                <c:pt idx="157">
                  <c:v>0.78568976492315223</c:v>
                </c:pt>
                <c:pt idx="158">
                  <c:v>0.78918114703729669</c:v>
                </c:pt>
                <c:pt idx="159">
                  <c:v>0.79262485712324859</c:v>
                </c:pt>
                <c:pt idx="160">
                  <c:v>0.79602128850518206</c:v>
                </c:pt>
                <c:pt idx="161">
                  <c:v>0.79937083940464371</c:v>
                </c:pt>
                <c:pt idx="162">
                  <c:v>0.80267391259296961</c:v>
                </c:pt>
                <c:pt idx="163">
                  <c:v>0.80593091505409131</c:v>
                </c:pt>
                <c:pt idx="164">
                  <c:v>0.80914225765752734</c:v>
                </c:pt>
                <c:pt idx="165">
                  <c:v>0.81230835484137209</c:v>
                </c:pt>
                <c:pt idx="166">
                  <c:v>0.8154296243050897</c:v>
                </c:pt>
                <c:pt idx="167">
                  <c:v>0.81850648671191795</c:v>
                </c:pt>
                <c:pt idx="168">
                  <c:v>0.82153936540069672</c:v>
                </c:pt>
                <c:pt idx="169">
                  <c:v>0.82452868610692631</c:v>
                </c:pt>
                <c:pt idx="170">
                  <c:v>0.82747487669286424</c:v>
                </c:pt>
                <c:pt idx="171">
                  <c:v>0.83037836688648148</c:v>
                </c:pt>
                <c:pt idx="172">
                  <c:v>0.83323958802907772</c:v>
                </c:pt>
                <c:pt idx="173">
                  <c:v>0.83605897283138386</c:v>
                </c:pt>
                <c:pt idx="174">
                  <c:v>0.83883695513795531</c:v>
                </c:pt>
                <c:pt idx="175">
                  <c:v>0.84157396969968368</c:v>
                </c:pt>
                <c:pt idx="176">
                  <c:v>0.84427045195423978</c:v>
                </c:pt>
                <c:pt idx="177">
                  <c:v>0.84692683781426992</c:v>
                </c:pt>
                <c:pt idx="178">
                  <c:v>0.84954356346317028</c:v>
                </c:pt>
                <c:pt idx="179">
                  <c:v>0.85212106515826236</c:v>
                </c:pt>
                <c:pt idx="180">
                  <c:v>0.85465977904120005</c:v>
                </c:pt>
                <c:pt idx="181">
                  <c:v>0.8571601409554287</c:v>
                </c:pt>
                <c:pt idx="182">
                  <c:v>0.859622586270539</c:v>
                </c:pt>
                <c:pt idx="183">
                  <c:v>0.86204754971333764</c:v>
                </c:pt>
                <c:pt idx="184">
                  <c:v>0.86443546520548109</c:v>
                </c:pt>
                <c:pt idx="185">
                  <c:v>0.86678676570749991</c:v>
                </c:pt>
                <c:pt idx="186">
                  <c:v>0.869101883069062</c:v>
                </c:pt>
                <c:pt idx="187">
                  <c:v>0.8713812478853129</c:v>
                </c:pt>
                <c:pt idx="188">
                  <c:v>0.87362528935914108</c:v>
                </c:pt>
                <c:pt idx="189">
                  <c:v>0.87583443516921033</c:v>
                </c:pt>
                <c:pt idx="190">
                  <c:v>0.87800911134361803</c:v>
                </c:pt>
                <c:pt idx="191">
                  <c:v>0.88014974213902053</c:v>
                </c:pt>
                <c:pt idx="192">
                  <c:v>0.88225674992509151</c:v>
                </c:pt>
                <c:pt idx="193">
                  <c:v>0.88433055507416036</c:v>
                </c:pt>
                <c:pt idx="194">
                  <c:v>0.88637157585589899</c:v>
                </c:pt>
                <c:pt idx="195">
                  <c:v>0.88838022833691244</c:v>
                </c:pt>
                <c:pt idx="196">
                  <c:v>0.89035692628510177</c:v>
                </c:pt>
                <c:pt idx="197">
                  <c:v>0.89230208107866671</c:v>
                </c:pt>
                <c:pt idx="198">
                  <c:v>0.89421610161961407</c:v>
                </c:pt>
                <c:pt idx="199">
                  <c:v>0.89609939425164731</c:v>
                </c:pt>
                <c:pt idx="200">
                  <c:v>0.89795236268231138</c:v>
                </c:pt>
                <c:pt idx="201">
                  <c:v>0.89977540790926747</c:v>
                </c:pt>
                <c:pt idx="202">
                  <c:v>0.90156892815058132</c:v>
                </c:pt>
                <c:pt idx="203">
                  <c:v>0.90333331877890088</c:v>
                </c:pt>
                <c:pt idx="204">
                  <c:v>0.90506897225941474</c:v>
                </c:pt>
                <c:pt idx="205">
                  <c:v>0.90677627809147066</c:v>
                </c:pt>
                <c:pt idx="206">
                  <c:v>0.90845562275374925</c:v>
                </c:pt>
                <c:pt idx="207">
                  <c:v>0.91010738965288085</c:v>
                </c:pt>
                <c:pt idx="208">
                  <c:v>0.91173195907539917</c:v>
                </c:pt>
                <c:pt idx="209">
                  <c:v>0.91332970814292835</c:v>
                </c:pt>
                <c:pt idx="210">
                  <c:v>0.91490101077050323</c:v>
                </c:pt>
                <c:pt idx="211">
                  <c:v>0.91644623762792032</c:v>
                </c:pt>
                <c:pt idx="212">
                  <c:v>0.91796575610402298</c:v>
                </c:pt>
                <c:pt idx="213">
                  <c:v>0.91945993027382689</c:v>
                </c:pt>
                <c:pt idx="214">
                  <c:v>0.92092912086839385</c:v>
                </c:pt>
                <c:pt idx="215">
                  <c:v>0.92237368524735674</c:v>
                </c:pt>
                <c:pt idx="216">
                  <c:v>0.92379397737401658</c:v>
                </c:pt>
                <c:pt idx="217">
                  <c:v>0.92519034779291653</c:v>
                </c:pt>
                <c:pt idx="218">
                  <c:v>0.92656314360981318</c:v>
                </c:pt>
                <c:pt idx="219">
                  <c:v>0.92791270847396057</c:v>
                </c:pt>
                <c:pt idx="220">
                  <c:v>0.92923938256262673</c:v>
                </c:pt>
                <c:pt idx="221">
                  <c:v>0.93054350256776441</c:v>
                </c:pt>
                <c:pt idx="222">
                  <c:v>0.93182540168475958</c:v>
                </c:pt>
                <c:pt idx="223">
                  <c:v>0.93308540960318131</c:v>
                </c:pt>
                <c:pt idx="224">
                  <c:v>0.9343238524994627</c:v>
                </c:pt>
                <c:pt idx="225">
                  <c:v>0.93554105303143864</c:v>
                </c:pt>
                <c:pt idx="226">
                  <c:v>0.93673733033467477</c:v>
                </c:pt>
                <c:pt idx="227">
                  <c:v>0.93791300002051758</c:v>
                </c:pt>
                <c:pt idx="228">
                  <c:v>0.93906837417579869</c:v>
                </c:pt>
                <c:pt idx="229">
                  <c:v>0.94020376136413519</c:v>
                </c:pt>
                <c:pt idx="230">
                  <c:v>0.94131946662875521</c:v>
                </c:pt>
                <c:pt idx="231">
                  <c:v>0.94241579149679611</c:v>
                </c:pt>
                <c:pt idx="232">
                  <c:v>0.94349303398501017</c:v>
                </c:pt>
                <c:pt idx="233">
                  <c:v>0.9445514886068247</c:v>
                </c:pt>
                <c:pt idx="234">
                  <c:v>0.9455914463806967</c:v>
                </c:pt>
                <c:pt idx="235">
                  <c:v>0.94661319483971207</c:v>
                </c:pt>
                <c:pt idx="236">
                  <c:v>0.94761701804237153</c:v>
                </c:pt>
                <c:pt idx="237">
                  <c:v>0.94860319658451697</c:v>
                </c:pt>
                <c:pt idx="238">
                  <c:v>0.94957200761234373</c:v>
                </c:pt>
                <c:pt idx="239">
                  <c:v>0.95052372483645375</c:v>
                </c:pt>
                <c:pt idx="240">
                  <c:v>0.95145861854689995</c:v>
                </c:pt>
                <c:pt idx="241">
                  <c:v>0.95237695562917746</c:v>
                </c:pt>
                <c:pt idx="242">
                  <c:v>0.95327899958111695</c:v>
                </c:pt>
                <c:pt idx="243">
                  <c:v>0.95416501053063629</c:v>
                </c:pt>
                <c:pt idx="244">
                  <c:v>0.95503524525430916</c:v>
                </c:pt>
                <c:pt idx="245">
                  <c:v>0.9558899571967101</c:v>
                </c:pt>
                <c:pt idx="246">
                  <c:v>0.95672939649049571</c:v>
                </c:pt>
                <c:pt idx="247">
                  <c:v>0.95755380997718476</c:v>
                </c:pt>
                <c:pt idx="248">
                  <c:v>0.95836344122859951</c:v>
                </c:pt>
                <c:pt idx="249">
                  <c:v>0.95915853056893186</c:v>
                </c:pt>
                <c:pt idx="250">
                  <c:v>0.95993931509740016</c:v>
                </c:pt>
                <c:pt idx="251">
                  <c:v>0.96070602871146371</c:v>
                </c:pt>
                <c:pt idx="252">
                  <c:v>0.96145890213055951</c:v>
                </c:pt>
                <c:pt idx="253">
                  <c:v>0.96219816292033244</c:v>
                </c:pt>
                <c:pt idx="254">
                  <c:v>0.96292403551732653</c:v>
                </c:pt>
                <c:pt idx="255">
                  <c:v>0.9636367412541087</c:v>
                </c:pt>
                <c:pt idx="256">
                  <c:v>0.9643364983847944</c:v>
                </c:pt>
                <c:pt idx="257">
                  <c:v>0.96502352211095055</c:v>
                </c:pt>
                <c:pt idx="258">
                  <c:v>0.96569802460784504</c:v>
                </c:pt>
                <c:pt idx="259">
                  <c:v>0.9663602150510201</c:v>
                </c:pt>
                <c:pt idx="260">
                  <c:v>0.96701029964316243</c:v>
                </c:pt>
                <c:pt idx="261">
                  <c:v>0.96764848164124706</c:v>
                </c:pt>
                <c:pt idx="262">
                  <c:v>0.96827496138392988</c:v>
                </c:pt>
                <c:pt idx="263">
                  <c:v>0.96888993631916887</c:v>
                </c:pt>
                <c:pt idx="264">
                  <c:v>0.96949360103204918</c:v>
                </c:pt>
                <c:pt idx="265">
                  <c:v>0.97008614727279352</c:v>
                </c:pt>
                <c:pt idx="266">
                  <c:v>0.97066776398493571</c:v>
                </c:pt>
                <c:pt idx="267">
                  <c:v>0.97123863733363924</c:v>
                </c:pt>
                <c:pt idx="268">
                  <c:v>0.97179895073414024</c:v>
                </c:pt>
                <c:pt idx="269">
                  <c:v>0.97234888488030002</c:v>
                </c:pt>
                <c:pt idx="270">
                  <c:v>0.9728886177732442</c:v>
                </c:pt>
                <c:pt idx="271">
                  <c:v>0.97341832475007739</c:v>
                </c:pt>
                <c:pt idx="272">
                  <c:v>0.97393817851265374</c:v>
                </c:pt>
                <c:pt idx="273">
                  <c:v>0.97444834915638801</c:v>
                </c:pt>
                <c:pt idx="274">
                  <c:v>0.97494900419909369</c:v>
                </c:pt>
                <c:pt idx="275">
                  <c:v>0.97544030860983222</c:v>
                </c:pt>
                <c:pt idx="276">
                  <c:v>0.97592242483776059</c:v>
                </c:pt>
                <c:pt idx="277">
                  <c:v>0.97639551284096293</c:v>
                </c:pt>
                <c:pt idx="278">
                  <c:v>0.97685973011525451</c:v>
                </c:pt>
                <c:pt idx="279">
                  <c:v>0.97731523172294521</c:v>
                </c:pt>
                <c:pt idx="280">
                  <c:v>0.97776217032155066</c:v>
                </c:pt>
                <c:pt idx="281">
                  <c:v>0.97820069619244032</c:v>
                </c:pt>
                <c:pt idx="282">
                  <c:v>0.97863095726941207</c:v>
                </c:pt>
                <c:pt idx="283">
                  <c:v>0.97905309916718086</c:v>
                </c:pt>
                <c:pt idx="284">
                  <c:v>0.97946726520977512</c:v>
                </c:pt>
                <c:pt idx="285">
                  <c:v>0.97987359645882866</c:v>
                </c:pt>
                <c:pt idx="286">
                  <c:v>0.98027223174176048</c:v>
                </c:pt>
                <c:pt idx="287">
                  <c:v>0.98066330767983323</c:v>
                </c:pt>
                <c:pt idx="288">
                  <c:v>0.98104695871608272</c:v>
                </c:pt>
                <c:pt idx="289">
                  <c:v>0.98142331714311082</c:v>
                </c:pt>
                <c:pt idx="290">
                  <c:v>0.98179251313073346</c:v>
                </c:pt>
                <c:pt idx="291">
                  <c:v>0.98215467475347884</c:v>
                </c:pt>
                <c:pt idx="292">
                  <c:v>0.98250992801792547</c:v>
                </c:pt>
                <c:pt idx="293">
                  <c:v>0.98285839688987797</c:v>
                </c:pt>
                <c:pt idx="294">
                  <c:v>0.9832002033213717</c:v>
                </c:pt>
                <c:pt idx="295">
                  <c:v>0.9835354672775023</c:v>
                </c:pt>
                <c:pt idx="296">
                  <c:v>0.98386430676307279</c:v>
                </c:pt>
                <c:pt idx="297">
                  <c:v>0.98418683784905614</c:v>
                </c:pt>
                <c:pt idx="298">
                  <c:v>0.9845031746988655</c:v>
                </c:pt>
                <c:pt idx="299">
                  <c:v>0.98481342959442975</c:v>
                </c:pt>
                <c:pt idx="300">
                  <c:v>0.98511771296206874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56-4FB3-94D2-9DF479B41E2B}"/>
            </c:ext>
          </c:extLst>
        </c:ser>
        <c:ser>
          <c:idx val="2"/>
          <c:order val="2"/>
          <c:tx>
            <c:strRef>
              <c:f>Graphs!$D$1:$D$2</c:f>
              <c:strCache>
                <c:ptCount val="1"/>
                <c:pt idx="0">
                  <c:v>75% Saturation (Scale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Graphs!$D$3:$D$304</c:f>
              <c:numCache>
                <c:formatCode>0%</c:formatCode>
                <c:ptCount val="301"/>
                <c:pt idx="1">
                  <c:v>1.3742832050451877E-5</c:v>
                </c:pt>
                <c:pt idx="2">
                  <c:v>1.0008373666268537E-4</c:v>
                </c:pt>
                <c:pt idx="3">
                  <c:v>3.1600933516116349E-4</c:v>
                </c:pt>
                <c:pt idx="4">
                  <c:v>7.0868209510146975E-4</c:v>
                </c:pt>
                <c:pt idx="5">
                  <c:v>1.3176444780963444E-3</c:v>
                </c:pt>
                <c:pt idx="6">
                  <c:v>2.1760263952040784E-3</c:v>
                </c:pt>
                <c:pt idx="7">
                  <c:v>3.3113995394608024E-3</c:v>
                </c:pt>
                <c:pt idx="8">
                  <c:v>4.7464477559377542E-3</c:v>
                </c:pt>
                <c:pt idx="9">
                  <c:v>6.4995224783019265E-3</c:v>
                </c:pt>
                <c:pt idx="10">
                  <c:v>8.5851179186057554E-3</c:v>
                </c:pt>
                <c:pt idx="11">
                  <c:v>1.1014285921106693E-2</c:v>
                </c:pt>
                <c:pt idx="12">
                  <c:v>1.3795003049280462E-2</c:v>
                </c:pt>
                <c:pt idx="13">
                  <c:v>1.6932498433825292E-2</c:v>
                </c:pt>
                <c:pt idx="14">
                  <c:v>2.0429548504421264E-2</c:v>
                </c:pt>
                <c:pt idx="15">
                  <c:v>2.4286743205157672E-2</c:v>
                </c:pt>
                <c:pt idx="16">
                  <c:v>2.8502727278845244E-2</c:v>
                </c:pt>
                <c:pt idx="17">
                  <c:v>3.3074419499698852E-2</c:v>
                </c:pt>
                <c:pt idx="18">
                  <c:v>3.7997212224681852E-2</c:v>
                </c:pt>
                <c:pt idx="19">
                  <c:v>4.3265153254555988E-2</c:v>
                </c:pt>
                <c:pt idx="20">
                  <c:v>4.8871111705267797E-2</c:v>
                </c:pt>
                <c:pt idx="21">
                  <c:v>5.4806929362447507E-2</c:v>
                </c:pt>
                <c:pt idx="22">
                  <c:v>6.1063558809150584E-2</c:v>
                </c:pt>
                <c:pt idx="23">
                  <c:v>6.7631189467791814E-2</c:v>
                </c:pt>
                <c:pt idx="24">
                  <c:v>7.4499362573332353E-2</c:v>
                </c:pt>
                <c:pt idx="25">
                  <c:v>8.1657075990390918E-2</c:v>
                </c:pt>
                <c:pt idx="26">
                  <c:v>8.9092879697852567E-2</c:v>
                </c:pt>
                <c:pt idx="27">
                  <c:v>9.679496268765142E-2</c:v>
                </c:pt>
                <c:pt idx="28">
                  <c:v>0.10475123195737032</c:v>
                </c:pt>
                <c:pt idx="29">
                  <c:v>0.11294938421736844</c:v>
                </c:pt>
                <c:pt idx="30">
                  <c:v>0.12137697088094024</c:v>
                </c:pt>
                <c:pt idx="31">
                  <c:v>0.13002145685945068</c:v>
                </c:pt>
                <c:pt idx="32">
                  <c:v>0.1388702736426369</c:v>
                </c:pt>
                <c:pt idx="33">
                  <c:v>0.14791086710661933</c:v>
                </c:pt>
                <c:pt idx="34">
                  <c:v>0.15713074045808051</c:v>
                </c:pt>
                <c:pt idx="35">
                  <c:v>0.1665174926920811</c:v>
                </c:pt>
                <c:pt idx="36">
                  <c:v>0.1760588529127235</c:v>
                </c:pt>
                <c:pt idx="37">
                  <c:v>0.1857427108400071</c:v>
                </c:pt>
                <c:pt idx="38">
                  <c:v>0.19555714380250735</c:v>
                </c:pt>
                <c:pt idx="39">
                  <c:v>0.205490440493698</c:v>
                </c:pt>
                <c:pt idx="40">
                  <c:v>0.2155311217496402</c:v>
                </c:pt>
                <c:pt idx="41">
                  <c:v>0.22566795858722741</c:v>
                </c:pt>
                <c:pt idx="42">
                  <c:v>0.23588998772501943</c:v>
                </c:pt>
                <c:pt idx="43">
                  <c:v>0.24618652479284073</c:v>
                </c:pt>
                <c:pt idx="44">
                  <c:v>0.25654717542160616</c:v>
                </c:pt>
                <c:pt idx="45">
                  <c:v>0.26696184439118936</c:v>
                </c:pt>
                <c:pt idx="46">
                  <c:v>0.27742074300148084</c:v>
                </c:pt>
                <c:pt idx="47">
                  <c:v>0.28791439482000214</c:v>
                </c:pt>
                <c:pt idx="48">
                  <c:v>0.29843363994848648</c:v>
                </c:pt>
                <c:pt idx="49">
                  <c:v>0.30896963794064425</c:v>
                </c:pt>
                <c:pt idx="50">
                  <c:v>0.3195138694938302</c:v>
                </c:pt>
                <c:pt idx="51">
                  <c:v>0.33005813702850051</c:v>
                </c:pt>
                <c:pt idx="52">
                  <c:v>0.34059456426108264</c:v>
                </c:pt>
                <c:pt idx="53">
                  <c:v>0.35111559486822252</c:v>
                </c:pt>
                <c:pt idx="54">
                  <c:v>0.3616139903331867</c:v>
                </c:pt>
                <c:pt idx="55">
                  <c:v>0.37208282705852957</c:v>
                </c:pt>
                <c:pt idx="56">
                  <c:v>0.3825154928228951</c:v>
                </c:pt>
                <c:pt idx="57">
                  <c:v>0.39290568265400927</c:v>
                </c:pt>
                <c:pt idx="58">
                  <c:v>0.40324739418449368</c:v>
                </c:pt>
                <c:pt idx="59">
                  <c:v>0.41353492255206931</c:v>
                </c:pt>
                <c:pt idx="60">
                  <c:v>0.42376285490099735</c:v>
                </c:pt>
                <c:pt idx="61">
                  <c:v>0.43392606453719601</c:v>
                </c:pt>
                <c:pt idx="62">
                  <c:v>0.44401970478536967</c:v>
                </c:pt>
                <c:pt idx="63">
                  <c:v>0.45403920259264091</c:v>
                </c:pt>
                <c:pt idx="64">
                  <c:v>0.46398025191961489</c:v>
                </c:pt>
                <c:pt idx="65">
                  <c:v>0.47383880695647063</c:v>
                </c:pt>
                <c:pt idx="66">
                  <c:v>0.48361107519855351</c:v>
                </c:pt>
                <c:pt idx="67">
                  <c:v>0.49329351041307112</c:v>
                </c:pt>
                <c:pt idx="68">
                  <c:v>0.50288280552577991</c:v>
                </c:pt>
                <c:pt idx="69">
                  <c:v>0.51237588545404344</c:v>
                </c:pt>
                <c:pt idx="70">
                  <c:v>0.52176989991031564</c:v>
                </c:pt>
                <c:pt idx="71">
                  <c:v>0.53106221619790406</c:v>
                </c:pt>
                <c:pt idx="72">
                  <c:v>0.5402504120188707</c:v>
                </c:pt>
                <c:pt idx="73">
                  <c:v>0.54933226831202753</c:v>
                </c:pt>
                <c:pt idx="74">
                  <c:v>0.55830576213724303</c:v>
                </c:pt>
                <c:pt idx="75">
                  <c:v>0.56716905962065411</c:v>
                </c:pt>
                <c:pt idx="76">
                  <c:v>0.57592050897386304</c:v>
                </c:pt>
                <c:pt idx="77">
                  <c:v>0.58455863359881244</c:v>
                </c:pt>
                <c:pt idx="78">
                  <c:v>0.59308212528872994</c:v>
                </c:pt>
                <c:pt idx="79">
                  <c:v>0.60148983753432406</c:v>
                </c:pt>
                <c:pt idx="80">
                  <c:v>0.60978077894333027</c:v>
                </c:pt>
                <c:pt idx="81">
                  <c:v>0.61795410678044305</c:v>
                </c:pt>
                <c:pt idx="82">
                  <c:v>0.62600912063375236</c:v>
                </c:pt>
                <c:pt idx="83">
                  <c:v>0.63394525621291331</c:v>
                </c:pt>
                <c:pt idx="84">
                  <c:v>0.64176207928346585</c:v>
                </c:pt>
                <c:pt idx="85">
                  <c:v>0.64945927974098949</c:v>
                </c:pt>
                <c:pt idx="86">
                  <c:v>0.65703666582809173</c:v>
                </c:pt>
                <c:pt idx="87">
                  <c:v>0.66449415849659643</c:v>
                </c:pt>
                <c:pt idx="88">
                  <c:v>0.67183178591671844</c:v>
                </c:pt>
                <c:pt idx="89">
                  <c:v>0.67904967813451234</c:v>
                </c:pt>
                <c:pt idx="90">
                  <c:v>0.68614806187835042</c:v>
                </c:pt>
                <c:pt idx="91">
                  <c:v>0.69312725551480037</c:v>
                </c:pt>
                <c:pt idx="92">
                  <c:v>0.6999876641538314</c:v>
                </c:pt>
                <c:pt idx="93">
                  <c:v>0.70672977490293487</c:v>
                </c:pt>
                <c:pt idx="94">
                  <c:v>0.71335415226941623</c:v>
                </c:pt>
                <c:pt idx="95">
                  <c:v>0.71986143370980527</c:v>
                </c:pt>
                <c:pt idx="96">
                  <c:v>0.72625232532507167</c:v>
                </c:pt>
                <c:pt idx="97">
                  <c:v>0.7325275977000979</c:v>
                </c:pt>
                <c:pt idx="98">
                  <c:v>0.73868808188563262</c:v>
                </c:pt>
                <c:pt idx="99">
                  <c:v>0.7447346655207685</c:v>
                </c:pt>
                <c:pt idx="100">
                  <c:v>0.75066828909381267</c:v>
                </c:pt>
                <c:pt idx="101">
                  <c:v>0.75648994233926981</c:v>
                </c:pt>
                <c:pt idx="102">
                  <c:v>0.76220066076853321</c:v>
                </c:pt>
                <c:pt idx="103">
                  <c:v>0.76780152233175314</c:v>
                </c:pt>
                <c:pt idx="104">
                  <c:v>0.77329364420827174</c:v>
                </c:pt>
                <c:pt idx="105">
                  <c:v>0.7786781797229213</c:v>
                </c:pt>
                <c:pt idx="106">
                  <c:v>0.78395631538541477</c:v>
                </c:pt>
                <c:pt idx="107">
                  <c:v>0.78912926805000749</c:v>
                </c:pt>
                <c:pt idx="108">
                  <c:v>0.79419828219256094</c:v>
                </c:pt>
                <c:pt idx="109">
                  <c:v>0.79916462730210613</c:v>
                </c:pt>
                <c:pt idx="110">
                  <c:v>0.80402959538398489</c:v>
                </c:pt>
                <c:pt idx="111">
                  <c:v>0.80879449857162544</c:v>
                </c:pt>
                <c:pt idx="112">
                  <c:v>0.81346066684401419</c:v>
                </c:pt>
                <c:pt idx="113">
                  <c:v>0.81802944584590853</c:v>
                </c:pt>
                <c:pt idx="114">
                  <c:v>0.82250219480786435</c:v>
                </c:pt>
                <c:pt idx="115">
                  <c:v>0.82688028456315465</c:v>
                </c:pt>
                <c:pt idx="116">
                  <c:v>0.83116509565866625</c:v>
                </c:pt>
                <c:pt idx="117">
                  <c:v>0.83535801655691344</c:v>
                </c:pt>
                <c:pt idx="118">
                  <c:v>0.83946044192630598</c:v>
                </c:pt>
                <c:pt idx="119">
                  <c:v>0.84347377101686249</c:v>
                </c:pt>
                <c:pt idx="120">
                  <c:v>0.8473994061185901</c:v>
                </c:pt>
                <c:pt idx="121">
                  <c:v>0.85123875109979141</c:v>
                </c:pt>
                <c:pt idx="122">
                  <c:v>0.85499321002260198</c:v>
                </c:pt>
                <c:pt idx="123">
                  <c:v>0.85866418583311144</c:v>
                </c:pt>
                <c:pt idx="124">
                  <c:v>0.86225307912346305</c:v>
                </c:pt>
                <c:pt idx="125">
                  <c:v>0.86576128696337973</c:v>
                </c:pt>
                <c:pt idx="126">
                  <c:v>0.86919020179861395</c:v>
                </c:pt>
                <c:pt idx="127">
                  <c:v>0.87254121041387378</c:v>
                </c:pt>
                <c:pt idx="128">
                  <c:v>0.87581569295782602</c:v>
                </c:pt>
                <c:pt idx="129">
                  <c:v>0.87901502202783643</c:v>
                </c:pt>
                <c:pt idx="130">
                  <c:v>0.88214056181215916</c:v>
                </c:pt>
                <c:pt idx="131">
                  <c:v>0.88519366728734661</c:v>
                </c:pt>
                <c:pt idx="132">
                  <c:v>0.88817568346869791</c:v>
                </c:pt>
                <c:pt idx="133">
                  <c:v>0.89108794471163522</c:v>
                </c:pt>
                <c:pt idx="134">
                  <c:v>0.89393177406193547</c:v>
                </c:pt>
                <c:pt idx="135">
                  <c:v>0.89670848265281577</c:v>
                </c:pt>
                <c:pt idx="136">
                  <c:v>0.89941936914691922</c:v>
                </c:pt>
                <c:pt idx="137">
                  <c:v>0.90206571922130108</c:v>
                </c:pt>
                <c:pt idx="138">
                  <c:v>0.90464880509357859</c:v>
                </c:pt>
                <c:pt idx="139">
                  <c:v>0.90716988508745477</c:v>
                </c:pt>
                <c:pt idx="140">
                  <c:v>0.9096302032358814</c:v>
                </c:pt>
                <c:pt idx="141">
                  <c:v>0.91203098892018353</c:v>
                </c:pt>
                <c:pt idx="142">
                  <c:v>0.9143734565435172</c:v>
                </c:pt>
                <c:pt idx="143">
                  <c:v>0.91665880523708321</c:v>
                </c:pt>
                <c:pt idx="144">
                  <c:v>0.91888821859757397</c:v>
                </c:pt>
                <c:pt idx="145">
                  <c:v>0.92106286445437502</c:v>
                </c:pt>
                <c:pt idx="146">
                  <c:v>0.92318389466510165</c:v>
                </c:pt>
                <c:pt idx="147">
                  <c:v>0.92525244493808434</c:v>
                </c:pt>
                <c:pt idx="148">
                  <c:v>0.92726963468048218</c:v>
                </c:pt>
                <c:pt idx="149">
                  <c:v>0.92923656687073208</c:v>
                </c:pt>
                <c:pt idx="150">
                  <c:v>0.93115432795410036</c:v>
                </c:pt>
                <c:pt idx="151">
                  <c:v>0.9330239877601415</c:v>
                </c:pt>
                <c:pt idx="152">
                  <c:v>0.93484659944090986</c:v>
                </c:pt>
                <c:pt idx="153">
                  <c:v>0.93662319942881966</c:v>
                </c:pt>
                <c:pt idx="154">
                  <c:v>0.93835480741308319</c:v>
                </c:pt>
                <c:pt idx="155">
                  <c:v>0.94004242633370083</c:v>
                </c:pt>
                <c:pt idx="156">
                  <c:v>0.94168704239201273</c:v>
                </c:pt>
                <c:pt idx="157">
                  <c:v>0.9432896250768652</c:v>
                </c:pt>
                <c:pt idx="158">
                  <c:v>0.94485112720547582</c:v>
                </c:pt>
                <c:pt idx="159">
                  <c:v>0.94637248497812143</c:v>
                </c:pt>
                <c:pt idx="160">
                  <c:v>0.94785461804580695</c:v>
                </c:pt>
                <c:pt idx="161">
                  <c:v>0.94929842959010657</c:v>
                </c:pt>
                <c:pt idx="162">
                  <c:v>0.95070480641440369</c:v>
                </c:pt>
                <c:pt idx="163">
                  <c:v>0.95207461904578494</c:v>
                </c:pt>
                <c:pt idx="164">
                  <c:v>0.95340872184687719</c:v>
                </c:pt>
                <c:pt idx="165">
                  <c:v>0.95470795313694756</c:v>
                </c:pt>
                <c:pt idx="166">
                  <c:v>0.95597313532161077</c:v>
                </c:pt>
                <c:pt idx="167">
                  <c:v>0.95720507503052288</c:v>
                </c:pt>
                <c:pt idx="168">
                  <c:v>0.95840456326246204</c:v>
                </c:pt>
                <c:pt idx="169">
                  <c:v>0.95957237553722852</c:v>
                </c:pt>
                <c:pt idx="170">
                  <c:v>0.96070927205381607</c:v>
                </c:pt>
                <c:pt idx="171">
                  <c:v>0.96181599785433813</c:v>
                </c:pt>
                <c:pt idx="172">
                  <c:v>0.96289328299320998</c:v>
                </c:pt>
                <c:pt idx="173">
                  <c:v>0.96394184271111527</c:v>
                </c:pt>
                <c:pt idx="174">
                  <c:v>0.96496237761330628</c:v>
                </c:pt>
                <c:pt idx="175">
                  <c:v>0.96595557385180741</c:v>
                </c:pt>
                <c:pt idx="176">
                  <c:v>0.9669221033111155</c:v>
                </c:pt>
                <c:pt idx="177">
                  <c:v>0.96786262379700649</c:v>
                </c:pt>
                <c:pt idx="178">
                  <c:v>0.96877777922807984</c:v>
                </c:pt>
                <c:pt idx="179">
                  <c:v>0.96966819982969188</c:v>
                </c:pt>
                <c:pt idx="180">
                  <c:v>0.97053450232994054</c:v>
                </c:pt>
                <c:pt idx="181">
                  <c:v>0.97137729015739249</c:v>
                </c:pt>
                <c:pt idx="182">
                  <c:v>0.9721971536402475</c:v>
                </c:pt>
                <c:pt idx="183">
                  <c:v>0.97299467020666042</c:v>
                </c:pt>
                <c:pt idx="184">
                  <c:v>0.9737704045859521</c:v>
                </c:pt>
                <c:pt idx="185">
                  <c:v>0.97452490901045508</c:v>
                </c:pt>
                <c:pt idx="186">
                  <c:v>0.97525872341775721</c:v>
                </c:pt>
                <c:pt idx="187">
                  <c:v>0.97597237565311423</c:v>
                </c:pt>
                <c:pt idx="188">
                  <c:v>0.97666638167182351</c:v>
                </c:pt>
                <c:pt idx="189">
                  <c:v>0.97734124574135373</c:v>
                </c:pt>
                <c:pt idx="190">
                  <c:v>0.97799746064304616</c:v>
                </c:pt>
                <c:pt idx="191">
                  <c:v>0.9786355078732103</c:v>
                </c:pt>
                <c:pt idx="192">
                  <c:v>0.97925585784344615</c:v>
                </c:pt>
                <c:pt idx="193">
                  <c:v>0.9798589700800413</c:v>
                </c:pt>
                <c:pt idx="194">
                  <c:v>0.98044529342229414</c:v>
                </c:pt>
                <c:pt idx="195">
                  <c:v>0.98101526621963098</c:v>
                </c:pt>
                <c:pt idx="196">
                  <c:v>0.98156931652738921</c:v>
                </c:pt>
                <c:pt idx="197">
                  <c:v>0.98210786230114921</c:v>
                </c:pt>
                <c:pt idx="198">
                  <c:v>0.98263131158950623</c:v>
                </c:pt>
                <c:pt idx="199">
                  <c:v>0.98314006272518117</c:v>
                </c:pt>
                <c:pt idx="200">
                  <c:v>0.98363450451437795</c:v>
                </c:pt>
                <c:pt idx="201">
                  <c:v>0.98411501642429877</c:v>
                </c:pt>
                <c:pt idx="202">
                  <c:v>0.98458196876874182</c:v>
                </c:pt>
                <c:pt idx="203">
                  <c:v>0.98503572289170638</c:v>
                </c:pt>
                <c:pt idx="204">
                  <c:v>0.98547663134894037</c:v>
                </c:pt>
                <c:pt idx="205">
                  <c:v>0.98590503808737018</c:v>
                </c:pt>
                <c:pt idx="206">
                  <c:v>0.98632127862235841</c:v>
                </c:pt>
                <c:pt idx="207">
                  <c:v>0.98672568021274087</c:v>
                </c:pt>
                <c:pt idx="208">
                  <c:v>0.98711856203359893</c:v>
                </c:pt>
                <c:pt idx="209">
                  <c:v>0.98750023534672859</c:v>
                </c:pt>
                <c:pt idx="210">
                  <c:v>0.98787100366877234</c:v>
                </c:pt>
                <c:pt idx="211">
                  <c:v>0.98823116293698332</c:v>
                </c:pt>
                <c:pt idx="212">
                  <c:v>0.98858100167259888</c:v>
                </c:pt>
                <c:pt idx="213">
                  <c:v>0.98892080114179737</c:v>
                </c:pt>
                <c:pt idx="214">
                  <c:v>0.98925083551422599</c:v>
                </c:pt>
                <c:pt idx="215">
                  <c:v>0.98957137201908107</c:v>
                </c:pt>
                <c:pt idx="216">
                  <c:v>0.9898826710987324</c:v>
                </c:pt>
                <c:pt idx="217">
                  <c:v>0.99018498655988263</c:v>
                </c:pt>
                <c:pt idx="218">
                  <c:v>0.99047856572225834</c:v>
                </c:pt>
                <c:pt idx="219">
                  <c:v>0.99076364956482976</c:v>
                </c:pt>
                <c:pt idx="220">
                  <c:v>0.99104047286956065</c:v>
                </c:pt>
                <c:pt idx="221">
                  <c:v>0.99130926436269096</c:v>
                </c:pt>
                <c:pt idx="222">
                  <c:v>0.99157024685355899</c:v>
                </c:pt>
                <c:pt idx="223">
                  <c:v>0.99182363737096857</c:v>
                </c:pt>
                <c:pt idx="224">
                  <c:v>0.99206964729711533</c:v>
                </c:pt>
                <c:pt idx="225">
                  <c:v>0.99230848249907777</c:v>
                </c:pt>
                <c:pt idx="226">
                  <c:v>0.99254034345789277</c:v>
                </c:pt>
                <c:pt idx="227">
                  <c:v>0.99276542539522661</c:v>
                </c:pt>
                <c:pt idx="228">
                  <c:v>0.99298391839766009</c:v>
                </c:pt>
                <c:pt idx="229">
                  <c:v>0.99319600753860515</c:v>
                </c:pt>
                <c:pt idx="230">
                  <c:v>0.99340187299787364</c:v>
                </c:pt>
                <c:pt idx="231">
                  <c:v>0.99360169017891731</c:v>
                </c:pt>
                <c:pt idx="232">
                  <c:v>0.99379562982376257</c:v>
                </c:pt>
                <c:pt idx="233">
                  <c:v>0.99398385812566203</c:v>
                </c:pt>
                <c:pt idx="234">
                  <c:v>0.99416653683948697</c:v>
                </c:pt>
                <c:pt idx="235">
                  <c:v>0.99434382338988547</c:v>
                </c:pt>
                <c:pt idx="236">
                  <c:v>0.99451587097723215</c:v>
                </c:pt>
                <c:pt idx="237">
                  <c:v>0.99468282868139513</c:v>
                </c:pt>
                <c:pt idx="238">
                  <c:v>0.99484484156334807</c:v>
                </c:pt>
                <c:pt idx="239">
                  <c:v>0.99500205076465353</c:v>
                </c:pt>
                <c:pt idx="240">
                  <c:v>0.99515459360484726</c:v>
                </c:pt>
                <c:pt idx="241">
                  <c:v>0.99530260367675139</c:v>
                </c:pt>
                <c:pt idx="242">
                  <c:v>0.99544621093974395</c:v>
                </c:pt>
                <c:pt idx="243">
                  <c:v>0.99558554181101666</c:v>
                </c:pt>
                <c:pt idx="244">
                  <c:v>0.99572071925484862</c:v>
                </c:pt>
                <c:pt idx="245">
                  <c:v>0.995851862869926</c:v>
                </c:pt>
                <c:pt idx="246">
                  <c:v>0.99597908897473864</c:v>
                </c:pt>
                <c:pt idx="247">
                  <c:v>0.99610251069108235</c:v>
                </c:pt>
                <c:pt idx="248">
                  <c:v>0.99622223802569843</c:v>
                </c:pt>
                <c:pt idx="249">
                  <c:v>0.9963383779500804</c:v>
                </c:pt>
                <c:pt idx="250">
                  <c:v>0.99645103447847738</c:v>
                </c:pt>
                <c:pt idx="251">
                  <c:v>0.99656030874412616</c:v>
                </c:pt>
                <c:pt idx="252">
                  <c:v>0.99666629907374149</c:v>
                </c:pt>
                <c:pt idx="253">
                  <c:v>0.99676910106029415</c:v>
                </c:pt>
                <c:pt idx="254">
                  <c:v>0.99686880763410901</c:v>
                </c:pt>
                <c:pt idx="255">
                  <c:v>0.99696550913231052</c:v>
                </c:pt>
                <c:pt idx="256">
                  <c:v>0.99705929336664867</c:v>
                </c:pt>
                <c:pt idx="257">
                  <c:v>0.99715024568973287</c:v>
                </c:pt>
                <c:pt idx="258">
                  <c:v>0.99723844905970394</c:v>
                </c:pt>
                <c:pt idx="259">
                  <c:v>0.99732398410337497</c:v>
                </c:pt>
                <c:pt idx="260">
                  <c:v>0.99740692917786822</c:v>
                </c:pt>
                <c:pt idx="261">
                  <c:v>0.99748736043077835</c:v>
                </c:pt>
                <c:pt idx="262">
                  <c:v>0.99756535185889117</c:v>
                </c:pt>
                <c:pt idx="263">
                  <c:v>0.99764097536548491</c:v>
                </c:pt>
                <c:pt idx="264">
                  <c:v>0.99771430081624324</c:v>
                </c:pt>
                <c:pt idx="265">
                  <c:v>0.99778539609380701</c:v>
                </c:pt>
                <c:pt idx="266">
                  <c:v>0.99785432715099498</c:v>
                </c:pt>
                <c:pt idx="267">
                  <c:v>0.99792115806271608</c:v>
                </c:pt>
                <c:pt idx="268">
                  <c:v>0.99798595107660515</c:v>
                </c:pt>
                <c:pt idx="269">
                  <c:v>0.99804876666240516</c:v>
                </c:pt>
                <c:pt idx="270">
                  <c:v>0.99810966356012443</c:v>
                </c:pt>
                <c:pt idx="271">
                  <c:v>0.99816869882699355</c:v>
                </c:pt>
                <c:pt idx="272">
                  <c:v>0.99822592788324771</c:v>
                </c:pt>
                <c:pt idx="273">
                  <c:v>0.99828140455676107</c:v>
                </c:pt>
                <c:pt idx="274">
                  <c:v>0.99833518112655528</c:v>
                </c:pt>
                <c:pt idx="275">
                  <c:v>0.99838730836520984</c:v>
                </c:pt>
                <c:pt idx="276">
                  <c:v>0.99843783558019572</c:v>
                </c:pt>
                <c:pt idx="277">
                  <c:v>0.99848681065415845</c:v>
                </c:pt>
                <c:pt idx="278">
                  <c:v>0.99853428008417111</c:v>
                </c:pt>
                <c:pt idx="279">
                  <c:v>0.99858028901998408</c:v>
                </c:pt>
                <c:pt idx="280">
                  <c:v>0.99862488130129012</c:v>
                </c:pt>
                <c:pt idx="281">
                  <c:v>0.99866809949402979</c:v>
                </c:pt>
                <c:pt idx="282">
                  <c:v>0.99870998492575924</c:v>
                </c:pt>
                <c:pt idx="283">
                  <c:v>0.99875057772009856</c:v>
                </c:pt>
                <c:pt idx="284">
                  <c:v>0.99878991683028717</c:v>
                </c:pt>
                <c:pt idx="285">
                  <c:v>0.99882804007186154</c:v>
                </c:pt>
                <c:pt idx="286">
                  <c:v>0.99886498415447966</c:v>
                </c:pt>
                <c:pt idx="287">
                  <c:v>0.99890078471291033</c:v>
                </c:pt>
                <c:pt idx="288">
                  <c:v>0.99893547633720703</c:v>
                </c:pt>
                <c:pt idx="289">
                  <c:v>0.99896909260208666</c:v>
                </c:pt>
                <c:pt idx="290">
                  <c:v>0.99900166609553065</c:v>
                </c:pt>
                <c:pt idx="291">
                  <c:v>0.99903322844662878</c:v>
                </c:pt>
                <c:pt idx="292">
                  <c:v>0.99906381035268144</c:v>
                </c:pt>
                <c:pt idx="293">
                  <c:v>0.99909344160558056</c:v>
                </c:pt>
                <c:pt idx="294">
                  <c:v>0.99912215111748626</c:v>
                </c:pt>
                <c:pt idx="295">
                  <c:v>0.99914996694581393</c:v>
                </c:pt>
                <c:pt idx="296">
                  <c:v>0.99917691631755245</c:v>
                </c:pt>
                <c:pt idx="297">
                  <c:v>0.99920302565292674</c:v>
                </c:pt>
                <c:pt idx="298">
                  <c:v>0.9992283205884227</c:v>
                </c:pt>
                <c:pt idx="299">
                  <c:v>0.99925282599918863</c:v>
                </c:pt>
                <c:pt idx="300">
                  <c:v>0.99927656602083115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56-4FB3-94D2-9DF479B41E2B}"/>
            </c:ext>
          </c:extLst>
        </c:ser>
        <c:ser>
          <c:idx val="3"/>
          <c:order val="3"/>
          <c:tx>
            <c:strRef>
              <c:f>Graphs!$E$1:$E$2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Graphs!$E$3:$E$304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C56-4FB3-94D2-9DF479B4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902863"/>
        <c:axId val="1474910767"/>
      </c:lineChart>
      <c:catAx>
        <c:axId val="147490286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10767"/>
        <c:crosses val="autoZero"/>
        <c:auto val="1"/>
        <c:lblAlgn val="ctr"/>
        <c:lblOffset val="100"/>
        <c:noMultiLvlLbl val="0"/>
      </c:catAx>
      <c:valAx>
        <c:axId val="14749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0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template.xlsx]Graphs!PivotTable6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Graphs!$H$1:$H$2</c:f>
              <c:strCache>
                <c:ptCount val="1"/>
                <c:pt idx="0">
                  <c:v>25% Saturation (Shape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Graphs!$H$3:$H$304</c:f>
              <c:numCache>
                <c:formatCode>0%</c:formatCode>
                <c:ptCount val="301"/>
                <c:pt idx="1">
                  <c:v>3.049633872548285E-9</c:v>
                </c:pt>
                <c:pt idx="2">
                  <c:v>6.4744405911958182E-8</c:v>
                </c:pt>
                <c:pt idx="3">
                  <c:v>3.8296619937600562E-7</c:v>
                </c:pt>
                <c:pt idx="4">
                  <c:v>1.34244561053332E-6</c:v>
                </c:pt>
                <c:pt idx="5">
                  <c:v>3.5329052236840224E-6</c:v>
                </c:pt>
                <c:pt idx="6">
                  <c:v>7.7556998362965674E-6</c:v>
                </c:pt>
                <c:pt idx="7">
                  <c:v>1.5023484678730981E-5</c:v>
                </c:pt>
                <c:pt idx="8">
                  <c:v>2.6555216318568072E-5</c:v>
                </c:pt>
                <c:pt idx="9">
                  <c:v>4.3767896758190921E-5</c:v>
                </c:pt>
                <c:pt idx="10">
                  <c:v>6.8266011369801219E-5</c:v>
                </c:pt>
                <c:pt idx="11">
                  <c:v>1.018293404515479E-4</c:v>
                </c:pt>
                <c:pt idx="12">
                  <c:v>1.4639964985398122E-4</c:v>
                </c:pt>
                <c:pt idx="13">
                  <c:v>2.0406664665399964E-4</c:v>
                </c:pt>
                <c:pt idx="14">
                  <c:v>2.7705350008561688E-4</c:v>
                </c:pt>
                <c:pt idx="15">
                  <c:v>3.6770216414359842E-4</c:v>
                </c:pt>
                <c:pt idx="16">
                  <c:v>4.7845868949931893E-4</c:v>
                </c:pt>
                <c:pt idx="17">
                  <c:v>6.1185867425127966E-4</c:v>
                </c:pt>
                <c:pt idx="18">
                  <c:v>7.7051297272370204E-4</c:v>
                </c:pt>
                <c:pt idx="19">
                  <c:v>9.5709375708798931E-4</c:v>
                </c:pt>
                <c:pt idx="20">
                  <c:v>1.1743210066552574E-3</c:v>
                </c:pt>
                <c:pt idx="21">
                  <c:v>1.4249494832948976E-3</c:v>
                </c:pt>
                <c:pt idx="22">
                  <c:v>1.7117562378523722E-3</c:v>
                </c:pt>
                <c:pt idx="23">
                  <c:v>2.0375286811256331E-3</c:v>
                </c:pt>
                <c:pt idx="24">
                  <c:v>2.4050532434968324E-3</c:v>
                </c:pt>
                <c:pt idx="25">
                  <c:v>2.817104639379551E-3</c:v>
                </c:pt>
                <c:pt idx="26">
                  <c:v>3.2764357459748486E-3</c:v>
                </c:pt>
                <c:pt idx="27">
                  <c:v>3.785768100226529E-3</c:v>
                </c:pt>
                <c:pt idx="28">
                  <c:v>4.347783013160445E-3</c:v>
                </c:pt>
                <c:pt idx="29">
                  <c:v>4.9651132968483733E-3</c:v>
                </c:pt>
                <c:pt idx="30">
                  <c:v>5.6403355959416639E-3</c:v>
                </c:pt>
                <c:pt idx="31">
                  <c:v>6.3759633129791271E-3</c:v>
                </c:pt>
                <c:pt idx="32">
                  <c:v>7.1744401144102164E-3</c:v>
                </c:pt>
                <c:pt idx="33">
                  <c:v>8.0381340024206147E-3</c:v>
                </c:pt>
                <c:pt idx="34">
                  <c:v>8.9693319361480277E-3</c:v>
                </c:pt>
                <c:pt idx="35">
                  <c:v>9.9702349846818809E-3</c:v>
                </c:pt>
                <c:pt idx="36">
                  <c:v>1.1042953993311564E-2</c:v>
                </c:pt>
                <c:pt idx="37">
                  <c:v>1.2189505743787337E-2</c:v>
                </c:pt>
                <c:pt idx="38">
                  <c:v>1.3411809588856152E-2</c:v>
                </c:pt>
                <c:pt idx="39">
                  <c:v>1.4711684541003541E-2</c:v>
                </c:pt>
                <c:pt idx="40">
                  <c:v>1.6090846795150771E-2</c:v>
                </c:pt>
                <c:pt idx="41">
                  <c:v>1.755090766500151E-2</c:v>
                </c:pt>
                <c:pt idx="42">
                  <c:v>1.9093371912787451E-2</c:v>
                </c:pt>
                <c:pt idx="43">
                  <c:v>2.0719636452313634E-2</c:v>
                </c:pt>
                <c:pt idx="44">
                  <c:v>2.2430989405433352E-2</c:v>
                </c:pt>
                <c:pt idx="45">
                  <c:v>2.4228609492383375E-2</c:v>
                </c:pt>
                <c:pt idx="46">
                  <c:v>2.6113565736768162E-2</c:v>
                </c:pt>
                <c:pt idx="47">
                  <c:v>2.8086817466387321E-2</c:v>
                </c:pt>
                <c:pt idx="48">
                  <c:v>3.0149214591549307E-2</c:v>
                </c:pt>
                <c:pt idx="49">
                  <c:v>3.2301498142993615E-2</c:v>
                </c:pt>
                <c:pt idx="50">
                  <c:v>3.4544301052053111E-2</c:v>
                </c:pt>
                <c:pt idx="51">
                  <c:v>3.6878149156214533E-2</c:v>
                </c:pt>
                <c:pt idx="52">
                  <c:v>3.9303462413782901E-2</c:v>
                </c:pt>
                <c:pt idx="53">
                  <c:v>4.1820556311911478E-2</c:v>
                </c:pt>
                <c:pt idx="54">
                  <c:v>4.442964345282284E-2</c:v>
                </c:pt>
                <c:pt idx="55">
                  <c:v>4.7130835303619542E-2</c:v>
                </c:pt>
                <c:pt idx="56">
                  <c:v>4.992414409565079E-2</c:v>
                </c:pt>
                <c:pt idx="57">
                  <c:v>5.2809484859974616E-2</c:v>
                </c:pt>
                <c:pt idx="58">
                  <c:v>5.5786677586021759E-2</c:v>
                </c:pt>
                <c:pt idx="59">
                  <c:v>5.8855449491128198E-2</c:v>
                </c:pt>
                <c:pt idx="60">
                  <c:v>6.2015437389161293E-2</c:v>
                </c:pt>
                <c:pt idx="61">
                  <c:v>6.526619014700949E-2</c:v>
                </c:pt>
                <c:pt idx="62">
                  <c:v>6.8607171218244084E-2</c:v>
                </c:pt>
                <c:pt idx="63">
                  <c:v>7.2037761243786844E-2</c:v>
                </c:pt>
                <c:pt idx="64">
                  <c:v>7.555726070993514E-2</c:v>
                </c:pt>
                <c:pt idx="65">
                  <c:v>7.9164892654597252E-2</c:v>
                </c:pt>
                <c:pt idx="66">
                  <c:v>8.285980541308044E-2</c:v>
                </c:pt>
                <c:pt idx="67">
                  <c:v>8.6641075395252815E-2</c:v>
                </c:pt>
                <c:pt idx="68">
                  <c:v>9.0507709886361476E-2</c:v>
                </c:pt>
                <c:pt idx="69">
                  <c:v>9.4458649864239019E-2</c:v>
                </c:pt>
                <c:pt idx="70">
                  <c:v>9.8492772826064542E-2</c:v>
                </c:pt>
                <c:pt idx="71">
                  <c:v>0.10260889561826657</c:v>
                </c:pt>
                <c:pt idx="72">
                  <c:v>0.10680577726355998</c:v>
                </c:pt>
                <c:pt idx="73">
                  <c:v>0.11108212177950129</c:v>
                </c:pt>
                <c:pt idx="74">
                  <c:v>0.11543658098332293</c:v>
                </c:pt>
                <c:pt idx="75">
                  <c:v>0.11986775727817073</c:v>
                </c:pt>
                <c:pt idx="76">
                  <c:v>0.12437420641621666</c:v>
                </c:pt>
                <c:pt idx="77">
                  <c:v>0.12895444023445315</c:v>
                </c:pt>
                <c:pt idx="78">
                  <c:v>0.13360692935929802</c:v>
                </c:pt>
                <c:pt idx="79">
                  <c:v>0.13833010587644276</c:v>
                </c:pt>
                <c:pt idx="80">
                  <c:v>0.14312236596267577</c:v>
                </c:pt>
                <c:pt idx="81">
                  <c:v>0.14798207247668799</c:v>
                </c:pt>
                <c:pt idx="82">
                  <c:v>0.15290755750613977</c:v>
                </c:pt>
                <c:pt idx="83">
                  <c:v>0.15789712486852417</c:v>
                </c:pt>
                <c:pt idx="84">
                  <c:v>0.16294905256360198</c:v>
                </c:pt>
                <c:pt idx="85">
                  <c:v>0.16806159517541921</c:v>
                </c:pt>
                <c:pt idx="86">
                  <c:v>0.17323298622213618</c:v>
                </c:pt>
                <c:pt idx="87">
                  <c:v>0.17846144045210949</c:v>
                </c:pt>
                <c:pt idx="88">
                  <c:v>0.18374515608485942</c:v>
                </c:pt>
                <c:pt idx="89">
                  <c:v>0.18908231699575406</c:v>
                </c:pt>
                <c:pt idx="90">
                  <c:v>0.19447109484341057</c:v>
                </c:pt>
                <c:pt idx="91">
                  <c:v>0.1999096511389839</c:v>
                </c:pt>
                <c:pt idx="92">
                  <c:v>0.20539613925667641</c:v>
                </c:pt>
                <c:pt idx="93">
                  <c:v>0.2109287063849451</c:v>
                </c:pt>
                <c:pt idx="94">
                  <c:v>0.21650549541802797</c:v>
                </c:pt>
                <c:pt idx="95">
                  <c:v>0.22212464678754187</c:v>
                </c:pt>
                <c:pt idx="96">
                  <c:v>0.22778430023402846</c:v>
                </c:pt>
                <c:pt idx="97">
                  <c:v>0.23348259651844025</c:v>
                </c:pt>
                <c:pt idx="98">
                  <c:v>0.23921767907367036</c:v>
                </c:pt>
                <c:pt idx="99">
                  <c:v>0.24498769559632527</c:v>
                </c:pt>
                <c:pt idx="100">
                  <c:v>0.25079079957904249</c:v>
                </c:pt>
                <c:pt idx="101">
                  <c:v>0.25662515178373485</c:v>
                </c:pt>
                <c:pt idx="102">
                  <c:v>0.26248892165623083</c:v>
                </c:pt>
                <c:pt idx="103">
                  <c:v>0.26838028868285146</c:v>
                </c:pt>
                <c:pt idx="104">
                  <c:v>0.27429744368953779</c:v>
                </c:pt>
                <c:pt idx="105">
                  <c:v>0.28023859008420376</c:v>
                </c:pt>
                <c:pt idx="106">
                  <c:v>0.28620194504304969</c:v>
                </c:pt>
                <c:pt idx="107">
                  <c:v>0.29218574064162672</c:v>
                </c:pt>
                <c:pt idx="108">
                  <c:v>0.29818822493148633</c:v>
                </c:pt>
                <c:pt idx="109">
                  <c:v>0.30420766296330259</c:v>
                </c:pt>
                <c:pt idx="110">
                  <c:v>0.31024233775738236</c:v>
                </c:pt>
                <c:pt idx="111">
                  <c:v>0.31629055122253164</c:v>
                </c:pt>
                <c:pt idx="112">
                  <c:v>0.32235062502425388</c:v>
                </c:pt>
                <c:pt idx="113">
                  <c:v>0.32842090140331437</c:v>
                </c:pt>
                <c:pt idx="114">
                  <c:v>0.33449974394570114</c:v>
                </c:pt>
                <c:pt idx="115">
                  <c:v>0.34058553830505506</c:v>
                </c:pt>
                <c:pt idx="116">
                  <c:v>0.34667669287864672</c:v>
                </c:pt>
                <c:pt idx="117">
                  <c:v>0.35277163943800299</c:v>
                </c:pt>
                <c:pt idx="118">
                  <c:v>0.35886883371528855</c:v>
                </c:pt>
                <c:pt idx="119">
                  <c:v>0.36496675594656747</c:v>
                </c:pt>
                <c:pt idx="120">
                  <c:v>0.37106391137307121</c:v>
                </c:pt>
                <c:pt idx="121">
                  <c:v>0.37715883070160217</c:v>
                </c:pt>
                <c:pt idx="122">
                  <c:v>0.38325007052521642</c:v>
                </c:pt>
                <c:pt idx="123">
                  <c:v>0.38933621370531307</c:v>
                </c:pt>
                <c:pt idx="124">
                  <c:v>0.39541586971627174</c:v>
                </c:pt>
                <c:pt idx="125">
                  <c:v>0.40148767495376975</c:v>
                </c:pt>
                <c:pt idx="126">
                  <c:v>0.40755029300790219</c:v>
                </c:pt>
                <c:pt idx="127">
                  <c:v>0.41360241490223087</c:v>
                </c:pt>
                <c:pt idx="128">
                  <c:v>0.41964275929987854</c:v>
                </c:pt>
                <c:pt idx="129">
                  <c:v>0.42567007267776102</c:v>
                </c:pt>
                <c:pt idx="130">
                  <c:v>0.43168312947007187</c:v>
                </c:pt>
                <c:pt idx="131">
                  <c:v>0.43768073218208103</c:v>
                </c:pt>
                <c:pt idx="132">
                  <c:v>0.44366171147533495</c:v>
                </c:pt>
                <c:pt idx="133">
                  <c:v>0.44962492622530925</c:v>
                </c:pt>
                <c:pt idx="134">
                  <c:v>0.45556926355255573</c:v>
                </c:pt>
                <c:pt idx="135">
                  <c:v>0.46149363882837563</c:v>
                </c:pt>
                <c:pt idx="136">
                  <c:v>0.46739699565603099</c:v>
                </c:pt>
                <c:pt idx="137">
                  <c:v>0.4732783058284869</c:v>
                </c:pt>
                <c:pt idx="138">
                  <c:v>0.47913656926366921</c:v>
                </c:pt>
                <c:pt idx="139">
                  <c:v>0.48497081391819441</c:v>
                </c:pt>
                <c:pt idx="140">
                  <c:v>0.49078009568051661</c:v>
                </c:pt>
                <c:pt idx="141">
                  <c:v>0.49656349824442048</c:v>
                </c:pt>
                <c:pt idx="142">
                  <c:v>0.50232013296376077</c:v>
                </c:pt>
                <c:pt idx="143">
                  <c:v>0.50804913868933721</c:v>
                </c:pt>
                <c:pt idx="144">
                  <c:v>0.51374968158877821</c:v>
                </c:pt>
                <c:pt idx="145">
                  <c:v>0.51942095495027507</c:v>
                </c:pt>
                <c:pt idx="146">
                  <c:v>0.52506217897099972</c:v>
                </c:pt>
                <c:pt idx="147">
                  <c:v>0.53067260053101195</c:v>
                </c:pt>
                <c:pt idx="148">
                  <c:v>0.53625149295345009</c:v>
                </c:pt>
                <c:pt idx="149">
                  <c:v>0.54179815575176937</c:v>
                </c:pt>
                <c:pt idx="150">
                  <c:v>0.54731191436478388</c:v>
                </c:pt>
                <c:pt idx="151">
                  <c:v>0.55279211988023225</c:v>
                </c:pt>
                <c:pt idx="152">
                  <c:v>0.55823814874758904</c:v>
                </c:pt>
                <c:pt idx="153">
                  <c:v>0.56364940248079831</c:v>
                </c:pt>
                <c:pt idx="154">
                  <c:v>0.56902530735161738</c:v>
                </c:pt>
                <c:pt idx="155">
                  <c:v>0.57436531407419511</c:v>
                </c:pt>
                <c:pt idx="156">
                  <c:v>0.57966889748154959</c:v>
                </c:pt>
                <c:pt idx="157">
                  <c:v>0.58493555619453064</c:v>
                </c:pt>
                <c:pt idx="158">
                  <c:v>0.59016481228386963</c:v>
                </c:pt>
                <c:pt idx="159">
                  <c:v>0.59535621092589452</c:v>
                </c:pt>
                <c:pt idx="160">
                  <c:v>0.60050932005245961</c:v>
                </c:pt>
                <c:pt idx="161">
                  <c:v>0.60562372999564063</c:v>
                </c:pt>
                <c:pt idx="162">
                  <c:v>0.61069905312768724</c:v>
                </c:pt>
                <c:pt idx="163">
                  <c:v>0.61573492349676362</c:v>
                </c:pt>
                <c:pt idx="164">
                  <c:v>0.62073099645895313</c:v>
                </c:pt>
                <c:pt idx="165">
                  <c:v>0.62568694830697624</c:v>
                </c:pt>
                <c:pt idx="166">
                  <c:v>0.63060247589609753</c:v>
                </c:pt>
                <c:pt idx="167">
                  <c:v>0.63547729626763139</c:v>
                </c:pt>
                <c:pt idx="168">
                  <c:v>0.64031114627048602</c:v>
                </c:pt>
                <c:pt idx="169">
                  <c:v>0.64510378218111908</c:v>
                </c:pt>
                <c:pt idx="170">
                  <c:v>0.64985497932231606</c:v>
                </c:pt>
                <c:pt idx="171">
                  <c:v>0.65456453168114237</c:v>
                </c:pt>
                <c:pt idx="172">
                  <c:v>0.65923225152643061</c:v>
                </c:pt>
                <c:pt idx="173">
                  <c:v>0.66385796902613992</c:v>
                </c:pt>
                <c:pt idx="174">
                  <c:v>0.66844153186491384</c:v>
                </c:pt>
                <c:pt idx="175">
                  <c:v>0.67298280486214446</c:v>
                </c:pt>
                <c:pt idx="176">
                  <c:v>0.67748166959084499</c:v>
                </c:pt>
                <c:pt idx="177">
                  <c:v>0.68193802399760284</c:v>
                </c:pt>
                <c:pt idx="178">
                  <c:v>0.68635178202389735</c:v>
                </c:pt>
                <c:pt idx="179">
                  <c:v>0.69072287322902803</c:v>
                </c:pt>
                <c:pt idx="180">
                  <c:v>0.69505124241490102</c:v>
                </c:pt>
                <c:pt idx="181">
                  <c:v>0.69933684925290973</c:v>
                </c:pt>
                <c:pt idx="182">
                  <c:v>0.70357966791312754</c:v>
                </c:pt>
                <c:pt idx="183">
                  <c:v>0.70777968669601465</c:v>
                </c:pt>
                <c:pt idx="184">
                  <c:v>0.71193690766685247</c:v>
                </c:pt>
                <c:pt idx="185">
                  <c:v>0.71605134629307621</c:v>
                </c:pt>
                <c:pt idx="186">
                  <c:v>0.720123031084691</c:v>
                </c:pt>
                <c:pt idx="187">
                  <c:v>0.72415200323793516</c:v>
                </c:pt>
                <c:pt idx="188">
                  <c:v>0.72813831628234582</c:v>
                </c:pt>
                <c:pt idx="189">
                  <c:v>0.73208203573137254</c:v>
                </c:pt>
                <c:pt idx="190">
                  <c:v>0.73598323873667981</c:v>
                </c:pt>
                <c:pt idx="191">
                  <c:v>0.73984201374625869</c:v>
                </c:pt>
                <c:pt idx="192">
                  <c:v>0.74365846016647552</c:v>
                </c:pt>
                <c:pt idx="193">
                  <c:v>0.74743268802815965</c:v>
                </c:pt>
                <c:pt idx="194">
                  <c:v>0.75116481765683829</c:v>
                </c:pt>
                <c:pt idx="195">
                  <c:v>0.75485497934720946</c:v>
                </c:pt>
                <c:pt idx="196">
                  <c:v>0.75850331304194207</c:v>
                </c:pt>
                <c:pt idx="197">
                  <c:v>0.76210996801488151</c:v>
                </c:pt>
                <c:pt idx="198">
                  <c:v>0.76567510255872684</c:v>
                </c:pt>
                <c:pt idx="199">
                  <c:v>0.76919888367725842</c:v>
                </c:pt>
                <c:pt idx="200">
                  <c:v>0.77268148678216075</c:v>
                </c:pt>
                <c:pt idx="201">
                  <c:v>0.77612309539449675</c:v>
                </c:pt>
                <c:pt idx="202">
                  <c:v>0.77952390085088652</c:v>
                </c:pt>
                <c:pt idx="203">
                  <c:v>0.78288410201441716</c:v>
                </c:pt>
                <c:pt idx="204">
                  <c:v>0.78620390499033199</c:v>
                </c:pt>
                <c:pt idx="205">
                  <c:v>0.78948352284651691</c:v>
                </c:pt>
                <c:pt idx="206">
                  <c:v>0.79272317533881564</c:v>
                </c:pt>
                <c:pt idx="207">
                  <c:v>0.79592308864118588</c:v>
                </c:pt>
                <c:pt idx="208">
                  <c:v>0.79908349508071463</c:v>
                </c:pt>
                <c:pt idx="209">
                  <c:v>0.8022046328775011</c:v>
                </c:pt>
                <c:pt idx="210">
                  <c:v>0.80528674588940996</c:v>
                </c:pt>
                <c:pt idx="211">
                  <c:v>0.80833008336169732</c:v>
                </c:pt>
                <c:pt idx="212">
                  <c:v>0.81133489968150718</c:v>
                </c:pt>
                <c:pt idx="213">
                  <c:v>0.81430145413722532</c:v>
                </c:pt>
                <c:pt idx="214">
                  <c:v>0.81723001068268908</c:v>
                </c:pt>
                <c:pt idx="215">
                  <c:v>0.82012083770622901</c:v>
                </c:pt>
                <c:pt idx="216">
                  <c:v>0.82297420780453112</c:v>
                </c:pt>
                <c:pt idx="217">
                  <c:v>0.82579039756129524</c:v>
                </c:pt>
                <c:pt idx="218">
                  <c:v>0.82856968733066927</c:v>
                </c:pt>
                <c:pt idx="219">
                  <c:v>0.83131236102542694</c:v>
                </c:pt>
                <c:pt idx="220">
                  <c:v>0.83401870590986626</c:v>
                </c:pt>
                <c:pt idx="221">
                  <c:v>0.83668901239739091</c:v>
                </c:pt>
                <c:pt idx="222">
                  <c:v>0.83932357385274625</c:v>
                </c:pt>
                <c:pt idx="223">
                  <c:v>0.84192268639886469</c:v>
                </c:pt>
                <c:pt idx="224">
                  <c:v>0.84448664872829227</c:v>
                </c:pt>
                <c:pt idx="225">
                  <c:v>0.84701576191914696</c:v>
                </c:pt>
                <c:pt idx="226">
                  <c:v>0.84951032925557168</c:v>
                </c:pt>
                <c:pt idx="227">
                  <c:v>0.85197065605263333</c:v>
                </c:pt>
                <c:pt idx="228">
                  <c:v>0.854397049485627</c:v>
                </c:pt>
                <c:pt idx="229">
                  <c:v>0.85678981842373136</c:v>
                </c:pt>
                <c:pt idx="230">
                  <c:v>0.85914927326797419</c:v>
                </c:pt>
                <c:pt idx="231">
                  <c:v>0.86147572579344855</c:v>
                </c:pt>
                <c:pt idx="232">
                  <c:v>0.86376948899573969</c:v>
                </c:pt>
                <c:pt idx="233">
                  <c:v>0.8660308769414965</c:v>
                </c:pt>
                <c:pt idx="234">
                  <c:v>0.86826020462310627</c:v>
                </c:pt>
                <c:pt idx="235">
                  <c:v>0.87045778781741168</c:v>
                </c:pt>
                <c:pt idx="236">
                  <c:v>0.87262394294841628</c:v>
                </c:pt>
                <c:pt idx="237">
                  <c:v>0.87475898695392051</c:v>
                </c:pt>
                <c:pt idx="238">
                  <c:v>0.87686323715603764</c:v>
                </c:pt>
                <c:pt idx="239">
                  <c:v>0.87893701113552281</c:v>
                </c:pt>
                <c:pt idx="240">
                  <c:v>0.88098062660986654</c:v>
                </c:pt>
                <c:pt idx="241">
                  <c:v>0.88299440131508833</c:v>
                </c:pt>
                <c:pt idx="242">
                  <c:v>0.88497865289117461</c:v>
                </c:pt>
                <c:pt idx="243">
                  <c:v>0.88693369877109995</c:v>
                </c:pt>
                <c:pt idx="244">
                  <c:v>0.88885985607337525</c:v>
                </c:pt>
                <c:pt idx="245">
                  <c:v>0.89075744149805991</c:v>
                </c:pt>
                <c:pt idx="246">
                  <c:v>0.89262677122618073</c:v>
                </c:pt>
                <c:pt idx="247">
                  <c:v>0.89446816082249825</c:v>
                </c:pt>
                <c:pt idx="248">
                  <c:v>0.89628192514155747</c:v>
                </c:pt>
                <c:pt idx="249">
                  <c:v>0.89806837823696828</c:v>
                </c:pt>
                <c:pt idx="250">
                  <c:v>0.89982783327385141</c:v>
                </c:pt>
                <c:pt idx="251">
                  <c:v>0.9015606024443934</c:v>
                </c:pt>
                <c:pt idx="252">
                  <c:v>0.90326699688644863</c:v>
                </c:pt>
                <c:pt idx="253">
                  <c:v>0.90494732660513288</c:v>
                </c:pt>
                <c:pt idx="254">
                  <c:v>0.90660190039734601</c:v>
                </c:pt>
                <c:pt idx="255">
                  <c:v>0.90823102577916537</c:v>
                </c:pt>
                <c:pt idx="256">
                  <c:v>0.90983500891605618</c:v>
                </c:pt>
                <c:pt idx="257">
                  <c:v>0.91141415455583252</c:v>
                </c:pt>
                <c:pt idx="258">
                  <c:v>0.91296876596432119</c:v>
                </c:pt>
                <c:pt idx="259">
                  <c:v>0.91449914486366202</c:v>
                </c:pt>
                <c:pt idx="260">
                  <c:v>0.91600559137319437</c:v>
                </c:pt>
                <c:pt idx="261">
                  <c:v>0.91748840395287012</c:v>
                </c:pt>
                <c:pt idx="262">
                  <c:v>0.91894787934913835</c:v>
                </c:pt>
                <c:pt idx="263">
                  <c:v>0.92038431254324649</c:v>
                </c:pt>
                <c:pt idx="264">
                  <c:v>0.92179799670190232</c:v>
                </c:pt>
                <c:pt idx="265">
                  <c:v>0.92318922313024354</c:v>
                </c:pt>
                <c:pt idx="266">
                  <c:v>0.92455828122706007</c:v>
                </c:pt>
                <c:pt idx="267">
                  <c:v>0.92590545844221683</c:v>
                </c:pt>
                <c:pt idx="268">
                  <c:v>0.92723104023622371</c:v>
                </c:pt>
                <c:pt idx="269">
                  <c:v>0.92853531004190182</c:v>
                </c:pt>
                <c:pt idx="270">
                  <c:v>0.92981854922809382</c:v>
                </c:pt>
                <c:pt idx="271">
                  <c:v>0.93108103706536649</c:v>
                </c:pt>
                <c:pt idx="272">
                  <c:v>0.93232305069365906</c:v>
                </c:pt>
                <c:pt idx="273">
                  <c:v>0.93354486509182311</c:v>
                </c:pt>
                <c:pt idx="274">
                  <c:v>0.93474675304901123</c:v>
                </c:pt>
                <c:pt idx="275">
                  <c:v>0.93592898513785894</c:v>
                </c:pt>
                <c:pt idx="276">
                  <c:v>0.93709182968941984</c:v>
                </c:pt>
                <c:pt idx="277">
                  <c:v>0.93823555276980297</c:v>
                </c:pt>
                <c:pt idx="278">
                  <c:v>0.93936041815846605</c:v>
                </c:pt>
                <c:pt idx="279">
                  <c:v>0.94046668732812422</c:v>
                </c:pt>
                <c:pt idx="280">
                  <c:v>0.94155461942622165</c:v>
                </c:pt>
                <c:pt idx="281">
                  <c:v>0.9426244712579317</c:v>
                </c:pt>
                <c:pt idx="282">
                  <c:v>0.94367649727063263</c:v>
                </c:pt>
                <c:pt idx="283">
                  <c:v>0.94471094953982471</c:v>
                </c:pt>
                <c:pt idx="284">
                  <c:v>0.94572807775644252</c:v>
                </c:pt>
                <c:pt idx="285">
                  <c:v>0.94672812921552196</c:v>
                </c:pt>
                <c:pt idx="286">
                  <c:v>0.94771134880618257</c:v>
                </c:pt>
                <c:pt idx="287">
                  <c:v>0.94867797900288497</c:v>
                </c:pt>
                <c:pt idx="288">
                  <c:v>0.94962825985792487</c:v>
                </c:pt>
                <c:pt idx="289">
                  <c:v>0.95056242899512522</c:v>
                </c:pt>
                <c:pt idx="290">
                  <c:v>0.95148072160468855</c:v>
                </c:pt>
                <c:pt idx="291">
                  <c:v>0.9523833704391742</c:v>
                </c:pt>
                <c:pt idx="292">
                  <c:v>0.95327060581056289</c:v>
                </c:pt>
                <c:pt idx="293">
                  <c:v>0.95414265558837319</c:v>
                </c:pt>
                <c:pt idx="294">
                  <c:v>0.95499974519879716</c:v>
                </c:pt>
                <c:pt idx="295">
                  <c:v>0.95584209762481898</c:v>
                </c:pt>
                <c:pt idx="296">
                  <c:v>0.9566699334072839</c:v>
                </c:pt>
                <c:pt idx="297">
                  <c:v>0.95748347064688533</c:v>
                </c:pt>
                <c:pt idx="298">
                  <c:v>0.95828292500703893</c:v>
                </c:pt>
                <c:pt idx="299">
                  <c:v>0.95906850971760893</c:v>
                </c:pt>
                <c:pt idx="300">
                  <c:v>0.95984043557946097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6-4FA9-8BA0-62CADB126B42}"/>
            </c:ext>
          </c:extLst>
        </c:ser>
        <c:ser>
          <c:idx val="1"/>
          <c:order val="1"/>
          <c:tx>
            <c:strRef>
              <c:f>Graphs!$I$1:$I$2</c:f>
              <c:strCache>
                <c:ptCount val="1"/>
                <c:pt idx="0">
                  <c:v>50%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Graphs!$I$3:$I$304</c:f>
              <c:numCache>
                <c:formatCode>0%</c:formatCode>
                <c:ptCount val="301"/>
                <c:pt idx="1">
                  <c:v>1.2963515535381525E-6</c:v>
                </c:pt>
                <c:pt idx="2">
                  <c:v>1.1923867615041373E-5</c:v>
                </c:pt>
                <c:pt idx="3">
                  <c:v>4.3267644171740456E-5</c:v>
                </c:pt>
                <c:pt idx="4">
                  <c:v>1.0728329935742629E-4</c:v>
                </c:pt>
                <c:pt idx="5">
                  <c:v>2.1591826000457397E-4</c:v>
                </c:pt>
                <c:pt idx="6">
                  <c:v>3.808356822470818E-4</c:v>
                </c:pt>
                <c:pt idx="7">
                  <c:v>6.1325566819790916E-4</c:v>
                </c:pt>
                <c:pt idx="8">
                  <c:v>9.2385781129117046E-4</c:v>
                </c:pt>
                <c:pt idx="9">
                  <c:v>1.3227205826652497E-3</c:v>
                </c:pt>
                <c:pt idx="10">
                  <c:v>1.8192847471017193E-3</c:v>
                </c:pt>
                <c:pt idx="11">
                  <c:v>2.4223333115860608E-3</c:v>
                </c:pt>
                <c:pt idx="12">
                  <c:v>3.1399832654576574E-3</c:v>
                </c:pt>
                <c:pt idx="13">
                  <c:v>3.979685938269955E-3</c:v>
                </c:pt>
                <c:pt idx="14">
                  <c:v>4.9482337565552219E-3</c:v>
                </c:pt>
                <c:pt idx="15">
                  <c:v>6.0517717951027441E-3</c:v>
                </c:pt>
                <c:pt idx="16">
                  <c:v>7.2958129311838857E-3</c:v>
                </c:pt>
                <c:pt idx="17">
                  <c:v>8.6852556976044562E-3</c:v>
                </c:pt>
                <c:pt idx="18">
                  <c:v>1.0224404136647929E-2</c:v>
                </c:pt>
                <c:pt idx="19">
                  <c:v>1.191698910861967E-2</c:v>
                </c:pt>
                <c:pt idx="20">
                  <c:v>1.3766190622642361E-2</c:v>
                </c:pt>
                <c:pt idx="21">
                  <c:v>1.5774660844542911E-2</c:v>
                </c:pt>
                <c:pt idx="22">
                  <c:v>1.794454750445092E-2</c:v>
                </c:pt>
                <c:pt idx="23">
                  <c:v>2.0277517480144606E-2</c:v>
                </c:pt>
                <c:pt idx="24">
                  <c:v>2.2774780374776576E-2</c:v>
                </c:pt>
                <c:pt idx="25">
                  <c:v>2.5437111941931479E-2</c:v>
                </c:pt>
                <c:pt idx="26">
                  <c:v>2.8264877238866466E-2</c:v>
                </c:pt>
                <c:pt idx="27">
                  <c:v>3.1258053411641021E-2</c:v>
                </c:pt>
                <c:pt idx="28">
                  <c:v>3.4416252034691265E-2</c:v>
                </c:pt>
                <c:pt idx="29">
                  <c:v>3.7738740943036017E-2</c:v>
                </c:pt>
                <c:pt idx="30">
                  <c:v>4.1224465508332003E-2</c:v>
                </c:pt>
                <c:pt idx="31">
                  <c:v>4.4872069320894881E-2</c:v>
                </c:pt>
                <c:pt idx="32">
                  <c:v>4.8679914248956666E-2</c:v>
                </c:pt>
                <c:pt idx="33">
                  <c:v>5.2646099854129817E-2</c:v>
                </c:pt>
                <c:pt idx="34">
                  <c:v>5.6768482148542014E-2</c:v>
                </c:pt>
                <c:pt idx="35">
                  <c:v>6.1044691684586261E-2</c:v>
                </c:pt>
                <c:pt idx="36">
                  <c:v>6.5472150972856691E-2</c:v>
                </c:pt>
                <c:pt idx="37">
                  <c:v>7.0048091227745996E-2</c:v>
                </c:pt>
                <c:pt idx="38">
                  <c:v>7.476956844347199E-2</c:v>
                </c:pt>
                <c:pt idx="39">
                  <c:v>7.9633478806068109E-2</c:v>
                </c:pt>
                <c:pt idx="40">
                  <c:v>8.4636573449195673E-2</c:v>
                </c:pt>
                <c:pt idx="41">
                  <c:v>8.9775472563569991E-2</c:v>
                </c:pt>
                <c:pt idx="42">
                  <c:v>9.5046678871402626E-2</c:v>
                </c:pt>
                <c:pt idx="43">
                  <c:v>0.10044659047858488</c:v>
                </c:pt>
                <c:pt idx="44">
                  <c:v>0.10597151311841314</c:v>
                </c:pt>
                <c:pt idx="45">
                  <c:v>0.11161767180152586</c:v>
                </c:pt>
                <c:pt idx="46">
                  <c:v>0.11738122188740317</c:v>
                </c:pt>
                <c:pt idx="47">
                  <c:v>0.12325825959330287</c:v>
                </c:pt>
                <c:pt idx="48">
                  <c:v>0.12924483195689659</c:v>
                </c:pt>
                <c:pt idx="49">
                  <c:v>0.13533694626913448</c:v>
                </c:pt>
                <c:pt idx="50">
                  <c:v>0.14153057899403249</c:v>
                </c:pt>
                <c:pt idx="51">
                  <c:v>0.14782168419215519</c:v>
                </c:pt>
                <c:pt idx="52">
                  <c:v>0.15420620146456224</c:v>
                </c:pt>
                <c:pt idx="53">
                  <c:v>0.16068006343392269</c:v>
                </c:pt>
                <c:pt idx="54">
                  <c:v>0.16723920277937848</c:v>
                </c:pt>
                <c:pt idx="55">
                  <c:v>0.17387955884156336</c:v>
                </c:pt>
                <c:pt idx="56">
                  <c:v>0.18059708381397524</c:v>
                </c:pt>
                <c:pt idx="57">
                  <c:v>0.18738774853664586</c:v>
                </c:pt>
                <c:pt idx="58">
                  <c:v>0.19424754790778029</c:v>
                </c:pt>
                <c:pt idx="59">
                  <c:v>0.20117250592872865</c:v>
                </c:pt>
                <c:pt idx="60">
                  <c:v>0.2081586803973367</c:v>
                </c:pt>
                <c:pt idx="61">
                  <c:v>0.21520216726437949</c:v>
                </c:pt>
                <c:pt idx="62">
                  <c:v>0.22229910466742744</c:v>
                </c:pt>
                <c:pt idx="63">
                  <c:v>0.22944567665613502</c:v>
                </c:pt>
                <c:pt idx="64">
                  <c:v>0.23663811662256889</c:v>
                </c:pt>
                <c:pt idx="65">
                  <c:v>0.24387271044981668</c:v>
                </c:pt>
                <c:pt idx="66">
                  <c:v>0.25114579939173803</c:v>
                </c:pt>
                <c:pt idx="67">
                  <c:v>0.25845378269633901</c:v>
                </c:pt>
                <c:pt idx="68">
                  <c:v>0.26579311998486393</c:v>
                </c:pt>
                <c:pt idx="69">
                  <c:v>0.27316033339832779</c:v>
                </c:pt>
                <c:pt idx="70">
                  <c:v>0.28055200952282316</c:v>
                </c:pt>
                <c:pt idx="71">
                  <c:v>0.28796480110456818</c:v>
                </c:pt>
                <c:pt idx="72">
                  <c:v>0.29539542856528694</c:v>
                </c:pt>
                <c:pt idx="73">
                  <c:v>0.30284068132814929</c:v>
                </c:pt>
                <c:pt idx="74">
                  <c:v>0.31029741896413798</c:v>
                </c:pt>
                <c:pt idx="75">
                  <c:v>0.3177625721683503</c:v>
                </c:pt>
                <c:pt idx="76">
                  <c:v>0.32523314357540312</c:v>
                </c:pt>
                <c:pt idx="77">
                  <c:v>0.33270620842275966</c:v>
                </c:pt>
                <c:pt idx="78">
                  <c:v>0.34017891507047099</c:v>
                </c:pt>
                <c:pt idx="79">
                  <c:v>0.34764848538549015</c:v>
                </c:pt>
                <c:pt idx="80">
                  <c:v>0.35511221499840984</c:v>
                </c:pt>
                <c:pt idx="81">
                  <c:v>0.36256747344014983</c:v>
                </c:pt>
                <c:pt idx="82">
                  <c:v>0.37001170416583151</c:v>
                </c:pt>
                <c:pt idx="83">
                  <c:v>0.37744242447277421</c:v>
                </c:pt>
                <c:pt idx="84">
                  <c:v>0.38485722531926109</c:v>
                </c:pt>
                <c:pt idx="85">
                  <c:v>0.39225377105045112</c:v>
                </c:pt>
                <c:pt idx="86">
                  <c:v>0.39962979903753382</c:v>
                </c:pt>
                <c:pt idx="87">
                  <c:v>0.40698311923597186</c:v>
                </c:pt>
                <c:pt idx="88">
                  <c:v>0.41431161366841135</c:v>
                </c:pt>
                <c:pt idx="89">
                  <c:v>0.42161323583760218</c:v>
                </c:pt>
                <c:pt idx="90">
                  <c:v>0.42888601007443322</c:v>
                </c:pt>
                <c:pt idx="91">
                  <c:v>0.43612803082594065</c:v>
                </c:pt>
                <c:pt idx="92">
                  <c:v>0.4433374618879522</c:v>
                </c:pt>
                <c:pt idx="93">
                  <c:v>0.4505125355867865</c:v>
                </c:pt>
                <c:pt idx="94">
                  <c:v>0.45765155191423867</c:v>
                </c:pt>
                <c:pt idx="95">
                  <c:v>0.46475287761987216</c:v>
                </c:pt>
                <c:pt idx="96">
                  <c:v>0.4718149452644454</c:v>
                </c:pt>
                <c:pt idx="97">
                  <c:v>0.47883625223811671</c:v>
                </c:pt>
                <c:pt idx="98">
                  <c:v>0.48581535974688939</c:v>
                </c:pt>
                <c:pt idx="99">
                  <c:v>0.49275089177058312</c:v>
                </c:pt>
                <c:pt idx="100">
                  <c:v>0.49964153399545541</c:v>
                </c:pt>
                <c:pt idx="101">
                  <c:v>0.50648603272443371</c:v>
                </c:pt>
                <c:pt idx="102">
                  <c:v>0.51328319376776022</c:v>
                </c:pt>
                <c:pt idx="103">
                  <c:v>0.52003188131671074</c:v>
                </c:pt>
                <c:pt idx="104">
                  <c:v>0.52673101680289924</c:v>
                </c:pt>
                <c:pt idx="105">
                  <c:v>0.53337957774554656</c:v>
                </c:pt>
                <c:pt idx="106">
                  <c:v>0.53997659658895403</c:v>
                </c:pt>
                <c:pt idx="107">
                  <c:v>0.54652115953230662</c:v>
                </c:pt>
                <c:pt idx="108">
                  <c:v>0.55301240535379625</c:v>
                </c:pt>
                <c:pt idx="109">
                  <c:v>0.55944952423095062</c:v>
                </c:pt>
                <c:pt idx="110">
                  <c:v>0.56583175655893281</c:v>
                </c:pt>
                <c:pt idx="111">
                  <c:v>0.57215839176847594</c:v>
                </c:pt>
                <c:pt idx="112">
                  <c:v>0.57842876714501146</c:v>
                </c:pt>
                <c:pt idx="113">
                  <c:v>0.58464226665045449</c:v>
                </c:pt>
                <c:pt idx="114">
                  <c:v>0.59079831974901076</c:v>
                </c:pt>
                <c:pt idx="115">
                  <c:v>0.59689640023828505</c:v>
                </c:pt>
                <c:pt idx="116">
                  <c:v>0.60293602508688704</c:v>
                </c:pt>
                <c:pt idx="117">
                  <c:v>0.60891675327964045</c:v>
                </c:pt>
                <c:pt idx="118">
                  <c:v>0.61483818467142848</c:v>
                </c:pt>
                <c:pt idx="119">
                  <c:v>0.620699958850641</c:v>
                </c:pt>
                <c:pt idx="120">
                  <c:v>0.62650175401309394</c:v>
                </c:pt>
                <c:pt idx="121">
                  <c:v>0.6322432858472653</c:v>
                </c:pt>
                <c:pt idx="122">
                  <c:v>0.63792430643157294</c:v>
                </c:pt>
                <c:pt idx="123">
                  <c:v>0.64354460314441131</c:v>
                </c:pt>
                <c:pt idx="124">
                  <c:v>0.64910399758756554</c:v>
                </c:pt>
                <c:pt idx="125">
                  <c:v>0.65460234452359178</c:v>
                </c:pt>
                <c:pt idx="126">
                  <c:v>0.66003953082768008</c:v>
                </c:pt>
                <c:pt idx="127">
                  <c:v>0.6654154744544869</c:v>
                </c:pt>
                <c:pt idx="128">
                  <c:v>0.67073012342034499</c:v>
                </c:pt>
                <c:pt idx="129">
                  <c:v>0.67598345480125899</c:v>
                </c:pt>
                <c:pt idx="130">
                  <c:v>0.68117547374700016</c:v>
                </c:pt>
                <c:pt idx="131">
                  <c:v>0.68630621251161306</c:v>
                </c:pt>
                <c:pt idx="132">
                  <c:v>0.69137572950059256</c:v>
                </c:pt>
                <c:pt idx="133">
                  <c:v>0.69638410833494602</c:v>
                </c:pt>
                <c:pt idx="134">
                  <c:v>0.70133145693233601</c:v>
                </c:pt>
                <c:pt idx="135">
                  <c:v>0.70621790660546124</c:v>
                </c:pt>
                <c:pt idx="136">
                  <c:v>0.71104361117778914</c:v>
                </c:pt>
                <c:pt idx="137">
                  <c:v>0.71580874611674894</c:v>
                </c:pt>
                <c:pt idx="138">
                  <c:v>0.72051350768444444</c:v>
                </c:pt>
                <c:pt idx="139">
                  <c:v>0.72515811210593339</c:v>
                </c:pt>
                <c:pt idx="140">
                  <c:v>0.72974279475509163</c:v>
                </c:pt>
                <c:pt idx="141">
                  <c:v>0.73426780935805502</c:v>
                </c:pt>
                <c:pt idx="142">
                  <c:v>0.73873342721421542</c:v>
                </c:pt>
                <c:pt idx="143">
                  <c:v>0.74313993643472331</c:v>
                </c:pt>
                <c:pt idx="144">
                  <c:v>0.74748764119843658</c:v>
                </c:pt>
                <c:pt idx="145">
                  <c:v>0.75177686102522812</c:v>
                </c:pt>
                <c:pt idx="146">
                  <c:v>0.75600793006655542</c:v>
                </c:pt>
                <c:pt idx="147">
                  <c:v>0.7601811964131826</c:v>
                </c:pt>
                <c:pt idx="148">
                  <c:v>0.76429702141992339</c:v>
                </c:pt>
                <c:pt idx="149">
                  <c:v>0.76835577904726171</c:v>
                </c:pt>
                <c:pt idx="150">
                  <c:v>0.77235785521970779</c:v>
                </c:pt>
                <c:pt idx="151">
                  <c:v>0.77630364720071332</c:v>
                </c:pt>
                <c:pt idx="152">
                  <c:v>0.78019356298397657</c:v>
                </c:pt>
                <c:pt idx="153">
                  <c:v>0.78402802070096023</c:v>
                </c:pt>
                <c:pt idx="154">
                  <c:v>0.78780744804441616</c:v>
                </c:pt>
                <c:pt idx="155">
                  <c:v>0.79153228170773038</c:v>
                </c:pt>
                <c:pt idx="156">
                  <c:v>0.79520296683987013</c:v>
                </c:pt>
                <c:pt idx="157">
                  <c:v>0.79881995651572779</c:v>
                </c:pt>
                <c:pt idx="158">
                  <c:v>0.80238371122163621</c:v>
                </c:pt>
                <c:pt idx="159">
                  <c:v>0.80589469835583016</c:v>
                </c:pt>
                <c:pt idx="160">
                  <c:v>0.80935339174363385</c:v>
                </c:pt>
                <c:pt idx="161">
                  <c:v>0.81276027116712468</c:v>
                </c:pt>
                <c:pt idx="162">
                  <c:v>0.81611582190905252</c:v>
                </c:pt>
                <c:pt idx="163">
                  <c:v>0.81942053431076312</c:v>
                </c:pt>
                <c:pt idx="164">
                  <c:v>0.82267490334388926</c:v>
                </c:pt>
                <c:pt idx="165">
                  <c:v>0.82587942819556104</c:v>
                </c:pt>
                <c:pt idx="166">
                  <c:v>0.82903461186689187</c:v>
                </c:pt>
                <c:pt idx="167">
                  <c:v>0.83214096078448907</c:v>
                </c:pt>
                <c:pt idx="168">
                  <c:v>0.83519898442474327</c:v>
                </c:pt>
                <c:pt idx="169">
                  <c:v>0.83820919495064683</c:v>
                </c:pt>
                <c:pt idx="170">
                  <c:v>0.84117210686089006</c:v>
                </c:pt>
                <c:pt idx="171">
                  <c:v>0.84408823665098454</c:v>
                </c:pt>
                <c:pt idx="172">
                  <c:v>0.84695810248617298</c:v>
                </c:pt>
                <c:pt idx="173">
                  <c:v>0.84978222388586322</c:v>
                </c:pt>
                <c:pt idx="174">
                  <c:v>0.85256112141935125</c:v>
                </c:pt>
                <c:pt idx="175">
                  <c:v>0.85529531641257917</c:v>
                </c:pt>
                <c:pt idx="176">
                  <c:v>0.8579853306656875</c:v>
                </c:pt>
                <c:pt idx="177">
                  <c:v>0.86063168618111252</c:v>
                </c:pt>
                <c:pt idx="178">
                  <c:v>0.86323490490199561</c:v>
                </c:pt>
                <c:pt idx="179">
                  <c:v>0.8657955084606539</c:v>
                </c:pt>
                <c:pt idx="180">
                  <c:v>0.86831401793688379</c:v>
                </c:pt>
                <c:pt idx="181">
                  <c:v>0.8707909536258549</c:v>
                </c:pt>
                <c:pt idx="182">
                  <c:v>0.87322683481536656</c:v>
                </c:pt>
                <c:pt idx="183">
                  <c:v>0.87562217957223076</c:v>
                </c:pt>
                <c:pt idx="184">
                  <c:v>0.87797750453755796</c:v>
                </c:pt>
                <c:pt idx="185">
                  <c:v>0.88029332473071786</c:v>
                </c:pt>
                <c:pt idx="186">
                  <c:v>0.88257015336175282</c:v>
                </c:pt>
                <c:pt idx="187">
                  <c:v>0.88480850165202629</c:v>
                </c:pt>
                <c:pt idx="188">
                  <c:v>0.88700887866288458</c:v>
                </c:pt>
                <c:pt idx="189">
                  <c:v>0.88917179113212641</c:v>
                </c:pt>
                <c:pt idx="190">
                  <c:v>0.89129774331806122</c:v>
                </c:pt>
                <c:pt idx="191">
                  <c:v>0.89338723685095422</c:v>
                </c:pt>
                <c:pt idx="192">
                  <c:v>0.89544077059165383</c:v>
                </c:pt>
                <c:pt idx="193">
                  <c:v>0.89745884049719915</c:v>
                </c:pt>
                <c:pt idx="194">
                  <c:v>0.89944193949321072</c:v>
                </c:pt>
                <c:pt idx="195">
                  <c:v>0.90139055735287055</c:v>
                </c:pt>
                <c:pt idx="196">
                  <c:v>0.90330518058230136</c:v>
                </c:pt>
                <c:pt idx="197">
                  <c:v>0.90518629231215741</c:v>
                </c:pt>
                <c:pt idx="198">
                  <c:v>0.90703437219524174</c:v>
                </c:pt>
                <c:pt idx="199">
                  <c:v>0.90884989630997159</c:v>
                </c:pt>
                <c:pt idx="200">
                  <c:v>0.91063333706951466</c:v>
                </c:pt>
                <c:pt idx="201">
                  <c:v>0.9123851631364206</c:v>
                </c:pt>
                <c:pt idx="202">
                  <c:v>0.91410583934257972</c:v>
                </c:pt>
                <c:pt idx="203">
                  <c:v>0.91579582661434089</c:v>
                </c:pt>
                <c:pt idx="204">
                  <c:v>0.91745558190262755</c:v>
                </c:pt>
                <c:pt idx="205">
                  <c:v>0.91908555811788717</c:v>
                </c:pt>
                <c:pt idx="206">
                  <c:v>0.92068620406972446</c:v>
                </c:pt>
                <c:pt idx="207">
                  <c:v>0.92225796441105756</c:v>
                </c:pt>
                <c:pt idx="208">
                  <c:v>0.92380127958665437</c:v>
                </c:pt>
                <c:pt idx="209">
                  <c:v>0.92531658578589648</c:v>
                </c:pt>
                <c:pt idx="210">
                  <c:v>0.92680431489963133</c:v>
                </c:pt>
                <c:pt idx="211">
                  <c:v>0.92826489448097238</c:v>
                </c:pt>
                <c:pt idx="212">
                  <c:v>0.92969874770990701</c:v>
                </c:pt>
                <c:pt idx="213">
                  <c:v>0.93110629336158268</c:v>
                </c:pt>
                <c:pt idx="214">
                  <c:v>0.9324879457781392</c:v>
                </c:pt>
                <c:pt idx="215">
                  <c:v>0.93384411484395824</c:v>
                </c:pt>
                <c:pt idx="216">
                  <c:v>0.93517520596420911</c:v>
                </c:pt>
                <c:pt idx="217">
                  <c:v>0.93648162004656621</c:v>
                </c:pt>
                <c:pt idx="218">
                  <c:v>0.93776375348598218</c:v>
                </c:pt>
                <c:pt idx="219">
                  <c:v>0.93902199815240039</c:v>
                </c:pt>
                <c:pt idx="220">
                  <c:v>0.94025674138129489</c:v>
                </c:pt>
                <c:pt idx="221">
                  <c:v>0.94146836596692829</c:v>
                </c:pt>
                <c:pt idx="222">
                  <c:v>0.94265725015822055</c:v>
                </c:pt>
                <c:pt idx="223">
                  <c:v>0.94382376765712495</c:v>
                </c:pt>
                <c:pt idx="224">
                  <c:v>0.94496828761941076</c:v>
                </c:pt>
                <c:pt idx="225">
                  <c:v>0.94609117465775316</c:v>
                </c:pt>
                <c:pt idx="226">
                  <c:v>0.94719278884703528</c:v>
                </c:pt>
                <c:pt idx="227">
                  <c:v>0.94827348573176995</c:v>
                </c:pt>
                <c:pt idx="228">
                  <c:v>0.9493336163355478</c:v>
                </c:pt>
                <c:pt idx="229">
                  <c:v>0.95037352717242785</c:v>
                </c:pt>
                <c:pt idx="230">
                  <c:v>0.95139356026018107</c:v>
                </c:pt>
                <c:pt idx="231">
                  <c:v>0.95239405313530623</c:v>
                </c:pt>
                <c:pt idx="232">
                  <c:v>0.95337533886973569</c:v>
                </c:pt>
                <c:pt idx="233">
                  <c:v>0.95433774608915467</c:v>
                </c:pt>
                <c:pt idx="234">
                  <c:v>0.95528159899285514</c:v>
                </c:pt>
                <c:pt idx="235">
                  <c:v>0.95620721737505288</c:v>
                </c:pt>
                <c:pt idx="236">
                  <c:v>0.95711491664759407</c:v>
                </c:pt>
                <c:pt idx="237">
                  <c:v>0.95800500786398424</c:v>
                </c:pt>
                <c:pt idx="238">
                  <c:v>0.95887779774466853</c:v>
                </c:pt>
                <c:pt idx="239">
                  <c:v>0.95973358870350223</c:v>
                </c:pt>
                <c:pt idx="240">
                  <c:v>0.9605726788753437</c:v>
                </c:pt>
                <c:pt idx="241">
                  <c:v>0.96139536214471266</c:v>
                </c:pt>
                <c:pt idx="242">
                  <c:v>0.96220192817545058</c:v>
                </c:pt>
                <c:pt idx="243">
                  <c:v>0.96299266244132897</c:v>
                </c:pt>
                <c:pt idx="244">
                  <c:v>0.96376784625754597</c:v>
                </c:pt>
                <c:pt idx="245">
                  <c:v>0.96452775681306213</c:v>
                </c:pt>
                <c:pt idx="246">
                  <c:v>0.96527266720371785</c:v>
                </c:pt>
                <c:pt idx="247">
                  <c:v>0.96600284646608769</c:v>
                </c:pt>
                <c:pt idx="248">
                  <c:v>0.96671855961201736</c:v>
                </c:pt>
                <c:pt idx="249">
                  <c:v>0.96742006766380051</c:v>
                </c:pt>
                <c:pt idx="250">
                  <c:v>0.96810762768994751</c:v>
                </c:pt>
                <c:pt idx="251">
                  <c:v>0.96878149284150261</c:v>
                </c:pt>
                <c:pt idx="252">
                  <c:v>0.96944191238886868</c:v>
                </c:pt>
                <c:pt idx="253">
                  <c:v>0.97008913175909517</c:v>
                </c:pt>
                <c:pt idx="254">
                  <c:v>0.97072339257359408</c:v>
                </c:pt>
                <c:pt idx="255">
                  <c:v>0.97134493268624178</c:v>
                </c:pt>
                <c:pt idx="256">
                  <c:v>0.97195398622183415</c:v>
                </c:pt>
                <c:pt idx="257">
                  <c:v>0.97255078361485459</c:v>
                </c:pt>
                <c:pt idx="258">
                  <c:v>0.9731355516485265</c:v>
                </c:pt>
                <c:pt idx="259">
                  <c:v>0.9737085134941128</c:v>
                </c:pt>
                <c:pt idx="260">
                  <c:v>0.9742698887504333</c:v>
                </c:pt>
                <c:pt idx="261">
                  <c:v>0.9748198934835699</c:v>
                </c:pt>
                <c:pt idx="262">
                  <c:v>0.97535874026672831</c:v>
                </c:pt>
                <c:pt idx="263">
                  <c:v>0.97588663822023025</c:v>
                </c:pt>
                <c:pt idx="264">
                  <c:v>0.97640379305160918</c:v>
                </c:pt>
                <c:pt idx="265">
                  <c:v>0.97691040709578192</c:v>
                </c:pt>
                <c:pt idx="266">
                  <c:v>0.97740667935527359</c:v>
                </c:pt>
                <c:pt idx="267">
                  <c:v>0.97789280554047053</c:v>
                </c:pt>
                <c:pt idx="268">
                  <c:v>0.97836897810987877</c:v>
                </c:pt>
                <c:pt idx="269">
                  <c:v>0.97883538631036737</c:v>
                </c:pt>
                <c:pt idx="270">
                  <c:v>0.97929221621737383</c:v>
                </c:pt>
                <c:pt idx="271">
                  <c:v>0.97973965077505332</c:v>
                </c:pt>
                <c:pt idx="272">
                  <c:v>0.98017786983635102</c:v>
                </c:pt>
                <c:pt idx="273">
                  <c:v>0.98060705020298056</c:v>
                </c:pt>
                <c:pt idx="274">
                  <c:v>0.9810273656652917</c:v>
                </c:pt>
                <c:pt idx="275">
                  <c:v>0.98143898704200794</c:v>
                </c:pt>
                <c:pt idx="276">
                  <c:v>0.9818420822198215</c:v>
                </c:pt>
                <c:pt idx="277">
                  <c:v>0.98223681619282777</c:v>
                </c:pt>
                <c:pt idx="278">
                  <c:v>0.98262335110178767</c:v>
                </c:pt>
                <c:pt idx="279">
                  <c:v>0.98300184627320086</c:v>
                </c:pt>
                <c:pt idx="280">
                  <c:v>0.98337245825818087</c:v>
                </c:pt>
                <c:pt idx="281">
                  <c:v>0.9837353408711158</c:v>
                </c:pt>
                <c:pt idx="282">
                  <c:v>0.98409064522810608</c:v>
                </c:pt>
                <c:pt idx="283">
                  <c:v>0.98443851978516661</c:v>
                </c:pt>
                <c:pt idx="284">
                  <c:v>0.98477911037618349</c:v>
                </c:pt>
                <c:pt idx="285">
                  <c:v>0.98511256025061511</c:v>
                </c:pt>
                <c:pt idx="286">
                  <c:v>0.98543901011092849</c:v>
                </c:pt>
                <c:pt idx="287">
                  <c:v>0.98575859814976208</c:v>
                </c:pt>
                <c:pt idx="288">
                  <c:v>0.98607146008680768</c:v>
                </c:pt>
                <c:pt idx="289">
                  <c:v>0.98637772920540145</c:v>
                </c:pt>
                <c:pt idx="290">
                  <c:v>0.98667753638882028</c:v>
                </c:pt>
                <c:pt idx="291">
                  <c:v>0.98697101015627253</c:v>
                </c:pt>
                <c:pt idx="292">
                  <c:v>0.98725827669858135</c:v>
                </c:pt>
                <c:pt idx="293">
                  <c:v>0.9875394599135513</c:v>
                </c:pt>
                <c:pt idx="294">
                  <c:v>0.98781468144101447</c:v>
                </c:pt>
                <c:pt idx="295">
                  <c:v>0.9880840606975505</c:v>
                </c:pt>
                <c:pt idx="296">
                  <c:v>0.98834771491087658</c:v>
                </c:pt>
                <c:pt idx="297">
                  <c:v>0.98860575915390292</c:v>
                </c:pt>
                <c:pt idx="298">
                  <c:v>0.9888583063784484</c:v>
                </c:pt>
                <c:pt idx="299">
                  <c:v>0.98910546744861549</c:v>
                </c:pt>
                <c:pt idx="300">
                  <c:v>0.98934735117382033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6-4FA9-8BA0-62CADB126B42}"/>
            </c:ext>
          </c:extLst>
        </c:ser>
        <c:ser>
          <c:idx val="2"/>
          <c:order val="2"/>
          <c:tx>
            <c:strRef>
              <c:f>Graphs!$J$1:$J$2</c:f>
              <c:strCache>
                <c:ptCount val="1"/>
                <c:pt idx="0">
                  <c:v>75% Saturation (Shape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Graphs!$J$3:$J$304</c:f>
              <c:numCache>
                <c:formatCode>0%</c:formatCode>
                <c:ptCount val="301"/>
                <c:pt idx="1">
                  <c:v>1.8951626673318643E-4</c:v>
                </c:pt>
                <c:pt idx="2">
                  <c:v>8.3825603137978333E-4</c:v>
                </c:pt>
                <c:pt idx="3">
                  <c:v>1.9840333610588695E-3</c:v>
                </c:pt>
                <c:pt idx="4">
                  <c:v>3.6353911864353515E-3</c:v>
                </c:pt>
                <c:pt idx="5">
                  <c:v>5.7895802314595641E-3</c:v>
                </c:pt>
                <c:pt idx="6">
                  <c:v>8.4377305533964754E-3</c:v>
                </c:pt>
                <c:pt idx="7">
                  <c:v>1.1567242370007244E-2</c:v>
                </c:pt>
                <c:pt idx="8">
                  <c:v>1.5163118771496122E-2</c:v>
                </c:pt>
                <c:pt idx="9">
                  <c:v>1.9208793029948351E-2</c:v>
                </c:pt>
                <c:pt idx="10">
                  <c:v>2.3686679354991455E-2</c:v>
                </c:pt>
                <c:pt idx="11">
                  <c:v>2.8578557705368851E-2</c:v>
                </c:pt>
                <c:pt idx="12">
                  <c:v>3.3865852127457088E-2</c:v>
                </c:pt>
                <c:pt idx="13">
                  <c:v>3.9529837212803433E-2</c:v>
                </c:pt>
                <c:pt idx="14">
                  <c:v>4.5551794056101935E-2</c:v>
                </c:pt>
                <c:pt idx="15">
                  <c:v>5.1913129585885225E-2</c:v>
                </c:pt>
                <c:pt idx="16">
                  <c:v>5.8595468631886166E-2</c:v>
                </c:pt>
                <c:pt idx="17">
                  <c:v>6.558072526168901E-2</c:v>
                </c:pt>
                <c:pt idx="18">
                  <c:v>7.2851158072713515E-2</c:v>
                </c:pt>
                <c:pt idx="19">
                  <c:v>8.0389412881898908E-2</c:v>
                </c:pt>
                <c:pt idx="20">
                  <c:v>8.81785553942835E-2</c:v>
                </c:pt>
                <c:pt idx="21">
                  <c:v>9.6202095820780625E-2</c:v>
                </c:pt>
                <c:pt idx="22">
                  <c:v>0.10444400697279276</c:v>
                </c:pt>
                <c:pt idx="23">
                  <c:v>0.11288873703446099</c:v>
                </c:pt>
                <c:pt idx="24">
                  <c:v>0.1215212179679316</c:v>
                </c:pt>
                <c:pt idx="25">
                  <c:v>0.13032687031995457</c:v>
                </c:pt>
                <c:pt idx="26">
                  <c:v>0.13929160505359797</c:v>
                </c:pt>
                <c:pt idx="27">
                  <c:v>0.14840182291581441</c:v>
                </c:pt>
                <c:pt idx="28">
                  <c:v>0.15764441176218583</c:v>
                </c:pt>
                <c:pt idx="29">
                  <c:v>0.16700674218873932</c:v>
                </c:pt>
                <c:pt idx="30">
                  <c:v>0.17647666176312743</c:v>
                </c:pt>
                <c:pt idx="31">
                  <c:v>0.1860424881006216</c:v>
                </c:pt>
                <c:pt idx="32">
                  <c:v>0.19569300099198375</c:v>
                </c:pt>
                <c:pt idx="33">
                  <c:v>0.20541743375859434</c:v>
                </c:pt>
                <c:pt idx="34">
                  <c:v>0.21520546398389634</c:v>
                </c:pt>
                <c:pt idx="35">
                  <c:v>0.2250472037482148</c:v>
                </c:pt>
                <c:pt idx="36">
                  <c:v>0.23493318947552885</c:v>
                </c:pt>
                <c:pt idx="37">
                  <c:v>0.24485437148515324</c:v>
                </c:pt>
                <c:pt idx="38">
                  <c:v>0.2548021033280452</c:v>
                </c:pt>
                <c:pt idx="39">
                  <c:v>0.26476813097615381</c:v>
                </c:pt>
                <c:pt idx="40">
                  <c:v>0.27474458192357765</c:v>
                </c:pt>
                <c:pt idx="41">
                  <c:v>0.28472395424999386</c:v>
                </c:pt>
                <c:pt idx="42">
                  <c:v>0.29469910568968682</c:v>
                </c:pt>
                <c:pt idx="43">
                  <c:v>0.30466324274332479</c:v>
                </c:pt>
                <c:pt idx="44">
                  <c:v>0.3146099098642936</c:v>
                </c:pt>
                <c:pt idx="45">
                  <c:v>0.32453297874674575</c:v>
                </c:pt>
                <c:pt idx="46">
                  <c:v>0.33442663773848946</c:v>
                </c:pt>
                <c:pt idx="47">
                  <c:v>0.34428538139831272</c:v>
                </c:pt>
                <c:pt idx="48">
                  <c:v>0.35410400021427046</c:v>
                </c:pt>
                <c:pt idx="49">
                  <c:v>0.36387757049675429</c:v>
                </c:pt>
                <c:pt idx="50">
                  <c:v>0.37360144445783044</c:v>
                </c:pt>
                <c:pt idx="51">
                  <c:v>0.38327124048624545</c:v>
                </c:pt>
                <c:pt idx="52">
                  <c:v>0.39288283362569804</c:v>
                </c:pt>
                <c:pt idx="53">
                  <c:v>0.40243234626238417</c:v>
                </c:pt>
                <c:pt idx="54">
                  <c:v>0.41191613902642604</c:v>
                </c:pt>
                <c:pt idx="55">
                  <c:v>0.42133080191056532</c:v>
                </c:pt>
                <c:pt idx="56">
                  <c:v>0.43067314560843734</c:v>
                </c:pt>
                <c:pt idx="57">
                  <c:v>0.43994019307378945</c:v>
                </c:pt>
                <c:pt idx="58">
                  <c:v>0.44912917130118568</c:v>
                </c:pt>
                <c:pt idx="59">
                  <c:v>0.45823750332801644</c:v>
                </c:pt>
                <c:pt idx="60">
                  <c:v>0.46726280045699975</c:v>
                </c:pt>
                <c:pt idx="61">
                  <c:v>0.47620285469781387</c:v>
                </c:pt>
                <c:pt idx="62">
                  <c:v>0.48505563142601332</c:v>
                </c:pt>
                <c:pt idx="63">
                  <c:v>0.49381926225697992</c:v>
                </c:pt>
                <c:pt idx="64">
                  <c:v>0.50249203813228593</c:v>
                </c:pt>
                <c:pt idx="65">
                  <c:v>0.51107240261555631</c:v>
                </c:pt>
                <c:pt idx="66">
                  <c:v>0.51955894539463499</c:v>
                </c:pt>
                <c:pt idx="67">
                  <c:v>0.52795039598665972</c:v>
                </c:pt>
                <c:pt idx="68">
                  <c:v>0.53624561764244372</c:v>
                </c:pt>
                <c:pt idx="69">
                  <c:v>0.54444360144641579</c:v>
                </c:pt>
                <c:pt idx="70">
                  <c:v>0.55254346060824577</c:v>
                </c:pt>
                <c:pt idx="71">
                  <c:v>0.56054442494217671</c:v>
                </c:pt>
                <c:pt idx="72">
                  <c:v>0.56844583553000372</c:v>
                </c:pt>
                <c:pt idx="73">
                  <c:v>0.57624713956358775</c:v>
                </c:pt>
                <c:pt idx="74">
                  <c:v>0.58394788536274322</c:v>
                </c:pt>
                <c:pt idx="75">
                  <c:v>0.59154771756431423</c:v>
                </c:pt>
                <c:pt idx="76">
                  <c:v>0.59904637247824988</c:v>
                </c:pt>
                <c:pt idx="77">
                  <c:v>0.60644367360647333</c:v>
                </c:pt>
                <c:pt idx="78">
                  <c:v>0.61373952732037096</c:v>
                </c:pt>
                <c:pt idx="79">
                  <c:v>0.62093391869273185</c:v>
                </c:pt>
                <c:pt idx="80">
                  <c:v>0.62802690748000956</c:v>
                </c:pt>
                <c:pt idx="81">
                  <c:v>0.63501862425080446</c:v>
                </c:pt>
                <c:pt idx="82">
                  <c:v>0.64190926665651993</c:v>
                </c:pt>
                <c:pt idx="83">
                  <c:v>0.64869909584018481</c:v>
                </c:pt>
                <c:pt idx="84">
                  <c:v>0.65538843297949989</c:v>
                </c:pt>
                <c:pt idx="85">
                  <c:v>0.66197765596020863</c:v>
                </c:pt>
                <c:pt idx="86">
                  <c:v>0.66846719617597194</c:v>
                </c:pt>
                <c:pt idx="87">
                  <c:v>0.67485753545098381</c:v>
                </c:pt>
                <c:pt idx="88">
                  <c:v>0.68114920308162863</c:v>
                </c:pt>
                <c:pt idx="89">
                  <c:v>0.68734277299355395</c:v>
                </c:pt>
                <c:pt idx="90">
                  <c:v>0.69343886101061947</c:v>
                </c:pt>
                <c:pt idx="91">
                  <c:v>0.69943812223222135</c:v>
                </c:pt>
                <c:pt idx="92">
                  <c:v>0.70534124851560098</c:v>
                </c:pt>
                <c:pt idx="93">
                  <c:v>0.71114896605980116</c:v>
                </c:pt>
                <c:pt idx="94">
                  <c:v>0.71686203308801766</c:v>
                </c:pt>
                <c:pt idx="95">
                  <c:v>0.72248123762516014</c:v>
                </c:pt>
                <c:pt idx="96">
                  <c:v>0.72800739536752557</c:v>
                </c:pt>
                <c:pt idx="97">
                  <c:v>0.73344134764154567</c:v>
                </c:pt>
                <c:pt idx="98">
                  <c:v>0.73878395944866915</c:v>
                </c:pt>
                <c:pt idx="99">
                  <c:v>0.7440361175934822</c:v>
                </c:pt>
                <c:pt idx="100">
                  <c:v>0.74919872889227868</c:v>
                </c:pt>
                <c:pt idx="101">
                  <c:v>0.75427271845934085</c:v>
                </c:pt>
                <c:pt idx="102">
                  <c:v>0.75925902806827106</c:v>
                </c:pt>
                <c:pt idx="103">
                  <c:v>0.76415861458579581</c:v>
                </c:pt>
                <c:pt idx="104">
                  <c:v>0.76897244847551793</c:v>
                </c:pt>
                <c:pt idx="105">
                  <c:v>0.7737015123691765</c:v>
                </c:pt>
                <c:pt idx="106">
                  <c:v>0.77834679970303733</c:v>
                </c:pt>
                <c:pt idx="107">
                  <c:v>0.7829093134171029</c:v>
                </c:pt>
                <c:pt idx="108">
                  <c:v>0.78739006471489748</c:v>
                </c:pt>
                <c:pt idx="109">
                  <c:v>0.79179007188165595</c:v>
                </c:pt>
                <c:pt idx="110">
                  <c:v>0.79611035915879802</c:v>
                </c:pt>
                <c:pt idx="111">
                  <c:v>0.80035195567263351</c:v>
                </c:pt>
                <c:pt idx="112">
                  <c:v>0.80451589441531957</c:v>
                </c:pt>
                <c:pt idx="113">
                  <c:v>0.80860321127612922</c:v>
                </c:pt>
                <c:pt idx="114">
                  <c:v>0.81261494412116808</c:v>
                </c:pt>
                <c:pt idx="115">
                  <c:v>0.81655213191972387</c:v>
                </c:pt>
                <c:pt idx="116">
                  <c:v>0.82041581391548923</c:v>
                </c:pt>
                <c:pt idx="117">
                  <c:v>0.82420702884096186</c:v>
                </c:pt>
                <c:pt idx="118">
                  <c:v>0.82792681417336533</c:v>
                </c:pt>
                <c:pt idx="119">
                  <c:v>0.83157620543050481</c:v>
                </c:pt>
                <c:pt idx="120">
                  <c:v>0.83515623550500029</c:v>
                </c:pt>
                <c:pt idx="121">
                  <c:v>0.83866793403541029</c:v>
                </c:pt>
                <c:pt idx="122">
                  <c:v>0.84211232681280013</c:v>
                </c:pt>
                <c:pt idx="123">
                  <c:v>0.8454904352213447</c:v>
                </c:pt>
                <c:pt idx="124">
                  <c:v>0.84880327571162395</c:v>
                </c:pt>
                <c:pt idx="125">
                  <c:v>0.85205185930529281</c:v>
                </c:pt>
                <c:pt idx="126">
                  <c:v>0.85523719112986285</c:v>
                </c:pt>
                <c:pt idx="127">
                  <c:v>0.85836026998237536</c:v>
                </c:pt>
                <c:pt idx="128">
                  <c:v>0.8614220879207759</c:v>
                </c:pt>
                <c:pt idx="129">
                  <c:v>0.86442362988185528</c:v>
                </c:pt>
                <c:pt idx="130">
                  <c:v>0.86736587332465021</c:v>
                </c:pt>
                <c:pt idx="131">
                  <c:v>0.87024978789823726</c:v>
                </c:pt>
                <c:pt idx="132">
                  <c:v>0.87307633513289251</c:v>
                </c:pt>
                <c:pt idx="133">
                  <c:v>0.87584646815362244</c:v>
                </c:pt>
                <c:pt idx="134">
                  <c:v>0.87856113141511027</c:v>
                </c:pt>
                <c:pt idx="135">
                  <c:v>0.88122126045714622</c:v>
                </c:pt>
                <c:pt idx="136">
                  <c:v>0.88382778167965514</c:v>
                </c:pt>
                <c:pt idx="137">
                  <c:v>0.88638161213645905</c:v>
                </c:pt>
                <c:pt idx="138">
                  <c:v>0.88888365934694025</c:v>
                </c:pt>
                <c:pt idx="139">
                  <c:v>0.89133482112481066</c:v>
                </c:pt>
                <c:pt idx="140">
                  <c:v>0.89373598542320942</c:v>
                </c:pt>
                <c:pt idx="141">
                  <c:v>0.89608803019539018</c:v>
                </c:pt>
                <c:pt idx="142">
                  <c:v>0.89839182327027522</c:v>
                </c:pt>
                <c:pt idx="143">
                  <c:v>0.90064822224219343</c:v>
                </c:pt>
                <c:pt idx="144">
                  <c:v>0.90285807437412902</c:v>
                </c:pt>
                <c:pt idx="145">
                  <c:v>0.90502221651384562</c:v>
                </c:pt>
                <c:pt idx="146">
                  <c:v>0.90714147502226739</c:v>
                </c:pt>
                <c:pt idx="147">
                  <c:v>0.90921666571352233</c:v>
                </c:pt>
                <c:pt idx="148">
                  <c:v>0.91124859380607881</c:v>
                </c:pt>
                <c:pt idx="149">
                  <c:v>0.91323805388442214</c:v>
                </c:pt>
                <c:pt idx="150">
                  <c:v>0.91518582987074626</c:v>
                </c:pt>
                <c:pt idx="151">
                  <c:v>0.91709269500614798</c:v>
                </c:pt>
                <c:pt idx="152">
                  <c:v>0.91895941184083818</c:v>
                </c:pt>
                <c:pt idx="153">
                  <c:v>0.9207867322328962</c:v>
                </c:pt>
                <c:pt idx="154">
                  <c:v>0.92257539735511906</c:v>
                </c:pt>
                <c:pt idx="155">
                  <c:v>0.92432613770952998</c:v>
                </c:pt>
                <c:pt idx="156">
                  <c:v>0.92603967314912528</c:v>
                </c:pt>
                <c:pt idx="157">
                  <c:v>0.92771671290646796</c:v>
                </c:pt>
                <c:pt idx="158">
                  <c:v>0.92935795562873325</c:v>
                </c:pt>
                <c:pt idx="159">
                  <c:v>0.9309640894188439</c:v>
                </c:pt>
                <c:pt idx="160">
                  <c:v>0.93253579188233815</c:v>
                </c:pt>
                <c:pt idx="161">
                  <c:v>0.93407373017963113</c:v>
                </c:pt>
                <c:pt idx="162">
                  <c:v>0.93557856108334225</c:v>
                </c:pt>
                <c:pt idx="163">
                  <c:v>0.93705093104037829</c:v>
                </c:pt>
                <c:pt idx="164">
                  <c:v>0.93849147623847196</c:v>
                </c:pt>
                <c:pt idx="165">
                  <c:v>0.93990082267688546</c:v>
                </c:pt>
                <c:pt idx="166">
                  <c:v>0.94127958624101016</c:v>
                </c:pt>
                <c:pt idx="167">
                  <c:v>0.94262837278059175</c:v>
                </c:pt>
                <c:pt idx="168">
                  <c:v>0.94394777819133513</c:v>
                </c:pt>
                <c:pt idx="169">
                  <c:v>0.94523838849964303</c:v>
                </c:pt>
                <c:pt idx="170">
                  <c:v>0.94650077995025916</c:v>
                </c:pt>
                <c:pt idx="171">
                  <c:v>0.94773551909659481</c:v>
                </c:pt>
                <c:pt idx="172">
                  <c:v>0.94894316289352809</c:v>
                </c:pt>
                <c:pt idx="173">
                  <c:v>0.95012425879247298</c:v>
                </c:pt>
                <c:pt idx="174">
                  <c:v>0.95127934483852472</c:v>
                </c:pt>
                <c:pt idx="175">
                  <c:v>0.95240894976950063</c:v>
                </c:pt>
                <c:pt idx="176">
                  <c:v>0.95351359311669581</c:v>
                </c:pt>
                <c:pt idx="177">
                  <c:v>0.95459378530718975</c:v>
                </c:pt>
                <c:pt idx="178">
                  <c:v>0.95565002776754193</c:v>
                </c:pt>
                <c:pt idx="179">
                  <c:v>0.95668281302872427</c:v>
                </c:pt>
                <c:pt idx="180">
                  <c:v>0.95769262483214501</c:v>
                </c:pt>
                <c:pt idx="181">
                  <c:v>0.95867993823662567</c:v>
                </c:pt>
                <c:pt idx="182">
                  <c:v>0.95964521972619921</c:v>
                </c:pt>
                <c:pt idx="183">
                  <c:v>0.96058892731860357</c:v>
                </c:pt>
                <c:pt idx="184">
                  <c:v>0.96151151067435237</c:v>
                </c:pt>
                <c:pt idx="185">
                  <c:v>0.96241341120626833</c:v>
                </c:pt>
                <c:pt idx="186">
                  <c:v>0.96329506218937211</c:v>
                </c:pt>
                <c:pt idx="187">
                  <c:v>0.96415688887102524</c:v>
                </c:pt>
                <c:pt idx="188">
                  <c:v>0.96499930858122829</c:v>
                </c:pt>
                <c:pt idx="189">
                  <c:v>0.96582273084298498</c:v>
                </c:pt>
                <c:pt idx="190">
                  <c:v>0.96662755748264351</c:v>
                </c:pt>
                <c:pt idx="191">
                  <c:v>0.96741418274013236</c:v>
                </c:pt>
                <c:pt idx="192">
                  <c:v>0.9681829933790147</c:v>
                </c:pt>
                <c:pt idx="193">
                  <c:v>0.96893436879628592</c:v>
                </c:pt>
                <c:pt idx="194">
                  <c:v>0.9696686811318469</c:v>
                </c:pt>
                <c:pt idx="195">
                  <c:v>0.97038629537758436</c:v>
                </c:pt>
                <c:pt idx="196">
                  <c:v>0.97108756948599995</c:v>
                </c:pt>
                <c:pt idx="197">
                  <c:v>0.97177285447832884</c:v>
                </c:pt>
                <c:pt idx="198">
                  <c:v>0.97244249455209197</c:v>
                </c:pt>
                <c:pt idx="199">
                  <c:v>0.97309682718803359</c:v>
                </c:pt>
                <c:pt idx="200">
                  <c:v>0.97373618325639288</c:v>
                </c:pt>
                <c:pt idx="201">
                  <c:v>0.97436088712246705</c:v>
                </c:pt>
                <c:pt idx="202">
                  <c:v>0.97497125675142371</c:v>
                </c:pt>
                <c:pt idx="203">
                  <c:v>0.9755676038123221</c:v>
                </c:pt>
                <c:pt idx="204">
                  <c:v>0.97615023378130839</c:v>
                </c:pt>
                <c:pt idx="205">
                  <c:v>0.97671944604394945</c:v>
                </c:pt>
                <c:pt idx="206">
                  <c:v>0.97727553399667577</c:v>
                </c:pt>
                <c:pt idx="207">
                  <c:v>0.97781878514730236</c:v>
                </c:pt>
                <c:pt idx="208">
                  <c:v>0.97834948121460275</c:v>
                </c:pt>
                <c:pt idx="209">
                  <c:v>0.97886789822690945</c:v>
                </c:pt>
                <c:pt idx="210">
                  <c:v>0.97937430661972114</c:v>
                </c:pt>
                <c:pt idx="211">
                  <c:v>0.97986897133229267</c:v>
                </c:pt>
                <c:pt idx="212">
                  <c:v>0.98035215190319169</c:v>
                </c:pt>
                <c:pt idx="213">
                  <c:v>0.98082410256480468</c:v>
                </c:pt>
                <c:pt idx="214">
                  <c:v>0.98128507233677509</c:v>
                </c:pt>
                <c:pt idx="215">
                  <c:v>0.98173530511836293</c:v>
                </c:pt>
                <c:pt idx="216">
                  <c:v>0.98217503977971199</c:v>
                </c:pt>
                <c:pt idx="217">
                  <c:v>0.98260451025201423</c:v>
                </c:pt>
                <c:pt idx="218">
                  <c:v>0.98302394561656303</c:v>
                </c:pt>
                <c:pt idx="219">
                  <c:v>0.98343357019268662</c:v>
                </c:pt>
                <c:pt idx="220">
                  <c:v>0.98383360362455519</c:v>
                </c:pt>
                <c:pt idx="221">
                  <c:v>0.984224260966858</c:v>
                </c:pt>
                <c:pt idx="222">
                  <c:v>0.98460575276934337</c:v>
                </c:pt>
                <c:pt idx="223">
                  <c:v>0.98497828516022112</c:v>
                </c:pt>
                <c:pt idx="224">
                  <c:v>0.98534205992842394</c:v>
                </c:pt>
                <c:pt idx="225">
                  <c:v>0.98569727460472678</c:v>
                </c:pt>
                <c:pt idx="226">
                  <c:v>0.98604412254172535</c:v>
                </c:pt>
                <c:pt idx="227">
                  <c:v>0.98638279299267251</c:v>
                </c:pt>
                <c:pt idx="228">
                  <c:v>0.98671347118917496</c:v>
                </c:pt>
                <c:pt idx="229">
                  <c:v>0.98703633841775384</c:v>
                </c:pt>
                <c:pt idx="230">
                  <c:v>0.98735157209526925</c:v>
                </c:pt>
                <c:pt idx="231">
                  <c:v>0.98765934584321713</c:v>
                </c:pt>
                <c:pt idx="232">
                  <c:v>0.98795982956089667</c:v>
                </c:pt>
                <c:pt idx="233">
                  <c:v>0.98825318949746044</c:v>
                </c:pt>
                <c:pt idx="234">
                  <c:v>0.98853958832284605</c:v>
                </c:pt>
                <c:pt idx="235">
                  <c:v>0.98881918519760115</c:v>
                </c:pt>
                <c:pt idx="236">
                  <c:v>0.98909213584160471</c:v>
                </c:pt>
                <c:pt idx="237">
                  <c:v>0.98935859260169368</c:v>
                </c:pt>
                <c:pt idx="238">
                  <c:v>0.98961870451820122</c:v>
                </c:pt>
                <c:pt idx="239">
                  <c:v>0.98987261739041699</c:v>
                </c:pt>
                <c:pt idx="240">
                  <c:v>0.99012047384097457</c:v>
                </c:pt>
                <c:pt idx="241">
                  <c:v>0.99036241337917763</c:v>
                </c:pt>
                <c:pt idx="242">
                  <c:v>0.99059857246327265</c:v>
                </c:pt>
                <c:pt idx="243">
                  <c:v>0.99082908456167806</c:v>
                </c:pt>
                <c:pt idx="244">
                  <c:v>0.99105408021317853</c:v>
                </c:pt>
                <c:pt idx="245">
                  <c:v>0.99127368708609676</c:v>
                </c:pt>
                <c:pt idx="246">
                  <c:v>0.9914880300364497</c:v>
                </c:pt>
                <c:pt idx="247">
                  <c:v>0.99169723116510311</c:v>
                </c:pt>
                <c:pt idx="248">
                  <c:v>0.99190140987393227</c:v>
                </c:pt>
                <c:pt idx="249">
                  <c:v>0.99210068292100129</c:v>
                </c:pt>
                <c:pt idx="250">
                  <c:v>0.99229516447477106</c:v>
                </c:pt>
                <c:pt idx="251">
                  <c:v>0.99248496616734916</c:v>
                </c:pt>
                <c:pt idx="252">
                  <c:v>0.99267019714678872</c:v>
                </c:pt>
                <c:pt idx="253">
                  <c:v>0.99285096412845264</c:v>
                </c:pt>
                <c:pt idx="254">
                  <c:v>0.99302737144545106</c:v>
                </c:pt>
                <c:pt idx="255">
                  <c:v>0.99319952109816512</c:v>
                </c:pt>
                <c:pt idx="256">
                  <c:v>0.99336751280286872</c:v>
                </c:pt>
                <c:pt idx="257">
                  <c:v>0.99353144403945892</c:v>
                </c:pt>
                <c:pt idx="258">
                  <c:v>0.99369141009830853</c:v>
                </c:pt>
                <c:pt idx="259">
                  <c:v>0.99384750412625145</c:v>
                </c:pt>
                <c:pt idx="260">
                  <c:v>0.99399981717171149</c:v>
                </c:pt>
                <c:pt idx="261">
                  <c:v>0.99414843822899024</c:v>
                </c:pt>
                <c:pt idx="262">
                  <c:v>0.99429345428172078</c:v>
                </c:pt>
                <c:pt idx="263">
                  <c:v>0.99443495034550389</c:v>
                </c:pt>
                <c:pt idx="264">
                  <c:v>0.99457300950973493</c:v>
                </c:pt>
                <c:pt idx="265">
                  <c:v>0.99470771297863525</c:v>
                </c:pt>
                <c:pt idx="266">
                  <c:v>0.99483914011149921</c:v>
                </c:pt>
                <c:pt idx="267">
                  <c:v>0.99496736846216882</c:v>
                </c:pt>
                <c:pt idx="268">
                  <c:v>0.99509247381774679</c:v>
                </c:pt>
                <c:pt idx="269">
                  <c:v>0.99521453023656103</c:v>
                </c:pt>
                <c:pt idx="270">
                  <c:v>0.99533361008539123</c:v>
                </c:pt>
                <c:pt idx="271">
                  <c:v>0.99544978407596907</c:v>
                </c:pt>
                <c:pt idx="272">
                  <c:v>0.9955631213007643</c:v>
                </c:pt>
                <c:pt idx="273">
                  <c:v>0.99567368926806676</c:v>
                </c:pt>
                <c:pt idx="274">
                  <c:v>0.99578155393637657</c:v>
                </c:pt>
                <c:pt idx="275">
                  <c:v>0.9958867797481139</c:v>
                </c:pt>
                <c:pt idx="276">
                  <c:v>0.99598942966265858</c:v>
                </c:pt>
                <c:pt idx="277">
                  <c:v>0.99608956518873149</c:v>
                </c:pt>
                <c:pt idx="278">
                  <c:v>0.99618724641612744</c:v>
                </c:pt>
                <c:pt idx="279">
                  <c:v>0.99628253204681216</c:v>
                </c:pt>
                <c:pt idx="280">
                  <c:v>0.99637547942539251</c:v>
                </c:pt>
                <c:pt idx="281">
                  <c:v>0.99646614456897142</c:v>
                </c:pt>
                <c:pt idx="282">
                  <c:v>0.99655458219639803</c:v>
                </c:pt>
                <c:pt idx="283">
                  <c:v>0.99664084575692291</c:v>
                </c:pt>
                <c:pt idx="284">
                  <c:v>0.99672498745826976</c:v>
                </c:pt>
                <c:pt idx="285">
                  <c:v>0.99680705829413219</c:v>
                </c:pt>
                <c:pt idx="286">
                  <c:v>0.99688710807110748</c:v>
                </c:pt>
                <c:pt idx="287">
                  <c:v>0.99696518543507662</c:v>
                </c:pt>
                <c:pt idx="288">
                  <c:v>0.99704133789703853</c:v>
                </c:pt>
                <c:pt idx="289">
                  <c:v>0.99711561185841235</c:v>
                </c:pt>
                <c:pt idx="290">
                  <c:v>0.99718805263581389</c:v>
                </c:pt>
                <c:pt idx="291">
                  <c:v>0.99725870448531595</c:v>
                </c:pt>
                <c:pt idx="292">
                  <c:v>0.99732761062620523</c:v>
                </c:pt>
                <c:pt idx="293">
                  <c:v>0.99739481326424029</c:v>
                </c:pt>
                <c:pt idx="294">
                  <c:v>0.99746035361442409</c:v>
                </c:pt>
                <c:pt idx="295">
                  <c:v>0.9975242719232964</c:v>
                </c:pt>
                <c:pt idx="296">
                  <c:v>0.99758660749075845</c:v>
                </c:pt>
                <c:pt idx="297">
                  <c:v>0.99764739869143515</c:v>
                </c:pt>
                <c:pt idx="298">
                  <c:v>0.99770668299558718</c:v>
                </c:pt>
                <c:pt idx="299">
                  <c:v>0.99776449698957759</c:v>
                </c:pt>
                <c:pt idx="300">
                  <c:v>0.99782087639590511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6-4FA9-8BA0-62CADB126B42}"/>
            </c:ext>
          </c:extLst>
        </c:ser>
        <c:ser>
          <c:idx val="3"/>
          <c:order val="3"/>
          <c:tx>
            <c:strRef>
              <c:f>Graphs!$K$1:$K$2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Graphs!$K$3:$K$304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86-4FA9-8BA0-62CADB126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637391"/>
        <c:axId val="1524639055"/>
      </c:lineChart>
      <c:catAx>
        <c:axId val="15246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9055"/>
        <c:crosses val="autoZero"/>
        <c:auto val="1"/>
        <c:lblAlgn val="ctr"/>
        <c:lblOffset val="100"/>
        <c:noMultiLvlLbl val="0"/>
      </c:catAx>
      <c:valAx>
        <c:axId val="15246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template.xlsx]Graphs!PivotTable7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Graphs!$N$1:$N$2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Graphs!$N$3:$N$304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F-4009-921E-2CB8BAA824D9}"/>
            </c:ext>
          </c:extLst>
        </c:ser>
        <c:ser>
          <c:idx val="1"/>
          <c:order val="1"/>
          <c:tx>
            <c:strRef>
              <c:f>Graphs!$O$1:$O$2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Graphs!$O$3:$O$304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DF-4009-921E-2CB8BAA82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747200"/>
        <c:axId val="286755104"/>
      </c:lineChart>
      <c:catAx>
        <c:axId val="2867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55104"/>
        <c:crosses val="autoZero"/>
        <c:auto val="1"/>
        <c:lblAlgn val="ctr"/>
        <c:lblOffset val="100"/>
        <c:noMultiLvlLbl val="0"/>
      </c:catAx>
      <c:valAx>
        <c:axId val="2867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yVal>
            <c:numRef>
              <c:f>Sheet6!$D$2:$D$16</c:f>
              <c:numCache>
                <c:formatCode>#,##0</c:formatCode>
                <c:ptCount val="15"/>
                <c:pt idx="0">
                  <c:v>165571</c:v>
                </c:pt>
                <c:pt idx="1">
                  <c:v>499568</c:v>
                </c:pt>
                <c:pt idx="2">
                  <c:v>1057382</c:v>
                </c:pt>
                <c:pt idx="3">
                  <c:v>3342360</c:v>
                </c:pt>
                <c:pt idx="4">
                  <c:v>3438605</c:v>
                </c:pt>
                <c:pt idx="5">
                  <c:v>3459906</c:v>
                </c:pt>
                <c:pt idx="6">
                  <c:v>3548775</c:v>
                </c:pt>
                <c:pt idx="7">
                  <c:v>3551539</c:v>
                </c:pt>
                <c:pt idx="8">
                  <c:v>3567373</c:v>
                </c:pt>
                <c:pt idx="9">
                  <c:v>3730469</c:v>
                </c:pt>
                <c:pt idx="10">
                  <c:v>3764671</c:v>
                </c:pt>
                <c:pt idx="11">
                  <c:v>3814592</c:v>
                </c:pt>
                <c:pt idx="12">
                  <c:v>3893620</c:v>
                </c:pt>
                <c:pt idx="13">
                  <c:v>4916185</c:v>
                </c:pt>
                <c:pt idx="14">
                  <c:v>6150033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0E-4046-B83F-F24A729FD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572735"/>
        <c:axId val="1504573151"/>
      </c:scatterChart>
      <c:valAx>
        <c:axId val="150457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3151"/>
        <c:crosses val="autoZero"/>
        <c:crossBetween val="midCat"/>
      </c:valAx>
      <c:valAx>
        <c:axId val="15045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159544</xdr:colOff>
      <xdr:row>8</xdr:row>
      <xdr:rowOff>169074</xdr:rowOff>
    </xdr:from>
    <xdr:to>
      <xdr:col>17</xdr:col>
      <xdr:colOff>459581</xdr:colOff>
      <xdr:row>23</xdr:row>
      <xdr:rowOff>54774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117F4-C5B3-48F0-9F12-1FD9526A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71436</xdr:colOff>
      <xdr:row>0</xdr:row>
      <xdr:rowOff>0</xdr:rowOff>
    </xdr:from>
    <xdr:to>
      <xdr:col>16</xdr:col>
      <xdr:colOff>107154</xdr:colOff>
      <xdr:row>11</xdr:row>
      <xdr:rowOff>95242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47E2F-31FD-4CA9-B8ED-1C9C5204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7503C-7A58-4BE9-9FB5-DA7703E75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876E5-CC9A-450C-BFE2-18CC8163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7645B-EA4A-4533-9DBD-A700E2195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07BD5-A8A7-4A4D-A95D-97288BD46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16934</xdr:rowOff>
    </xdr:from>
    <xdr:to>
      <xdr:col>5</xdr:col>
      <xdr:colOff>0</xdr:colOff>
      <xdr:row>17</xdr:row>
      <xdr:rowOff>39434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14E83-38E1-C2B4-2DBB-1EF52E22C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1</xdr:row>
      <xdr:rowOff>560916</xdr:rowOff>
    </xdr:from>
    <xdr:to>
      <xdr:col>10</xdr:col>
      <xdr:colOff>804333</xdr:colOff>
      <xdr:row>17</xdr:row>
      <xdr:rowOff>63499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8967B2-76D0-4FD2-8883-652B3C121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1280581</xdr:colOff>
      <xdr:row>3</xdr:row>
      <xdr:rowOff>78317</xdr:rowOff>
    </xdr:from>
    <xdr:to>
      <xdr:col>16</xdr:col>
      <xdr:colOff>603248</xdr:colOff>
      <xdr:row>18</xdr:row>
      <xdr:rowOff>179917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F63BF8-1D5D-7CFB-4844-CE80609DC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14286</xdr:rowOff>
    </xdr:from>
    <xdr:to>
      <xdr:col>16</xdr:col>
      <xdr:colOff>228599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57396-3139-2260-28C2-62B8A48C2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rasimha%20Laptop/Kelloggs/Simulator/Flighting%20Prototype%200.19_upd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Lookup"/>
      <sheetName val="Lookup2"/>
      <sheetName val="Sheet1"/>
      <sheetName val="ChartData"/>
      <sheetName val="Model_Var"/>
      <sheetName val="Charts"/>
      <sheetName val="Main"/>
      <sheetName val="ModelParams"/>
      <sheetName val="ALL BRAN"/>
      <sheetName val="ALL BRAN_Support"/>
      <sheetName val="ALL BRAN_Decomp"/>
      <sheetName val="FROSTED FLAKES"/>
      <sheetName val="FROSTED FLAKES_Support"/>
      <sheetName val="FROSTED FLAKES_Decomp"/>
      <sheetName val="PRINGLES"/>
      <sheetName val="PRINGLES_Support"/>
      <sheetName val="PRINGLES_Decomp"/>
      <sheetName val="Rice Krispies"/>
      <sheetName val="Rice Krispies_Support"/>
      <sheetName val="Rice Krispies_Decomp"/>
      <sheetName val="Special K Cereal"/>
      <sheetName val="Special K Cereal_Support"/>
      <sheetName val="Special K Cereal_Decomp"/>
      <sheetName val="Special K Snack"/>
      <sheetName val="Special K Snack_Support"/>
      <sheetName val="Special K Snack_Decomp"/>
      <sheetName val="MeasureDisplayNam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Narasimha" id="{8AB0A89B-74D3-44E7-8665-06297C38BC84}" userId="S::narasimha@analytic-edge.com::75ab2eb4-9e40-4cf1-b07a-0dd2eadce3f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" refreshedDate="44706.47019537037" createdVersion="7" refreshedVersion="7" minRefreshableVersion="3" recordCount="2710" xr:uid="{EFF7AA42-B92C-4916-96C0-105C06EC7BF7}">
  <cacheSource type="worksheet">
    <worksheetSource ref="U8:AC2718" sheet="Gamma_Data only Examples"/>
  </cacheSource>
  <cacheFields count="9">
    <cacheField name="Gross Spending" numFmtId="0">
      <sharedItems containsString="0" containsBlank="1" containsNumber="1" minValue="0" maxValue="3" count="302">
        <m/>
        <n v="0"/>
        <n v="0.0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00000000000001"/>
        <n v="1.1000000000000001"/>
        <n v="1.1100000000000001"/>
        <n v="1.1200000000000001"/>
        <n v="1.1299999999999999"/>
        <n v="1.1399999999999999"/>
        <n v="1.1499999999999999"/>
        <n v="1.1599999999999999"/>
        <n v="1.17"/>
        <n v="1.18"/>
        <n v="1.19"/>
        <n v="1.2"/>
        <n v="1.21"/>
        <n v="1.22"/>
        <n v="1.23"/>
        <n v="1.24"/>
        <n v="1.25"/>
        <n v="1.26"/>
        <n v="1.27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5"/>
        <n v="1.46"/>
        <n v="1.47"/>
        <n v="1.48"/>
        <n v="1.49"/>
        <n v="1.5"/>
        <n v="1.51"/>
        <n v="1.52"/>
        <n v="1.53"/>
        <n v="1.54"/>
        <n v="1.55"/>
        <n v="1.56"/>
        <n v="1.57"/>
        <n v="1.58"/>
        <n v="1.59"/>
        <n v="1.6"/>
        <n v="1.61"/>
        <n v="1.62"/>
        <n v="1.63"/>
        <n v="1.64"/>
        <n v="1.65"/>
        <n v="1.66"/>
        <n v="1.67"/>
        <n v="1.68"/>
        <n v="1.69"/>
        <n v="1.7"/>
        <n v="1.71"/>
        <n v="1.72"/>
        <n v="1.73"/>
        <n v="1.74"/>
        <n v="1.75"/>
        <n v="1.76"/>
        <n v="1.77"/>
        <n v="1.78"/>
        <n v="1.79"/>
        <n v="1.8"/>
        <n v="1.81"/>
        <n v="1.82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099999999999998"/>
        <n v="2.02"/>
        <n v="2.0299999999999998"/>
        <n v="2.04"/>
        <n v="2.0499999999999998"/>
        <n v="2.06"/>
        <n v="2.0699999999999998"/>
        <n v="2.08"/>
        <n v="2.09"/>
        <n v="2.1"/>
        <n v="2.11"/>
        <n v="2.12"/>
        <n v="2.13"/>
        <n v="2.14"/>
        <n v="2.15"/>
        <n v="2.16"/>
        <n v="2.17"/>
        <n v="2.1800000000000002"/>
        <n v="2.19"/>
        <n v="2.2000000000000002"/>
        <n v="2.21"/>
        <n v="2.2200000000000002"/>
        <n v="2.23"/>
        <n v="2.2400000000000002"/>
        <n v="2.25"/>
        <n v="2.2599999999999998"/>
        <n v="2.27"/>
        <n v="2.2799999999999998"/>
        <n v="2.29"/>
        <n v="2.2999999999999998"/>
        <n v="2.31"/>
        <n v="2.3199999999999998"/>
        <n v="2.33"/>
        <n v="2.34"/>
        <n v="2.35"/>
        <n v="2.36"/>
        <n v="2.37"/>
        <n v="2.38"/>
        <n v="2.39"/>
        <n v="2.4"/>
        <n v="2.41"/>
        <n v="2.42"/>
        <n v="2.4300000000000002"/>
        <n v="2.44"/>
        <n v="2.4500000000000002"/>
        <n v="2.46"/>
        <n v="2.4700000000000002"/>
        <n v="2.48"/>
        <n v="2.4900000000000002"/>
        <n v="2.5"/>
        <n v="2.5099999999999998"/>
        <n v="2.52"/>
        <n v="2.5299999999999998"/>
        <n v="2.54"/>
        <n v="2.5499999999999998"/>
        <n v="2.56"/>
        <n v="2.57"/>
        <n v="2.58"/>
        <n v="2.59"/>
        <n v="2.6"/>
        <n v="2.61"/>
        <n v="2.62"/>
        <n v="2.63"/>
        <n v="2.64"/>
        <n v="2.65"/>
        <n v="2.66"/>
        <n v="2.67"/>
        <n v="2.68"/>
        <n v="2.69"/>
        <n v="2.7"/>
        <n v="2.71"/>
        <n v="2.72"/>
        <n v="2.73"/>
        <n v="2.74"/>
        <n v="2.75"/>
        <n v="2.76"/>
        <n v="2.77"/>
        <n v="2.78"/>
        <n v="2.79"/>
        <n v="2.8"/>
        <n v="2.81"/>
        <n v="2.82"/>
        <n v="2.83"/>
        <n v="2.84"/>
        <n v="2.85"/>
        <n v="2.86"/>
        <n v="2.87"/>
        <n v="2.88"/>
        <n v="2.89"/>
        <n v="2.9"/>
        <n v="2.91"/>
        <n v="2.92"/>
        <n v="2.93"/>
        <n v="2.94"/>
        <n v="2.95"/>
        <n v="2.96"/>
        <n v="2.97"/>
        <n v="2.98"/>
        <n v="2.99"/>
        <n v="3"/>
      </sharedItems>
    </cacheField>
    <cacheField name="Yearly TV Support" numFmtId="0">
      <sharedItems containsString="0" containsBlank="1" containsNumber="1" minValue="489008.10000000003" maxValue="146702430"/>
    </cacheField>
    <cacheField name="Weekly TV support" numFmtId="0">
      <sharedItems containsString="0" containsBlank="1" containsNumber="1" minValue="28765.182352941178" maxValue="8629554.7058823518"/>
    </cacheField>
    <cacheField name="S-curve Transformation" numFmtId="0">
      <sharedItems containsString="0" containsBlank="1" containsNumber="1" minValue="3.049633872548285E-9" maxValue="0.99998876373009071"/>
    </cacheField>
    <cacheField name="Weekly Unit sales" numFmtId="0">
      <sharedItems containsString="0" containsBlank="1" containsNumber="1" minValue="1.622458621104089E-3" maxValue="532011.53270421561"/>
    </cacheField>
    <cacheField name="Yearly Unit sales" numFmtId="0">
      <sharedItems containsString="0" containsBlank="1" containsNumber="1" minValue="2.7581796558769512E-2" maxValue="9044196.0559716653"/>
    </cacheField>
    <cacheField name="Average Weekly Return (AR)" numFmtId="0">
      <sharedItems containsString="0" containsBlank="1" containsNumber="1" minValue="5.6403557648164746E-8" maxValue="0.26441751732359348"/>
    </cacheField>
    <cacheField name="Weekly Marginal Return (MR)" numFmtId="0">
      <sharedItems containsString="0" containsBlank="1" containsNumber="1" minValue="5.6403557648164746E-8" maxValue="0.29050865531502928"/>
    </cacheField>
    <cacheField name="Parameter Type" numFmtId="0">
      <sharedItems containsBlank="1" count="10">
        <m/>
        <s v="Default"/>
        <s v="25% Saturation (Scale only)"/>
        <s v="25% Saturation (Shape only)"/>
        <s v="50% Saturation (Scale only)"/>
        <s v="50% Saturation (Shape only)"/>
        <s v="75% Saturation (Scale only)"/>
        <s v="75% Saturation (Shape only)"/>
        <s v="90% Saturation (Scale only)"/>
        <s v="90% Saturation (Shape only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">
  <r>
    <x v="0"/>
    <m/>
    <m/>
    <m/>
    <m/>
    <m/>
    <m/>
    <m/>
    <x v="0"/>
  </r>
  <r>
    <x v="1"/>
    <m/>
    <m/>
    <m/>
    <m/>
    <m/>
    <m/>
    <m/>
    <x v="1"/>
  </r>
  <r>
    <x v="2"/>
    <n v="489008.10000000003"/>
    <n v="28765.182352941178"/>
    <n v="6.2921285183112928E-6"/>
    <n v="3.3475225506656026"/>
    <n v="56.907883361315243"/>
    <n v="1.1637411192435307E-4"/>
    <n v="1.1637411192435307E-4"/>
    <x v="1"/>
  </r>
  <r>
    <x v="3"/>
    <n v="978016.20000000007"/>
    <n v="57530.364705882355"/>
    <n v="4.6131095286104808E-5"/>
    <n v="24.542550475206237"/>
    <n v="417.22335807850601"/>
    <n v="4.2660168418325381E-4"/>
    <n v="7.3682925644215456E-4"/>
    <x v="1"/>
  </r>
  <r>
    <x v="4"/>
    <n v="1467024.3"/>
    <n v="86295.547058823518"/>
    <n v="1.4663196415494638E-4"/>
    <n v="78.010772543598762"/>
    <n v="1326.1831332411789"/>
    <n v="9.0399534161852589E-4"/>
    <n v="1.8587826564890704E-3"/>
    <x v="1"/>
  </r>
  <r>
    <x v="5"/>
    <n v="1956032.4000000001"/>
    <n v="115060.72941176471"/>
    <n v="3.3103062638054141E-4"/>
    <n v="176.11408977819596"/>
    <n v="2993.9395262293315"/>
    <n v="1.5306185757604687E-3"/>
    <n v="3.4104882781862966E-3"/>
    <x v="1"/>
  </r>
  <r>
    <x v="6"/>
    <n v="2445040.5"/>
    <n v="143825.91176470587"/>
    <n v="6.1957279762103485E-4"/>
    <n v="329.62357742368994"/>
    <n v="5603.6008162027292"/>
    <n v="2.2918233118031091E-3"/>
    <n v="5.336642255973671E-3"/>
    <x v="1"/>
  </r>
  <r>
    <x v="7"/>
    <n v="2934048.6"/>
    <n v="172591.09411764704"/>
    <n v="1.029970896671962E-3"/>
    <n v="547.96255243432506"/>
    <n v="9315.3633913835256"/>
    <n v="3.1749178903797046E-3"/>
    <n v="7.5903907832626811E-3"/>
    <x v="1"/>
  </r>
  <r>
    <x v="8"/>
    <n v="3423056.7"/>
    <n v="201356.27647058826"/>
    <n v="1.5777141117206464E-3"/>
    <n v="839.37153415068303"/>
    <n v="14269.316080561612"/>
    <n v="4.1685888757149745E-3"/>
    <n v="1.0130614787726594E-2"/>
    <x v="1"/>
  </r>
  <r>
    <x v="9"/>
    <n v="3912064.8000000003"/>
    <n v="230121.45882352942"/>
    <n v="2.2763053033025681E-3"/>
    <n v="1211.0342808207824"/>
    <n v="20587.582773953302"/>
    <n v="5.262587361526655E-3"/>
    <n v="1.2920576762208414E-2"/>
    <x v="1"/>
  </r>
  <r>
    <x v="10"/>
    <n v="4401072.8999999994"/>
    <n v="258886.64117647058"/>
    <n v="3.1374542122980737E-3"/>
    <n v="1669.1805796375158"/>
    <n v="28376.069853837769"/>
    <n v="6.4475346122618814E-3"/>
    <n v="1.592711261814371E-2"/>
    <x v="1"/>
  </r>
  <r>
    <x v="11"/>
    <n v="4890081"/>
    <n v="287651.82352941175"/>
    <n v="4.1712414437558958E-3"/>
    <n v="2219.1734890042171"/>
    <n v="37725.949313071687"/>
    <n v="7.7147902689284056E-3"/>
    <n v="1.9120091178927111E-2"/>
    <x v="1"/>
  </r>
  <r>
    <x v="12"/>
    <n v="5379089.0999999996"/>
    <n v="316417.00588235294"/>
    <n v="5.3862613153697258E-3"/>
    <n v="2865.5853364255604"/>
    <n v="48714.950719234526"/>
    <n v="9.0563569060855553E-3"/>
    <n v="2.2472023277657051E-2"/>
    <x v="1"/>
  </r>
  <r>
    <x v="13"/>
    <n v="5868097.2000000002"/>
    <n v="345182.18823529407"/>
    <n v="6.7897485272343985E-3"/>
    <n v="3612.2651090359118"/>
    <n v="61408.506853610503"/>
    <n v="1.0464807374630826E-2"/>
    <n v="2.5957762528628792E-2"/>
    <x v="1"/>
  </r>
  <r>
    <x v="14"/>
    <n v="6357105.2999999998"/>
    <n v="373947.37058823532"/>
    <n v="8.3876919091807334E-3"/>
    <n v="4462.3989691732513"/>
    <n v="75860.782475945278"/>
    <n v="1.1933227293866798E-2"/>
    <n v="2.9554266324698479E-2"/>
    <x v="1"/>
  </r>
  <r>
    <x v="15"/>
    <n v="6846113.4000000004"/>
    <n v="402712.55294117652"/>
    <n v="1.0184937506017181E-2"/>
    <n v="5418.5650975328081"/>
    <n v="92115.606658057732"/>
    <n v="1.3455168104293704E-2"/>
    <n v="3.324039863984346E-2"/>
    <x v="1"/>
  </r>
  <r>
    <x v="16"/>
    <n v="7335121.5"/>
    <n v="431477.73529411765"/>
    <n v="1.2185282641564793E-2"/>
    <n v="6482.7837368807895"/>
    <n v="110207.32352697343"/>
    <n v="1.5024607776022991E-2"/>
    <n v="3.6996763180233025E-2"/>
    <x v="1"/>
  </r>
  <r>
    <x v="17"/>
    <n v="7824129.6000000006"/>
    <n v="460242.91764705884"/>
    <n v="1.4391562197832905E-2"/>
    <n v="7656.5630940866358"/>
    <n v="130161.57259947281"/>
    <n v="1.6635917252632523E-2"/>
    <n v="4.0805559401775472E-2"/>
    <x v="1"/>
  </r>
  <r>
    <x v="18"/>
    <n v="8313137.7000000002"/>
    <n v="489008.10000000003"/>
    <n v="1.6805728070497846E-2"/>
    <n v="8940.9416118290119"/>
    <n v="151996.0074010932"/>
    <n v="1.8283831314509946E-2"/>
    <n v="4.4650456304548745E-2"/>
    <x v="1"/>
  </r>
  <r>
    <x v="19"/>
    <n v="8802145.7999999989"/>
    <n v="517773.28235294117"/>
    <n v="1.9428922568039231E-2"/>
    <n v="10336.527018221577"/>
    <n v="175720.95930976683"/>
    <n v="1.9963422931459151E-2"/>
    <n v="4.8516480419595685E-2"/>
    <x v="1"/>
  </r>
  <r>
    <x v="20"/>
    <n v="9291153.9000000004"/>
    <n v="546538.46470588236"/>
    <n v="2.2261546381228278E-2"/>
    <n v="11843.532487770952"/>
    <n v="201340.05229210618"/>
    <n v="2.1670080429095698E-2"/>
    <n v="5.2389915386553465E-2"/>
    <x v="1"/>
  </r>
  <r>
    <x v="21"/>
    <n v="9780162"/>
    <n v="575303.6470588235"/>
    <n v="2.5303321644851953E-2"/>
    <n v="13461.810191318218"/>
    <n v="228850.77325240971"/>
    <n v="2.3399486966822196E-2"/>
    <n v="5.6258211183625693E-2"/>
    <x v="1"/>
  </r>
  <r>
    <x v="22"/>
    <n v="10269170.1"/>
    <n v="604068.82941176463"/>
    <n v="2.8553350533612871E-2"/>
    <n v="15190.88247008371"/>
    <n v="258245.00199142308"/>
    <n v="2.5147601946083557E-2"/>
    <n v="6.0109901531310822E-2"/>
    <x v="1"/>
  </r>
  <r>
    <x v="23"/>
    <n v="10758178.199999999"/>
    <n v="632834.01176470588"/>
    <n v="3.20101697718869E-2"/>
    <n v="17029.970835812561"/>
    <n v="289509.50420881354"/>
    <n v="2.6910644053917378E-2"/>
    <n v="6.3934528318427608E-2"/>
    <x v="1"/>
  </r>
  <r>
    <x v="24"/>
    <n v="11247186.300000001"/>
    <n v="661599.19411764713"/>
    <n v="3.5671801387617635E-2"/>
    <n v="18978.022972735289"/>
    <n v="322626.39053649991"/>
    <n v="2.8685075709691043E-2"/>
    <n v="6.7722572136711581E-2"/>
    <x v="1"/>
  </r>
  <r>
    <x v="25"/>
    <n v="11736194.4"/>
    <n v="690364.37647058815"/>
    <n v="3.9535800000760811E-2"/>
    <n v="21033.737895848288"/>
    <n v="357573.54422942089"/>
    <n v="3.0467588729564746E-2"/>
    <n v="7.1465388186659914E-2"/>
    <x v="1"/>
  </r>
  <r>
    <x v="26"/>
    <n v="12225202.5"/>
    <n v="719129.5588235294"/>
    <n v="4.3599296904021291E-2"/>
    <n v="23195.589402637761"/>
    <n v="394325.01984484191"/>
    <n v="3.225509105839694E-2"/>
    <n v="7.5155146950369636E-2"/>
    <x v="1"/>
  </r>
  <r>
    <x v="27"/>
    <n v="12714210.6"/>
    <n v="747894.74117647065"/>
    <n v="4.785904116648395E-2"/>
    <n v="25461.847940931129"/>
    <n v="432851.41499582923"/>
    <n v="3.4044694445743193E-2"/>
    <n v="7.8784779129399587E-2"/>
    <x v="1"/>
  </r>
  <r>
    <x v="28"/>
    <n v="13203218.700000001"/>
    <n v="776659.92352941178"/>
    <n v="5.2311437967901345E-2"/>
    <n v="27830.601003409305"/>
    <n v="473120.21705795819"/>
    <n v="3.5833702963502238E-2"/>
    <n v="8.2347924425237209E-2"/>
    <x v="1"/>
  </r>
  <r>
    <x v="29"/>
    <n v="13692226.800000001"/>
    <n v="805425.10588235303"/>
    <n v="5.695258435196629E-2"/>
    <n v="30299.772148973767"/>
    <n v="515096.12653255404"/>
    <n v="3.7619602279196397E-2"/>
    <n v="8.5838883802938831E-2"/>
    <x v="1"/>
  </r>
  <r>
    <x v="30"/>
    <n v="14181234.899999999"/>
    <n v="834190.28823529405"/>
    <n v="6.1778302570182984E-2"/>
    <n v="32867.138742269883"/>
    <n v="558741.35861858795"/>
    <n v="3.9400049611940921E-2"/>
    <n v="8.9252574928787701E-2"/>
    <x v="1"/>
  </r>
  <r>
    <x v="31"/>
    <n v="14670243"/>
    <n v="862955.4705882353"/>
    <n v="6.6784171173444443E-2"/>
    <n v="35530.348494950529"/>
    <n v="604015.92441415903"/>
    <n v="4.1172864308666124E-2"/>
    <n v="9.2584490513696882E-2"/>
    <x v="1"/>
  </r>
  <r>
    <x v="32"/>
    <n v="15159251.1"/>
    <n v="891720.65294117643"/>
    <n v="7.1965553995718773E-2"/>
    <n v="38286.934885504706"/>
    <n v="650877.89305357996"/>
    <n v="4.2936018986688598E-2"/>
    <n v="9.5830659327362802E-2"/>
    <x v="1"/>
  </r>
  <r>
    <x v="33"/>
    <n v="15648259.200000001"/>
    <n v="920485.83529411769"/>
    <n v="7.731762716304412E-2"/>
    <n v="41134.331528515788"/>
    <n v="699283.63598476839"/>
    <n v="4.4687631195728682E-2"/>
    <n v="9.8987609675971186E-2"/>
    <x v="1"/>
  </r>
  <r>
    <x v="34"/>
    <n v="16137267.300000001"/>
    <n v="949251.01764705882"/>
    <n v="8.2835404251068528E-2"/>
    <n v="44069.885558913273"/>
    <n v="749188.05450152559"/>
    <n v="4.6425955558257723E-2"/>
    <n v="0.102052335159187"/>
    <x v="1"/>
  </r>
  <r>
    <x v="35"/>
    <n v="16626275.4"/>
    <n v="978016.20000000007"/>
    <n v="8.8513759705471484E-2"/>
    <n v="47090.870092047138"/>
    <n v="800544.79156480136"/>
    <n v="4.8149376351891857E-2"/>
    <n v="0.10502226254181844"/>
    <x v="1"/>
  </r>
  <r>
    <x v="36"/>
    <n v="17115283.5"/>
    <n v="1006781.3823529411"/>
    <n v="9.4347450631590044E-2"/>
    <n v="50194.495816150484"/>
    <n v="853306.42887455819"/>
    <n v="4.9856400501607709E-2"/>
    <n v="0.10789522159194678"/>
    <x v="1"/>
  </r>
  <r>
    <x v="37"/>
    <n v="17604291.599999998"/>
    <n v="1035546.5647058823"/>
    <n v="0.1003311370523373"/>
    <n v="53377.92176990689"/>
    <n v="907424.67008841713"/>
    <n v="5.1545650952999282E-2"/>
    <n v="0.1106694167517045"/>
    <x v="1"/>
  </r>
  <r>
    <x v="38"/>
    <n v="18093299.699999999"/>
    <n v="1064311.7470588235"/>
    <n v="0.10645940072691765"/>
    <n v="56638.265354336458"/>
    <n v="962850.5110237198"/>
    <n v="5.3215860400727226E-2"/>
    <n v="0.11334340051893312"/>
    <x v="1"/>
  </r>
  <r>
    <x v="39"/>
    <n v="18582307.800000001"/>
    <n v="1093076.9294117647"/>
    <n v="0.1127267626168509"/>
    <n v="59972.611625026504"/>
    <n v="1019534.3976254505"/>
    <n v="5.4865865348837375E-2"/>
    <n v="0.11591604842891262"/>
    <x v="1"/>
  </r>
  <r>
    <x v="40"/>
    <n v="19071315.900000002"/>
    <n v="1121842.111764706"/>
    <n v="0.11912769908031685"/>
    <n v="63378.021907806418"/>
    <n v="1077426.3724327092"/>
    <n v="5.6494600481800474E-2"/>
    <n v="0.11838653553439814"/>
    <x v="1"/>
  </r>
  <r>
    <x v="41"/>
    <n v="19560324"/>
    <n v="1150607.294117647"/>
    <n v="0.12565665687078775"/>
    <n v="66851.541778282772"/>
    <n v="1136476.2102308071"/>
    <n v="5.8101093327022964E-2"/>
    <n v="0.12075431429070017"/>
    <x v="1"/>
  </r>
  <r>
    <x v="42"/>
    <n v="20049332.099999998"/>
    <n v="1179372.4764705882"/>
    <n v="0.13230806701125977"/>
    <n v="70390.208443173411"/>
    <n v="1196633.543533948"/>
    <n v="5.9684459191234017E-2"/>
    <n v="0.12301909375967642"/>
    <x v="1"/>
  </r>
  <r>
    <x v="43"/>
    <n v="20538340.199999999"/>
    <n v="1208137.6588235293"/>
    <n v="0.13907635761109363"/>
    <n v="73991.057559091132"/>
    <n v="1257847.9785045492"/>
    <n v="6.1243896354611423E-2"/>
    <n v="0.12518082005308509"/>
    <x v="1"/>
  </r>
  <r>
    <x v="44"/>
    <n v="21027348.300000001"/>
    <n v="1236902.8411764705"/>
    <n v="0.14595596568848773"/>
    <n v="77651.129522306335"/>
    <n v="1320069.2018792077"/>
    <n v="6.2778681507796572E-2"/>
    <n v="0.12723965794157255"/>
    <x v="1"/>
  </r>
  <r>
    <x v="45"/>
    <n v="21516356.399999999"/>
    <n v="1265668.0235294118"/>
    <n v="0.15294134805789952"/>
    <n v="81367.475261045896"/>
    <n v="1383247.0794377802"/>
    <n v="6.4288165418090043E-2"/>
    <n v="0.12919597356070942"/>
    <x v="1"/>
  </r>
  <r>
    <x v="46"/>
    <n v="22005364.5"/>
    <n v="1294433.205882353"/>
    <n v="0.16002699133828754"/>
    <n v="85137.161560053195"/>
    <n v="1447331.7465209044"/>
    <n v="6.5771768812141432E-2"/>
    <n v="0.13105031815040277"/>
    <x v="1"/>
  </r>
  <r>
    <x v="47"/>
    <n v="22494372.600000001"/>
    <n v="1323198.3882352943"/>
    <n v="0.16720742113482673"/>
    <n v="88957.275945421337"/>
    <n v="1512273.6910721627"/>
    <n v="6.7228978463358541E-2"/>
    <n v="0.13280341276812827"/>
    <x v="1"/>
  </r>
  <r>
    <x v="48"/>
    <n v="22983380.699999999"/>
    <n v="1351963.5705882353"/>
    <n v="0.1744772104437447"/>
    <n v="92824.93115611338"/>
    <n v="1578023.8296539274"/>
    <n v="6.8659343473083029E-2"/>
    <n v="0.13445613392040939"/>
    <x v="1"/>
  </r>
  <r>
    <x v="49"/>
    <n v="23472388.800000001"/>
    <n v="1380728.7529411763"/>
    <n v="0.18183098732711606"/>
    <n v="96737.269227087134"/>
    <n v="1644533.5768604812"/>
    <n v="7.006247173532168E-2"/>
    <n v="0.13600950006053808"/>
    <x v="1"/>
  </r>
  <r>
    <x v="50"/>
    <n v="23961396.899999999"/>
    <n v="1409493.9352941175"/>
    <n v="0.1892634419018156"/>
    <n v="100691.46520754081"/>
    <n v="1711754.9085281938"/>
    <n v="7.1438026575495431E-2"/>
    <n v="0.13746465890383608"/>
    <x v="1"/>
  </r>
  <r>
    <x v="51"/>
    <n v="24450405"/>
    <n v="1438259.1176470588"/>
    <n v="0.19676933268435881"/>
    <n v="104684.73053647912"/>
    <n v="1779640.419120145"/>
    <n v="7.2785723554278342E-2"/>
    <n v="0.13882287551464073"/>
    <x v="1"/>
  </r>
  <r>
    <x v="52"/>
    <n v="24939413.100000001"/>
    <n v="1467024.3"/>
    <n v="0.20434349233103313"/>
    <n v="108714.31609656372"/>
    <n v="1848143.3736415834"/>
    <n v="7.4105327428157605E-2"/>
    <n v="0.14008552112212075"/>
    <x v="1"/>
  </r>
  <r>
    <x v="53"/>
    <n v="25428421.199999999"/>
    <n v="1495789.4823529413"/>
    <n v="0.21198083281054489"/>
    <n v="112777.51496605192"/>
    <n v="1917217.7544228828"/>
    <n v="7.5396649258856974E-2"/>
    <n v="0.14125406262452453"/>
    <x v="1"/>
  </r>
  <r>
    <x v="54"/>
    <n v="25917429.300000001"/>
    <n v="1524554.6647058823"/>
    <n v="0.21967635004434169"/>
    <n v="116871.66488752942"/>
    <n v="1986818.303088"/>
    <n v="7.6659543664232166E-2"/>
    <n v="0.14233005274374194"/>
    <x v="1"/>
  </r>
  <r>
    <x v="55"/>
    <n v="26406437.400000002"/>
    <n v="1553319.8470588236"/>
    <n v="0.22742512804784104"/>
    <n v="120994.15047111655"/>
    <n v="2056900.5580089814"/>
    <n v="7.7893906203681279E-2"/>
    <n v="0.14331512079448408"/>
    <x v="1"/>
  </r>
  <r>
    <x v="56"/>
    <n v="26895445.500000004"/>
    <n v="1582085.0294117648"/>
    <n v="0.23522234260396277"/>
    <n v="125142.4051488517"/>
    <n v="2127420.8875304791"/>
    <n v="7.9099670891507587E-2"/>
    <n v="0.14421096403412847"/>
    <x v="1"/>
  </r>
  <r>
    <x v="57"/>
    <n v="27384453.600000001"/>
    <n v="1610850.2117647061"/>
    <n v="0.24306326449864582"/>
    <n v="129313.91289604304"/>
    <n v="2198336.5192327318"/>
    <n v="8.0276807832044231E-2"/>
    <n v="0.14501933956155938"/>
    <x v="1"/>
  </r>
  <r>
    <x v="58"/>
    <n v="27873461.699999999"/>
    <n v="1639615.3941176469"/>
    <n v="0.25094326234639602"/>
    <n v="133506.20973450938"/>
    <n v="2269605.5654866593"/>
    <n v="8.1425320970687304E-2"/>
    <n v="0.14574205673469998"/>
    <x v="1"/>
  </r>
  <r>
    <x v="59"/>
    <n v="28362469.799999997"/>
    <n v="1668380.5764705881"/>
    <n v="0.25885780503238093"/>
    <n v="137716.88503181728"/>
    <n v="2341187.0455408939"/>
    <n v="8.2545245955304436E-2"/>
    <n v="0.14638097007848122"/>
    <x v="1"/>
  </r>
  <r>
    <x v="60"/>
    <n v="28851477.899999999"/>
    <n v="1697145.7588235294"/>
    <n v="0.26680246379612627"/>
    <n v="141943.58260984422"/>
    <n v="2413040.9043673519"/>
    <n v="8.3636648102777156E-2"/>
    <n v="0.14693797265619479"/>
    <x v="1"/>
  </r>
  <r>
    <x v="61"/>
    <n v="29340486"/>
    <n v="1725910.9411764706"/>
    <n v="0.27477291398050568"/>
    <n v="146184.00167527166"/>
    <n v="2485128.028479618"/>
    <n v="8.4699620465714776E-2"/>
    <n v="0.14741498987903451"/>
    <x v="1"/>
  </r>
  <r>
    <x v="62"/>
    <n v="29829494.099999998"/>
    <n v="1754676.1235294116"/>
    <n v="0.28276493646840473"/>
    <n v="150435.89758391544"/>
    <n v="2557410.2589265625"/>
    <n v="8.573428199463036E-2"/>
    <n v="0.14781397372956565"/>
    <x v="1"/>
  </r>
  <r>
    <x v="63"/>
    <n v="30318502.199999999"/>
    <n v="1783441.3058823529"/>
    <n v="0.2907744188282162"/>
    <n v="154697.08245014941"/>
    <n v="2629850.4016525401"/>
    <n v="8.674077579111214E-2"/>
    <n v="0.14813689737650024"/>
    <x v="1"/>
  </r>
  <r>
    <x v="64"/>
    <n v="30807510.300000001"/>
    <n v="1812206.4882352941"/>
    <n v="0.2987973561881575"/>
    <n v="158965.42561205753"/>
    <n v="2702412.235404978"/>
    <n v="8.7719267447748869E-2"/>
    <n v="0.14838575015922587"/>
    <x v="1"/>
  </r>
  <r>
    <x v="65"/>
    <n v="31296518.400000002"/>
    <n v="1840971.6705882354"/>
    <n v="0.30682985185829742"/>
    <n v="163238.85396236303"/>
    <n v="2775060.5173601718"/>
    <n v="8.8669943470778251E-2"/>
    <n v="0.14856253292162952"/>
    <x v="1"/>
  </r>
  <r>
    <x v="66"/>
    <n v="31785526.5"/>
    <n v="1869736.8529411764"/>
    <n v="0.31486811771813328"/>
    <n v="167515.35215462622"/>
    <n v="2847760.9866286456"/>
    <n v="8.9593009781626418E-2"/>
    <n v="0.14866925367590869"/>
    <x v="1"/>
  </r>
  <r>
    <x v="67"/>
    <n v="32274534.600000001"/>
    <n v="1898502.0352941176"/>
    <n v="0.32290847438657305"/>
    <n v="171792.96269367801"/>
    <n v="2920480.3657925264"/>
    <n v="9.0488690293694468E-2"/>
    <n v="0.14870792357811785"/>
    <x v="1"/>
  </r>
  <r>
    <x v="68"/>
    <n v="32763542.700000003"/>
    <n v="1927267.2176470589"/>
    <n v="0.33094735119023505"/>
    <n v="176069.7859187547"/>
    <n v="2993186.3606188297"/>
    <n v="9.1357225560922919E-2"/>
    <n v="0.14868055319800041"/>
    <x v="1"/>
  </r>
  <r>
    <x v="69"/>
    <n v="33252550.800000001"/>
    <n v="1956032.4000000001"/>
    <n v="0.33898128594508992"/>
    <n v="180343.97988732779"/>
    <n v="3065847.6580845723"/>
    <n v="9.2198871494831983E-2"/>
    <n v="0.14858914906673917"/>
    <x v="1"/>
  </r>
  <r>
    <x v="70"/>
    <n v="33741558.899999999"/>
    <n v="1984797.5823529409"/>
    <n v="0.34700692456562487"/>
    <n v="184613.76016717241"/>
    <n v="3138433.9228419308"/>
    <n v="9.3013898146891219E-2"/>
    <n v="0.14843571048691995"/>
    <x v="1"/>
  </r>
  <r>
    <x v="71"/>
    <n v="34230567"/>
    <n v="2013562.7647058822"/>
    <n v="0.35502102051491546"/>
    <n v="188877.399543796"/>
    <n v="3210915.7922445321"/>
    <n v="9.3802588553222974E-2"/>
    <n v="0.14822222659011408"/>
    <x v="1"/>
  </r>
  <r>
    <x v="72"/>
    <n v="34719575.100000001"/>
    <n v="2042327.9470588234"/>
    <n v="0.36302043410822304"/>
    <n v="193133.22764993977"/>
    <n v="3283264.870048976"/>
    <n v="9.4565237638780206E-2"/>
    <n v="0.14795067362778586"/>
    <x v="1"/>
  </r>
  <r>
    <x v="73"/>
    <n v="35208583.199999996"/>
    <n v="2071093.1294117647"/>
    <n v="0.37100213168202656"/>
    <n v="197379.63052348932"/>
    <n v="3355453.7188993185"/>
    <n v="9.5302151178276298E-2"/>
    <n v="0.14762301248249943"/>
    <x v="1"/>
  </r>
  <r>
    <x v="74"/>
    <n v="35697591.299999997"/>
    <n v="2099858.3117647059"/>
    <n v="0.37896318463970879"/>
    <n v="201615.05009976283"/>
    <n v="3427455.8516959678"/>
    <n v="9.6013644811266813E-2"/>
    <n v="0.14724118638658365"/>
    <x v="1"/>
  </r>
  <r>
    <x v="75"/>
    <n v="36186599.399999999"/>
    <n v="2128623.4941176469"/>
    <n v="0.3869007683844734"/>
    <n v="205837.98364380421"/>
    <n v="3499245.7219446716"/>
    <n v="9.6700043108904885E-2"/>
    <n v="0.14680711883648456"/>
    <x v="1"/>
  </r>
  <r>
    <x v="76"/>
    <n v="36675607.5"/>
    <n v="2157388.676470588"/>
    <n v="0.394812161149455"/>
    <n v="210046.98312798137"/>
    <n v="3570798.7131756833"/>
    <n v="9.736167869000352E-2"/>
    <n v="0.1463227116913022"/>
    <x v="1"/>
  </r>
  <r>
    <x v="77"/>
    <n v="37164615.600000001"/>
    <n v="2186153.8588235294"/>
    <n v="0.40269474273440226"/>
    <n v="214240.6545598793"/>
    <n v="3642091.1275179479"/>
    <n v="9.7998891384146261E-2"/>
    <n v="0.1457898434448518"/>
    <x v="1"/>
  </r>
  <r>
    <x v="78"/>
    <n v="37653623.700000003"/>
    <n v="2214919.0411764705"/>
    <n v="0.41054599315776108"/>
    <n v="218417.65726518485"/>
    <n v="3713100.1735081426"/>
    <n v="9.8612027439689484E-2"/>
    <n v="0.1452103676609742"/>
    <x v="1"/>
  </r>
  <r>
    <x v="79"/>
    <n v="38142631.800000004"/>
    <n v="2243684.2235294119"/>
    <n v="0.41836349123246663"/>
    <n v="222576.70312998313"/>
    <n v="3783803.9532097131"/>
    <n v="9.9201438774597417E-2"/>
    <n v="0.14458611156250847"/>
    <x v="1"/>
  </r>
  <r>
    <x v="80"/>
    <n v="38631639.899999999"/>
    <n v="2272449.405882353"/>
    <n v="0.42614491307324598"/>
    <n v="226716.55580661626"/>
    <n v="3854181.4487124765"/>
    <n v="9.9767482268141472E-2"/>
    <n v="0.1439188747645781"/>
    <x v="1"/>
  </r>
  <r>
    <x v="81"/>
    <n v="39120648"/>
    <n v="2301214.588235294"/>
    <n v="0.43388803054277686"/>
    <n v="230836.02988701282"/>
    <n v="3924212.5080792177"/>
    <n v="0.10031051909158606"/>
    <n v="0.14321042814370766"/>
    <x v="1"/>
  </r>
  <r>
    <x v="82"/>
    <n v="39609656.100000001"/>
    <n v="2329979.7705882355"/>
    <n v="0.44159070964358904"/>
    <n v="234933.99004715108"/>
    <n v="3993877.8308015685"/>
    <n v="0.10083091407606461"/>
    <n v="0.14246251283434877"/>
    <x v="1"/>
  </r>
  <r>
    <x v="83"/>
    <n v="40098664.199999996"/>
    <n v="2358744.9529411765"/>
    <n v="0.44925090886217334"/>
    <n v="239009.35016609603"/>
    <n v="4063158.9528236324"/>
    <n v="0.1013290351159287"/>
    <n v="0.14167683934492042"/>
    <x v="1"/>
  </r>
  <r>
    <x v="84"/>
    <n v="40587672.299999997"/>
    <n v="2387510.1352941175"/>
    <n v="0.45686667747137466"/>
    <n v="243061.07242284276"/>
    <n v="4132038.2311883271"/>
    <n v="0.10180525260593294"/>
    <n v="0.14085508678628117"/>
    <x v="1"/>
  </r>
  <r>
    <x v="85"/>
    <n v="41076680.399999999"/>
    <n v="2416275.3176470585"/>
    <n v="0.46443615379674463"/>
    <n v="247088.16637398567"/>
    <n v="4200498.8283577561"/>
    <n v="0.10225993891068559"/>
    <n v="0.1399989022051554"/>
    <x v="1"/>
  </r>
  <r>
    <x v="86"/>
    <n v="41565688.5"/>
    <n v="2445040.5"/>
    <n v="0.47195756345218332"/>
    <n v="251089.68801504912"/>
    <n v="4268524.6962558348"/>
    <n v="0.10269346786486731"/>
    <n v="0.13910990001613149"/>
    <x v="1"/>
  </r>
  <r>
    <x v="87"/>
    <n v="42054696.600000001"/>
    <n v="2473805.682352941"/>
    <n v="0.47942921754985734"/>
    <n v="255064.73882813225"/>
    <n v="4336100.5600782484"/>
    <n v="0.10310621430278606"/>
    <n v="0.13818966152587944"/>
    <x v="1"/>
  </r>
  <r>
    <x v="88"/>
    <n v="42543704.700000003"/>
    <n v="2502570.8647058825"/>
    <n v="0.48684951088904849"/>
    <n v="259012.46481834495"/>
    <n v="4403211.9019118641"/>
    <n v="0.10349855361589758"/>
    <n v="0.13723973454348806"/>
    <x v="1"/>
  </r>
  <r>
    <x v="89"/>
    <n v="43032712.799999997"/>
    <n v="2531336.0470588235"/>
    <n v="0.49421692012828949"/>
    <n v="262932.05554135208"/>
    <n v="4469844.9442029856"/>
    <n v="0.10387086133698235"/>
    <n v="0.13626163307135888"/>
    <x v="1"/>
  </r>
  <r>
    <x v="90"/>
    <n v="43521720.899999999"/>
    <n v="2560101.2294117645"/>
    <n v="0.50153000194484698"/>
    <n v="266822.74312418594"/>
    <n v="4535986.6331111612"/>
    <n v="0.10422351274972588"/>
    <n v="0.1352568370711556"/>
    <x v="1"/>
  </r>
  <r>
    <x v="91"/>
    <n v="44010729"/>
    <n v="2588866.411764706"/>
    <n v="0.50878739118534211"/>
    <n v="270683.80128134444"/>
    <n v="4601624.6217828551"/>
    <n v="0.10455688252250617"/>
    <n v="0.13422679229995116"/>
    <x v="1"/>
  </r>
  <r>
    <x v="92"/>
    <n v="44499737.100000001"/>
    <n v="2617631.594117647"/>
    <n v="0.51598779901103309"/>
    <n v="274514.54432804853"/>
    <n v="4666747.2535768254"/>
    <n v="0.10487134436524177"/>
    <n v="0.13317291021144648"/>
    <x v="1"/>
  </r>
  <r>
    <x v="93"/>
    <n v="44988745.200000003"/>
    <n v="2646396.7764705885"/>
    <n v="0.52313001104104084"/>
    <n v="278314.32619240606"/>
    <n v="4731343.545270903"/>
    <n v="0.10516727070820599"/>
    <n v="0.13209656791794955"/>
    <x v="1"/>
  </r>
  <r>
    <x v="94"/>
    <n v="45477753.300000004"/>
    <n v="2675161.9588235295"/>
    <n v="0.53021288549656254"/>
    <n v="282082.53942810069"/>
    <n v="4795403.1702777119"/>
    <n v="0.1054450324017592"/>
    <n v="0.13099910820865485"/>
    <x v="1"/>
  </r>
  <r>
    <x v="95"/>
    <n v="45966761.399999999"/>
    <n v="2703927.1411764706"/>
    <n v="0.53723535134890621"/>
    <n v="285818.61422911397"/>
    <n v="4858916.4418949373"/>
    <n v="0.10570499843599897"/>
    <n v="0.12988183962029698"/>
    <x v="1"/>
  </r>
  <r>
    <x v="96"/>
    <n v="46455769.5"/>
    <n v="2732692.3235294116"/>
    <n v="0.54419640647395195"/>
    <n v="289522.01744786621"/>
    <n v="4921874.2966137258"/>
    <n v="0.10594753567936757"/>
    <n v="0.12874603655601682"/>
    <x v="1"/>
  </r>
  <r>
    <x v="97"/>
    <n v="46944777.600000001"/>
    <n v="2761457.5058823526"/>
    <n v="0.55109511581547077"/>
    <n v="293192.2516180703"/>
    <n v="4984268.2775071952"/>
    <n v="0.10617300863530335"/>
    <n v="0.1275929394492018"/>
    <x v="1"/>
  </r>
  <r>
    <x v="98"/>
    <n v="47433785.699999996"/>
    <n v="2790222.6882352941"/>
    <n v="0.55793060955952811"/>
    <n v="296828.85398348205"/>
    <n v="5046090.5177191952"/>
    <n v="0.10638177921605771"/>
    <n v="0.12642375496847746"/>
    <x v="1"/>
  </r>
  <r>
    <x v="99"/>
    <n v="47922793.799999997"/>
    <n v="2818987.8705882351"/>
    <n v="0.56470208132203015"/>
    <n v="300431.39553364331"/>
    <n v="5107333.7240719367"/>
    <n v="0.10657420653284068"/>
    <n v="0.12523965626078845"/>
    <x v="1"/>
  </r>
  <r>
    <x v="100"/>
    <n v="48411801.899999999"/>
    <n v="2847753.0529411766"/>
    <n v="0.57140878635130776"/>
    <n v="303999.48004762502"/>
    <n v="5167991.1608096249"/>
    <n v="0.10675064670149419"/>
    <n v="0.12404178322953766"/>
    <x v="1"/>
  </r>
  <r>
    <x v="101"/>
    <n v="48900810"/>
    <n v="2876518.2352941176"/>
    <n v="0.57805003974746272"/>
    <n v="307532.74314668833"/>
    <n v="5228056.6334937019"/>
    <n v="0.10691145266292526"/>
    <n v="0.12283124284460074"/>
    <x v="1"/>
  </r>
  <r>
    <x v="102"/>
    <n v="49389818.100000001"/>
    <n v="2905283.4176470586"/>
    <n v="0.58462521470006856"/>
    <n v="311030.85135671054"/>
    <n v="5287524.4730640789"/>
    <n v="0.10705697401756738"/>
    <n v="0.12160910948177922"/>
    <x v="1"/>
  </r>
  <r>
    <x v="103"/>
    <n v="49878826.200000003"/>
    <n v="2934048.6"/>
    <n v="0.59113374074567304"/>
    <n v="314493.50118114596"/>
    <n v="5346389.5200794814"/>
    <n v="0.10718755687317039"/>
    <n v="0.12037642528907452"/>
    <x v="1"/>
  </r>
  <r>
    <x v="104"/>
    <n v="50367834.300000004"/>
    <n v="2962813.7823529411"/>
    <n v="0.59757510204640218"/>
    <n v="317920.41818521288"/>
    <n v="5404647.1091486188"/>
    <n v="0.1073035437052456"/>
    <n v="0.11913420057691718"/>
    <x v="1"/>
  </r>
  <r>
    <x v="105"/>
    <n v="50856842.399999999"/>
    <n v="2991578.9647058826"/>
    <n v="0.60394883569087465"/>
    <n v="321311.35609195067"/>
    <n v="5462293.0535631618"/>
    <n v="0.10740527322953031"/>
    <n v="0.11788341423085566"/>
    <x v="1"/>
  </r>
  <r>
    <x v="106"/>
    <n v="51345850.5"/>
    <n v="3020344.1470588236"/>
    <n v="0.61025453001847829"/>
    <n v="324666.09589070518"/>
    <n v="5519323.6301419884"/>
    <n v="0.10749308028585462"/>
    <n v="0.11662501414358263"/>
    <x v="1"/>
  </r>
  <r>
    <x v="107"/>
    <n v="51834858.600000001"/>
    <n v="3049109.3294117646"/>
    <n v="0.61649182296798954"/>
    <n v="327984.44495856564"/>
    <n v="5575735.564295616"/>
    <n v="0.10756729573282979"/>
    <n v="0.1153599176652236"/>
    <x v="1"/>
  </r>
  <r>
    <x v="108"/>
    <n v="52323866.700000003"/>
    <n v="3077874.5117647061"/>
    <n v="0.62266040045136717"/>
    <n v="331266.23619519424"/>
    <n v="5631526.0153183024"/>
    <n v="0.107628246352793"/>
    <n v="0.11408901206889266"/>
    <x v="1"/>
  </r>
  <r>
    <x v="109"/>
    <n v="52812874.800000004"/>
    <n v="3106639.6941176471"/>
    <n v="0.62875999475351918"/>
    <n v="334511.32717147411"/>
    <n v="5686692.5619150596"/>
    <n v="0.10767625476648091"/>
    <n v="0.11281315503108633"/>
    <x v="1"/>
  </r>
  <r>
    <x v="110"/>
    <n v="53301882.900000006"/>
    <n v="3135404.8764705886"/>
    <n v="0.63479038295866941"/>
    <n v="337719.59929230902"/>
    <n v="5741233.1879692534"/>
    <n v="0.10771163935691384"/>
    <n v="0.11153317512367107"/>
    <x v="1"/>
  </r>
  <r>
    <x v="111"/>
    <n v="53790891.000000007"/>
    <n v="3164170.0588235296"/>
    <n v="0.64075138540393473"/>
    <n v="340890.95697389904"/>
    <n v="5795146.2685562838"/>
    <n v="0.10773471420200649"/>
    <n v="0.11024987231710523"/>
    <x v="1"/>
  </r>
  <r>
    <x v="112"/>
    <n v="54279899.100000001"/>
    <n v="3192935.2411764706"/>
    <n v="0.64664286416060834"/>
    <n v="344025.32683575706"/>
    <n v="5848430.5562078701"/>
    <n v="0.10774578901543813"/>
    <n v="0.10896401849291862"/>
    <x v="1"/>
  </r>
  <r>
    <x v="113"/>
    <n v="54768907.200000003"/>
    <n v="3221700.4235294121"/>
    <n v="0.65246472154356394"/>
    <n v="347122.65690768533"/>
    <n v="5901085.1674306504"/>
    <n v="0.1077451690953339"/>
    <n v="0.1076763579637641"/>
    <x v="1"/>
  </r>
  <r>
    <x v="114"/>
    <n v="55257915.299999997"/>
    <n v="3250465.6058823527"/>
    <n v="0.65821689864915234"/>
    <n v="350182.91585191101"/>
    <n v="5953109.5694824867"/>
    <n v="0.10773315528033478"/>
    <n v="0.1063876080004337"/>
    <x v="1"/>
  </r>
  <r>
    <x v="115"/>
    <n v="55746923.399999999"/>
    <n v="3279230.7882352937"/>
    <n v="0.66389937392186593"/>
    <n v="353206.09220052662"/>
    <n v="6004503.5674089529"/>
    <n v="0.10771004391264673"/>
    <n v="0.10509845936389604"/>
    <x v="1"/>
  </r>
  <r>
    <x v="116"/>
    <n v="56235931.499999993"/>
    <n v="3307995.9705882352"/>
    <n v="0.66951216175000727"/>
    <n v="356192.19360836106"/>
    <n v="6055267.2913421383"/>
    <n v="0.10767612680768236"/>
    <n v="0.1038095768417457"/>
    <x v="1"/>
  </r>
  <r>
    <x v="117"/>
    <n v="56724939.599999994"/>
    <n v="3336761.1529411762"/>
    <n v="0.67505531109051442"/>
    <n v="359141.24612136261"/>
    <n v="6105401.1840631645"/>
    <n v="0.10763169122992182"/>
    <n v="0.10252159978745966"/>
    <x v="1"/>
  </r>
  <r>
    <x v="118"/>
    <n v="57213947.699999996"/>
    <n v="3365526.3352941172"/>
    <n v="0.68052890412308376"/>
    <n v="362053.29346056882"/>
    <n v="6154905.9888296695"/>
    <n v="0.10757701987464273"/>
    <n v="0.10123514266226853"/>
    <x v="1"/>
  </r>
  <r>
    <x v="119"/>
    <n v="57702955.799999997"/>
    <n v="3394291.5176470587"/>
    <n v="0.68593305493362489"/>
    <n v="364928.39632168133"/>
    <n v="6203782.7374685826"/>
    <n v="0.10751239085517666"/>
    <n v="9.9950795577645621E-2"/>
    <x v="1"/>
  </r>
  <r>
    <x v="120"/>
    <n v="58191963.899999999"/>
    <n v="3423056.6999999997"/>
    <n v="0.69126790822708162"/>
    <n v="367766.63169026404"/>
    <n v="6252032.7387344884"/>
    <n v="0.1074380776953721"/>
    <n v="9.8669124838434472E-2"/>
    <x v="1"/>
  </r>
  <r>
    <x v="121"/>
    <n v="58680972"/>
    <n v="3451821.8823529412"/>
    <n v="0.69653363806958923"/>
    <n v="370568.09217254899"/>
    <n v="6299657.5669333329"/>
    <n v="0.10735434932695616"/>
    <n v="9.7390673485458462E-2"/>
    <x v="1"/>
  </r>
  <r>
    <x v="122"/>
    <n v="59169980.100000001"/>
    <n v="3480587.0647058822"/>
    <n v="0.70173044665989415"/>
    <n v="373332.88534180983"/>
    <n v="6346659.0508107673"/>
    <n v="0.10726147009149944"/>
    <n v="9.6115961836694019E-2"/>
    <x v="1"/>
  </r>
  <r>
    <x v="123"/>
    <n v="59658988.199999996"/>
    <n v="3509352.2470588232"/>
    <n v="0.70685856312993778"/>
    <n v="376061.13310025167"/>
    <n v="6393039.2627042783"/>
    <n v="0.10715969974670604"/>
    <n v="9.4845488026704602E-2"/>
    <x v="1"/>
  </r>
  <r>
    <x v="124"/>
    <n v="60147996.299999997"/>
    <n v="3538117.4294117647"/>
    <n v="0.711918242374459"/>
    <n v="378752.97105633892"/>
    <n v="6438800.5079577621"/>
    <n v="0.1070492934767598"/>
    <n v="9.3579728543317836E-2"/>
    <x v="1"/>
  </r>
  <r>
    <x v="125"/>
    <n v="60637004.399999999"/>
    <n v="3566882.6117647057"/>
    <n v="0.71690976390944638"/>
    <n v="381408.54791747202"/>
    <n v="6483945.3145970246"/>
    <n v="0.10693050190647321"/>
    <n v="9.2319138761223662E-2"/>
    <x v="1"/>
  </r>
  <r>
    <x v="126"/>
    <n v="61126012.5"/>
    <n v="3595647.7941176472"/>
    <n v="0.72183343075923068"/>
    <n v="384028.02489790111"/>
    <n v="6528476.4232643191"/>
    <n v="0.10680357111899487"/>
    <n v="9.1064153471679427E-2"/>
    <x v="1"/>
  </r>
  <r>
    <x v="127"/>
    <n v="61615020.600000001"/>
    <n v="3624412.9764705882"/>
    <n v="0.72668956837199661"/>
    <n v="386611.57514175912"/>
    <n v="6572396.7774099056"/>
    <n v="0.10666874267684502"/>
    <n v="8.9815187408115241E-2"/>
    <x v="1"/>
  </r>
  <r>
    <x v="128"/>
    <n v="62104028.700000003"/>
    <n v="3653178.1588235293"/>
    <n v="0.73147852356345844"/>
    <n v="389159.38316107914"/>
    <n v="6615709.5137383454"/>
    <n v="0.10652625364605928"/>
    <n v="8.8572635767055097E-2"/>
    <x v="1"/>
  </r>
  <r>
    <x v="129"/>
    <n v="62593036.800000004"/>
    <n v="3681943.3411764707"/>
    <n v="0.73620066348840418"/>
    <n v="391671.64428863738"/>
    <n v="6658417.9529068358"/>
    <n v="0.106376336623227"/>
    <n v="8.7336874723527774E-2"/>
    <x v="1"/>
  </r>
  <r>
    <x v="130"/>
    <n v="63082044.899999999"/>
    <n v="3710708.5235294118"/>
    <n v="0.74085637463984066"/>
    <n v="394148.56414548127"/>
    <n v="6700525.5904731816"/>
    <n v="0.10621921976522961"/>
    <n v="8.6108261941563458E-2"/>
    <x v="1"/>
  </r>
  <r>
    <x v="131"/>
    <n v="63571053"/>
    <n v="3739473.7058823528"/>
    <n v="0.74544606187538731"/>
    <n v="396590.35812295362"/>
    <n v="6742036.0880902112"/>
    <n v="0.10605512682148291"/>
    <n v="8.4887137078157718E-2"/>
    <x v="1"/>
  </r>
  <r>
    <x v="132"/>
    <n v="64060061.100000001"/>
    <n v="3768238.8882352943"/>
    <n v="0.74997014747061264"/>
    <n v="398997.25087905116"/>
    <n v="6782953.2649438698"/>
    <n v="0.10588427716850662"/>
    <n v="8.3673822281591051E-2"/>
    <x v="1"/>
  </r>
  <r>
    <x v="133"/>
    <n v="64549069.200000003"/>
    <n v="3797004.0705882353"/>
    <n v="0.75442907019893513"/>
    <n v="401369.47584891575"/>
    <n v="6823281.089431568"/>
    <n v="0.10570688584664467"/>
    <n v="8.2468622682728851E-2"/>
    <x v="1"/>
  </r>
  <r>
    <x v="134"/>
    <n v="65038077.300000004"/>
    <n v="3825769.2529411768"/>
    <n v="0.75882328443774771"/>
    <n v="403707.27476927679"/>
    <n v="6863023.671077705"/>
    <n v="0.10552316359877546"/>
    <n v="8.1271826880039033E-2"/>
    <x v="1"/>
  </r>
  <r>
    <x v="135"/>
    <n v="65527085.400000006"/>
    <n v="3854534.4352941178"/>
    <n v="0.7631532593003717"/>
    <n v="406010.89721663564"/>
    <n v="6902185.252682806"/>
    <n v="0.10533331691085417"/>
    <n v="8.0083707417322708E-2"/>
    <x v="1"/>
  </r>
  <r>
    <x v="136"/>
    <n v="66016093.500000007"/>
    <n v="3883299.6176470588"/>
    <n v="0.76741947779345321"/>
    <n v="408280.60015898588"/>
    <n v="6940770.2027027598"/>
    <n v="0.10513754805413864"/>
    <n v="7.8904521254256635E-2"/>
    <x v="1"/>
  </r>
  <r>
    <x v="137"/>
    <n v="66505101.600000001"/>
    <n v="3912064.8000000003"/>
    <n v="0.77162243599941216"/>
    <n v="410516.64752086159"/>
    <n v="6978783.007854647"/>
    <n v="0.10493605512895941"/>
    <n v="7.7734510229764506E-2"/>
    <x v="1"/>
  </r>
  <r>
    <x v="138"/>
    <n v="66994109.700000003"/>
    <n v="3940829.9823529413"/>
    <n v="0.77576264228351999"/>
    <n v="412719.30976148887"/>
    <n v="7016228.2659453107"/>
    <n v="0.10472903210989772"/>
    <n v="7.6573901517507759E-2"/>
    <x v="1"/>
  </r>
  <r>
    <x v="139"/>
    <n v="67483117.799999997"/>
    <n v="3969595.1647058818"/>
    <n v="0.7798406165252072"/>
    <n v="414888.86346582818"/>
    <n v="7053110.6789190788"/>
    <n v="0.10451666889224669"/>
    <n v="7.5422908074055481E-2"/>
    <x v="1"/>
  </r>
  <r>
    <x v="140"/>
    <n v="67972125.899999991"/>
    <n v="3998360.3470588233"/>
    <n v="0.78385688937316855"/>
    <n v="417025.59094827715"/>
    <n v="7089435.0461207116"/>
    <n v="0.10429915133963336"/>
    <n v="7.4281729078993303E-2"/>
    <x v="1"/>
  </r>
  <r>
    <x v="141"/>
    <n v="68461134"/>
    <n v="4027125.5294117643"/>
    <n v="0.78781200152384134"/>
    <n v="419129.77986880828"/>
    <n v="7125206.2577697411"/>
    <n v="0.10407666133268756"/>
    <n v="7.3150550367220624E-2"/>
    <x v="1"/>
  </r>
  <r>
    <x v="142"/>
    <n v="68950142.099999994"/>
    <n v="4055890.7117647054"/>
    <n v="0.79170650302282419"/>
    <n v="421201.72286131175"/>
    <n v="7160429.2886422994"/>
    <n v="0.10384937681864909"/>
    <n v="7.2029544853262503E-2"/>
    <x v="1"/>
  </r>
  <r>
    <x v="143"/>
    <n v="69439150.200000003"/>
    <n v="4084655.8941176469"/>
    <n v="0.79554095258880608"/>
    <n v="423241.71717391349"/>
    <n v="7195109.1919565294"/>
    <n v="0.10361747186181045"/>
    <n v="7.0918872947563438E-2"/>
    <x v="1"/>
  </r>
  <r>
    <x v="144"/>
    <n v="69928158.299999997"/>
    <n v="4113421.0764705879"/>
    <n v="0.79931591695955817"/>
    <n v="425250.06432103174"/>
    <n v="7229251.0934575396"/>
    <n v="0.10338111669469693"/>
    <n v="6.9818682964577869E-2"/>
    <x v="1"/>
  </r>
  <r>
    <x v="145"/>
    <n v="70417166.399999991"/>
    <n v="4142186.2588235294"/>
    <n v="0.80303197025956141"/>
    <n v="427227.0697469436"/>
    <n v="7262860.1856980408"/>
    <n v="0.1031404777698928"/>
    <n v="6.8729111522900344E-2"/>
    <x v="1"/>
  </r>
  <r>
    <x v="146"/>
    <n v="70906174.5"/>
    <n v="4170951.4411764704"/>
    <n v="0.80668969338881502"/>
    <n v="429173.04250062053"/>
    <n v="7295941.7225105492"/>
    <n v="0.10289571781242478"/>
    <n v="6.7650283937030639E-2"/>
    <x v="1"/>
  </r>
  <r>
    <x v="147"/>
    <n v="71395182.599999994"/>
    <n v="4199716.6235294119"/>
    <n v="0.81028967343239811"/>
    <n v="431088.29492160492"/>
    <n v="7328501.0136672836"/>
    <n v="0.10264699587262187"/>
    <n v="6.6582314601199316E-2"/>
    <x v="1"/>
  </r>
  <r>
    <x v="148"/>
    <n v="71884190.700000003"/>
    <n v="4228481.8058823524"/>
    <n v="0.81383250309032928"/>
    <n v="432973.14233668515"/>
    <n v="7360543.4197236476"/>
    <n v="0.10239446737937118"/>
    <n v="6.5525307364772648E-2"/>
    <x v="1"/>
  </r>
  <r>
    <x v="149"/>
    <n v="72373198.799999997"/>
    <n v="4257246.9882352939"/>
    <n v="0.81731878012730053"/>
    <n v="434827.90276714455"/>
    <n v="7392074.347041457"/>
    <n v="0.10213828419369875"/>
    <n v="6.447935589985053E-2"/>
    <x v="1"/>
  </r>
  <r>
    <x v="150"/>
    <n v="72862206.900000006"/>
    <n v="4286012.1705882354"/>
    <n v="0.82074910684182523"/>
    <n v="436652.89664633881"/>
    <n v="7423099.2429877594"/>
    <n v="0.10187859466260223"/>
    <n v="6.3444544060316965E-2"/>
    <x v="1"/>
  </r>
  <r>
    <x v="151"/>
    <n v="73351215"/>
    <n v="4314777.3529411759"/>
    <n v="0.82412408955438532"/>
    <n v="438448.44654738146"/>
    <n v="7453623.591305485"/>
    <n v="0.10161554367307324"/>
    <n v="6.2420946233254532E-2"/>
    <x v="1"/>
  </r>
  <r>
    <x v="152"/>
    <n v="73840223.099999994"/>
    <n v="4343542.5352941174"/>
    <n v="0.82744433811412699"/>
    <n v="440214.87692069705"/>
    <n v="7483652.90765185"/>
    <n v="0.10134927270624472"/>
    <n v="6.1408627681965582E-2"/>
    <x v="1"/>
  </r>
  <r>
    <x v="153"/>
    <n v="74329231.200000003"/>
    <n v="4372307.7176470589"/>
    <n v="0.83071046542367499"/>
    <n v="441952.51384121424"/>
    <n v="7513192.7353006424"/>
    <n v="0.10107991989160574"/>
    <n v="6.0407644881121346E-2"/>
    <x v="1"/>
  </r>
  <r>
    <x v="154"/>
    <n v="74818239.299999997"/>
    <n v="4401072.9000000004"/>
    <n v="0.83392308698164497"/>
    <n v="443661.68476497428"/>
    <n v="7542248.6410045624"/>
    <n v="0.10080762006122967"/>
    <n v="5.9418045844067395E-2"/>
    <x v="1"/>
  </r>
  <r>
    <x v="155"/>
    <n v="75307247.400000006"/>
    <n v="4429838.0823529409"/>
    <n v="0.83708282044241789"/>
    <n v="445342.71829492331"/>
    <n v="7570826.2110136962"/>
    <n v="0.10053250480396254"/>
    <n v="5.8439870442091361E-2"/>
    <x v="1"/>
  </r>
  <r>
    <x v="156"/>
    <n v="75796255.5"/>
    <n v="4458603.2647058824"/>
    <n v="0.8401902851927594"/>
    <n v="446995.94395566662"/>
    <n v="7598931.0472463323"/>
    <n v="0.10025470251952397"/>
    <n v="5.7473150715982961E-2"/>
    <x v="1"/>
  </r>
  <r>
    <x v="157"/>
    <n v="76285263.600000009"/>
    <n v="4487368.4470588239"/>
    <n v="0.84324610194486938"/>
    <n v="448621.69197696343"/>
    <n v="7626568.7636083784"/>
    <n v="9.9974338472475013E-2"/>
    <n v="5.651791117988756E-2"/>
    <x v="1"/>
  </r>
  <r>
    <x v="158"/>
    <n v="76774271.700000003"/>
    <n v="4516133.6294117644"/>
    <n v="0.84625089234544215"/>
    <n v="450220.29308574059"/>
    <n v="7653744.9824575903"/>
    <n v="9.969153484601001E-2"/>
    <n v="5.5574169117469145E-2"/>
    <x v="1"/>
  </r>
  <r>
    <x v="159"/>
    <n v="77263279.799999997"/>
    <n v="4544898.8117647059"/>
    <n v="0.84920527860033457"/>
    <n v="451792.07830640912"/>
    <n v="7680465.3312089555"/>
    <n v="9.9406410795532335E-2"/>
    <n v="5.4641934870537999E-2"/>
    <x v="1"/>
  </r>
  <r>
    <x v="160"/>
    <n v="77752287.900000006"/>
    <n v="4573663.9941176474"/>
    <n v="0.8521098831144347"/>
    <n v="453337.37876926822"/>
    <n v="7706735.4390775599"/>
    <n v="9.9119082501976888E-2"/>
    <n v="5.3721212120216175E-2"/>
    <x v="1"/>
  </r>
  <r>
    <x v="161"/>
    <n v="78241296"/>
    <n v="4602429.176470588"/>
    <n v="0.85496532814633652"/>
    <n v="454856.52552678593"/>
    <n v="7732560.9339553611"/>
    <n v="9.882966322484435E-2"/>
    <n v="5.2811998160769917E-2"/>
    <x v="1"/>
  </r>
  <r>
    <x v="162"/>
    <n v="78730304.100000009"/>
    <n v="4631194.3588235294"/>
    <n v="0.85777223547742487"/>
    <n v="456349.84937754681"/>
    <n v="7757947.4394182954"/>
    <n v="9.8538263354914363E-2"/>
    <n v="5.1914284166118721E-2"/>
    <x v="1"/>
  </r>
  <r>
    <x v="163"/>
    <n v="79219312.200000003"/>
    <n v="4659959.5411764709"/>
    <n v="0.86053122609498311"/>
    <n v="457817.68069765944"/>
    <n v="7782900.57186021"/>
    <n v="9.8244990466607576E-2"/>
    <n v="5.1028055449214328E-2"/>
    <x v="1"/>
  </r>
  <r>
    <x v="164"/>
    <n v="79708320.299999997"/>
    <n v="4688724.7235294115"/>
    <n v="0.86324291988894641"/>
    <n v="459260.34927942394"/>
    <n v="7807425.9377502073"/>
    <n v="9.7949949369968189E-2"/>
    <n v="5.0153291714385755E-2"/>
    <x v="1"/>
  </r>
  <r>
    <x v="165"/>
    <n v="80197328.399999991"/>
    <n v="4717489.905882353"/>
    <n v="0.86590793536191779"/>
    <n v="460678.18417705549"/>
    <n v="7831529.1310099438"/>
    <n v="9.7653242162240708E-2"/>
    <n v="4.9289967302661893E-2"/>
    <x v="1"/>
  </r>
  <r>
    <x v="166"/>
    <n v="80686336.5"/>
    <n v="4746255.0882352935"/>
    <n v="0.86852688935208366"/>
    <n v="462071.51355927042"/>
    <n v="7855215.7305075973"/>
    <n v="9.7354968279017073E-2"/>
    <n v="4.8438051430340544E-2"/>
    <x v="1"/>
  </r>
  <r>
    <x v="167"/>
    <n v="81175344.599999994"/>
    <n v="4775020.270588235"/>
    <n v="0.8711003967686608"/>
    <n v="463440.66456853959"/>
    <n v="7878491.2976651732"/>
    <n v="9.7055224544931262E-2"/>
    <n v="4.7597508420772879E-2"/>
    <x v="1"/>
  </r>
  <r>
    <x v="168"/>
    <n v="81664352.700000003"/>
    <n v="4803785.4529411765"/>
    <n v="0.87362907033951887"/>
    <n v="464785.96318681882"/>
    <n v="7901361.3741759202"/>
    <n v="9.6754105223880865E-2"/>
    <n v="4.6768297929515985E-2"/>
    <x v="1"/>
  </r>
  <r>
    <x v="169"/>
    <n v="82153360.799999997"/>
    <n v="4832550.635294117"/>
    <n v="0.87611352037062751"/>
    <n v="466107.73410757078"/>
    <n v="7923831.4798287032"/>
    <n v="9.6451702068757042E-2"/>
    <n v="4.5950375163076727E-2"/>
    <x v="1"/>
  </r>
  <r>
    <x v="170"/>
    <n v="82642368.899999991"/>
    <n v="4861315.8176470585"/>
    <n v="0.87855435451698138"/>
    <n v="467406.30061389308"/>
    <n v="7945907.1104361825"/>
    <n v="9.6148104370664803E-2"/>
    <n v="4.5143691091169086E-2"/>
    <x v="1"/>
  </r>
  <r>
    <x v="171"/>
    <n v="83131377"/>
    <n v="4890081"/>
    <n v="0.88095217756466448"/>
    <n v="468681.98446257249"/>
    <n v="7967593.7358637322"/>
    <n v="9.5843399007618166E-2"/>
    <n v="4.4348192652737872E-2"/>
    <x v="1"/>
  </r>
  <r>
    <x v="172"/>
    <n v="83620385.099999994"/>
    <n v="4918846.1823529406"/>
    <n v="0.88330759122372315"/>
    <n v="469935.10577389004"/>
    <n v="7988896.7981561311"/>
    <n v="9.553767049269582E-2"/>
    <n v="4.3563822955896121E-2"/>
    <x v="1"/>
  </r>
  <r>
    <x v="173"/>
    <n v="84109393.200000003"/>
    <n v="4947611.364705882"/>
    <n v="0.88562119393152017"/>
    <n v="471165.98292700166"/>
    <n v="8009821.7097590286"/>
    <n v="9.5231001021643655E-2"/>
    <n v="4.279052147172447E-2"/>
    <x v="1"/>
  </r>
  <r>
    <x v="174"/>
    <n v="84598401.299999997"/>
    <n v="4976376.5470588235"/>
    <n v="0.88789358066624757"/>
    <n v="472374.93246072397"/>
    <n v="8030373.8518323079"/>
    <n v="9.4923470519912859E-2"/>
    <n v="4.2028224222215332E-2"/>
    <x v="1"/>
  </r>
  <r>
    <x v="175"/>
    <n v="85087409.400000006"/>
    <n v="5005141.729411765"/>
    <n v="0.89012534277029287"/>
    <n v="473562.26897956192"/>
    <n v="8050558.5726525523"/>
    <n v="9.4615156689122931E-2"/>
    <n v="4.1276863962466132E-2"/>
    <x v="1"/>
  </r>
  <r>
    <x v="176"/>
    <n v="85576417.5"/>
    <n v="5033906.9117647056"/>
    <n v="0.89231706778314068"/>
    <n v="474728.30506480939"/>
    <n v="8070381.1861017598"/>
    <n v="9.4306135052939791E-2"/>
    <n v="4.0536370357071284E-2"/>
    <x v="1"/>
  </r>
  <r>
    <x v="177"/>
    <n v="86065425.599999994"/>
    <n v="5062672.094117647"/>
    <n v="0.89446933928351968"/>
    <n v="475873.35119056894"/>
    <n v="8089846.9702396719"/>
    <n v="9.3996479002361105E-2"/>
    <n v="3.9806670151092245E-2"/>
    <x v="1"/>
  </r>
  <r>
    <x v="178"/>
    <n v="86554433.700000003"/>
    <n v="5091437.2764705885"/>
    <n v="0.89658273674049249"/>
    <n v="476997.71564452874"/>
    <n v="8108961.1659569889"/>
    <n v="9.3686259840401326E-2"/>
    <n v="3.9087687335479113E-2"/>
    <x v="1"/>
  </r>
  <r>
    <x v="179"/>
    <n v="87043441.799999997"/>
    <n v="5120202.4588235291"/>
    <n v="0.89865783537320765"/>
    <n v="478101.70445334818"/>
    <n v="8127728.9757069191"/>
    <n v="9.3375546826170192E-2"/>
    <n v="3.8379343307258909E-2"/>
    <x v="1"/>
  </r>
  <r>
    <x v="180"/>
    <n v="87532449.900000006"/>
    <n v="5148967.6411764706"/>
    <n v="0.90069520601902564"/>
    <n v="479185.62131249876"/>
    <n v="8146155.5623124791"/>
    <n v="9.3064407218339251E-2"/>
    <n v="3.7681557024433127E-2"/>
    <x v="1"/>
  </r>
  <r>
    <x v="181"/>
    <n v="88021458"/>
    <n v="5177732.823529412"/>
    <n v="0.90269541500974892"/>
    <n v="480249.76752041624"/>
    <n v="8164246.0478470763"/>
    <n v="9.2752906317992101E-2"/>
    <n v="3.6994245155852035E-2"/>
    <x v="1"/>
  </r>
  <r>
    <x v="182"/>
    <n v="88510466.100000009"/>
    <n v="5206498.0058823526"/>
    <n v="0.9046590240556831"/>
    <n v="481294.44191681902"/>
    <n v="8182005.5125859231"/>
    <n v="9.244110751085427E-2"/>
    <n v="3.6317322226045806E-2"/>
    <x v="1"/>
  </r>
  <r>
    <x v="183"/>
    <n v="88999474.200000003"/>
    <n v="5235263.1882352941"/>
    <n v="0.9065865901372695"/>
    <n v="482319.940825055"/>
    <n v="8199438.9940259354"/>
    <n v="9.212907230890062E-2"/>
    <n v="3.5650700755289241E-2"/>
    <x v="1"/>
  </r>
  <r>
    <x v="184"/>
    <n v="89488482.299999997"/>
    <n v="5264028.3705882356"/>
    <n v="0.90847866540403033"/>
    <n v="483326.55799833842"/>
    <n v="8216551.4859717535"/>
    <n v="9.1816860391337241E-2"/>
    <n v="3.4994291394801591E-2"/>
    <x v="1"/>
  </r>
  <r>
    <x v="185"/>
    <n v="89977490.400000006"/>
    <n v="5292793.552941177"/>
    <n v="0.91033579708057588"/>
    <n v="484314.58456974418"/>
    <n v="8233347.9376856508"/>
    <n v="9.1504529644957186E-2"/>
    <n v="3.4348003057407393E-2"/>
    <x v="1"/>
  </r>
  <r>
    <x v="186"/>
    <n v="90466498.5"/>
    <n v="5321558.7352941176"/>
    <n v="0.91215852737943037"/>
    <n v="485284.30900582968"/>
    <n v="8249833.2530991044"/>
    <n v="9.1192136203868929E-2"/>
    <n v="3.3711743043630192E-2"/>
    <x v="1"/>
  </r>
  <r>
    <x v="187"/>
    <n v="90955506.600000009"/>
    <n v="5350323.9176470591"/>
    <n v="0.91394739342043618"/>
    <n v="486236.01706375636"/>
    <n v="8266012.2900838582"/>
    <n v="9.0879734488597277E-2"/>
    <n v="3.3085417163342484E-2"/>
    <x v="1"/>
  </r>
  <r>
    <x v="188"/>
    <n v="91444514.700000003"/>
    <n v="5379089.1000000006"/>
    <n v="0.91570292715650514"/>
    <n v="487169.99175178801"/>
    <n v="8281889.8597803963"/>
    <n v="9.0567377244557629E-2"/>
    <n v="3.2468929853183094E-2"/>
    <x v="1"/>
  </r>
  <r>
    <x v="189"/>
    <n v="91933522.799999997"/>
    <n v="5407854.2823529411"/>
    <n v="0.9174256553054867"/>
    <n v="488086.51329304383"/>
    <n v="8297470.7259817449"/>
    <n v="9.0255115579904066E-2"/>
    <n v="3.1862184289685166E-2"/>
    <x v="1"/>
  </r>
  <r>
    <x v="190"/>
    <n v="92422530.899999991"/>
    <n v="5436619.4647058817"/>
    <n v="0.91911609928793681"/>
    <n v="488985.85909238987"/>
    <n v="8312759.6045706281"/>
    <n v="8.9942999002753224E-2"/>
    <n v="3.1265082498394998E-2"/>
    <x v="1"/>
  </r>
  <r>
    <x v="191"/>
    <n v="92911539"/>
    <n v="5465384.6470588231"/>
    <n v="0.92077477517056594"/>
    <n v="489868.30370635277"/>
    <n v="8327761.163007997"/>
    <n v="8.9631075457785675E-2"/>
    <n v="3.0677525458920944E-2"/>
    <x v="1"/>
  </r>
  <r>
    <x v="192"/>
    <n v="93400547.099999994"/>
    <n v="5494149.8294117646"/>
    <n v="0.92240219361516029"/>
    <n v="490734.11881594476"/>
    <n v="8342480.0198710607"/>
    <n v="8.9319391362227482E-2"/>
    <n v="3.0099413206169674E-2"/>
    <x v="1"/>
  </r>
  <r>
    <x v="193"/>
    <n v="93889555.200000003"/>
    <n v="5522915.0117647052"/>
    <n v="0.92399885983276919"/>
    <n v="491583.57320229069"/>
    <n v="8356920.7444389416"/>
    <n v="8.9007991641214437E-2"/>
    <n v="2.9530644927723261E-2"/>
    <x v="1"/>
  </r>
  <r>
    <x v="194"/>
    <n v="94378563.299999997"/>
    <n v="5551680.1941176467"/>
    <n v="0.92556527354296014"/>
    <n v="492416.93272495078"/>
    <n v="8371087.8563241633"/>
    <n v="8.8696919762542764E-2"/>
    <n v="2.8971119057581762E-2"/>
    <x v="1"/>
  </r>
  <r>
    <x v="195"/>
    <n v="94867571.399999991"/>
    <n v="5580445.3764705881"/>
    <n v="0.92710192893794785"/>
    <n v="493234.46030283696"/>
    <n v="8384985.8251482286"/>
    <n v="8.8386217770809614E-2"/>
    <n v="2.8420733366309188E-2"/>
    <x v="1"/>
  </r>
  <r>
    <x v="196"/>
    <n v="95356579.5"/>
    <n v="5609210.5588235296"/>
    <n v="0.92860931465140684"/>
    <n v="494036.4158976202"/>
    <n v="8398619.0702595431"/>
    <n v="8.8075926320947184E-2"/>
    <n v="2.7879385047638948E-2"/>
    <x v="1"/>
  </r>
  <r>
    <x v="197"/>
    <n v="95845587.599999994"/>
    <n v="5637975.7411764702"/>
    <n v="0.93008791373178634"/>
    <n v="494823.05649953405"/>
    <n v="8411991.9604920782"/>
    <n v="8.7766084711155531E-2"/>
    <n v="2.7346970801782715E-2"/>
    <x v="1"/>
  </r>
  <r>
    <x v="198"/>
    <n v="96334595.700000003"/>
    <n v="5666740.9235294117"/>
    <n v="0.93153820361994599"/>
    <n v="495594.63611547614"/>
    <n v="8425108.8139630947"/>
    <n v="8.7456730915237493E-2"/>
    <n v="2.6823386915301142E-2"/>
    <x v="1"/>
  </r>
  <r>
    <x v="199"/>
    <n v="96823603.799999997"/>
    <n v="5695506.1058823531"/>
    <n v="0.93296065613094192"/>
    <n v="496351.40575931803"/>
    <n v="8437973.8979084063"/>
    <n v="8.7147901614341758E-2"/>
    <n v="2.6308529337881647E-2"/>
    <x v="1"/>
  </r>
  <r>
    <x v="200"/>
    <n v="97312611.900000006"/>
    <n v="5724271.2882352937"/>
    <n v="0.93435573743979017"/>
    <n v="497093.61344433128"/>
    <n v="8450591.4285536315"/>
    <n v="8.6839632228118538E-2"/>
    <n v="2.5802293755921357E-2"/>
    <x v="1"/>
  </r>
  <r>
    <x v="201"/>
    <n v="97801620"/>
    <n v="5753036.4705882352"/>
    <n v="0.93572390807104844"/>
    <n v="497821.50417764462"/>
    <n v="8462965.5710199587"/>
    <n v="8.6531956945293531E-2"/>
    <n v="2.5304575663117494E-2"/>
    <x v="1"/>
  </r>
  <r>
    <x v="202"/>
    <n v="98290628.099999994"/>
    <n v="5781801.6529411757"/>
    <n v="0.93706562289205197"/>
    <n v="498535.31995664543"/>
    <n v="8475100.4392629731"/>
    <n v="8.6224908753665536E-2"/>
    <n v="2.4815270428065687E-2"/>
    <x v="1"/>
  </r>
  <r>
    <x v="203"/>
    <n v="98779636.200000003"/>
    <n v="5810566.8352941172"/>
    <n v="0.93838133110965183"/>
    <n v="499235.29976724432"/>
    <n v="8487000.0960431527"/>
    <n v="8.5918519469533661E-2"/>
    <n v="2.4334273359028966E-2"/>
    <x v="1"/>
  </r>
  <r>
    <x v="204"/>
    <n v="99268644.299999997"/>
    <n v="5839332.0176470578"/>
    <n v="0.93967147627030478"/>
    <n v="499921.67958392313"/>
    <n v="8498668.5529266931"/>
    <n v="8.5612819766560405E-2"/>
    <n v="2.386147976595995E-2"/>
    <x v="1"/>
  </r>
  <r>
    <x v="205"/>
    <n v="99757652.400000006"/>
    <n v="5868097.2000000002"/>
    <n v="0.94093649626336706"/>
    <n v="500594.69237148698"/>
    <n v="8510109.7703152783"/>
    <n v="8.5307839204075711E-2"/>
    <n v="2.339678501968577E-2"/>
    <x v="1"/>
  </r>
  <r>
    <x v="206"/>
    <n v="100246660.49999999"/>
    <n v="5896862.3823529407"/>
    <n v="0.94217682332745312"/>
    <n v="501254.56808844762"/>
    <n v="8521327.6575036086"/>
    <n v="8.5003606254829903E-2"/>
    <n v="2.2940084608681882E-2"/>
    <x v="1"/>
  </r>
  <r>
    <x v="207"/>
    <n v="100735668.60000001"/>
    <n v="5925627.5647058822"/>
    <n v="0.94339288405972088"/>
    <n v="501901.53369196295"/>
    <n v="8532326.0727633704"/>
    <n v="8.470014833220027E-2"/>
    <n v="2.2491274193129317E-2"/>
    <x v="1"/>
  </r>
  <r>
    <x v="208"/>
    <n v="101224676.69999999"/>
    <n v="5954392.7470588228"/>
    <n v="0.9445850994279491"/>
    <n v="502535.81314426265"/>
    <n v="8543108.8234524652"/>
    <n v="8.4397491816859183E-2"/>
    <n v="2.2050249656591265E-2"/>
    <x v="1"/>
  </r>
  <r>
    <x v="209"/>
    <n v="101713684.8"/>
    <n v="5983157.9294117652"/>
    <n v="0.94575388478527966"/>
    <n v="503157.62742049136"/>
    <n v="8553679.6661483534"/>
    <n v="8.4095662082909362E-2"/>
    <n v="2.1616907155296485E-2"/>
    <x v="1"/>
  </r>
  <r>
    <x v="210"/>
    <n v="102202692.89999999"/>
    <n v="6011923.1117647057"/>
    <n v="0.94689964988749897"/>
    <n v="503767.19451790251"/>
    <n v="8564042.3068043422"/>
    <n v="8.3794683523493951E-2"/>
    <n v="2.1191143165090628E-2"/>
    <x v="1"/>
  </r>
  <r>
    <x v="211"/>
    <n v="102691701"/>
    <n v="6040688.2941176472"/>
    <n v="0.94802279891273611"/>
    <n v="504364.72946633812"/>
    <n v="8574200.4009277485"/>
    <n v="8.3494579575887531E-2"/>
    <n v="2.0772854526144149E-2"/>
    <x v="1"/>
  </r>
  <r>
    <x v="212"/>
    <n v="103180709.09999999"/>
    <n v="6069453.4764705878"/>
    <n v="0.94912373048346221"/>
    <n v="504950.44433993299"/>
    <n v="8584157.5537788607"/>
    <n v="8.3195372746075275E-2"/>
    <n v="2.0361938485502201E-2"/>
    <x v="1"/>
  </r>
  <r>
    <x v="213"/>
    <n v="103669717.2"/>
    <n v="6098218.6588235293"/>
    <n v="0.95020283769067571"/>
    <n v="505524.54826998152"/>
    <n v="8593917.3205896858"/>
    <n v="8.2897084632827425E-2"/>
    <n v="1.9958292737533214E-2"/>
    <x v="1"/>
  </r>
  <r>
    <x v="214"/>
    <n v="104158725.3"/>
    <n v="6126983.8411764698"/>
    <n v="0.95126050812016372"/>
    <n v="506087.24745890935"/>
    <n v="8603483.2068014592"/>
    <n v="8.2599735951275691E-2"/>
    <n v="1.9561815462307265E-2"/>
    <x v="1"/>
  </r>
  <r>
    <x v="215"/>
    <n v="104647733.40000001"/>
    <n v="6155749.0235294122"/>
    <n v="0.95229712388073362"/>
    <n v="506638.74519529287"/>
    <n v="8612858.6683199778"/>
    <n v="8.2303346555998858E-2"/>
    <n v="1.9172405362034812E-2"/>
    <x v="1"/>
  </r>
  <r>
    <x v="216"/>
    <n v="105136741.5"/>
    <n v="6184514.2058823528"/>
    <n v="0.95331306163431018"/>
    <n v="507179.24186987174"/>
    <n v="8622047.1117878202"/>
    <n v="8.2007935463624962E-2"/>
    <n v="1.8789961695608981E-2"/>
    <x v="1"/>
  </r>
  <r>
    <x v="217"/>
    <n v="105625749.60000001"/>
    <n v="6213279.3882352943"/>
    <n v="0.95430869262780016"/>
    <n v="507708.93499250105"/>
    <n v="8631051.8948725183"/>
    <n v="8.1713520874956397E-2"/>
    <n v="1.8414384311216638E-2"/>
    <x v="1"/>
  </r>
  <r>
    <x v="218"/>
    <n v="106114757.7"/>
    <n v="6242044.5705882348"/>
    <n v="0.95528438272662752"/>
    <n v="508228.0192099929"/>
    <n v="8639876.3265698794"/>
    <n v="8.1420120196626325E-2"/>
    <n v="1.804557367733025E-2"/>
    <x v="1"/>
  </r>
  <r>
    <x v="219"/>
    <n v="106603765.80000001"/>
    <n v="6270809.7529411772"/>
    <n v="0.95624049244984355"/>
    <n v="508736.68632479548"/>
    <n v="8648523.6675215233"/>
    <n v="8.1127750062292101E-2"/>
    <n v="1.7683430911765524E-2"/>
    <x v="1"/>
  </r>
  <r>
    <x v="220"/>
    <n v="107092773.89999999"/>
    <n v="6299574.9352941178"/>
    <n v="0.95717737700672623"/>
    <n v="509235.12531446456"/>
    <n v="8656997.1303458977"/>
    <n v="8.0836426353374138E-2"/>
    <n v="1.7327857809256737E-2"/>
    <x v="1"/>
  </r>
  <r>
    <x v="221"/>
    <n v="107581782.00000001"/>
    <n v="6328340.1176470593"/>
    <n v="0.95809538633477742"/>
    <n v="509723.52235187875"/>
    <n v="8665299.8799819387"/>
    <n v="8.0546164219346517E-2"/>
    <n v="1.6978756867300552E-2"/>
    <x v="1"/>
  </r>
  <r>
    <x v="222"/>
    <n v="108070790.09999999"/>
    <n v="6357105.2999999998"/>
    <n v="0.95899486513903653"/>
    <n v="510202.06082615507"/>
    <n v="8673435.0340446364"/>
    <n v="8.0256978097587139E-2"/>
    <n v="1.6636031310520237E-2"/>
    <x v="1"/>
  </r>
  <r>
    <x v="223"/>
    <n v="108559798.2"/>
    <n v="6385870.4823529413"/>
    <n v="0.95987615293262796"/>
    <n v="510670.92136422073"/>
    <n v="8681405.6631917525"/>
    <n v="7.996888173279372E-2"/>
    <n v="1.6299585113448936E-2"/>
    <x v="1"/>
  </r>
  <r>
    <x v="224"/>
    <n v="109048806.3"/>
    <n v="6414635.6647058818"/>
    <n v="0.96073958407846471"/>
    <n v="511130.28185300034"/>
    <n v="8689214.7915010061"/>
    <n v="7.9681888195973827E-2"/>
    <n v="1.5969323021957506E-2"/>
    <x v="1"/>
  </r>
  <r>
    <x v="225"/>
    <n v="109537814.40000001"/>
    <n v="6443400.8470588243"/>
    <n v="0.96158548783203257"/>
    <n v="511580.31746217777"/>
    <n v="8696865.3968570214"/>
    <n v="7.9396009903015013E-2"/>
    <n v="1.5645150573201396E-2"/>
    <x v="1"/>
  </r>
  <r>
    <x v="226"/>
    <n v="110026822.5"/>
    <n v="6472166.0294117648"/>
    <n v="0.96241418838518067"/>
    <n v="512021.20066749363"/>
    <n v="8704360.4113473911"/>
    <n v="7.9111258632842837E-2"/>
    <n v="1.5326974114272951E-2"/>
    <x v="1"/>
  </r>
  <r>
    <x v="227"/>
    <n v="110515830.59999999"/>
    <n v="6500931.2117647054"/>
    <n v="0.96322600491085031"/>
    <n v="512453.10127454152"/>
    <n v="8711702.7216672059"/>
    <n v="7.88276455451732E-2"/>
    <n v="1.501470081950569E-2"/>
    <x v="1"/>
  </r>
  <r>
    <x v="228"/>
    <n v="111004838.7"/>
    <n v="6529696.3941176469"/>
    <n v="0.96402125160867147"/>
    <n v="512876.18644302647"/>
    <n v="8718895.1695314497"/>
    <n v="7.8545181197866548E-2"/>
    <n v="1.4708238706564633E-2"/>
    <x v="1"/>
  </r>
  <r>
    <x v="229"/>
    <n v="111493846.8"/>
    <n v="6558461.5764705874"/>
    <n v="0.96480023775136514"/>
    <n v="513290.62071145163"/>
    <n v="8725940.5520946775"/>
    <n v="7.8263875563890556E-2"/>
    <n v="1.4407496651339464E-2"/>
    <x v="1"/>
  </r>
  <r>
    <x v="230"/>
    <n v="111982854.90000001"/>
    <n v="6587226.7588235298"/>
    <n v="0.96556326773188439"/>
    <n v="513696.56602219801"/>
    <n v="8732841.6223773658"/>
    <n v="7.7983738047897946E-2"/>
    <n v="1.411238440158402E-2"/>
    <x v="1"/>
  </r>
  <r>
    <x v="231"/>
    <n v="112471862.99999999"/>
    <n v="6615991.9411764704"/>
    <n v="0.9663106411112371"/>
    <n v="514094.18174696737"/>
    <n v="8739601.0896984451"/>
    <n v="7.770477750242695E-2"/>
    <n v="1.3822812589565516E-2"/>
    <x v="1"/>
  </r>
  <r>
    <x v="232"/>
    <n v="112960871.10000001"/>
    <n v="6644757.1235294119"/>
    <n v="0.9670426526669309"/>
    <n v="514483.62471255549"/>
    <n v="8746221.6201134436"/>
    <n v="7.742700224373042E-2"/>
    <n v="1.3538692743531668E-2"/>
    <x v="1"/>
  </r>
  <r>
    <x v="233"/>
    <n v="113449879.19999999"/>
    <n v="6673522.3058823524"/>
    <n v="0.96775959244198284"/>
    <n v="514865.04922692629"/>
    <n v="8752705.8368577473"/>
    <n v="7.7150420067241002E-2"/>
    <n v="1.3259937298183772E-2"/>
    <x v="1"/>
  </r>
  <r>
    <x v="234"/>
    <n v="113938887.3"/>
    <n v="6702287.4882352939"/>
    <n v="0.96846174579444311"/>
    <n v="515238.6071055592"/>
    <n v="8759056.320794506"/>
    <n v="7.6875038262678441E-2"/>
    <n v="1.2986459604163194E-2"/>
    <x v="1"/>
  </r>
  <r>
    <x v="235"/>
    <n v="114427895.39999999"/>
    <n v="6731052.6705882344"/>
    <n v="0.96914939344737627"/>
    <n v="515604.44769804028"/>
    <n v="8765275.6108666845"/>
    <n v="7.6600863628806068E-2"/>
    <n v="1.2718173936543268E-2"/>
    <x v="1"/>
  </r>
  <r>
    <x v="236"/>
    <n v="114916903.5"/>
    <n v="6759817.8529411769"/>
    <n v="0.9698228115392552"/>
    <n v="515962.7179148724"/>
    <n v="8771366.2045528311"/>
    <n v="7.6327902487842714E-2"/>
    <n v="1.2454995502419183E-2"/>
    <x v="1"/>
  </r>
  <r>
    <x v="237"/>
    <n v="115405911.59999999"/>
    <n v="6788583.0352941174"/>
    <n v="0.97048227167471657"/>
    <n v="516313.56225447822"/>
    <n v="8777330.5583261289"/>
    <n v="7.6056160699536718E-2"/>
    <n v="1.2196840447628199E-2"/>
    <x v="1"/>
  </r>
  <r>
    <x v="238"/>
    <n v="115894919.7"/>
    <n v="6817348.2176470589"/>
    <n v="0.97112804097563243"/>
    <n v="516657.1228303712"/>
    <n v="8783171.0881163105"/>
    <n v="7.5785643674908296E-2"/>
    <n v="1.1943625862601375E-2"/>
    <x v="1"/>
  </r>
  <r>
    <x v="239"/>
    <n v="116383927.8"/>
    <n v="6846113.3999999994"/>
    <n v="0.97176038213245541"/>
    <n v="516993.53939847188"/>
    <n v="8788890.169774022"/>
    <n v="7.551635638966657E-2"/>
    <n v="1.169526978737466E-2"/>
    <x v="1"/>
  </r>
  <r>
    <x v="240"/>
    <n v="116872935.90000001"/>
    <n v="6874878.5823529419"/>
    <n v="0.97237955345579308"/>
    <n v="517322.94938454678"/>
    <n v="8794490.1395372953"/>
    <n v="7.5248303397307703E-2"/>
    <n v="1.1451691215898613E-2"/>
    <x v="1"/>
  </r>
  <r>
    <x v="241"/>
    <n v="117361944"/>
    <n v="6903643.7647058824"/>
    <n v="0.97298580892817244"/>
    <n v="517645.48791174759"/>
    <n v="8799973.2944997083"/>
    <n v="7.4981488841900132E-2"/>
    <n v="1.1212810099491358E-2"/>
    <x v="1"/>
  </r>
  <r>
    <x v="242"/>
    <n v="117850952.10000001"/>
    <n v="6932408.9470588239"/>
    <n v="0.97357939825595574"/>
    <n v="517961.28782823152"/>
    <n v="8805341.8930799365"/>
    <n v="7.4715916470563123E-2"/>
    <n v="1.0978547349682073E-2"/>
    <x v="1"/>
  </r>
  <r>
    <x v="243"/>
    <n v="118339960.2"/>
    <n v="6961174.1294117644"/>
    <n v="0.97416056692136976"/>
    <n v="518270.47973484185"/>
    <n v="8810598.1554923113"/>
    <n v="7.4451589645644578E-2"/>
    <n v="1.0748824840273409E-2"/>
    <x v="1"/>
  </r>
  <r>
    <x v="244"/>
    <n v="118828968.30000001"/>
    <n v="6989939.3117647059"/>
    <n v="0.9747295562346121"/>
    <n v="518573.19201282907"/>
    <n v="8815744.2642180938"/>
    <n v="7.418851135660405E-2"/>
    <n v="1.052356540879873E-2"/>
    <x v="1"/>
  </r>
  <r>
    <x v="245"/>
    <n v="119317976.39999999"/>
    <n v="7018704.4941176465"/>
    <n v="0.97528660338600348"/>
    <n v="518869.55085159722"/>
    <n v="8820782.364477152"/>
    <n v="7.3926684231607143E-2"/>
    <n v="1.030269285735429E-2"/>
    <x v="1"/>
  </r>
  <r>
    <x v="246"/>
    <n v="119806984.50000001"/>
    <n v="7047469.6764705889"/>
    <n v="0.97583194149815089"/>
    <n v="519159.6802764553"/>
    <n v="8825714.5646997392"/>
    <n v="7.3666110548836469E-2"/>
    <n v="1.0086131952797863E-2"/>
    <x v="1"/>
  </r>
  <r>
    <x v="247"/>
    <n v="120295992.59999999"/>
    <n v="7076234.8588235294"/>
    <n v="0.9763657996780899"/>
    <n v="519443.70217635809"/>
    <n v="8830542.9369980879"/>
    <n v="7.3406792247525693E-2"/>
    <n v="9.8738084263816916E-3"/>
    <x v="1"/>
  </r>
  <r>
    <x v="248"/>
    <n v="120785000.7"/>
    <n v="7105000.0411764709"/>
    <n v="0.97688840306937996"/>
    <n v="519721.73633162153"/>
    <n v="8835269.5176375657"/>
    <n v="7.3148730938721318E-2"/>
    <n v="9.6656489728446891E-3"/>
    <x v="1"/>
  </r>
  <r>
    <x v="249"/>
    <n v="121274008.8"/>
    <n v="7133765.2235294115"/>
    <n v="0.97739997290412117"/>
    <n v="519993.90044159687"/>
    <n v="8839896.3075071461"/>
    <n v="7.289192791577899E-2"/>
    <n v="9.4615812490232258E-3"/>
    <x v="1"/>
  </r>
  <r>
    <x v="250"/>
    <n v="121763016.90000001"/>
    <n v="7162530.405882353"/>
    <n v="0.97790072655486648"/>
    <n v="520260.31015228853"/>
    <n v="8844425.2725889049"/>
    <n v="7.2636384164598541E-2"/>
    <n v="9.2615338718493919E-3"/>
    <x v="1"/>
  </r>
  <r>
    <x v="251"/>
    <n v="122252025"/>
    <n v="7191295.5882352944"/>
    <n v="0.97839087758640353"/>
    <n v="520521.07908390317"/>
    <n v="8848858.3444263544"/>
    <n v="7.2382100373604069E-2"/>
    <n v="9.065436415980635E-3"/>
    <x v="1"/>
  </r>
  <r>
    <x v="252"/>
    <n v="122741033.09999999"/>
    <n v="7220060.770588235"/>
    <n v="0.97887063580738287"/>
    <n v="520776.31885831687"/>
    <n v="8853197.420591386"/>
    <n v="7.212907694347398E-2"/>
    <n v="8.8732194109498279E-3"/>
    <x v="1"/>
  </r>
  <r>
    <x v="253"/>
    <n v="123230041.2"/>
    <n v="7248825.9529411765"/>
    <n v="0.97934020732176752"/>
    <n v="521026.1391264468"/>
    <n v="8857444.3651495948"/>
    <n v="7.1877313996626294E-2"/>
    <n v="8.6848143378580652E-3"/>
    <x v="1"/>
  </r>
  <r>
    <x v="254"/>
    <n v="123719049.3"/>
    <n v="7277591.135294117"/>
    <n v="0.97979979458008237"/>
    <n v="521270.6475955174"/>
    <n v="8861601.0091237966"/>
    <n v="7.1626811386464456E-2"/>
    <n v="8.500153625679829E-3"/>
    <x v="1"/>
  </r>
  <r>
    <x v="255"/>
    <n v="124208057.40000001"/>
    <n v="7306356.3176470585"/>
    <n v="0.98024959643044329"/>
    <n v="521509.95005620812"/>
    <n v="8865669.1509555373"/>
    <n v="7.1377568706388422E-2"/>
    <n v="8.3191706471542337E-3"/>
    <x v="1"/>
  </r>
  <r>
    <x v="256"/>
    <n v="124697065.49999999"/>
    <n v="7335121.4999999991"/>
    <n v="0.98068980816934426"/>
    <n v="521744.15040967363"/>
    <n v="8869650.5569644514"/>
    <n v="7.1129585298576672E-2"/>
    <n v="8.1417997143897677E-3"/>
    <x v="1"/>
  </r>
  <r>
    <x v="257"/>
    <n v="125186073.60000001"/>
    <n v="7363886.6823529415"/>
    <n v="0.98112062159218594"/>
    <n v="521973.3506944254"/>
    <n v="8873546.9618052319"/>
    <n v="7.0882860262543063E-2"/>
    <n v="7.967976073975527E-3"/>
    <x v="1"/>
  </r>
  <r>
    <x v="258"/>
    <n v="125675081.69999999"/>
    <n v="7392651.864705882"/>
    <n v="0.98154222504352551"/>
    <n v="522197.65111306601"/>
    <n v="8877360.0689221229"/>
    <n v="7.0637392463474516E-2"/>
    <n v="7.7976359019231662E-3"/>
    <x v="1"/>
  </r>
  <r>
    <x v="259"/>
    <n v="126164089.8"/>
    <n v="7421417.0470588235"/>
    <n v="0.98195480346703223"/>
    <n v="522417.1500588659"/>
    <n v="8881091.5510007199"/>
    <n v="7.0393180540353095E-2"/>
    <n v="7.6307162981490107E-3"/>
    <x v="1"/>
  </r>
  <r>
    <x v="260"/>
    <n v="126653097.89999999"/>
    <n v="7450182.2294117641"/>
    <n v="0.98235853845513343"/>
    <n v="522631.94414217625"/>
    <n v="8884743.0504169967"/>
    <n v="7.0150222913868396E-2"/>
    <n v="7.4671552808161191E-3"/>
    <x v="1"/>
  </r>
  <r>
    <x v="261"/>
    <n v="127142106"/>
    <n v="7478947.4117647056"/>
    <n v="0.98275360829833303"/>
    <n v="522842.1282166671"/>
    <n v="8888316.1796833407"/>
    <n v="6.9908517794123534E-2"/>
    <n v="7.306891780205574E-3"/>
    <x v="1"/>
  </r>
  <r>
    <x v="262"/>
    <n v="127631114.09999999"/>
    <n v="7507712.5941176461"/>
    <n v="0.98314018803419256"/>
    <n v="523047.79540538613"/>
    <n v="8891812.5218915641"/>
    <n v="6.9668063188140464E-2"/>
    <n v="7.1498656325395425E-3"/>
    <x v="1"/>
  </r>
  <r>
    <x v="263"/>
    <n v="128120122.2"/>
    <n v="7536477.7764705885"/>
    <n v="0.98351844949595701"/>
    <n v="523249.03712662868"/>
    <n v="8895233.6311526876"/>
    <n v="6.9428856907168074E-2"/>
    <n v="6.9960175733763943E-3"/>
    <x v="1"/>
  </r>
  <r>
    <x v="264"/>
    <n v="128609130.3"/>
    <n v="7565242.9588235291"/>
    <n v="0.98388856136081781"/>
    <n v="523445.94311961415"/>
    <n v="8898581.0330334399"/>
    <n v="6.9190896573798233E-2"/>
    <n v="6.8452892308989077E-3"/>
    <x v="1"/>
  </r>
  <r>
    <x v="265"/>
    <n v="129098138.40000001"/>
    <n v="7594008.1411764706"/>
    <n v="0.98425068919779535"/>
    <n v="523638.6014699607"/>
    <n v="8901856.2249893323"/>
    <n v="6.8954179628893331E-2"/>
    <n v="6.6976231189060246E-3"/>
    <x v="1"/>
  </r>
  <r>
    <x v="266"/>
    <n v="129587146.5"/>
    <n v="7622773.3235294111"/>
    <n v="0.98460499551523617"/>
    <n v="523827.09863495419"/>
    <n v="8905060.6767942216"/>
    <n v="6.8718703338330106E-2"/>
    <n v="6.5529626296362067E-3"/>
    <x v="1"/>
  </r>
  <r>
    <x v="267"/>
    <n v="130076154.60000001"/>
    <n v="7651538.5058823535"/>
    <n v="0.98495163980791034"/>
    <n v="524011.51946860523"/>
    <n v="8908195.8309662882"/>
    <n v="6.8484464799563563E-2"/>
    <n v="6.4112520264317536E-3"/>
    <x v="1"/>
  </r>
  <r>
    <x v="268"/>
    <n v="130565162.7"/>
    <n v="7680303.6882352941"/>
    <n v="0.98529077860370107"/>
    <n v="524191.94724648847"/>
    <n v="8911263.1031903047"/>
    <n v="6.8251460948015222E-2"/>
    <n v="6.2724364361582659E-3"/>
    <x v="1"/>
  </r>
  <r>
    <x v="269"/>
    <n v="131054170.80000001"/>
    <n v="7709068.8705882356"/>
    <n v="0.98562256550987826"/>
    <n v="524368.46369036147"/>
    <n v="8914263.8827361446"/>
    <n v="6.8019688563289465E-2"/>
    <n v="6.1364618415110529E-3"/>
    <x v="1"/>
  </r>
  <r>
    <x v="270"/>
    <n v="131543178.89999999"/>
    <n v="7737834.0529411761"/>
    <n v="0.98594715125894572"/>
    <n v="524541.14899255545"/>
    <n v="8917199.5328734424"/>
    <n v="6.7789144275222035E-2"/>
    <n v="6.0032750731489606E-3"/>
    <x v="1"/>
  </r>
  <r>
    <x v="271"/>
    <n v="132032187.00000001"/>
    <n v="7766599.2352941176"/>
    <n v="0.98626468375405807"/>
    <n v="524710.08184013865"/>
    <n v="8920071.3912823573"/>
    <n v="6.7559824569764615E-2"/>
    <n v="5.8728238017217689E-3"/>
    <x v="1"/>
  </r>
  <r>
    <x v="272"/>
    <n v="132521195.09999999"/>
    <n v="7795364.4176470581"/>
    <n v="0.98657530811399563"/>
    <n v="524875.33943884319"/>
    <n v="8922880.7704603337"/>
    <n v="6.7331725794709002E-2"/>
    <n v="5.7450565296904479E-3"/>
    <x v="1"/>
  </r>
  <r>
    <x v="273"/>
    <n v="133010203.2"/>
    <n v="7824129.6000000006"/>
    <n v="0.98687916671769604"/>
    <n v="525036.99753675726"/>
    <n v="8925628.9581248742"/>
    <n v="6.7104844165254793E-2"/>
    <n v="5.6199225831646436E-3"/>
    <x v="1"/>
  </r>
  <r>
    <x v="274"/>
    <n v="133499211.3"/>
    <n v="7852894.7823529411"/>
    <n v="0.98717639924833223"/>
    <n v="525195.13044777466"/>
    <n v="8928317.2176121697"/>
    <n v="6.6879175769423968E-2"/>
    <n v="5.4973721034386877E-3"/>
    <x v="1"/>
  </r>
  <r>
    <x v="275"/>
    <n v="133988219.40000001"/>
    <n v="7881659.9647058826"/>
    <n v="0.98746714273693492"/>
    <n v="525349.81107480323"/>
    <n v="8930946.7882716544"/>
    <n v="6.665471657332625E-2"/>
    <n v="5.3773560386518472E-3"/>
    <x v="1"/>
  </r>
  <r>
    <x v="276"/>
    <n v="134477227.5"/>
    <n v="7910425.1470588231"/>
    <n v="0.98775153160555229"/>
    <n v="525501.11093272641"/>
    <n v="8933518.885856349"/>
    <n v="6.6431462426278454E-2"/>
    <n v="5.2598261351798781E-3"/>
    <x v="1"/>
  </r>
  <r>
    <x v="277"/>
    <n v="134966235.59999999"/>
    <n v="7939190.3294117637"/>
    <n v="0.9880296977099452"/>
    <n v="525649.10017111781"/>
    <n v="8936034.7029090021"/>
    <n v="6.6209409065781211E-2"/>
    <n v="5.1447349290391917E-3"/>
    <x v="1"/>
  </r>
  <r>
    <x v="278"/>
    <n v="135455243.69999999"/>
    <n v="7967955.5117647061"/>
    <n v="0.98830177038181088"/>
    <n v="525793.84759670519"/>
    <n v="8938495.409143988"/>
    <n v="6.5988552122356769E-2"/>
    <n v="5.0320357372116995E-3"/>
    <x v="1"/>
  </r>
  <r>
    <x v="279"/>
    <n v="135944251.79999998"/>
    <n v="7996720.6941176467"/>
    <n v="0.98856787647053568"/>
    <n v="525935.4206955831"/>
    <n v="8940902.1518249121"/>
    <n v="6.5768887124250691E-2"/>
    <n v="4.9216826488641856E-3"/>
    <x v="1"/>
  </r>
  <r>
    <x v="280"/>
    <n v="136433259.90000001"/>
    <n v="8025485.8764705881"/>
    <n v="0.98882814038446942"/>
    <n v="526073.88565517229"/>
    <n v="8943256.0561379287"/>
    <n v="6.5550409502000972E-2"/>
    <n v="4.8136305165836068E-3"/>
    <x v="1"/>
  </r>
  <r>
    <x v="281"/>
    <n v="136922268"/>
    <n v="8054251.0588235287"/>
    <n v="0.98908268413172418"/>
    <n v="526209.30738592474"/>
    <n v="8945558.225560721"/>
    <n v="6.5333114592877772E-2"/>
    <n v="4.7078349475035254E-3"/>
    <x v="1"/>
  </r>
  <r>
    <x v="282"/>
    <n v="137411276.09999999"/>
    <n v="8083016.2411764702"/>
    <n v="0.98933162736048974"/>
    <n v="526341.74954277242"/>
    <n v="8947809.7422271315"/>
    <n v="6.5116997645196392E-2"/>
    <n v="4.6042522944109068E-3"/>
    <x v="1"/>
  </r>
  <r>
    <x v="283"/>
    <n v="137900284.19999999"/>
    <n v="8111781.4235294107"/>
    <n v="0.98957508739886924"/>
    <n v="526471.27454632078"/>
    <n v="8950011.667287454"/>
    <n v="6.4902053822507313E-2"/>
    <n v="4.5028396468740194E-3"/>
    <x v="1"/>
  </r>
  <r>
    <x v="284"/>
    <n v="138389292.30000001"/>
    <n v="8140546.6058823531"/>
    <n v="0.98981317929422941"/>
    <n v="526597.9436037835"/>
    <n v="8952165.0412643198"/>
    <n v="6.4688278207665345E-2"/>
    <n v="4.4035548222323478E-3"/>
    <x v="1"/>
  </r>
  <r>
    <x v="285"/>
    <n v="138878300.40000001"/>
    <n v="8169311.7882352937"/>
    <n v="0.99004601585206775"/>
    <n v="526721.81672966061"/>
    <n v="8954270.8844042309"/>
    <n v="6.4475665806781657E-2"/>
    <n v="4.3063563566965377E-3"/>
    <x v="1"/>
  </r>
  <r>
    <x v="286"/>
    <n v="139367308.5"/>
    <n v="8198076.9705882352"/>
    <n v="0.99027370767439382"/>
    <n v="526842.95276615769"/>
    <n v="8956330.1970246807"/>
    <n v="6.4264211553060738E-2"/>
    <n v="4.211203496322119E-3"/>
    <x v="1"/>
  </r>
  <r>
    <x v="287"/>
    <n v="139856316.59999999"/>
    <n v="8226842.1529411757"/>
    <n v="0.99049636319762513"/>
    <n v="526961.40940334776"/>
    <n v="8958343.9598569125"/>
    <n v="6.4053910310525888E-2"/>
    <n v="4.1180561880914532E-3"/>
    <x v="1"/>
  </r>
  <r>
    <x v="288"/>
    <n v="140345324.70000002"/>
    <n v="8255607.3352941182"/>
    <n v="0.99071408872999767"/>
    <n v="527077.24319907394"/>
    <n v="8960313.1343842577"/>
    <n v="6.3844756877635106E-2"/>
    <n v="4.0268750708733238E-3"/>
    <x v="1"/>
  </r>
  <r>
    <x v="289"/>
    <n v="140834332.79999998"/>
    <n v="8284372.5176470587"/>
    <n v="0.99092698848849159"/>
    <n v="527190.50959859451"/>
    <n v="8962238.6631761063"/>
    <n v="6.3636745990790874E-2"/>
    <n v="3.9376214664924997E-3"/>
    <x v="1"/>
  </r>
  <r>
    <x v="290"/>
    <n v="141323340.90000001"/>
    <n v="8313137.7000000002"/>
    <n v="0.99113516463527152"/>
    <n v="527301.26295396988"/>
    <n v="8964121.4702174887"/>
    <n v="6.3429872327745745E-2"/>
    <n v="3.8502573707517836E-3"/>
    <x v="1"/>
  </r>
  <r>
    <x v="291"/>
    <n v="141812349"/>
    <n v="8341902.8823529407"/>
    <n v="0.99133871731364331"/>
    <n v="527409.55654319259"/>
    <n v="8965962.4612342734"/>
    <n v="6.3224130510906876E-2"/>
    <n v="3.7647454444715849E-3"/>
    <x v="1"/>
  </r>
  <r>
    <x v="292"/>
    <n v="142301357.09999999"/>
    <n v="8370668.0647058822"/>
    <n v="0.99153774468352907"/>
    <n v="527515.4425890597"/>
    <n v="8967762.5240140148"/>
    <n v="6.3019515110541519E-2"/>
    <n v="3.6810490045898702E-3"/>
    <x v="1"/>
  </r>
  <r>
    <x v="293"/>
    <n v="142790365.19999999"/>
    <n v="8399433.2470588237"/>
    <n v="0.99173234295645885"/>
    <n v="527618.97227779019"/>
    <n v="8969522.5287224334"/>
    <n v="6.2816020647886356E-2"/>
    <n v="3.5991320152337844E-3"/>
    <x v="1"/>
  </r>
  <r>
    <x v="294"/>
    <n v="143279373.30000001"/>
    <n v="8428198.4294117652"/>
    <n v="0.99192260643008434"/>
    <n v="527720.19577738596"/>
    <n v="8971243.3282155618"/>
    <n v="6.2613641598162698E-2"/>
    <n v="3.5189590788544198E-3"/>
    <x v="1"/>
  </r>
  <r>
    <x v="295"/>
    <n v="143768381.40000001"/>
    <n v="8456963.6117647048"/>
    <n v="0.99210862752221285"/>
    <n v="527819.16225573863"/>
    <n v="8972925.758347556"/>
    <n v="6.2412372393500115E-2"/>
    <n v="3.4404954273645127E-3"/>
    <x v="1"/>
  </r>
  <r>
    <x v="296"/>
    <n v="144257389.5"/>
    <n v="8485728.7941176482"/>
    <n v="0.99229049680436687"/>
    <n v="527915.91989848414"/>
    <n v="8974570.6382742301"/>
    <n v="6.2212207425770938E-2"/>
    <n v="3.3637069133907764E-3"/>
    <x v="1"/>
  </r>
  <r>
    <x v="297"/>
    <n v="144746397.59999999"/>
    <n v="8514493.9764705878"/>
    <n v="0.99246830303486777"/>
    <n v="528010.51592660381"/>
    <n v="8976178.7707522642"/>
    <n v="6.2013141049337347E-2"/>
    <n v="3.2885600014276725E-3"/>
    <x v="1"/>
  </r>
  <r>
    <x v="298"/>
    <n v="145235405.70000002"/>
    <n v="8543259.1588235293"/>
    <n v="0.99264213319144923"/>
    <n v="528102.99661377491"/>
    <n v="8977750.9424341731"/>
    <n v="6.1815167583713866E-2"/>
    <n v="3.2150217591667991E-3"/>
    <x v="1"/>
  </r>
  <r>
    <x v="299"/>
    <n v="145724413.80000001"/>
    <n v="8572024.3411764707"/>
    <n v="0.99281207250340109"/>
    <n v="528193.40730347205"/>
    <n v="8979287.9241590239"/>
    <n v="6.1618281316147064E-2"/>
    <n v="3.1430598488058829E-3"/>
    <x v="1"/>
  </r>
  <r>
    <x v="300"/>
    <n v="146213421.90000001"/>
    <n v="8600789.5235294122"/>
    <n v="0.9929782044832467"/>
    <n v="528281.79242581991"/>
    <n v="8980790.4712389391"/>
    <n v="6.1422476504114559E-2"/>
    <n v="3.0726425184269936E-3"/>
    <x v="1"/>
  </r>
  <r>
    <x v="301"/>
    <n v="146702430"/>
    <n v="8629554.7058823518"/>
    <n v="0.99314061095795703"/>
    <n v="528368.19551420014"/>
    <n v="8982259.3237414025"/>
    <n v="6.1227747377745563E-2"/>
    <n v="3.0037385934167621E-3"/>
    <x v="1"/>
  </r>
  <r>
    <x v="1"/>
    <m/>
    <m/>
    <m/>
    <m/>
    <m/>
    <m/>
    <m/>
    <x v="2"/>
  </r>
  <r>
    <x v="2"/>
    <n v="489008.10000000003"/>
    <n v="28765.182352941178"/>
    <n v="1.2331765906017321E-6"/>
    <n v="0.65607153985788813"/>
    <n v="11.153216177584099"/>
    <n v="2.280783524359637E-5"/>
    <n v="2.280783524359637E-5"/>
    <x v="2"/>
  </r>
  <r>
    <x v="3"/>
    <n v="978016.20000000007"/>
    <n v="57530.364705882355"/>
    <n v="9.1254439154229329E-6"/>
    <n v="4.8548959549718447"/>
    <n v="82.533231234521367"/>
    <n v="8.438840914344912E-5"/>
    <n v="1.4596898304330185E-4"/>
    <x v="2"/>
  </r>
  <r>
    <x v="4"/>
    <n v="1467024.3"/>
    <n v="86295.547058823518"/>
    <n v="2.9275996884096474E-5"/>
    <n v="15.575342982509687"/>
    <n v="264.78083070266467"/>
    <n v="1.8048837412077269E-4"/>
    <n v="3.7268830407541983E-4"/>
    <x v="2"/>
  </r>
  <r>
    <x v="5"/>
    <n v="1956032.4000000001"/>
    <n v="115060.72941176471"/>
    <n v="6.6705896542249029E-5"/>
    <n v="35.488705020519085"/>
    <n v="603.30798534882445"/>
    <n v="3.0843455627259771E-4"/>
    <n v="6.9227310272807277E-4"/>
    <x v="2"/>
  </r>
  <r>
    <x v="6"/>
    <n v="2445040.5"/>
    <n v="143825.91176470587"/>
    <n v="1.2600609384361247E-4"/>
    <n v="67.037448366675378"/>
    <n v="1139.6366222334814"/>
    <n v="4.6610132725142237E-4"/>
    <n v="1.096768411166721E-3"/>
    <x v="2"/>
  </r>
  <r>
    <x v="7"/>
    <n v="2934048.6"/>
    <n v="172591.09411764704"/>
    <n v="2.1140604885326827E-4"/>
    <n v="112.47171983597077"/>
    <n v="1912.0192372115032"/>
    <n v="6.5166583716830837E-4"/>
    <n v="1.5794883867527381E-3"/>
    <x v="2"/>
  </r>
  <r>
    <x v="8"/>
    <n v="3423056.7"/>
    <n v="201356.27647058826"/>
    <n v="3.2681655787408326E-4"/>
    <n v="173.87213154190673"/>
    <n v="2955.8262362124142"/>
    <n v="8.6350490081347879E-4"/>
    <n v="2.1345392826845012E-3"/>
    <x v="2"/>
  </r>
  <r>
    <x v="9"/>
    <n v="3912064.8000000003"/>
    <n v="230121.45882352942"/>
    <n v="4.7586034768514542E-4"/>
    <n v="253.1660375670651"/>
    <n v="4303.8226386401066"/>
    <n v="1.1001409380131193E-3"/>
    <n v="2.7565931984106034E-3"/>
    <x v="2"/>
  </r>
  <r>
    <x v="10"/>
    <n v="4401072.8999999994"/>
    <n v="258886.64117647058"/>
    <n v="6.6189575308604612E-4"/>
    <n v="352.14013083127435"/>
    <n v="5986.3822241316639"/>
    <n v="1.3602097397958722E-3"/>
    <n v="3.4407601540578986E-3"/>
    <x v="2"/>
  </r>
  <r>
    <x v="11"/>
    <n v="4890081"/>
    <n v="287651.82352941175"/>
    <n v="8.8803603022654005E-4"/>
    <n v="472.45071812117635"/>
    <n v="8031.6622080599982"/>
    <n v="1.6424395031616036E-3"/>
    <n v="4.1825073734531844E-3"/>
    <x v="2"/>
  </r>
  <r>
    <x v="12"/>
    <n v="5379089.0999999996"/>
    <n v="316417.00588235294"/>
    <n v="1.1571656966797663E-3"/>
    <n v="615.63241329530467"/>
    <n v="10465.75102602018"/>
    <n v="1.9456363022542571E-3"/>
    <n v="4.9776042931807948E-3"/>
    <x v="2"/>
  </r>
  <r>
    <x v="13"/>
    <n v="5868097.2000000002"/>
    <n v="345182.18823529407"/>
    <n v="1.4719547265022326E-3"/>
    <n v="783.10568930455975"/>
    <n v="13312.796718177517"/>
    <n v="2.2686735179126747E-3"/>
    <n v="5.8220828901552621E-3"/>
    <x v="2"/>
  </r>
  <r>
    <x v="14"/>
    <n v="6357105.2999999998"/>
    <n v="373947.37058823532"/>
    <n v="1.8348711272431599E-3"/>
    <n v="976.18356938141187"/>
    <n v="16595.120679484004"/>
    <n v="2.61048384387844E-3"/>
    <n v="6.7122077554676281E-3"/>
    <x v="2"/>
  </r>
  <r>
    <x v="15"/>
    <n v="6846113.4000000004"/>
    <n v="402712.55294117652"/>
    <n v="2.2481922520008707E-3"/>
    <n v="1196.0776452519799"/>
    <n v="20333.319969283657"/>
    <n v="2.9700530478042704E-3"/>
    <n v="7.6444526988400582E-3"/>
    <x v="2"/>
  </r>
  <r>
    <x v="16"/>
    <n v="7335121.5"/>
    <n v="431477.73529411765"/>
    <n v="2.7140150932276974E-3"/>
    <n v="1443.9035536204933"/>
    <n v="24546.360411548387"/>
    <n v="3.3464149723420925E-3"/>
    <n v="8.6154819158716037E-3"/>
    <x v="2"/>
  </r>
  <r>
    <x v="17"/>
    <n v="7824129.6000000006"/>
    <n v="460242.91764705884"/>
    <n v="3.2342657367199611E-3"/>
    <n v="1720.6860058575064"/>
    <n v="29251.66209957761"/>
    <n v="3.7386474400395425E-3"/>
    <n v="9.6221344555012852E-3"/>
    <x v="2"/>
  </r>
  <r>
    <x v="18"/>
    <n v="8313137.7000000002"/>
    <n v="489008.10000000003"/>
    <n v="3.8107081086831995E-3"/>
    <n v="2027.3634415917654"/>
    <n v="34465.178507060009"/>
    <n v="4.1458688344666794E-3"/>
    <n v="1.0661411145300871E-2"/>
    <x v="2"/>
  </r>
  <r>
    <x v="19"/>
    <n v="8802145.7999999989"/>
    <n v="517773.28235294117"/>
    <n v="4.4449521173565466E-3"/>
    <n v="2364.7923601969433"/>
    <n v="40201.470123348037"/>
    <n v="4.5672351988702625E-3"/>
    <n v="1.1730463393731195E-2"/>
    <x v="2"/>
  </r>
  <r>
    <x v="20"/>
    <n v="9291153.9000000004"/>
    <n v="546538.46470588236"/>
    <n v="5.1384612684053296E-3"/>
    <n v="2733.7513723138513"/>
    <n v="46473.773329335476"/>
    <n v="5.0019377387921079E-3"/>
    <n v="1.2826583457385306E-2"/>
    <x v="2"/>
  </r>
  <r>
    <x v="21"/>
    <n v="9780162"/>
    <n v="575303.6470588235"/>
    <n v="5.8925598171022647E-3"/>
    <n v="3134.9450049360744"/>
    <n v="53294.065083913265"/>
    <n v="5.4492006455428106E-3"/>
    <n v="1.3947195873806169E-2"/>
    <x v="2"/>
  </r>
  <r>
    <x v="22"/>
    <n v="10269170.1"/>
    <n v="604068.82941176463"/>
    <n v="6.7084395082973904E-3"/>
    <n v="3569.0072871919961"/>
    <n v="60673.123882263935"/>
    <n v="5.9082791784960242E-3"/>
    <n v="1.508984983756031E-2"/>
    <x v="2"/>
  </r>
  <r>
    <x v="23"/>
    <n v="10758178.199999999"/>
    <n v="632834.01176470588"/>
    <n v="7.58716594608147E-3"/>
    <n v="4036.505139117266"/>
    <n v="68620.587364993524"/>
    <n v="6.3784579590802403E-3"/>
    <n v="1.6252212351348772E-2"/>
    <x v="2"/>
  </r>
  <r>
    <x v="24"/>
    <n v="11247186.300000001"/>
    <n v="661599.19411764713"/>
    <n v="8.5296846280478091E-3"/>
    <n v="4537.9415819877495"/>
    <n v="77145.006893791739"/>
    <n v="6.8590494401067877E-3"/>
    <n v="1.7432062022690809E-2"/>
    <x v="2"/>
  </r>
  <r>
    <x v="25"/>
    <n v="11736194.4"/>
    <n v="690364.37647058815"/>
    <n v="9.536826673587814E-3"/>
    <n v="5073.7587858730712"/>
    <n v="86253.899359842209"/>
    <n v="7.3493925219781809E-3"/>
    <n v="1.8627283405020241E-2"/>
    <x v="2"/>
  </r>
  <r>
    <x v="26"/>
    <n v="12225202.5"/>
    <n v="719129.5588235294"/>
    <n v="1.0609314271322957E-2"/>
    <n v="5644.3409677658083"/>
    <n v="95953.796452018738"/>
    <n v="7.8488512932214198E-3"/>
    <n v="1.9835861803059164E-2"/>
    <x v="2"/>
  </r>
  <r>
    <x v="27"/>
    <n v="12714210.6"/>
    <n v="747894.74117647065"/>
    <n v="1.1747765867299352E-2"/>
    <n v="6250.0171517918525"/>
    <n v="106250.29158046149"/>
    <n v="8.3568138772580573E-3"/>
    <n v="2.1055878478174E-2"/>
    <x v="2"/>
  </r>
  <r>
    <x v="28"/>
    <n v="13203218.700000001"/>
    <n v="776659.92352941178"/>
    <n v="1.2952701112751239E-2"/>
    <n v="6891.0638015072218"/>
    <n v="117148.08462562277"/>
    <n v="8.872691370750585E-3"/>
    <n v="2.2285506201556261E-2"/>
    <x v="2"/>
  </r>
  <r>
    <x v="29"/>
    <n v="13692226.800000001"/>
    <n v="805425.10588235303"/>
    <n v="1.4224545587925816E-2"/>
    <n v="7567.7073330555895"/>
    <n v="128651.02466194502"/>
    <n v="9.3959168615250378E-3"/>
    <n v="2.3523005112435276E-2"/>
    <x v="2"/>
  </r>
  <r>
    <x v="30"/>
    <n v="14181234.899999999"/>
    <n v="834190.28823529405"/>
    <n v="1.5563635316546741E-2"/>
    <n v="8280.1265169419185"/>
    <n v="140762.1507880126"/>
    <n v="9.9259445161586461E-3"/>
    <n v="2.4766718845899767E-2"/>
    <x v="2"/>
  </r>
  <r>
    <x v="31"/>
    <n v="14670243"/>
    <n v="862955.4705882353"/>
    <n v="1.6970221083892477E-2"/>
    <n v="9028.4547753257502"/>
    <n v="153483.73118053775"/>
    <n v="1.0462248728977275E-2"/>
    <n v="2.6015070900717419E-2"/>
    <x v="2"/>
  </r>
  <r>
    <x v="32"/>
    <n v="15159251.1"/>
    <n v="891720.65294117643"/>
    <n v="1.8444472570116454E-2"/>
    <n v="9812.7823810199116"/>
    <n v="166817.30047733849"/>
    <n v="1.1004323325532783E-2"/>
    <n v="2.726656122219805E-2"/>
    <x v="2"/>
  </r>
  <r>
    <x v="33"/>
    <n v="15648259.200000001"/>
    <n v="920485.83529411769"/>
    <n v="1.9986482309290322E-2"/>
    <n v="10633.158563770845"/>
    <n v="180763.69558410437"/>
    <n v="1.1551680814700741E-2"/>
    <n v="2.8519762978907376E-2"/>
    <x v="2"/>
  </r>
  <r>
    <x v="34"/>
    <n v="16137267.300000001"/>
    <n v="949251.01764705882"/>
    <n v="2.1596269483670393E-2"/>
    <n v="11489.593528874802"/>
    <n v="195323.08999087164"/>
    <n v="1.2103851684409517E-2"/>
    <n v="2.9773319515090407E-2"/>
    <x v="2"/>
  </r>
  <r>
    <x v="35"/>
    <n v="16626275.4"/>
    <n v="978016.20000000007"/>
    <n v="2.3273783561842599E-2"/>
    <n v="12382.060392734666"/>
    <n v="210495.0266764893"/>
    <n v="1.2660383736726104E-2"/>
    <n v="3.1025941463173463E-2"/>
    <x v="2"/>
  </r>
  <r>
    <x v="36"/>
    <n v="17115283.5"/>
    <n v="1006781.3823529411"/>
    <n v="2.5018907788668308E-2"/>
    <n v="13310.497039572227"/>
    <n v="226278.44967272785"/>
    <n v="1.322084145861375E-2"/>
    <n v="3.2276404002793725E-2"/>
    <x v="2"/>
  </r>
  <r>
    <x v="37"/>
    <n v="17604291.599999998"/>
    <n v="1035546.5647058823"/>
    <n v="2.6831462534313618E-2"/>
    <n v="14274.807903170427"/>
    <n v="242671.73435389728"/>
    <n v="1.3784805425166743E-2"/>
    <n v="3.3523544254521566E-2"/>
    <x v="2"/>
  </r>
  <r>
    <x v="38"/>
    <n v="18093299.699999999"/>
    <n v="1064311.7470588235"/>
    <n v="2.8711208509083465E-2"/>
    <n v="15274.865677221389"/>
    <n v="259672.71651276361"/>
    <n v="1.4351871732537743E-2"/>
    <n v="3.4766258797893697E-2"/>
    <x v="2"/>
  </r>
  <r>
    <x v="39"/>
    <n v="18582307.800000001"/>
    <n v="1093076.9294117647"/>
    <n v="3.065784985028629E-2"/>
    <n v="16310.512957592466"/>
    <n v="277278.72027907195"/>
    <n v="1.4921651458118239E-2"/>
    <n v="3.600350130459655E-2"/>
    <x v="2"/>
  </r>
  <r>
    <x v="40"/>
    <n v="19071315.900000002"/>
    <n v="1121842.111764706"/>
    <n v="3.2671037086915621E-2"/>
    <n v="17381.563819588773"/>
    <n v="295486.58493300912"/>
    <n v="1.5493770145824551E-2"/>
    <n v="3.7234280278664329E-2"/>
    <x v="2"/>
  </r>
  <r>
    <x v="41"/>
    <n v="19560324"/>
    <n v="1150607.294117647"/>
    <n v="3.4750369987542912E-2"/>
    <n v="18487.805333082029"/>
    <n v="314292.69066239451"/>
    <n v="1.6067867314590215E-2"/>
    <n v="3.8457656896451163E-2"/>
    <x v="2"/>
  </r>
  <r>
    <x v="42"/>
    <n v="20049332.099999998"/>
    <n v="1179372.4764705882"/>
    <n v="3.6895400296465E-2"/>
    <n v="19628.999018188933"/>
    <n v="333692.98330921185"/>
    <n v="1.6643595988377682E-2"/>
    <n v="3.9672742939876514E-2"/>
    <x v="2"/>
  </r>
  <r>
    <x v="43"/>
    <n v="20538340.199999999"/>
    <n v="1208137.6588235293"/>
    <n v="3.9105634362834235E-2"/>
    <n v="20804.882244014407"/>
    <n v="353682.99814824492"/>
    <n v="1.7220622246204926E-2"/>
    <n v="4.0878698817121868E-2"/>
    <x v="2"/>
  </r>
  <r>
    <x v="44"/>
    <n v="21027348.300000001"/>
    <n v="1236902.8411764705"/>
    <n v="4.13805356672136E-2"/>
    <n v="22015.169572823186"/>
    <n v="374257.88273799419"/>
    <n v="1.7798624790839376E-2"/>
    <n v="4.2074731665486136E-2"/>
    <x v="2"/>
  </r>
  <r>
    <x v="45"/>
    <n v="21516356.399999999"/>
    <n v="1265668.0235294118"/>
    <n v="4.3719527249741166E-2"/>
    <n v="23259.554051865813"/>
    <n v="395412.41888171883"/>
    <n v="1.8377294534948251E-2"/>
    <n v="4.3260093531630107E-2"/>
    <x v="2"/>
  </r>
  <r>
    <x v="46"/>
    <n v="22005364.5"/>
    <n v="1294433.205882353"/>
    <n v="4.6121994043852088E-2"/>
    <n v="24537.708454959607"/>
    <n v="417141.04373431334"/>
    <n v="1.8956334203612639E-2"/>
    <n v="4.4434079624845572E-2"/>
    <x v="2"/>
  </r>
  <r>
    <x v="47"/>
    <n v="22494372.600000001"/>
    <n v="1323198.3882352943"/>
    <n v="4.8587285119292042E-2"/>
    <n v="25849.286475811092"/>
    <n v="439437.87008878856"/>
    <n v="1.9535457952216392E-2"/>
    <n v="4.5596026639385237E-2"/>
    <x v="2"/>
  </r>
  <r>
    <x v="48"/>
    <n v="22983380.699999999"/>
    <n v="1351963.5705882353"/>
    <n v="5.1114715837958798E-2"/>
    <n v="27193.923874961456"/>
    <n v="462296.70587434474"/>
    <n v="2.0114390998811797E-2"/>
    <n v="4.6745311142200471E-2"/>
    <x v="2"/>
  </r>
  <r>
    <x v="49"/>
    <n v="23472388.800000001"/>
    <n v="1380728.7529411763"/>
    <n v="5.3703569925926523E-2"/>
    <n v="28571.239582139777"/>
    <n v="485711.07289637619"/>
    <n v="2.0692869270143317E-2"/>
    <n v="4.7881348022724736E-2"/>
    <x v="2"/>
  </r>
  <r>
    <x v="50"/>
    <n v="23961396.899999999"/>
    <n v="1409493.9352941175"/>
    <n v="5.6353101464842105E-2"/>
    <n v="29980.83675572072"/>
    <n v="509674.22484725225"/>
    <n v="2.1270639060582158E-2"/>
    <n v="4.9003589001646732E-2"/>
    <x v="2"/>
  </r>
  <r>
    <x v="51"/>
    <n v="24450405"/>
    <n v="1438259.1176470588"/>
    <n v="5.9062536805725853E-2"/>
    <n v="31422.303800900037"/>
    <n v="534179.1646153006"/>
    <n v="2.1847456703285716E-2"/>
    <n v="5.01115211957599E-2"/>
    <x v="2"/>
  </r>
  <r>
    <x v="52"/>
    <n v="24939413.100000001"/>
    <n v="1467024.3"/>
    <n v="6.1831076408068619E-2"/>
    <n v="32895.215348126425"/>
    <n v="559218.66091814917"/>
    <n v="2.2423088252952878E-2"/>
    <n v="5.1204665736310891E-2"/>
    <x v="2"/>
  </r>
  <r>
    <x v="53"/>
    <n v="25428421.199999999"/>
    <n v="1495789.4823529413"/>
    <n v="6.4657896606980708E-2"/>
    <n v="34399.133193255715"/>
    <n v="584785.26428534719"/>
    <n v="2.2997309179594177E-2"/>
    <n v="5.2282576438300601E-2"/>
    <x v="2"/>
  </r>
  <r>
    <x v="54"/>
    <n v="25917429.300000001"/>
    <n v="1524554.6647058823"/>
    <n v="6.7542151311026741E-2"/>
    <n v="35933.607200828701"/>
    <n v="610871.32241408795"/>
    <n v="2.3569904072781166E-2"/>
    <n v="5.3344838518504446E-2"/>
    <x v="2"/>
  </r>
  <r>
    <x v="55"/>
    <n v="26406437.400000002"/>
    <n v="1553319.8470588236"/>
    <n v="7.048297363326346E-2"/>
    <n v="37498.17617181188"/>
    <n v="637468.99492080195"/>
    <n v="2.4140666355878884E-2"/>
    <n v="5.4391067360057894E-2"/>
    <x v="2"/>
  </r>
  <r>
    <x v="56"/>
    <n v="26895445.500000004"/>
    <n v="1582085.0294117648"/>
    <n v="7.3479477457888007E-2"/>
    <n v="39092.368677081708"/>
    <n v="664570.26751038898"/>
    <n v="2.4709398009800168E-2"/>
    <n v="5.5420907321549362E-2"/>
    <x v="2"/>
  </r>
  <r>
    <x v="57"/>
    <n v="27384453.600000001"/>
    <n v="1610850.2117647061"/>
    <n v="7.6530758944804336E-2"/>
    <n v="40715.703857880304"/>
    <n v="692166.96558396518"/>
    <n v="2.5275909305853928E-2"/>
    <n v="5.6434030588810961E-2"/>
    <x v="2"/>
  </r>
  <r>
    <x v="58"/>
    <n v="27873461.699999999"/>
    <n v="1639615.3941176469"/>
    <n v="7.9635897974318026E-2"/>
    <n v="42367.6921944184"/>
    <n v="720250.76730511279"/>
    <n v="2.584001854728768E-2"/>
    <n v="5.7430136067577894E-2"/>
    <x v="2"/>
  </r>
  <r>
    <x v="59"/>
    <n v="28362469.799999997"/>
    <n v="1668380.5764705881"/>
    <n v="8.2793959534081155E-2"/>
    <n v="44047.836243754275"/>
    <n v="748813.21614382265"/>
    <n v="2.6401551819151613E-2"/>
    <n v="5.8408948315395968E-2"/>
    <x v="2"/>
  </r>
  <r>
    <x v="60"/>
    <n v="28851477.899999999"/>
    <n v="1697145.7588235294"/>
    <n v="8.6003995050321733E-2"/>
    <n v="45755.631348031136"/>
    <n v="777845.73291652929"/>
    <n v="2.6960342746134656E-2"/>
    <n v="5.9370216511150951E-2"/>
    <x v="2"/>
  </r>
  <r>
    <x v="61"/>
    <n v="29340486"/>
    <n v="1725910.9411764706"/>
    <n v="8.9265043665314861E-2"/>
    <n v="47490.566314114141"/>
    <n v="807339.6273399404"/>
    <n v="2.7516232258045774E-2"/>
    <n v="6.031371346080161E-2"/>
    <x v="2"/>
  </r>
  <r>
    <x v="62"/>
    <n v="29829494.099999998"/>
    <n v="1754676.1235294116"/>
    <n v="9.2576133462974483E-2"/>
    <n v="49252.124065626682"/>
    <n v="837286.10911565355"/>
    <n v="2.806906836263286E-2"/>
    <n v="6.1239234637858332E-2"/>
    <x v="2"/>
  </r>
  <r>
    <x v="63"/>
    <n v="30318502.199999999"/>
    <n v="1783441.3058823529"/>
    <n v="9.5936282644373899E-2"/>
    <n v="51039.782268347873"/>
    <n v="867676.29856191389"/>
    <n v="2.8618705925450166E-2"/>
    <n v="6.2146597257305647E-2"/>
    <x v="2"/>
  </r>
  <r>
    <x v="64"/>
    <n v="30807510.300000001"/>
    <n v="1812206.4882352941"/>
    <n v="9.9344500654933582E-2"/>
    <n v="52853.013929896202"/>
    <n v="898501.23680823541"/>
    <n v="2.9165006456501465E-2"/>
    <n v="6.3035639381681857E-2"/>
    <x v="2"/>
  </r>
  <r>
    <x v="65"/>
    <n v="31296518.400000002"/>
    <n v="1840971.6705882354"/>
    <n v="0.10279978926495292"/>
    <n v="54691.287974591345"/>
    <n v="929751.89556805289"/>
    <n v="2.9707837903402468E-2"/>
    <n v="6.3906219058165681E-2"/>
    <x v="2"/>
  </r>
  <r>
    <x v="66"/>
    <n v="31785526.5"/>
    <n v="1869736.8529411764"/>
    <n v="0.10630114360509674"/>
    <n v="56554.069794351119"/>
    <n v="961419.18650396902"/>
    <n v="3.0247074450818645E-2"/>
    <n v="6.4758213485454075E-2"/>
    <x v="2"/>
  </r>
  <r>
    <x v="67"/>
    <n v="32274534.600000001"/>
    <n v="1898502.0352941176"/>
    <n v="0.10984755315839283"/>
    <n v="58440.821776451565"/>
    <n v="993493.97019967658"/>
    <n v="3.0782596325949083E-2"/>
    <n v="6.5591518209427338E-2"/>
    <x v="2"/>
  </r>
  <r>
    <x v="68"/>
    <n v="32763542.700000003"/>
    <n v="1927267.2176470589"/>
    <n v="0.11343800271023691"/>
    <n v="60351.003808946196"/>
    <n v="1025967.0647520854"/>
    <n v="3.1314289609837745E-2"/>
    <n v="6.6406046346489334E-2"/>
    <x v="2"/>
  </r>
  <r>
    <x v="69"/>
    <n v="33252550.800000001"/>
    <n v="1956032.4000000001"/>
    <n v="0.1170714732578519"/>
    <n v="62284.073764514244"/>
    <n v="1058829.2539967422"/>
    <n v="3.1842046054305767E-2"/>
    <n v="6.7201727833663641E-2"/>
    <x v="2"/>
  </r>
  <r>
    <x v="70"/>
    <n v="33741558.899999999"/>
    <n v="1984797.5823529409"/>
    <n v="0.12074694288059386"/>
    <n v="64239.487963478707"/>
    <n v="1092071.2953791381"/>
    <n v="3.2365762904307843E-2"/>
    <n v="6.7978508704448964E-2"/>
    <x v="2"/>
  </r>
  <r>
    <x v="71"/>
    <n v="34230567"/>
    <n v="2013562.7647058822"/>
    <n v="0.12446338757245103"/>
    <n v="66216.701616710357"/>
    <n v="1125683.927484076"/>
    <n v="3.2885342725525873E-2"/>
    <n v="6.8736350389569864E-2"/>
    <x v="2"/>
  </r>
  <r>
    <x v="72"/>
    <n v="34719575.100000001"/>
    <n v="2042327.9470588234"/>
    <n v="0.12821978203803258"/>
    <n v="68215.169249107756"/>
    <n v="1159657.8772348319"/>
    <n v="3.340069323702155E-2"/>
    <n v="6.9475229041718961E-2"/>
    <x v="2"/>
  </r>
  <r>
    <x v="73"/>
    <n v="35208583.199999996"/>
    <n v="2071093.1294117647"/>
    <n v="0.13201510045330328"/>
    <n v="70234.345104321357"/>
    <n v="1193983.8667734631"/>
    <n v="3.3911727148778402E-2"/>
    <n v="7.0195134883515406E-2"/>
    <x v="2"/>
  </r>
  <r>
    <x v="74"/>
    <n v="35697591.299999997"/>
    <n v="2099858.3117647059"/>
    <n v="0.13584831719227294"/>
    <n v="72273.683531365066"/>
    <n v="1228652.6200332062"/>
    <n v="3.4418362003971019E-2"/>
    <n v="7.0896071577838879E-2"/>
    <x v="2"/>
  </r>
  <r>
    <x v="75"/>
    <n v="36186599.399999999"/>
    <n v="2128623.4941176469"/>
    <n v="0.13971840752081191"/>
    <n v="74332.639353738195"/>
    <n v="1263654.8690135493"/>
    <n v="3.4920520025806825E-2"/>
    <n v="7.1578055619821029E-2"/>
    <x v="2"/>
  </r>
  <r>
    <x v="76"/>
    <n v="36675607.5"/>
    <n v="2157388.676470588"/>
    <n v="0.143624348258722"/>
    <n v="76410.668221658823"/>
    <n v="1298981.3597682"/>
    <n v="3.5418127968792339E-2"/>
    <n v="7.2241115749719823E-2"/>
    <x v="2"/>
  </r>
  <r>
    <x v="77"/>
    <n v="37164615.600000001"/>
    <n v="2186153.8588235294"/>
    <n v="0.14756511841115652"/>
    <n v="78507.226947990261"/>
    <n v="1334622.8581158344"/>
    <n v="3.5911116974282238E-2"/>
    <n v="7.2885292386024564E-2"/>
    <x v="2"/>
  </r>
  <r>
    <x v="78"/>
    <n v="37653623.700000003"/>
    <n v="2214919.0411764705"/>
    <n v="0.1515396997704436"/>
    <n v="80621.773828421676"/>
    <n v="1370570.1550831685"/>
    <n v="3.6399422430175514E-2"/>
    <n v="7.3510637078064767E-2"/>
    <x v="2"/>
  </r>
  <r>
    <x v="79"/>
    <n v="38142631.800000004"/>
    <n v="2243684.2235294119"/>
    <n v="0.15554707748933794"/>
    <n v="82753.768946447963"/>
    <n v="1406814.0720896153"/>
    <n v="3.6882983834629235E-2"/>
    <n v="7.4117211977565683E-2"/>
    <x v="2"/>
  </r>
  <r>
    <x v="80"/>
    <n v="38631639.899999999"/>
    <n v="2272449.405882353"/>
    <n v="0.15958624062668364"/>
    <n v="84902.67446367201"/>
    <n v="1443345.4658824243"/>
    <n v="3.7361744663664258E-2"/>
    <n v="7.4705089328396465E-2"/>
    <x v="2"/>
  </r>
  <r>
    <x v="81"/>
    <n v="39120648"/>
    <n v="2301214.588235294"/>
    <n v="0.16365618266644708"/>
    <n v="87067.954895939256"/>
    <n v="1480155.2332309673"/>
    <n v="3.7835652242543816E-2"/>
    <n v="7.5274350974028709E-2"/>
    <x v="2"/>
  </r>
  <r>
    <x v="82"/>
    <n v="39609656.100000001"/>
    <n v="2329979.7705882355"/>
    <n v="0.1677559020110419"/>
    <n v="89249.077375795154"/>
    <n v="1517234.3153885177"/>
    <n v="3.8304657620809729E-2"/>
    <n v="7.5825087882082656E-2"/>
    <x v="2"/>
  </r>
  <r>
    <x v="83"/>
    <n v="40098664.199999996"/>
    <n v="2358744.9529411765"/>
    <n v="0.17188440244984096"/>
    <n v="91445.511901741847"/>
    <n v="1554573.7023296114"/>
    <n v="3.8768715450865604E-2"/>
    <n v="7.6357399685392069E-2"/>
    <x v="2"/>
  </r>
  <r>
    <x v="84"/>
    <n v="40587672.299999997"/>
    <n v="2387510.1352941175"/>
    <n v="0.17604069360373922"/>
    <n v="93656.731574753299"/>
    <n v="1592164.4367708061"/>
    <n v="3.9227783870000504E-2"/>
    <n v="7.6871394239061822E-2"/>
    <x v="2"/>
  </r>
  <r>
    <x v="85"/>
    <n v="41076680.399999999"/>
    <n v="2416275.3176470585"/>
    <n v="0.18022379134660663"/>
    <n v="95882.212822495712"/>
    <n v="1629997.6179824271"/>
    <n v="3.9681824385751172E-2"/>
    <n v="7.7367187193056561E-2"/>
    <x v="2"/>
  </r>
  <r>
    <x v="86"/>
    <n v="41565688.5"/>
    <n v="2445040.5"/>
    <n v="0.18443271820443702"/>
    <n v="98121.435611681649"/>
    <n v="1668064.4053985879"/>
    <n v="4.0130801764503142E-2"/>
    <n v="7.7844901579668488E-2"/>
    <x v="2"/>
  </r>
  <r>
    <x v="87"/>
    <n v="42054696.600000001"/>
    <n v="2473805.682352941"/>
    <n v="0.18866650373298285"/>
    <n v="100373.88364897834"/>
    <n v="1706356.0220326318"/>
    <n v="4.057468392323705E-2"/>
    <n v="7.8304667415618978E-2"/>
    <x v="2"/>
  </r>
  <r>
    <x v="88"/>
    <n v="42543704.700000003"/>
    <n v="2502570.8647058825"/>
    <n v="0.19292418487462965"/>
    <n v="102639.04457087119"/>
    <n v="1744863.7577048102"/>
    <n v="4.1013441824327306E-2"/>
    <n v="7.8746621318089266E-2"/>
    <x v="2"/>
  </r>
  <r>
    <x v="89"/>
    <n v="43032712.799999997"/>
    <n v="2531336.0470588235"/>
    <n v="0.19720480629524692"/>
    <n v="104916.41012287431"/>
    <n v="1783578.9720888631"/>
    <n v="4.1447049373305213E-2"/>
    <n v="7.9170906134383809E-2"/>
    <x v="2"/>
  </r>
  <r>
    <x v="90"/>
    <n v="43521720.899999999"/>
    <n v="2560101.2294117645"/>
    <n v="0.20150742070172759"/>
    <n v="107205.47632846706"/>
    <n v="1822493.09758394"/>
    <n v="4.1875483319501278E-2"/>
    <n v="7.9577670584754651E-2"/>
    <x v="2"/>
  </r>
  <r>
    <x v="91"/>
    <n v="44010729"/>
    <n v="2588866.411764706"/>
    <n v="0.2058310891409042"/>
    <n v="109505.74364812272"/>
    <n v="1861597.6420180863"/>
    <n v="4.2298723159484276E-2"/>
    <n v="7.9967068917971174E-2"/>
    <x v="2"/>
  </r>
  <r>
    <x v="92"/>
    <n v="44499737.100000001"/>
    <n v="2617631.594117647"/>
    <n v="0.21017488128050607"/>
    <n v="111816.71712878262"/>
    <n v="1900884.1911893045"/>
    <n v="4.2716751043216934E-2"/>
    <n v="8.0339260579156177E-2"/>
    <x v="2"/>
  </r>
  <r>
    <x v="93"/>
    <n v="44988745.200000003"/>
    <n v="2646396.7764705885"/>
    <n v="0.21453787567280827"/>
    <n v="114137.90654412199"/>
    <n v="1940344.4112500737"/>
    <n v="4.3129551682852305E-2"/>
    <n v="8.0694409889670776E-2"/>
    <x v="2"/>
  </r>
  <r>
    <x v="94"/>
    <n v="45477753.300000004"/>
    <n v="2675161.9588235295"/>
    <n v="0.21891916000159295"/>
    <n v="116468.82652593774"/>
    <n v="1979970.0509409416"/>
    <n v="4.353711226409554E-2"/>
    <n v="8.1032685738472915E-2"/>
    <x v="2"/>
  </r>
  <r>
    <x v="95"/>
    <n v="45966761.399999999"/>
    <n v="2703927.1411764706"/>
    <n v="0.22331783131302999"/>
    <n v="118808.99668698099"/>
    <n v="2019752.9436786768"/>
    <n v="4.3939422360059432E-2"/>
    <n v="8.1354261284702203E-2"/>
    <x v="2"/>
  </r>
  <r>
    <x v="96"/>
    <n v="46455769.5"/>
    <n v="2732692.3235294116"/>
    <n v="0.22773299623106502"/>
    <n v="121157.94173554725"/>
    <n v="2059685.0095043033"/>
    <n v="4.4336473847544453E-2"/>
    <n v="8.1659313671136255E-2"/>
    <x v="2"/>
  </r>
  <r>
    <x v="97"/>
    <n v="46944777.600000001"/>
    <n v="2761457.5058823526"/>
    <n v="0.23216377115787998"/>
    <n v="123515.191582125"/>
    <n v="2099758.2568961252"/>
    <n v="4.4728260825675423E-2"/>
    <n v="8.1948023748117244E-2"/>
    <x v="2"/>
  </r>
  <r>
    <x v="98"/>
    <n v="47433785.699999996"/>
    <n v="2790222.6882352941"/>
    <n v="0.2366092824599767"/>
    <n v="125880.28143839538"/>
    <n v="2139964.7844527215"/>
    <n v="4.5114779536829623E-2"/>
    <n v="8.2220575807633478E-2"/>
    <x v="2"/>
  </r>
  <r>
    <x v="99"/>
    <n v="47922793.799999997"/>
    <n v="2818987.8705882351"/>
    <n v="0.24106866664041798"/>
    <n v="128252.75190886743"/>
    <n v="2180296.7824507463"/>
    <n v="4.5496028289793621E-2"/>
    <n v="8.2477157327301279E-2"/>
    <x v="2"/>
  </r>
  <r>
    <x v="100"/>
    <n v="48411801.899999999"/>
    <n v="2847753.0529411766"/>
    <n v="0.24554107049773893"/>
    <n v="130632.14907542178"/>
    <n v="2220746.5342821702"/>
    <n v="4.5872007385087031E-2"/>
    <n v="8.2717958723840843E-2"/>
    <x v="2"/>
  </r>
  <r>
    <x v="101"/>
    <n v="48900810"/>
    <n v="2876518.2352941176"/>
    <n v="0.25002565127203091"/>
    <n v="133018.02457502979"/>
    <n v="2261306.4177755066"/>
    <n v="4.6242719042394319E-2"/>
    <n v="8.2943173115815991E-2"/>
    <x v="2"/>
  </r>
  <r>
    <x v="102"/>
    <n v="49389818.100000001"/>
    <n v="2905283.4176470586"/>
    <n v="0.25452157677867859"/>
    <n v="135409.93567090409"/>
    <n v="2301968.9064053693"/>
    <n v="4.6608167330046704E-2"/>
    <n v="8.3152996095284606E-2"/>
    <x v="2"/>
  </r>
  <r>
    <x v="103"/>
    <n v="49878826.200000003"/>
    <n v="2934048.6"/>
    <n v="0.25902802553022264"/>
    <n v="137807.44531733153"/>
    <n v="2342726.5703946361"/>
    <n v="4.6968358096498991E-2"/>
    <n v="8.3347625508180173E-2"/>
    <x v="2"/>
  </r>
  <r>
    <x v="104"/>
    <n v="50367834.300000004"/>
    <n v="2962813.7823529411"/>
    <n v="0.26354418684679598"/>
    <n v="140210.12221842736"/>
    <n v="2383572.0777132651"/>
    <n v="4.7323298903746293E-2"/>
    <n v="8.3527261242970885E-2"/>
    <x v="2"/>
  </r>
  <r>
    <x v="105"/>
    <n v="50856842.399999999"/>
    <n v="2991578.9647058826"/>
    <n v="0.26806926095557987"/>
    <n v="142617.54088104752"/>
    <n v="2424498.1949778078"/>
    <n v="4.7672998962629422E-2"/>
    <n v="8.3692105027592029E-2"/>
    <x v="2"/>
  </r>
  <r>
    <x v="106"/>
    <n v="51345850.5"/>
    <n v="3020344.1470588236"/>
    <n v="0.27260245907969949"/>
    <n v="145029.28166208265"/>
    <n v="2465497.7882554051"/>
    <n v="4.8017469069976844E-2"/>
    <n v="8.3842360234109028E-2"/>
    <x v="2"/>
  </r>
  <r>
    <x v="107"/>
    <n v="51834858.600000001"/>
    <n v="3049109.3294117646"/>
    <n v="0.27714300351697269"/>
    <n v="147444.93081035381"/>
    <n v="2506563.8237760146"/>
    <n v="4.8356721547534315E-2"/>
    <n v="8.39782316910688E-2"/>
    <x v="2"/>
  </r>
  <r>
    <x v="108"/>
    <n v="52323866.700000003"/>
    <n v="3077874.5117647061"/>
    <n v="0.28169012770891366"/>
    <n v="149864.08050332364"/>
    <n v="2547689.3685565018"/>
    <n v="4.8690770182634492E-2"/>
    <n v="8.4099925503252543E-2"/>
    <x v="2"/>
  </r>
  <r>
    <x v="109"/>
    <n v="52812874.800000004"/>
    <n v="3106639.6941176471"/>
    <n v="0.28624307630037149"/>
    <n v="152286.32887882515"/>
    <n v="2588867.5909400275"/>
    <n v="4.9019630170558853E-2"/>
    <n v="8.4207648878465532E-2"/>
    <x v="2"/>
  </r>
  <r>
    <x v="110"/>
    <n v="53301882.900000006"/>
    <n v="3135404.8764705886"/>
    <n v="0.29080110519018548"/>
    <n v="154711.28006201118"/>
    <n v="2630091.7610541899"/>
    <n v="4.9343318058548163E-2"/>
    <n v="8.4301609961393797E-2"/>
    <x v="2"/>
  </r>
  <r>
    <x v="111"/>
    <n v="53790891.000000007"/>
    <n v="3164170.0588235296"/>
    <n v="0.29536348157321229"/>
    <n v="157138.54418771365"/>
    <n v="2671355.2511911318"/>
    <n v="4.9661851691416146E-2"/>
    <n v="8.4382017674025783E-2"/>
    <x v="2"/>
  </r>
  <r>
    <x v="112"/>
    <n v="54279899.100000001"/>
    <n v="3192935.2411764706"/>
    <n v="0.29992948397407987"/>
    <n v="159567.73741840114"/>
    <n v="2712651.5361128193"/>
    <n v="4.9975250158724401E-2"/>
    <n v="8.4449081562632741E-2"/>
    <x v="2"/>
  </r>
  <r>
    <x v="113"/>
    <n v="54768907.200000003"/>
    <n v="3221700.4235294121"/>
    <n v="0.30449840227300617"/>
    <n v="161998.48195791501"/>
    <n v="2753974.1932845553"/>
    <n v="5.0283533743476903E-2"/>
    <n v="8.4503011651005128E-2"/>
    <x v="2"/>
  </r>
  <r>
    <x v="114"/>
    <n v="55257915.299999997"/>
    <n v="3250465.6058823527"/>
    <n v="0.30906953772400941"/>
    <n v="164430.40606115744"/>
    <n v="2795316.9030396766"/>
    <n v="5.0586723872293397E-2"/>
    <n v="8.4544018299741397E-2"/>
    <x v="2"/>
  </r>
  <r>
    <x v="115"/>
    <n v="55746923.399999999"/>
    <n v="3279230.7882352937"/>
    <n v="0.31364220296583256"/>
    <n v="166863.14403990359"/>
    <n v="2836673.4486783613"/>
    <n v="5.0884843067023164E-2"/>
    <n v="8.4572312071486189E-2"/>
    <x v="2"/>
  </r>
  <r>
    <x v="116"/>
    <n v="56235931.499999993"/>
    <n v="3307995.9705882352"/>
    <n v="0.31821572202588416"/>
    <n v="169296.33626489819"/>
    <n v="2878037.716503269"/>
    <n v="5.1177914897760149E-2"/>
    <n v="8.4588103601777334E-2"/>
    <x v="2"/>
  </r>
  <r>
    <x v="117"/>
    <n v="56724939.599999994"/>
    <n v="3336761.1529411762"/>
    <n v="0.32278943031749791"/>
    <n v="171729.62916439737"/>
    <n v="2919403.6957947551"/>
    <n v="5.1465963937223046E-2"/>
    <n v="8.4591603475455648E-2"/>
    <x v="2"/>
  </r>
  <r>
    <x v="118"/>
    <n v="57213947.699999996"/>
    <n v="3365526.3352941172"/>
    <n v="0.32736267463079666"/>
    <n v="174162.67521930844"/>
    <n v="2960765.4787282436"/>
    <n v="5.1749015716463904E-2"/>
    <n v="8.4583022108403447E-2"/>
    <x v="2"/>
  </r>
  <r>
    <x v="119"/>
    <n v="57702955.799999997"/>
    <n v="3394291.5176470587"/>
    <n v="0.33193481311744139"/>
    <n v="176595.13295507591"/>
    <n v="3002117.2602362903"/>
    <n v="5.2027096681870333E-2"/>
    <n v="8.4562569634422297E-2"/>
    <x v="2"/>
  </r>
  <r>
    <x v="120"/>
    <n v="58191963.899999999"/>
    <n v="3423056.6999999997"/>
    <n v="0.33650521526953425"/>
    <n v="179026.66693045752"/>
    <n v="3043453.3378177779"/>
    <n v="5.2300234153427119E-2"/>
    <n v="8.453045579712784E-2"/>
    <x v="2"/>
  </r>
  <r>
    <x v="121"/>
    <n v="58680972"/>
    <n v="3451821.8823529412"/>
    <n v="0.34107326189293674"/>
    <n v="181456.94772332915"/>
    <n v="3084768.1112965955"/>
    <n v="5.2568456284203945E-2"/>
    <n v="8.4486889846645763E-2"/>
    <x v="2"/>
  </r>
  <r>
    <x v="122"/>
    <n v="59169980.100000001"/>
    <n v="3480587.0647058822"/>
    <n v="0.34563834507525759"/>
    <n v="183885.65191365371"/>
    <n v="3126056.082532113"/>
    <n v="5.2831792021037251E-2"/>
    <n v="8.4432080441034174E-2"/>
    <x v="2"/>
  </r>
  <r>
    <x v="123"/>
    <n v="59658988.199999996"/>
    <n v="3509352.2470588232"/>
    <n v="0.35019986814875081"/>
    <n v="186312.46206374234"/>
    <n v="3167311.8550836197"/>
    <n v="5.3090271066374199E-2"/>
    <n v="8.4366235552145785E-2"/>
    <x v="2"/>
  </r>
  <r>
    <x v="124"/>
    <n v="60147996.299999997"/>
    <n v="3538117.4294117647"/>
    <n v="0.35475724564836542"/>
    <n v="188737.06669593608"/>
    <n v="3208530.1338309133"/>
    <n v="5.334392384124878E-2"/>
    <n v="8.4289562375947369E-2"/>
    <x v="2"/>
  </r>
  <r>
    <x v="125"/>
    <n v="60637004.399999999"/>
    <n v="3566882.6117647057"/>
    <n v="0.35930990326517109"/>
    <n v="191159.16026782751"/>
    <n v="3249705.7245530677"/>
    <n v="5.3592781449359785E-2"/>
    <n v="8.4202267247013365E-2"/>
    <x v="2"/>
  </r>
  <r>
    <x v="126"/>
    <n v="61126012.5"/>
    <n v="3595647.7941176472"/>
    <n v="0.36385727779538424"/>
    <n v="193578.44314514173"/>
    <n v="3290833.5334674097"/>
    <n v="5.3836875642222039E-2"/>
    <n v="8.4104555557140748E-2"/>
    <x v="2"/>
  </r>
  <r>
    <x v="127"/>
    <n v="61615020.600000001"/>
    <n v="3624412.9764705882"/>
    <n v="0.3683988170852055"/>
    <n v="195994.62157238889"/>
    <n v="3331908.566730611"/>
    <n v="5.4076238785362198E-2"/>
    <n v="8.399663167788271E-2"/>
    <x v="2"/>
  </r>
  <r>
    <x v="128"/>
    <n v="62104028.700000003"/>
    <n v="3653178.1588235293"/>
    <n v="0.37293397997167721"/>
    <n v="198407.40764139951"/>
    <n v="3372925.9299037918"/>
    <n v="5.4310903825532199E-2"/>
    <n v="8.387869888695218E-2"/>
    <x v="2"/>
  </r>
  <r>
    <x v="129"/>
    <n v="62593036.800000004"/>
    <n v="3681943.3411764707"/>
    <n v="0.37746223621976083"/>
    <n v="200816.51925784827"/>
    <n v="3413880.8273834204"/>
    <n v="5.4540904258913031E-2"/>
    <n v="8.375095929827861E-2"/>
    <x v="2"/>
  </r>
  <r>
    <x v="130"/>
    <n v="63082044.899999999"/>
    <n v="3710708.5235294118"/>
    <n v="0.38198306645582469"/>
    <n v="203221.68010586864"/>
    <n v="3454768.561799767"/>
    <n v="5.4766274100283126E-2"/>
    <n v="8.3613613795654976E-2"/>
    <x v="2"/>
  </r>
  <r>
    <x v="131"/>
    <n v="63571053"/>
    <n v="3739473.7058823528"/>
    <n v="0.3864959620977349"/>
    <n v="205622.61961085978"/>
    <n v="3495584.5333846165"/>
    <n v="5.4987047853126116E-2"/>
    <n v="8.3466861969872075E-2"/>
    <x v="2"/>
  </r>
  <r>
    <x v="132"/>
    <n v="64060061.100000001"/>
    <n v="3768238.8882352943"/>
    <n v="0.39100042528172024"/>
    <n v="208019.07290057751"/>
    <n v="3536324.2393098176"/>
    <n v="5.520326048065255E-2"/>
    <n v="8.3310902059088476E-2"/>
    <x v="2"/>
  </r>
  <r>
    <x v="133"/>
    <n v="64549069.200000003"/>
    <n v="3797004.0705882353"/>
    <n v="0.39549596878619531"/>
    <n v="210410.78076460687"/>
    <n v="3576983.2729983167"/>
    <n v="5.5414947377712402E-2"/>
    <n v="8.3145930892553732E-2"/>
    <x v="2"/>
  </r>
  <r>
    <x v="134"/>
    <n v="65038077.300000004"/>
    <n v="3825769.2529411768"/>
    <n v="0.39998211595270372"/>
    <n v="212797.48961230248"/>
    <n v="3617557.323409142"/>
    <n v="5.5622144343574279E-2"/>
    <n v="8.2972143837341694E-2"/>
    <x v="2"/>
  </r>
  <r>
    <x v="135"/>
    <n v="65527085.400000006"/>
    <n v="3854534.4352941178"/>
    <n v="0.40445840060414617"/>
    <n v="215178.9514292845"/>
    <n v="3658042.1742978366"/>
    <n v="5.5824887555548687E-2"/>
    <n v="8.2789734748145299E-2"/>
    <x v="2"/>
  </r>
  <r>
    <x v="136"/>
    <n v="66016093.500000007"/>
    <n v="3883299.6176470588"/>
    <n v="0.40892436696044954"/>
    <n v="217554.92373257302"/>
    <n v="3698433.7034537415"/>
    <n v="5.602321354343303E-2"/>
    <n v="8.259889591993419E-2"/>
    <x v="2"/>
  </r>
  <r>
    <x v="137"/>
    <n v="66505101.600000001"/>
    <n v="3912064.8000000003"/>
    <n v="0.41337956955183169"/>
    <n v="219925.16952444351"/>
    <n v="3738727.8819155395"/>
    <n v="5.6217159164757058E-2"/>
    <n v="8.2399818043501716E-2"/>
    <x v="2"/>
  </r>
  <r>
    <x v="138"/>
    <n v="66994109.700000003"/>
    <n v="3940829.9823529413"/>
    <n v="0.41782357312980195"/>
    <n v="222289.45724507744"/>
    <n v="3778920.7731663166"/>
    <n v="5.6406761580806805E-2"/>
    <n v="8.2192690163571808E-2"/>
    <x v="2"/>
  </r>
  <r>
    <x v="139"/>
    <n v="67483117.799999997"/>
    <n v="3969595.1647058818"/>
    <n v="0.42225595257604526"/>
    <n v="224647.56072408718"/>
    <n v="3819008.5323094819"/>
    <n v="5.6592058233407259E-2"/>
    <n v="8.1977699639670179E-2"/>
    <x v="2"/>
  </r>
  <r>
    <x v="140"/>
    <n v="67972125.899999991"/>
    <n v="3998360.3470588233"/>
    <n v="0.42667629280932329"/>
    <n v="226999.25913098556"/>
    <n v="3858987.4052267545"/>
    <n v="5.6773086822443419E-2"/>
    <n v="8.1755032109433579E-2"/>
    <x v="2"/>
  </r>
  <r>
    <x v="141"/>
    <n v="68461134"/>
    <n v="4027125.5294117643"/>
    <n v="0.43108418869052284"/>
    <n v="229344.33692467021"/>
    <n v="3898853.7277193936"/>
    <n v="5.694988528409993E-2"/>
    <n v="8.1524871454354927E-2"/>
    <x v="2"/>
  </r>
  <r>
    <x v="142"/>
    <n v="68950142.099999994"/>
    <n v="4055890.7117647054"/>
    <n v="0.43547924492597928"/>
    <n v="231682.58380198962"/>
    <n v="3938603.9246338233"/>
    <n v="5.7122491769800485E-2"/>
    <n v="8.1287399767877591E-2"/>
    <x v="2"/>
  </r>
  <r>
    <x v="143"/>
    <n v="69439150.200000003"/>
    <n v="4084655.8941176469"/>
    <n v="0.43986107596920143"/>
    <n v="234013.79464545939"/>
    <n v="3978234.5089728097"/>
    <n v="5.7290944625828809E-2"/>
    <n v="8.1042797325822605E-2"/>
    <x v="2"/>
  </r>
  <r>
    <x v="144"/>
    <n v="69928158.299999997"/>
    <n v="4113421.0764705879"/>
    <n v="0.44422930592110538"/>
    <n v="236337.76947018466"/>
    <n v="4017742.0809931392"/>
    <n v="5.7455282373611999E-2"/>
    <n v="8.0791242558824722E-2"/>
    <x v="2"/>
  </r>
  <r>
    <x v="145"/>
    <n v="70417166.399999991"/>
    <n v="4142186.2588235294"/>
    <n v="0.44858356842888675"/>
    <n v="238654.31337005846"/>
    <n v="4057123.3272909936"/>
    <n v="5.7615543690650327E-2"/>
    <n v="8.0532912027131948E-2"/>
    <x v="2"/>
  </r>
  <r>
    <x v="146"/>
    <n v="70906174.5"/>
    <n v="4170951.4411764704"/>
    <n v="0.45292350658362213"/>
    <n v="240963.2364632838"/>
    <n v="4096375.0198758245"/>
    <n v="5.7771767392074215E-2"/>
    <n v="8.0267980397114247E-2"/>
    <x v="2"/>
  </r>
  <r>
    <x v="147"/>
    <n v="71395182.599999994"/>
    <n v="4199716.6235294119"/>
    <n v="0.45724877281672399"/>
    <n v="243264.35383728603"/>
    <n v="4135494.0152338627"/>
    <n v="5.7923992412813902E-2"/>
    <n v="7.999662042006811E-2"/>
    <x v="2"/>
  </r>
  <r>
    <x v="148"/>
    <n v="71884190.700000003"/>
    <n v="4228481.8058823524"/>
    <n v="0.46155902879533439"/>
    <n v="245557.48549306029"/>
    <n v="4174477.2533820248"/>
    <n v="5.8072257790363138E-2"/>
    <n v="7.9719002912551809E-2"/>
    <x v="2"/>
  </r>
  <r>
    <x v="149"/>
    <n v="72373198.799999997"/>
    <n v="4257246.9882352939"/>
    <n v="0.46585394531676766"/>
    <n v="247842.45628901324"/>
    <n v="4213321.7569132252"/>
    <n v="5.8216602648123179E-2"/>
    <n v="7.9435296738849151E-2"/>
    <x v="2"/>
  </r>
  <r>
    <x v="150"/>
    <n v="72862206.900000006"/>
    <n v="4286012.1705882354"/>
    <n v="0.47013320220209087"/>
    <n v="250119.09588434608"/>
    <n v="4252024.6300338833"/>
    <n v="5.8357066179310073E-2"/>
    <n v="7.9145668794969634E-2"/>
    <x v="2"/>
  </r>
  <r>
    <x v="151"/>
    <n v="73351215"/>
    <n v="4314777.3529411759"/>
    <n v="0.47439648818893027"/>
    <n v="252387.23868202561"/>
    <n v="4290583.0575944353"/>
    <n v="5.8493687631410538E-2"/>
    <n v="7.8850283994380654E-2"/>
    <x v="2"/>
  </r>
  <r>
    <x v="152"/>
    <n v="73840223.099999994"/>
    <n v="4343542.5352941174"/>
    <n v="0.47864350082359935"/>
    <n v="254646.72377139438"/>
    <n v="4328994.3041137047"/>
    <n v="5.8626506291172151E-2"/>
    <n v="7.8549305255413746E-2"/>
    <x v="2"/>
  </r>
  <r>
    <x v="153"/>
    <n v="74329231.200000003"/>
    <n v="4372307.7176470589"/>
    <n v="0.48287394635262304"/>
    <n v="256897.39487045992"/>
    <n v="4367255.7127978187"/>
    <n v="5.8755561470112697E-2"/>
    <n v="7.8242893490135024E-2"/>
    <x v="2"/>
  </r>
  <r>
    <x v="154"/>
    <n v="74818239.299999997"/>
    <n v="4401072.9000000004"/>
    <n v="0.48708753961374468"/>
    <n v="259139.1002679083"/>
    <n v="4405364.7045544414"/>
    <n v="5.8880892490535283E-2"/>
    <n v="7.7931207594768154E-2"/>
    <x v="2"/>
  </r>
  <r>
    <x v="155"/>
    <n v="75307247.400000006"/>
    <n v="4429838.0823529409"/>
    <n v="0.49128400392649235"/>
    <n v="261371.69276488363"/>
    <n v="4443318.7770030219"/>
    <n v="5.9002538672035192E-2"/>
    <n v="7.7614404441521179E-2"/>
    <x v="2"/>
  </r>
  <r>
    <x v="156"/>
    <n v="75796255.5"/>
    <n v="4458603.2647058824"/>
    <n v="0.49546307098237968"/>
    <n v="263595.02961657289"/>
    <n v="4481115.5034817392"/>
    <n v="5.9120539318485717E-2"/>
    <n v="7.7292638871866853E-2"/>
    <x v="2"/>
  </r>
  <r>
    <x v="157"/>
    <n v="76285263.600000009"/>
    <n v="4487368.4470588239"/>
    <n v="0.49962448073480781"/>
    <n v="265808.97247363196"/>
    <n v="4518752.532051743"/>
    <n v="5.9234933705488858E-2"/>
    <n v="7.6966063690975917E-2"/>
    <x v="2"/>
  </r>
  <r>
    <x v="158"/>
    <n v="76774271.700000003"/>
    <n v="4516133.6294117644"/>
    <n v="0.503767981288747"/>
    <n v="268013.38732349419"/>
    <n v="4556227.584499401"/>
    <n v="5.9345761068279872E-2"/>
    <n v="7.6634829663677323E-2"/>
    <x v="2"/>
  </r>
  <r>
    <x v="159"/>
    <n v="77263279.799999997"/>
    <n v="4544898.8117647059"/>
    <n v="0.50789332879025362"/>
    <n v="270208.14443159144"/>
    <n v="4593538.4553370541"/>
    <n v="5.9453060590071591E-2"/>
    <n v="7.629908551137192E-2"/>
    <x v="2"/>
  </r>
  <r>
    <x v="160"/>
    <n v="77752287.900000006"/>
    <n v="4573663.9941176474"/>
    <n v="0.51200028731589131"/>
    <n v="272393.11828252452"/>
    <n v="4630683.0108029172"/>
    <n v="5.9556871390827805E-2"/>
    <n v="7.5958977910309478E-2"/>
    <x v="2"/>
  </r>
  <r>
    <x v="161"/>
    <n v="78241296"/>
    <n v="4602429.176470588"/>
    <n v="0.51608862876211947"/>
    <n v="274568.18752121559"/>
    <n v="4667659.1878606649"/>
    <n v="5.9657232516453523E-2"/>
    <n v="7.5614651490942958E-2"/>
    <x v="2"/>
  </r>
  <r>
    <x v="162"/>
    <n v="78730304.100000009"/>
    <n v="4631194.3588235294"/>
    <n v="0.52015813273470124"/>
    <n v="276733.23489407136"/>
    <n v="4704464.9931992134"/>
    <n v="5.9754182928390506E-2"/>
    <n v="7.5266248838307223E-2"/>
    <x v="2"/>
  </r>
  <r>
    <x v="163"/>
    <n v="79219312.200000003"/>
    <n v="4659959.5411764709"/>
    <n v="0.52420858643818957"/>
    <n v="278888.14719018782"/>
    <n v="4741098.5022331933"/>
    <n v="5.9847761493607023E-2"/>
    <n v="7.4913910493466865E-2"/>
    <x v="2"/>
  </r>
  <r>
    <x v="164"/>
    <n v="79708320.299999997"/>
    <n v="4688724.7235294115"/>
    <n v="0.52823978456554632"/>
    <n v="281032.81518262572"/>
    <n v="4777557.8581046369"/>
    <n v="5.9938006974971182E-2"/>
    <n v="7.4557774955965106E-2"/>
    <x v="2"/>
  </r>
  <r>
    <x v="165"/>
    <n v="80197328.399999991"/>
    <n v="4717489.905882353"/>
    <n v="0.5322515291879456"/>
    <n v="283167.13356978371"/>
    <n v="4813841.2706863228"/>
    <n v="6.0024958021997192E-2"/>
    <n v="7.4197978687237237E-2"/>
    <x v="2"/>
  </r>
  <r>
    <x v="166"/>
    <n v="80686336.5"/>
    <n v="4746255.0882352935"/>
    <n v="0.53624362964480499"/>
    <n v="285291.00091689342"/>
    <n v="4849947.0155871883"/>
    <n v="6.010865316195374E-2"/>
    <n v="7.3834656114826772E-2"/>
    <x v="2"/>
  </r>
  <r>
    <x v="167"/>
    <n v="81175344.599999994"/>
    <n v="4775020.270588235"/>
    <n v="0.54021590243410078"/>
    <n v="287404.31959766505"/>
    <n v="4885873.433160306"/>
    <n v="6.0189130791325353E-2"/>
    <n v="7.3467939637642171E-2"/>
    <x v="2"/>
  </r>
  <r>
    <x v="168"/>
    <n v="81664352.700000003"/>
    <n v="4803785.4529411765"/>
    <n v="0.54416817110300131"/>
    <n v="289506.99573610228"/>
    <n v="4921618.9275137391"/>
    <n v="6.0266429167615737E-2"/>
    <n v="7.3097959631818948E-2"/>
    <x v="2"/>
  </r>
  <r>
    <x v="169"/>
    <n v="82153360.799999997"/>
    <n v="4832550.635294117"/>
    <n v="0.54810026613886909"/>
    <n v="291598.93914851377"/>
    <n v="4957181.965524734"/>
    <n v="6.0340586401484556E-2"/>
    <n v="7.2724844457577154E-2"/>
    <x v="2"/>
  </r>
  <r>
    <x v="170"/>
    <n v="82642368.899999991"/>
    <n v="4861315.8176470585"/>
    <n v="0.55201202486067358"/>
    <n v="293680.0632857426"/>
    <n v="4992561.0758576244"/>
    <n v="6.0411640449208187E-2"/>
    <n v="7.2348720466779273E-2"/>
    <x v="2"/>
  </r>
  <r>
    <x v="171"/>
    <n v="83131377"/>
    <n v="4890081"/>
    <n v="0.55590329131084348"/>
    <n v="295750.28517562989"/>
    <n v="5027754.8479857082"/>
    <n v="6.0479629105454472E-2"/>
    <n v="7.1969712011075271E-2"/>
    <x v="2"/>
  </r>
  <r>
    <x v="172"/>
    <n v="83620385.099999994"/>
    <n v="4918846.1823529406"/>
    <n v="0.55977391614760397"/>
    <n v="297809.52536573639"/>
    <n v="5062761.9312175186"/>
    <n v="6.0544589996363446E-2"/>
    <n v="7.1587941450889883E-2"/>
    <x v="2"/>
  </r>
  <r>
    <x v="173"/>
    <n v="84109393.200000003"/>
    <n v="4947611.364705882"/>
    <n v="0.56362375653783758"/>
    <n v="299857.70786634262"/>
    <n v="5097581.0337278247"/>
    <n v="6.0606560572925697E-2"/>
    <n v="7.120352916506989E-2"/>
    <x v="2"/>
  </r>
  <r>
    <x v="174"/>
    <n v="84598401.299999997"/>
    <n v="4976376.5470588235"/>
    <n v="0.56745267605048832"/>
    <n v="301894.76009373763"/>
    <n v="5132210.9215935394"/>
    <n v="6.0665578104648413E-2"/>
    <n v="7.081659356095564E-2"/>
    <x v="2"/>
  </r>
  <r>
    <x v="175"/>
    <n v="85087409.400000006"/>
    <n v="5005141.729411765"/>
    <n v="0.57126054455055797"/>
    <n v="303920.61281382374"/>
    <n v="5166650.4178350037"/>
    <n v="6.0721679673502942E-2"/>
    <n v="7.0427251085337136E-2"/>
    <x v="2"/>
  </r>
  <r>
    <x v="176"/>
    <n v="85576417.5"/>
    <n v="5033906.9117647056"/>
    <n v="0.57504723809370983"/>
    <n v="305935.20008604351"/>
    <n v="5200898.4014627393"/>
    <n v="6.0774902168143921E-2"/>
    <n v="7.003561623567392E-2"/>
    <x v="2"/>
  </r>
  <r>
    <x v="177"/>
    <n v="86065425.599999994"/>
    <n v="5062672.094117647"/>
    <n v="0.57881263882152134"/>
    <n v="307938.45920765225"/>
    <n v="5234953.8065300882"/>
    <n v="6.0825282278393664E-2"/>
    <n v="6.9641801572099246E-2"/>
    <x v="2"/>
  </r>
  <r>
    <x v="178"/>
    <n v="86554433.700000003"/>
    <n v="5091437.2764705885"/>
    <n v="0.58255663485740328"/>
    <n v="309930.33065834554"/>
    <n v="5268815.6211918741"/>
    <n v="6.08728564899833E-2"/>
    <n v="6.9245917729758133E-2"/>
    <x v="2"/>
  </r>
  <r>
    <x v="179"/>
    <n v="87043441.799999997"/>
    <n v="5120202.4588235291"/>
    <n v="0.58627912020321737"/>
    <n v="311910.75804525771"/>
    <n v="5302482.8867693814"/>
    <n v="6.0917661079543634E-2"/>
    <n v="6.8848073431723555E-2"/>
    <x v="2"/>
  </r>
  <r>
    <x v="180"/>
    <n v="87532449.900000006"/>
    <n v="5148967.6411764706"/>
    <n v="0.58997999463661333"/>
    <n v="313879.68804834352"/>
    <n v="5335954.6968218395"/>
    <n v="6.0959732109838266E-2"/>
    <n v="6.8448375502282235E-2"/>
    <x v="2"/>
  </r>
  <r>
    <x v="181"/>
    <n v="88021458"/>
    <n v="5177732.823529412"/>
    <n v="0.59365916360910886"/>
    <n v="315837.07036615472"/>
    <n v="5369230.1962246299"/>
    <n v="6.0999105425231993E-2"/>
    <n v="6.8046928880709207E-2"/>
    <x v="2"/>
  </r>
  <r>
    <x v="182"/>
    <n v="88510466.100000009"/>
    <n v="5206498.0058823526"/>
    <n v="0.59731653814494112"/>
    <n v="317782.85766202741"/>
    <n v="5402308.5802544663"/>
    <n v="6.1035816647388164E-2"/>
    <n v="6.7643836635499069E-2"/>
    <x v="2"/>
  </r>
  <r>
    <x v="183"/>
    <n v="88999474.200000003"/>
    <n v="5235263.1882352941"/>
    <n v="0.60095203474069625"/>
    <n v="319717.00551068335"/>
    <n v="5435189.0936816167"/>
    <n v="6.1069901171187102E-2"/>
    <n v="6.7239199978795516E-2"/>
    <x v="2"/>
  </r>
  <r>
    <x v="184"/>
    <n v="89488482.299999997"/>
    <n v="5264028.3705882356"/>
    <n v="0.60456557526574795"/>
    <n v="321639.47234526114"/>
    <n v="5467871.0298694391"/>
    <n v="6.1101394160859954E-2"/>
    <n v="6.6833118281318382E-2"/>
    <x v="2"/>
  </r>
  <r>
    <x v="185"/>
    <n v="89977490.400000006"/>
    <n v="5292793.552941177"/>
    <n v="0.60815708686352532"/>
    <n v="323550.21940478933"/>
    <n v="5500353.7298814189"/>
    <n v="6.1130330546332046E-2"/>
    <n v="6.6425689087725115E-2"/>
    <x v="2"/>
  </r>
  <r>
    <x v="186"/>
    <n v="90466498.5"/>
    <n v="5321558.7352941176"/>
    <n v="0.61172650185361044"/>
    <n v="325449.21068210044"/>
    <n v="5532636.5815957077"/>
    <n v="6.1156745019767818E-2"/>
    <n v="6.6017008131949578E-2"/>
    <x v="2"/>
  </r>
  <r>
    <x v="187"/>
    <n v="90955506.600000009"/>
    <n v="5350323.9176470591"/>
    <n v="0.61527375763470227"/>
    <n v="327336.41287220619"/>
    <n v="5564719.0188275054"/>
    <n v="6.1180672032313269E-2"/>
    <n v="6.5607169353221625E-2"/>
    <x v="2"/>
  </r>
  <r>
    <x v="188"/>
    <n v="91444514.700000003"/>
    <n v="5379089.1000000006"/>
    <n v="0.6187987965884465"/>
    <n v="329211.7953211331"/>
    <n v="5596600.5204592627"/>
    <n v="6.1202145791028652E-2"/>
    <n v="6.5196264912089658E-2"/>
    <x v="2"/>
  </r>
  <r>
    <x v="189"/>
    <n v="91933522.799999997"/>
    <n v="5407854.2823529411"/>
    <n v="0.6223015659841542"/>
    <n v="331075.32997523132"/>
    <n v="5628280.6095789326"/>
    <n v="6.1221200256006428E-2"/>
    <n v="6.4784385206851106E-2"/>
    <x v="2"/>
  </r>
  <r>
    <x v="190"/>
    <n v="92422530.899999991"/>
    <n v="5436619.4647058817"/>
    <n v="0.62578201788441379"/>
    <n v="332926.9913309585"/>
    <n v="5659758.8526262948"/>
    <n v="6.1237869137668197E-2"/>
    <n v="6.4371618890080917E-2"/>
    <x v="2"/>
  </r>
  <r>
    <x v="191"/>
    <n v="92911539"/>
    <n v="5465384.6470588231"/>
    <n v="0.6292401090516182"/>
    <n v="334766.75638515054"/>
    <n v="5691034.858547559"/>
    <n v="6.1252185894236012E-2"/>
    <n v="6.3958052885552633E-2"/>
    <x v="2"/>
  </r>
  <r>
    <x v="192"/>
    <n v="93400547.099999994"/>
    <n v="5494149.8294117646"/>
    <n v="0.63267580085541364"/>
    <n v="336594.6045857828"/>
    <n v="5722108.2779583074"/>
    <n v="6.1264183729372479E-2"/>
    <n v="6.3543772405301235E-2"/>
    <x v="2"/>
  </r>
  <r>
    <x v="193"/>
    <n v="93889555.200000003"/>
    <n v="5522915.0117647052"/>
    <n v="0.63608905918107017"/>
    <n v="338410.51778322161"/>
    <n v="5752978.8023147676"/>
    <n v="6.1273895589983231E-2"/>
    <n v="6.312886096663764E-2"/>
    <x v="2"/>
  </r>
  <r>
    <x v="194"/>
    <n v="94378563.299999997"/>
    <n v="5551680.1941176467"/>
    <n v="0.6394798543388045"/>
    <n v="340214.48018198228"/>
    <n v="5783646.1630936991"/>
    <n v="6.1281354164179139E-2"/>
    <n v="6.2713400409792605E-2"/>
    <x v="2"/>
  </r>
  <r>
    <x v="195"/>
    <n v="94867571.399999991"/>
    <n v="5580445.3764705881"/>
    <n v="0.64284816097404307"/>
    <n v="342006.4782929878"/>
    <n v="5814110.1309807925"/>
    <n v="6.1286591879391075E-2"/>
    <n v="6.2297470915295035E-2"/>
    <x v="2"/>
  </r>
  <r>
    <x v="196"/>
    <n v="95356579.5"/>
    <n v="5609210.5588235296"/>
    <n v="0.64619395797864521"/>
    <n v="343786.50088633766"/>
    <n v="5844370.5150677403"/>
    <n v="6.1289640900633817E-2"/>
    <n v="6.1881151021726089E-2"/>
    <x v="2"/>
  </r>
  <r>
    <x v="197"/>
    <n v="95845587.599999994"/>
    <n v="5637975.7411764702"/>
    <n v="0.64951722840308801"/>
    <n v="345554.53894458892"/>
    <n v="5874427.1620580116"/>
    <n v="6.1290533128913825E-2"/>
    <n v="6.1464517643514807E-2"/>
    <x v="2"/>
  </r>
  <r>
    <x v="198"/>
    <n v="96334595.700000003"/>
    <n v="5666740.9235294117"/>
    <n v="0.65281795936962084"/>
    <n v="347310.58561655268"/>
    <n v="5904279.9554813951"/>
    <n v="6.1289300199776464E-2"/>
    <n v="6.1047646088854053E-2"/>
    <x v="2"/>
  </r>
  <r>
    <x v="199"/>
    <n v="96823603.799999997"/>
    <n v="5695506.1058823531"/>
    <n v="0.65609614198639277"/>
    <n v="349054.63617160858"/>
    <n v="5933928.8149173455"/>
    <n v="6.1285973481988346E-2"/>
    <n v="6.0630610077728297E-2"/>
    <x v="2"/>
  </r>
  <r>
    <x v="200"/>
    <n v="97312611.900000006"/>
    <n v="5724271.2882352937"/>
    <n v="0.65935177126256206"/>
    <n v="350786.68795454147"/>
    <n v="5963373.6952272048"/>
    <n v="6.1280584076350376E-2"/>
    <n v="6.0213481760033737E-2"/>
    <x v="2"/>
  </r>
  <r>
    <x v="201"/>
    <n v="97801620"/>
    <n v="5753036.4705882352"/>
    <n v="0.66258484602438661"/>
    <n v="352506.74034089991"/>
    <n v="5992614.5857952982"/>
    <n v="6.1273162814637405E-2"/>
    <n v="5.979633173375605E-2"/>
    <x v="2"/>
  </r>
  <r>
    <x v="202"/>
    <n v="98290628.099999994"/>
    <n v="5781801.6529411757"/>
    <n v="0.66579536883230195"/>
    <n v="354214.79469288053"/>
    <n v="6021651.509778969"/>
    <n v="6.1263740258660215E-2"/>
    <n v="5.9379229063222315E-2"/>
    <x v="2"/>
  </r>
  <r>
    <x v="203"/>
    <n v="98779636.200000003"/>
    <n v="5810566.8352941172"/>
    <n v="0.66898334589898734"/>
    <n v="355910.85431573744"/>
    <n v="6050484.5233675363"/>
    <n v="6.1252346699445896E-2"/>
    <n v="5.8962241297366519E-2"/>
    <x v="2"/>
  </r>
  <r>
    <x v="204"/>
    <n v="99268644.299999997"/>
    <n v="5839332.0176470578"/>
    <n v="0.67214878700842451"/>
    <n v="357594.92441472021"/>
    <n v="6079113.7150502438"/>
    <n v="6.1239012156532935E-2"/>
    <n v="5.8545434488115569E-2"/>
    <x v="2"/>
  </r>
  <r>
    <x v="205"/>
    <n v="99757652.400000006"/>
    <n v="5868097.2000000002"/>
    <n v="0.67529170543595174"/>
    <n v="359267.01205254131"/>
    <n v="6107539.2048932025"/>
    <n v="6.1223766377377205E-2"/>
    <n v="5.8128873208763268E-2"/>
    <x v="2"/>
  </r>
  <r>
    <x v="206"/>
    <n v="100246660.49999999"/>
    <n v="5896862.3823529407"/>
    <n v="0.67841211786930555"/>
    <n v="360927.12610736873"/>
    <n v="6135761.1438252684"/>
    <n v="6.1206638836864488E-2"/>
    <n v="5.7712620572270799E-2"/>
    <x v="2"/>
  </r>
  <r>
    <x v="207"/>
    <n v="100735668.60000001"/>
    <n v="5925627.5647058822"/>
    <n v="0.68151004433066786"/>
    <n v="362575.27723135392"/>
    <n v="6163779.7129330169"/>
    <n v="6.1187658736927435E-2"/>
    <n v="5.7296738249831038E-2"/>
    <x v="2"/>
  </r>
  <r>
    <x v="208"/>
    <n v="101224676.69999999"/>
    <n v="5954392.7470588228"/>
    <n v="0.68458550809969665"/>
    <n v="364211.47780968255"/>
    <n v="6191595.1227646032"/>
    <n v="6.1166855006261574E-2"/>
    <n v="5.68812864890939E-2"/>
    <x v="2"/>
  </r>
  <r>
    <x v="209"/>
    <n v="101713684.8"/>
    <n v="5983157.9294117652"/>
    <n v="0.6876385356375585"/>
    <n v="365835.74192015856"/>
    <n v="6219207.6126426952"/>
    <n v="6.1144256300138436E-2"/>
    <n v="5.6466324132650271E-2"/>
    <x v="2"/>
  </r>
  <r>
    <x v="210"/>
    <n v="102202692.89999999"/>
    <n v="6011923.1117647057"/>
    <n v="0.6906691565119536"/>
    <n v="367448.08529331622"/>
    <n v="6246617.4499863759"/>
    <n v="6.1119891000312149E-2"/>
    <n v="5.6051908636443867E-2"/>
    <x v="2"/>
  </r>
  <r>
    <x v="211"/>
    <n v="102691701"/>
    <n v="6040688.2941176472"/>
    <n v="0.6936774033231321"/>
    <n v="369048.52527305944"/>
    <n v="6273824.9296420105"/>
    <n v="6.1093787215015655E-2"/>
    <n v="5.5638096088048671E-2"/>
    <x v="2"/>
  </r>
  <r>
    <x v="212"/>
    <n v="103180709.09999999"/>
    <n v="6069453.4764705878"/>
    <n v="0.69666331163090156"/>
    <n v="370637.08077782852"/>
    <n v="6300830.373223085"/>
    <n v="6.106597277904427E-2"/>
    <n v="5.5224941225052927E-2"/>
    <x v="2"/>
  </r>
  <r>
    <x v="213"/>
    <n v="103669717.2"/>
    <n v="6098218.6588235293"/>
    <n v="0.69962691988262438"/>
    <n v="372213.77226229355"/>
    <n v="6327634.1284589907"/>
    <n v="6.1036475253922952E-2"/>
    <n v="5.4812497453324942E-2"/>
    <x v="2"/>
  </r>
  <r>
    <x v="214"/>
    <n v="104158725.3"/>
    <n v="6126983.8411764698"/>
    <n v="0.70256826934219585"/>
    <n v="373778.6216795693"/>
    <n v="6354236.5685526785"/>
    <n v="6.1005321928154194E-2"/>
    <n v="5.4400816865176796E-2"/>
    <x v="2"/>
  </r>
  <r>
    <x v="215"/>
    <n v="104647733.40000001"/>
    <n v="6155749.0235294122"/>
    <n v="0.70548740402001564"/>
    <n v="375331.65244395909"/>
    <n v="6380638.0915473048"/>
    <n v="6.0972539817544719E-2"/>
    <n v="5.3989950257727494E-2"/>
    <x v="2"/>
  </r>
  <r>
    <x v="216"/>
    <n v="105136741.5"/>
    <n v="6184514.2058823528"/>
    <n v="0.70838437060392812"/>
    <n v="376872.88939421362"/>
    <n v="6406839.1197016314"/>
    <n v="6.0938155665606501E-2"/>
    <n v="5.3579947150828221E-2"/>
    <x v="2"/>
  </r>
  <r>
    <x v="217"/>
    <n v="105625749.60000001"/>
    <n v="6213279.3882352943"/>
    <n v="0.71125921839114814"/>
    <n v="378402.35875731445"/>
    <n v="6432840.0988743454"/>
    <n v="6.0902195944030915E-2"/>
    <n v="5.3170855805279256E-2"/>
    <x v="2"/>
  </r>
  <r>
    <x v="218"/>
    <n v="106114757.7"/>
    <n v="6242044.5705882348"/>
    <n v="0.71411199922115287"/>
    <n v="379920.08811277116"/>
    <n v="6458641.4979171101"/>
    <n v="6.0864686853232194E-2"/>
    <n v="5.2762723240709089E-2"/>
    <x v="2"/>
  </r>
  <r>
    <x v="219"/>
    <n v="106603765.80000001"/>
    <n v="6270809.7529411772"/>
    <n v="0.7169427674095461"/>
    <n v="381426.10635743605"/>
    <n v="6484243.8080764124"/>
    <n v="6.0825654322958368E-2"/>
    <n v="5.2355595253538438E-2"/>
    <x v="2"/>
  </r>
  <r>
    <x v="220"/>
    <n v="107092773.89999999"/>
    <n v="6299574.9352941178"/>
    <n v="0.71975157968288328"/>
    <n v="382920.44367082999"/>
    <n v="6509647.5424041096"/>
    <n v="6.0785124012966762E-2"/>
    <n v="5.1949516434795825E-2"/>
    <x v="2"/>
  </r>
  <r>
    <x v="221"/>
    <n v="107581782.00000001"/>
    <n v="6328340.1176470593"/>
    <n v="0.72253849511446111"/>
    <n v="384403.13148098113"/>
    <n v="6534853.2351766787"/>
    <n v="6.0743121313761819E-2"/>
    <n v="5.1544530187880133E-2"/>
    <x v="2"/>
  </r>
  <r>
    <x v="222"/>
    <n v="108070790.09999999"/>
    <n v="6357105.2999999998"/>
    <n v="0.72530357506105281"/>
    <n v="385874.20243076736"/>
    <n v="6559861.4413230447"/>
    <n v="6.0699671347392556E-2"/>
    <n v="5.1140678746153752E-2"/>
    <x v="2"/>
  </r>
  <r>
    <x v="223"/>
    <n v="108559798.2"/>
    <n v="6385870.4823529413"/>
    <n v="0.72804688310060084"/>
    <n v="387333.69034476724"/>
    <n v="6584672.7358610434"/>
    <n v="6.0654798968307617E-2"/>
    <n v="5.0738003190536687E-2"/>
    <x v="2"/>
  </r>
  <r>
    <x v="224"/>
    <n v="109048806.3"/>
    <n v="6414635.6647058818"/>
    <n v="0.73076848497084701"/>
    <n v="388781.63019661052"/>
    <n v="6609287.7133423788"/>
    <n v="6.0608528764265611E-2"/>
    <n v="5.0336543466939915E-2"/>
    <x v="2"/>
  </r>
  <r>
    <x v="225"/>
    <n v="109537814.40000001"/>
    <n v="6443400.8470588243"/>
    <n v="0.73346844850890314"/>
    <n v="390218.0580768286"/>
    <n v="6633706.9873060863"/>
    <n v="6.0560885057298404E-2"/>
    <n v="4.9936338403611419E-2"/>
    <x v="2"/>
  </r>
  <r>
    <x v="226"/>
    <n v="110026822.5"/>
    <n v="6472166.0294117648"/>
    <n v="0.73614684359175198"/>
    <n v="391643.01116119995"/>
    <n v="6657931.1897403989"/>
    <n v="6.0511891904725314E-2"/>
    <n v="4.9537425728352652E-2"/>
    <x v="2"/>
  </r>
  <r>
    <x v="227"/>
    <n v="110515830.59999999"/>
    <n v="6500931.2117647054"/>
    <n v="0.73880374207767341"/>
    <n v="393056.52767958766"/>
    <n v="6681960.9705529902"/>
    <n v="6.0461573100216021E-2"/>
    <n v="4.9139842085625184E-2"/>
    <x v="2"/>
  </r>
  <r>
    <x v="228"/>
    <n v="111004838.7"/>
    <n v="6529696.3941176469"/>
    <n v="0.74143921774859223"/>
    <n v="394458.64688526763"/>
    <n v="6705796.9970495496"/>
    <n v="6.0409952174900548E-2"/>
    <n v="4.8743623053603705E-2"/>
    <x v="2"/>
  </r>
  <r>
    <x v="229"/>
    <n v="111493846.8"/>
    <n v="6558461.5764705874"/>
    <n v="0.74405334625333497"/>
    <n v="395849.40902474039"/>
    <n v="6729439.9534205869"/>
    <n v="6.0357052398523819E-2"/>
    <n v="4.8348803161006079E-2"/>
    <x v="2"/>
  </r>
  <r>
    <x v="230"/>
    <n v="111982854.90000001"/>
    <n v="6587226.7588235298"/>
    <n v="0.74664620505179458"/>
    <n v="397228.85530802526"/>
    <n v="6752890.5402364293"/>
    <n v="6.0302896780643059E-2"/>
    <n v="4.795541590383063E-2"/>
    <x v="2"/>
  </r>
  <r>
    <x v="231"/>
    <n v="112471862.99999999"/>
    <n v="6615991.9411764704"/>
    <n v="0.74921787335999435"/>
    <n v="398597.02787943376"/>
    <n v="6776149.4739503739"/>
    <n v="6.0247508071866601E-2"/>
    <n v="4.7563493762057561E-2"/>
    <x v="2"/>
  </r>
  <r>
    <x v="232"/>
    <n v="112960871.10000001"/>
    <n v="6644757.1235294119"/>
    <n v="0.75176843209604138"/>
    <n v="399953.96978881583"/>
    <n v="6799217.486409869"/>
    <n v="6.0190908765131404E-2"/>
    <n v="4.7173068216035646E-2"/>
    <x v="2"/>
  </r>
  <r>
    <x v="233"/>
    <n v="113449879.19999999"/>
    <n v="6673522.3058823524"/>
    <n v="0.75429796382696934"/>
    <n v="401299.72496327915"/>
    <n v="6822095.3243757458"/>
    <n v="6.0133121097018731E-2"/>
    <n v="4.6784169762991192E-2"/>
    <x v="2"/>
  </r>
  <r>
    <x v="234"/>
    <n v="113938887.3"/>
    <n v="6702287.4882352939"/>
    <n v="0.75680655271645381"/>
    <n v="402634.33817937283"/>
    <n v="6844783.7490493385"/>
    <n v="6.0074167049104919E-2"/>
    <n v="4.6396827933100203E-2"/>
    <x v="2"/>
  </r>
  <r>
    <x v="235"/>
    <n v="114427895.39999999"/>
    <n v="6731052.6705882344"/>
    <n v="0.7592942844734003"/>
    <n v="403957.85503573553"/>
    <n v="6867283.5356075037"/>
    <n v="6.0014068349346784E-2"/>
    <n v="4.6011071305701257E-2"/>
    <x v="2"/>
  </r>
  <r>
    <x v="236"/>
    <n v="114916903.5"/>
    <n v="6759817.8529411769"/>
    <n v="0.76176124630139463"/>
    <n v="405270.32192620181"/>
    <n v="6889595.4727454307"/>
    <n v="5.9952846473499265E-2"/>
    <n v="4.5626927525181118E-2"/>
    <x v="2"/>
  </r>
  <r>
    <x v="237"/>
    <n v="115405911.59999999"/>
    <n v="6788583.0352941174"/>
    <n v="0.76420752684900761"/>
    <n v="406571.78601336369"/>
    <n v="6911720.3622271828"/>
    <n v="5.9890522646564172E-2"/>
    <n v="4.5244423316817141E-2"/>
    <x v="2"/>
  </r>
  <r>
    <x v="238"/>
    <n v="115894919.7"/>
    <n v="6817348.2176470589"/>
    <n v="0.76663321616094637"/>
    <n v="407862.29520258203"/>
    <n v="6933659.0184438946"/>
    <n v="5.9827117844268148E-2"/>
    <n v="4.4863584502406677E-2"/>
    <x v="2"/>
  </r>
  <r>
    <x v="239"/>
    <n v="116383927.8"/>
    <n v="6846113.3999999994"/>
    <n v="0.76903840563004688"/>
    <n v="409141.89811644593"/>
    <n v="6955412.2679795809"/>
    <n v="5.9762652794568952E-2"/>
    <n v="4.4484436015858636E-2"/>
    <x v="2"/>
  </r>
  <r>
    <x v="240"/>
    <n v="116872935.90000001"/>
    <n v="6874878.5823529419"/>
    <n v="0.7714231879500969"/>
    <n v="410410.64406967367"/>
    <n v="6976980.9491844522"/>
    <n v="5.9697147979187987E-2"/>
    <n v="4.4107001918518081E-2"/>
    <x v="2"/>
  </r>
  <r>
    <x v="241"/>
    <n v="117361944"/>
    <n v="6903643.7647058824"/>
    <n v="0.77378765706947694"/>
    <n v="411668.58304444863"/>
    <n v="6998365.911755627"/>
    <n v="5.963062363516769E-2"/>
    <n v="4.3731305414317467E-2"/>
    <x v="2"/>
  </r>
  <r>
    <x v="242"/>
    <n v="117850952.10000001"/>
    <n v="6932408.9470588239"/>
    <n v="0.77613190814562893"/>
    <n v="412915.76566619636"/>
    <n v="7019568.0163253378"/>
    <n v="5.9563099756453623E-2"/>
    <n v="4.3357368865076885E-2"/>
    <x v="2"/>
  </r>
  <r>
    <x v="243"/>
    <n v="118339960.2"/>
    <n v="6961174.1294117644"/>
    <n v="0.77845603750031844"/>
    <n v="414152.24317978264"/>
    <n v="7040588.1340563046"/>
    <n v="5.9494596095497961E-2"/>
    <n v="4.2985213805184462E-2"/>
    <x v="2"/>
  </r>
  <r>
    <x v="244"/>
    <n v="118828968.30000001"/>
    <n v="6989939.3117647059"/>
    <n v="0.78076014257570392"/>
    <n v="415378.06742614217"/>
    <n v="7061427.1462444169"/>
    <n v="5.9425132164884882E-2"/>
    <n v="4.2614860956519909E-2"/>
    <x v="2"/>
  </r>
  <r>
    <x v="245"/>
    <n v="119317976.39999999"/>
    <n v="7018704.4941176465"/>
    <n v="0.78304432189119322"/>
    <n v="416593.2908193249"/>
    <n v="7082085.943928523"/>
    <n v="5.9354727238975565E-2"/>
    <n v="4.2246330243010138E-2"/>
    <x v="2"/>
  </r>
  <r>
    <x v="246"/>
    <n v="119806984.50000001"/>
    <n v="7047469.6764705889"/>
    <n v="0.78530867500108503"/>
    <n v="417797.96632396115"/>
    <n v="7102565.42750734"/>
    <n v="5.9283400355572252E-2"/>
    <n v="4.1879640805164556E-2"/>
    <x v="2"/>
  </r>
  <r>
    <x v="247"/>
    <n v="120295992.59999999"/>
    <n v="7076234.8588235294"/>
    <n v="0.78755330245298016"/>
    <n v="418992.14743313508"/>
    <n v="7122866.5063632959"/>
    <n v="5.9211170317599558E-2"/>
    <n v="4.1514811014289617E-2"/>
    <x v="2"/>
  </r>
  <r>
    <x v="248"/>
    <n v="120785000.7"/>
    <n v="7105000.0411764709"/>
    <n v="0.78977830574696328"/>
    <n v="420175.88814666914"/>
    <n v="7142990.0984933749"/>
    <n v="5.9138055694802627E-2"/>
    <n v="4.1151858486758328E-2"/>
    <x v="2"/>
  </r>
  <r>
    <x v="249"/>
    <n v="121274008.8"/>
    <n v="7133765.2235294115"/>
    <n v="0.79198378729553642"/>
    <n v="421349.24294980767"/>
    <n v="7162937.1301467307"/>
    <n v="5.9064074825460298E-2"/>
    <n v="4.0790800097904409E-2"/>
    <x v="2"/>
  </r>
  <r>
    <x v="250"/>
    <n v="121763016.90000001"/>
    <n v="7162530.405882353"/>
    <n v="0.79416985038430643"/>
    <n v="422512.26679230214"/>
    <n v="7182708.5354691362"/>
    <n v="5.8989245818112906E-2"/>
    <n v="4.0431651995959064E-2"/>
    <x v="2"/>
  </r>
  <r>
    <x v="251"/>
    <n v="122252025"/>
    <n v="7191295.5882352944"/>
    <n v="0.79633659913340948"/>
    <n v="423665.01506788813"/>
    <n v="7202305.2561540985"/>
    <n v="5.8913586553303296E-2"/>
    <n v="4.0074429615711039E-2"/>
    <x v="2"/>
  </r>
  <r>
    <x v="252"/>
    <n v="122741033.09999999"/>
    <n v="7220060.770588235"/>
    <n v="0.79848413845966626"/>
    <n v="424807.5435941515"/>
    <n v="7221728.2411005758"/>
    <n v="5.8837114685329921E-2"/>
    <n v="3.9719147691986006E-2"/>
    <x v="2"/>
  </r>
  <r>
    <x v="253"/>
    <n v="123230041.2"/>
    <n v="7248825.9529411765"/>
    <n v="0.80061257403946384"/>
    <n v="425939.90859278053"/>
    <n v="7240978.4460772686"/>
    <n v="5.875984764401157E-2"/>
    <n v="3.9365820273104771E-2"/>
    <x v="2"/>
  </r>
  <r>
    <x v="254"/>
    <n v="123719049.3"/>
    <n v="7277591.135294117"/>
    <n v="0.80272201227234996"/>
    <n v="427062.1666701978"/>
    <n v="7260056.8333933624"/>
    <n v="5.8681802636462409E-2"/>
    <n v="3.9014460734073754E-2"/>
    <x v="2"/>
  </r>
  <r>
    <x v="255"/>
    <n v="124208057.40000001"/>
    <n v="7306356.3176470585"/>
    <n v="0.80481256024533421"/>
    <n v="428174.37479856756"/>
    <n v="7278964.3715756489"/>
    <n v="5.8602996648876408E-2"/>
    <n v="3.8665081789619027E-2"/>
    <x v="2"/>
  </r>
  <r>
    <x v="256"/>
    <n v="124697065.49999999"/>
    <n v="7335121.4999999991"/>
    <n v="0.80688432569788504"/>
    <n v="429276.59029717365"/>
    <n v="7297702.0350519521"/>
    <n v="5.8523446448320415E-2"/>
    <n v="3.8317695507096954E-2"/>
    <x v="2"/>
  </r>
  <r>
    <x v="257"/>
    <n v="125186073.60000001"/>
    <n v="7363886.6823529415"/>
    <n v="0.80893741698762001"/>
    <n v="430368.87081416592"/>
    <n v="7316270.8038408207"/>
    <n v="5.8443168584535111E-2"/>
    <n v="3.7972313319283781E-2"/>
    <x v="2"/>
  </r>
  <r>
    <x v="258"/>
    <n v="125675081.69999999"/>
    <n v="7392651.864705882"/>
    <n v="0.81097194305667109"/>
    <n v="431451.2743086663"/>
    <n v="7334671.6632473273"/>
    <n v="5.8362179391742763E-2"/>
    <n v="3.7628946036900875E-2"/>
    <x v="2"/>
  </r>
  <r>
    <x v="259"/>
    <n v="126164089.8"/>
    <n v="7421417.0470588235"/>
    <n v="0.81298801339872884"/>
    <n v="432523.85903323541"/>
    <n v="7352905.6035650019"/>
    <n v="5.8280494990461243E-2"/>
    <n v="3.728760386111029E-2"/>
    <x v="2"/>
  </r>
  <r>
    <x v="260"/>
    <n v="126653097.89999999"/>
    <n v="7450182.2294117641"/>
    <n v="0.81498573802674446"/>
    <n v="433586.68351668969"/>
    <n v="7370973.6197837247"/>
    <n v="5.8198131289323364E-2"/>
    <n v="3.6948296395750944E-2"/>
    <x v="2"/>
  </r>
  <r>
    <x v="261"/>
    <n v="127142106"/>
    <n v="7478947.4117647056"/>
    <n v="0.8169652274412903"/>
    <n v="434639.80654726864"/>
    <n v="7388876.7113035666"/>
    <n v="5.8115103986900819E-2"/>
    <n v="3.6611032659462278E-2"/>
    <x v="2"/>
  </r>
  <r>
    <x v="262"/>
    <n v="127631114.09999999"/>
    <n v="7507712.5941176461"/>
    <n v="0.81892659259956546"/>
    <n v="435683.28715614503"/>
    <n v="7406615.8816544656"/>
    <n v="5.8031428573532023E-2"/>
    <n v="3.6275821097644816E-2"/>
    <x v="2"/>
  </r>
  <r>
    <x v="263"/>
    <n v="128120122.2"/>
    <n v="7536477.7764705885"/>
    <n v="0.82086994488504139"/>
    <n v="436717.18460127607"/>
    <n v="7424192.1382216932"/>
    <n v="5.7947120333153204E-2"/>
    <n v="3.5942669594281433E-2"/>
    <x v="2"/>
  </r>
  <r>
    <x v="264"/>
    <n v="128609130.3"/>
    <n v="7565242.9588235291"/>
    <n v="0.82279539607773733"/>
    <n v="437741.55835158931"/>
    <n v="7441606.4919770183"/>
    <n v="5.7862194345132109E-2"/>
    <n v="3.561158548360506E-2"/>
    <x v="2"/>
  </r>
  <r>
    <x v="265"/>
    <n v="129098138.40000001"/>
    <n v="7594008.1411764706"/>
    <n v="0.82470305832511615"/>
    <n v="438756.46807149885"/>
    <n v="7458859.9572154805"/>
    <n v="5.7776665486103398E-2"/>
    <n v="3.5282575561553862E-2"/>
    <x v="2"/>
  </r>
  <r>
    <x v="266"/>
    <n v="129587146.5"/>
    <n v="7622773.3235294111"/>
    <n v="0.82659304411359424"/>
    <n v="439761.97360574786"/>
    <n v="7475953.551297714"/>
    <n v="5.7690548431805419E-2"/>
    <n v="3.4955646097137666E-2"/>
    <x v="2"/>
  </r>
  <r>
    <x v="267"/>
    <n v="130076154.60000001"/>
    <n v="7651538.5058823535"/>
    <n v="0.82846546624065831"/>
    <n v="440758.13496457436"/>
    <n v="7492888.2943977639"/>
    <n v="5.760385765891763E-2"/>
    <n v="3.4630802843653503E-2"/>
    <x v="2"/>
  </r>
  <r>
    <x v="268"/>
    <n v="130565162.7"/>
    <n v="7680303.6882352941"/>
    <n v="0.83032043778757503"/>
    <n v="441745.01230919245"/>
    <n v="7509665.2092562718"/>
    <n v="5.7516607446898023E-2"/>
    <n v="3.4308051049682264E-2"/>
    <x v="2"/>
  </r>
  <r>
    <x v="269"/>
    <n v="131054170.80000001"/>
    <n v="7709068.8705882356"/>
    <n v="0.83215807209269399"/>
    <n v="442722.66593758872"/>
    <n v="7526285.3209390081"/>
    <n v="5.742881187982006E-2"/>
    <n v="3.3987395470005531E-2"/>
    <x v="2"/>
  </r>
  <r>
    <x v="270"/>
    <n v="131543178.89999999"/>
    <n v="7737834.0529411761"/>
    <n v="0.83397848272532704"/>
    <n v="443691.15627062565"/>
    <n v="7542749.6566006364"/>
    <n v="5.7340484848208549E-2"/>
    <n v="3.3668840376322978E-2"/>
    <x v="2"/>
  </r>
  <r>
    <x v="271"/>
    <n v="132032187.00000001"/>
    <n v="7766599.2352941176"/>
    <n v="0.83578178346020404"/>
    <n v="444650.54383845185"/>
    <n v="7559059.2452536812"/>
    <n v="5.7251640050873964E-2"/>
    <n v="3.3352389567870101E-2"/>
    <x v="2"/>
  </r>
  <r>
    <x v="272"/>
    <n v="132521195.09999999"/>
    <n v="7795364.4176470581"/>
    <n v="0.83756808825248763"/>
    <n v="445600.88926720928"/>
    <n v="7575215.1175425574"/>
    <n v="5.7162290996744546E-2"/>
    <n v="3.3038046381802064E-2"/>
    <x v="2"/>
  </r>
  <r>
    <x v="273"/>
    <n v="133010203.2"/>
    <n v="7824129.6000000006"/>
    <n v="0.83933751121335043"/>
    <n v="446542.25326603989"/>
    <n v="7591218.3055226784"/>
    <n v="5.7072451006695987E-2"/>
    <n v="3.2725813703537242E-2"/>
    <x v="2"/>
  </r>
  <r>
    <x v="274"/>
    <n v="133499211.3"/>
    <n v="7852894.7823529411"/>
    <n v="0.84109016658609581"/>
    <n v="447474.69661438157"/>
    <n v="7607069.8424444869"/>
    <n v="5.6982133215377935E-2"/>
    <n v="3.2415693976866007E-2"/>
    <x v="2"/>
  </r>
  <r>
    <x v="275"/>
    <n v="133988219.40000001"/>
    <n v="7881659.9647058826"/>
    <n v="0.84282616872282046"/>
    <n v="448398.28014955216"/>
    <n v="7622770.7625423865"/>
    <n v="5.6891350573036917E-2"/>
    <n v="3.210768921394009E-2"/>
    <x v="2"/>
  </r>
  <r>
    <x v="276"/>
    <n v="134477227.5"/>
    <n v="7910425.1470588231"/>
    <n v="0.84454563206161115"/>
    <n v="449313.06475461763"/>
    <n v="7638322.1008284995"/>
    <n v="5.6800115847335561E-2"/>
    <n v="3.1801801005163687E-2"/>
    <x v="2"/>
  </r>
  <r>
    <x v="277"/>
    <n v="134966235.59999999"/>
    <n v="7939190.3294117637"/>
    <n v="0.84624867110426227"/>
    <n v="450219.11134653765"/>
    <n v="7653724.8928911397"/>
    <n v="5.6708441625167028E-2"/>
    <n v="3.1498030528820234E-2"/>
    <x v="2"/>
  </r>
  <r>
    <x v="278"/>
    <n v="135455243.69999999"/>
    <n v="7967955.5117647061"/>
    <n v="0.84793540039451609"/>
    <n v="451116.48086458875"/>
    <n v="7668980.1746980092"/>
    <n v="5.6616340314465136E-2"/>
    <n v="3.1196378560742897E-2"/>
    <x v="2"/>
  </r>
  <r>
    <x v="279"/>
    <n v="135944251.79999998"/>
    <n v="7996720.6941176467"/>
    <n v="0.84960593449680355"/>
    <n v="452005.23425905441"/>
    <n v="7684088.9824039247"/>
    <n v="5.6523824146008692E-2"/>
    <n v="3.0896845483573212E-2"/>
    <x v="2"/>
  </r>
  <r>
    <x v="280"/>
    <n v="136433259.90000001"/>
    <n v="8025485.8764705881"/>
    <n v="0.85126038797549819"/>
    <n v="452885.43248018733"/>
    <n v="7699052.3521631844"/>
    <n v="5.6430905175221015E-2"/>
    <n v="3.0599431296248501E-2"/>
    <x v="2"/>
  </r>
  <r>
    <x v="281"/>
    <n v="136922268"/>
    <n v="8054251.0588235287"/>
    <n v="0.85289887537465225"/>
    <n v="453757.13646742911"/>
    <n v="7713871.3199462947"/>
    <n v="5.633759528396283E-2"/>
    <n v="3.0304135622928122E-2"/>
    <x v="2"/>
  </r>
  <r>
    <x v="282"/>
    <n v="137411276.09999999"/>
    <n v="8083016.2411764702"/>
    <n v="0.85452151119822684"/>
    <n v="454620.4071388921"/>
    <n v="7728546.9213611661"/>
    <n v="5.6243906182319239E-2"/>
    <n v="3.0010957722114585E-2"/>
    <x v="2"/>
  </r>
  <r>
    <x v="283"/>
    <n v="137900284.19999999"/>
    <n v="8111781.4235294107"/>
    <n v="0.85612840989079864"/>
    <n v="455475.30538109498"/>
    <n v="7743080.1914786147"/>
    <n v="5.6149849410380079E-2"/>
    <n v="2.9719896495474862E-2"/>
    <x v="2"/>
  </r>
  <r>
    <x v="284"/>
    <n v="138389292.30000001"/>
    <n v="8140546.6058823531"/>
    <n v="0.85771968581873836"/>
    <n v="456321.89203894971"/>
    <n v="7757472.1646621451"/>
    <n v="5.6055436340013309E-2"/>
    <n v="2.9430950496586214E-2"/>
    <x v="2"/>
  </r>
  <r>
    <x v="285"/>
    <n v="138878300.40000001"/>
    <n v="8169311.7882352937"/>
    <n v="0.85929545325185208"/>
    <n v="457160.22790599399"/>
    <n v="7771723.8744018981"/>
    <n v="5.5960678176631098E-2"/>
    <n v="2.9144117939464028E-2"/>
    <x v="2"/>
  </r>
  <r>
    <x v="286"/>
    <n v="139367308.5"/>
    <n v="8198076.9705882352"/>
    <n v="0.86085582634548141"/>
    <n v="457990.37371486856"/>
    <n v="7785836.3531527659"/>
    <n v="5.5865585960948407E-2"/>
    <n v="2.8859396707064649E-2"/>
    <x v="2"/>
  </r>
  <r>
    <x v="287"/>
    <n v="139856316.59999999"/>
    <n v="8226842.1529411757"/>
    <n v="0.86240091912305228"/>
    <n v="458812.39012803254"/>
    <n v="7799810.6321765529"/>
    <n v="5.5770170570733829E-2"/>
    <n v="2.8576784359578455E-2"/>
    <x v="2"/>
  </r>
  <r>
    <x v="288"/>
    <n v="140345324.70000002"/>
    <n v="8255607.3352941182"/>
    <n v="0.8639308454590674"/>
    <n v="459626.33772871539"/>
    <n v="7813647.7413881617"/>
    <n v="5.5674442722552342E-2"/>
    <n v="2.8296278142648543E-2"/>
    <x v="2"/>
  </r>
  <r>
    <x v="289"/>
    <n v="140834332.79999998"/>
    <n v="8284372.5176470587"/>
    <n v="0.86544571906253076"/>
    <n v="460432.27701209841"/>
    <n v="7827348.7092056731"/>
    <n v="5.5578412973499559E-2"/>
    <n v="2.8017874995347546E-2"/>
    <x v="2"/>
  </r>
  <r>
    <x v="290"/>
    <n v="141323340.90000001"/>
    <n v="8313137.7000000002"/>
    <n v="0.86694565346080565"/>
    <n v="461230.26837672677"/>
    <n v="7840914.562404355"/>
    <n v="5.5482091722927521E-2"/>
    <n v="2.7741571558183385E-2"/>
    <x v="2"/>
  </r>
  <r>
    <x v="291"/>
    <n v="141812349"/>
    <n v="8341902.8823529407"/>
    <n v="0.86843076198389024"/>
    <n v="462020.37211614399"/>
    <n v="7854346.3259744477"/>
    <n v="5.5385489214161789E-2"/>
    <n v="2.7467364180864862E-2"/>
    <x v="2"/>
  </r>
  <r>
    <x v="292"/>
    <n v="142301357.09999999"/>
    <n v="8370668.0647058822"/>
    <n v="0.86990115774910792"/>
    <n v="462802.64841074683"/>
    <n v="7867645.0229826961"/>
    <n v="5.5288615536209083E-2"/>
    <n v="2.7195248929922797E-2"/>
    <x v="2"/>
  </r>
  <r>
    <x v="293"/>
    <n v="142790365.19999999"/>
    <n v="8399433.2470588237"/>
    <n v="0.87135695364620835"/>
    <n v="463577.1573198589"/>
    <n v="7880811.6744376011"/>
    <n v="5.5191480625456105E-2"/>
    <n v="2.6925221596340036E-2"/>
    <x v="2"/>
  </r>
  <r>
    <x v="294"/>
    <n v="143279373.30000001"/>
    <n v="8428198.4294117652"/>
    <n v="0.87279826232286595"/>
    <n v="464343.95877401548"/>
    <n v="7893847.299158263"/>
    <n v="5.5094094267358597E-2"/>
    <n v="2.6657277702887262E-2"/>
    <x v="2"/>
  </r>
  <r>
    <x v="295"/>
    <n v="143768381.40000001"/>
    <n v="8456963.6117647048"/>
    <n v="0.87422519617057426"/>
    <n v="465103.11256745923"/>
    <n v="7906752.913646807"/>
    <n v="5.4996466098120839E-2"/>
    <n v="2.6391412511457581E-2"/>
    <x v="2"/>
  </r>
  <r>
    <x v="296"/>
    <n v="144257389.5"/>
    <n v="8485728.7941176482"/>
    <n v="0.87563786731092963"/>
    <n v="465854.67835084267"/>
    <n v="7919529.5319643253"/>
    <n v="5.4898605606365315E-2"/>
    <n v="2.6127621030241705E-2"/>
    <x v="2"/>
  </r>
  <r>
    <x v="297"/>
    <n v="144746397.59999999"/>
    <n v="8514493.9764705878"/>
    <n v="0.87703638758229174"/>
    <n v="466598.71562413161"/>
    <n v="7932178.165610237"/>
    <n v="5.480052213479223E-2"/>
    <n v="2.5865898020731876E-2"/>
    <x v="2"/>
  </r>
  <r>
    <x v="298"/>
    <n v="145235405.70000002"/>
    <n v="8543259.1588235293"/>
    <n v="0.87842086852682388"/>
    <n v="467335.28372970998"/>
    <n v="7944699.8234050693"/>
    <n v="5.4702224881828992E-2"/>
    <n v="2.5606238004711256E-2"/>
    <x v="2"/>
  </r>
  <r>
    <x v="299"/>
    <n v="145724413.80000001"/>
    <n v="8572024.3411764707"/>
    <n v="0.87979142137789745"/>
    <n v="468064.44184567913"/>
    <n v="7957095.5113765448"/>
    <n v="5.4603722903269238E-2"/>
    <n v="2.5348635271022473E-2"/>
    <x v="2"/>
  </r>
  <r>
    <x v="300"/>
    <n v="146213421.90000001"/>
    <n v="8600789.5235294122"/>
    <n v="0.88114815704786031"/>
    <n v="468786.24897935032"/>
    <n v="7969366.2326489557"/>
    <n v="5.4505025113901359E-2"/>
    <n v="2.5093083882273062E-2"/>
    <x v="2"/>
  </r>
  <r>
    <x v="301"/>
    <n v="146702430"/>
    <n v="8629554.7058823518"/>
    <n v="0.88249118611616084"/>
    <n v="469500.76396092639"/>
    <n v="7981512.987335749"/>
    <n v="5.4406140289126423E-2"/>
    <n v="2.4839577681419717E-2"/>
    <x v="2"/>
  </r>
  <r>
    <x v="1"/>
    <m/>
    <m/>
    <m/>
    <m/>
    <m/>
    <m/>
    <m/>
    <x v="3"/>
  </r>
  <r>
    <x v="2"/>
    <n v="489008.10000000003"/>
    <n v="28765.182352941178"/>
    <n v="3.049633872548285E-9"/>
    <n v="1.622458621104089E-3"/>
    <n v="2.7581796558769512E-2"/>
    <n v="5.6403557648164746E-8"/>
    <n v="5.6403557648164746E-8"/>
    <x v="3"/>
  </r>
  <r>
    <x v="3"/>
    <n v="978016.20000000007"/>
    <n v="57530.364705882355"/>
    <n v="6.4744405911958182E-8"/>
    <n v="3.4445157658333267E-2"/>
    <n v="0.5855676801916655"/>
    <n v="5.9873004168199409E-7"/>
    <n v="1.1410565257158234E-6"/>
    <x v="3"/>
  </r>
  <r>
    <x v="4"/>
    <n v="1467024.3"/>
    <n v="86295.547058823518"/>
    <n v="3.8296619937600562E-7"/>
    <n v="0.20374472403464883"/>
    <n v="3.4636603085890298"/>
    <n v="2.3610108630027669E-6"/>
    <n v="5.8855725056443123E-6"/>
    <x v="3"/>
  </r>
  <r>
    <x v="5"/>
    <n v="1956032.4000000001"/>
    <n v="115060.72941176471"/>
    <n v="1.34244561053332E-6"/>
    <n v="0.71420457182721753"/>
    <n v="12.141477721062698"/>
    <n v="6.2071966298015803E-6"/>
    <n v="1.774575393019802E-5"/>
    <x v="3"/>
  </r>
  <r>
    <x v="6"/>
    <n v="2445040.5"/>
    <n v="143825.91176470587"/>
    <n v="3.5329052236840224E-6"/>
    <n v="1.8795674422779605"/>
    <n v="31.952646518725327"/>
    <n v="1.306835061371185E-5"/>
    <n v="4.0512966549352939E-5"/>
    <x v="3"/>
  </r>
  <r>
    <x v="7"/>
    <n v="2934048.6"/>
    <n v="172591.09411764704"/>
    <n v="7.7556998362965674E-6"/>
    <n v="4.1261681198406563"/>
    <n v="70.144858037291158"/>
    <n v="2.390719023443959E-5"/>
    <n v="7.8101388338078291E-5"/>
    <x v="3"/>
  </r>
  <r>
    <x v="8"/>
    <n v="3423056.7"/>
    <n v="201356.27647058826"/>
    <n v="1.5023484678730981E-5"/>
    <n v="7.9927569192640338"/>
    <n v="135.87686762748856"/>
    <n v="3.9694600334107394E-5"/>
    <n v="1.3441906093211421E-4"/>
    <x v="3"/>
  </r>
  <r>
    <x v="9"/>
    <n v="3912064.8000000003"/>
    <n v="230121.45882352942"/>
    <n v="2.6555216318568072E-5"/>
    <n v="14.127840079157762"/>
    <n v="240.17328134568194"/>
    <n v="6.1392971135263891E-5"/>
    <n v="2.1328156674335939E-4"/>
    <x v="3"/>
  </r>
  <r>
    <x v="10"/>
    <n v="4401072.8999999994"/>
    <n v="258886.64117647058"/>
    <n v="4.3767896758190921E-5"/>
    <n v="23.285287477340031"/>
    <n v="395.84988711478053"/>
    <n v="8.9943951420295848E-5"/>
    <n v="3.1835179370055193E-4"/>
    <x v="3"/>
  </r>
  <r>
    <x v="11"/>
    <n v="4890081"/>
    <n v="287651.82352941175"/>
    <n v="6.8266011369801219E-5"/>
    <n v="36.31871342731818"/>
    <n v="617.41812826440901"/>
    <n v="1.2625928451173078E-4"/>
    <n v="4.5309728233464483E-4"/>
    <x v="3"/>
  </r>
  <r>
    <x v="12"/>
    <n v="5379089.0999999996"/>
    <n v="316417.00588235294"/>
    <n v="1.018293404515479E-4"/>
    <n v="54.174992212722216"/>
    <n v="920.97486761627772"/>
    <n v="1.7121390824633817E-4"/>
    <n v="6.2076014559241241E-4"/>
    <x v="3"/>
  </r>
  <r>
    <x v="13"/>
    <n v="5868097.2000000002"/>
    <n v="345182.18823529407"/>
    <n v="1.4639964985398122E-4"/>
    <n v="77.887177267523299"/>
    <n v="1324.0820135478962"/>
    <n v="2.2564077731157829E-4"/>
    <n v="8.2433633702921894E-4"/>
    <x v="3"/>
  </r>
  <r>
    <x v="14"/>
    <n v="6357105.2999999998"/>
    <n v="373947.37058823532"/>
    <n v="2.0406664665399964E-4"/>
    <n v="108.56702934864894"/>
    <n v="1845.639498927032"/>
    <n v="2.9032702965090608E-4"/>
    <n v="1.0665620577228398E-3"/>
    <x v="3"/>
  </r>
  <r>
    <x v="15"/>
    <n v="6846113.4000000004"/>
    <n v="402712.55294117652"/>
    <n v="2.7705350008561688E-4"/>
    <n v="147.39731341761404"/>
    <n v="2505.7543280994387"/>
    <n v="3.6601122150553897E-4"/>
    <n v="1.3499057156157656E-3"/>
    <x v="3"/>
  </r>
  <r>
    <x v="16"/>
    <n v="7335121.5"/>
    <n v="431477.73529411765"/>
    <n v="3.6770216414359842E-4"/>
    <n v="195.62399000864534"/>
    <n v="3325.6078301469706"/>
    <n v="4.5338142389965462E-4"/>
    <n v="1.676564257417275E-3"/>
    <x v="3"/>
  </r>
  <r>
    <x v="17"/>
    <n v="7824129.6000000006"/>
    <n v="460242.91764705884"/>
    <n v="4.7845868949931893E-4"/>
    <n v="254.54840091072066"/>
    <n v="4327.3228154822509"/>
    <n v="5.5307402058910819E-4"/>
    <n v="2.048462970930909E-3"/>
    <x v="3"/>
  </r>
  <r>
    <x v="18"/>
    <n v="8313137.7000000002"/>
    <n v="489008.10000000003"/>
    <n v="6.1185867425127966E-4"/>
    <n v="325.519528712078"/>
    <n v="5533.8319881053258"/>
    <n v="6.6567308130903761E-4"/>
    <n v="2.4672580528279095E-3"/>
    <x v="3"/>
  </r>
  <r>
    <x v="19"/>
    <n v="8802145.7999999989"/>
    <n v="517773.28235294117"/>
    <n v="7.7051297272370204E-4"/>
    <n v="409.92639363081997"/>
    <n v="6968.7486917239394"/>
    <n v="7.9171020908605494E-4"/>
    <n v="2.9343413812953556E-3"/>
    <x v="3"/>
  </r>
  <r>
    <x v="20"/>
    <n v="9291153.9000000004"/>
    <n v="546538.46470588236"/>
    <n v="9.5709375708798931E-4"/>
    <n v="509.19063805346184"/>
    <n v="8656.2408469088514"/>
    <n v="9.3166477921637384E-4"/>
    <n v="3.4508470415621066E-3"/>
    <x v="3"/>
  </r>
  <r>
    <x v="21"/>
    <n v="9780162"/>
    <n v="575303.6470588235"/>
    <n v="1.1743210066552574E-3"/>
    <n v="624.75933860197767"/>
    <n v="10620.908756233621"/>
    <n v="1.0859645020433835E-3"/>
    <n v="4.0176592357565669E-3"/>
    <x v="3"/>
  </r>
  <r>
    <x v="22"/>
    <n v="10269170.1"/>
    <n v="604068.82941176463"/>
    <n v="1.4249494832948976E-3"/>
    <n v="758.09807682840744"/>
    <n v="12887.667306082927"/>
    <n v="1.2549862530841637E-3"/>
    <n v="4.6354212738997742E-3"/>
    <x v="3"/>
  </r>
  <r>
    <x v="23"/>
    <n v="10758178.199999999"/>
    <n v="632834.01176470588"/>
    <n v="1.7117562378523722E-3"/>
    <n v="910.68429241035403"/>
    <n v="15481.632970976019"/>
    <n v="1.4390571231638477E-3"/>
    <n v="5.3045453948372106E-3"/>
    <x v="3"/>
  </r>
  <r>
    <x v="24"/>
    <n v="11247186.300000001"/>
    <n v="661599.19411764713"/>
    <n v="2.0375286811256331E-3"/>
    <n v="1084.0009367015537"/>
    <n v="18428.01592392641"/>
    <n v="1.6384556485853185E-3"/>
    <n v="6.0252232078576657E-3"/>
    <x v="3"/>
  </r>
  <r>
    <x v="25"/>
    <n v="11736194.4"/>
    <n v="690364.37647058815"/>
    <n v="2.4050532434968324E-3"/>
    <n v="1279.5304394573698"/>
    <n v="21752.017470775285"/>
    <n v="1.8534131873936311E-3"/>
    <n v="6.7974365799848245E-3"/>
    <x v="3"/>
  </r>
  <r>
    <x v="26"/>
    <n v="12225202.5"/>
    <n v="719129.5588235294"/>
    <n v="2.817104639379551E-3"/>
    <n v="1498.7489973327317"/>
    <n v="25478.73295465644"/>
    <n v="2.0841154127840779E-3"/>
    <n v="7.6209688221548022E-3"/>
    <x v="3"/>
  </r>
  <r>
    <x v="27"/>
    <n v="12714210.6"/>
    <n v="747894.74117647065"/>
    <n v="3.2764357459748486E-3"/>
    <n v="1743.1211892031256"/>
    <n v="29633.060216453134"/>
    <n v="2.3307038988683369E-3"/>
    <n v="8.4954160509748151E-3"/>
    <x v="3"/>
  </r>
  <r>
    <x v="28"/>
    <n v="13203218.700000001"/>
    <n v="776659.92352941178"/>
    <n v="3.785768100226529E-3"/>
    <n v="2014.0949203783905"/>
    <n v="34239.613646432641"/>
    <n v="2.59327777751895E-3"/>
    <n v="9.4201986224348704E-3"/>
    <x v="3"/>
  </r>
  <r>
    <x v="29"/>
    <n v="13692226.800000001"/>
    <n v="805425.10588235303"/>
    <n v="4.347783013160445E-3"/>
    <n v="2313.0966952756357"/>
    <n v="39322.643819685807"/>
    <n v="2.8718954479840931E-3"/>
    <n v="1.0394572550542967E-2"/>
    <x v="3"/>
  </r>
  <r>
    <x v="30"/>
    <n v="14181234.899999999"/>
    <n v="834190.28823529405"/>
    <n v="4.9651132968483733E-3"/>
    <n v="2641.5272160191562"/>
    <n v="44905.962672325652"/>
    <n v="3.1665763234995604E-3"/>
    <n v="1.1417640837932685E-2"/>
    <x v="3"/>
  </r>
  <r>
    <x v="31"/>
    <n v="14670243"/>
    <n v="862955.4705882353"/>
    <n v="5.6403355959416639E-3"/>
    <n v="3000.7573026820551"/>
    <n v="51012.874145594935"/>
    <n v="3.4773026012994424E-3"/>
    <n v="1.248836465749599E-2"/>
    <x v="3"/>
  </r>
  <r>
    <x v="32"/>
    <n v="15159251.1"/>
    <n v="891720.65294117643"/>
    <n v="6.3759633129791271E-3"/>
    <n v="3392.1241294261577"/>
    <n v="57666.110200244679"/>
    <n v="3.8040210443011052E-3"/>
    <n v="1.3605574334351004E-2"/>
    <x v="3"/>
  </r>
  <r>
    <x v="33"/>
    <n v="15648259.200000001"/>
    <n v="920485.83529411769"/>
    <n v="7.1744401144102164E-3"/>
    <n v="3816.9277695926307"/>
    <n v="64887.77208307472"/>
    <n v="4.1466447643629728E-3"/>
    <n v="1.4767980086280819E-2"/>
    <x v="3"/>
  </r>
  <r>
    <x v="34"/>
    <n v="16137267.300000001"/>
    <n v="949251.01764705882"/>
    <n v="8.0381340024206147E-3"/>
    <n v="4276.4280418093877"/>
    <n v="72699.276710759586"/>
    <n v="4.5050549984234061E-3"/>
    <n v="1.5974182488357292E-2"/>
    <x v="3"/>
  </r>
  <r>
    <x v="35"/>
    <n v="16626275.4"/>
    <n v="978016.20000000007"/>
    <n v="8.9693319361480277E-3"/>
    <n v="4771.8416483837073"/>
    <n v="81121.308022523022"/>
    <n v="4.879102870058499E-3"/>
    <n v="1.7222682634016578E-2"/>
    <x v="3"/>
  </r>
  <r>
    <x v="36"/>
    <n v="17115283.5"/>
    <n v="1006781.3823529411"/>
    <n v="9.9702349846818809E-3"/>
    <n v="5304.3395966131966"/>
    <n v="90173.773142424339"/>
    <n v="5.2686111300712223E-3"/>
    <n v="1.8511891970503808E-2"/>
    <x v="3"/>
  </r>
  <r>
    <x v="37"/>
    <n v="17604291.599999998"/>
    <n v="1035546.5647058823"/>
    <n v="1.1042953993311564E-2"/>
    <n v="5875.0448931539722"/>
    <n v="99875.763183617528"/>
    <n v="5.6733758706665333E-3"/>
    <n v="1.9840141791502498E-2"/>
    <x v="3"/>
  </r>
  <r>
    <x v="38"/>
    <n v="18093299.699999999"/>
    <n v="1064311.7470588235"/>
    <n v="1.2189505743787337E-2"/>
    <n v="6485.0305012122226"/>
    <n v="110245.51852060779"/>
    <n v="6.0931682085942447E-3"/>
    <n v="2.1205692373991818E-2"/>
    <x v="3"/>
  </r>
  <r>
    <x v="39"/>
    <n v="18582307.800000001"/>
    <n v="1093076.9294117647"/>
    <n v="1.3411809588856152E-2"/>
    <n v="7135.3175500583375"/>
    <n v="121300.39835099173"/>
    <n v="6.5277359333694666E-3"/>
    <n v="2.2606741750052627E-2"/>
    <x v="3"/>
  </r>
  <r>
    <x v="40"/>
    <n v="19071315.900000002"/>
    <n v="1121842.111764706"/>
    <n v="1.4711684541003541E-2"/>
    <n v="7826.8737861866166"/>
    <n v="133056.85436517248"/>
    <n v="6.9768051173213731E-3"/>
    <n v="2.404143410749374E-2"/>
    <x v="3"/>
  </r>
  <r>
    <x v="41"/>
    <n v="19560324"/>
    <n v="1150607.294117647"/>
    <n v="1.6090846795150771E-2"/>
    <n v="8560.6122553467667"/>
    <n v="145530.40834089502"/>
    <n v="7.4400816847867667E-3"/>
    <n v="2.5507867815937214E-2"/>
    <x v="3"/>
  </r>
  <r>
    <x v="42"/>
    <n v="20049332.099999998"/>
    <n v="1179372.4764705882"/>
    <n v="1.755090766500151E-2"/>
    <n v="9337.3902046442072"/>
    <n v="158735.63347895152"/>
    <n v="7.9172529382637909E-3"/>
    <n v="2.7004103077344854E-2"/>
    <x v="3"/>
  </r>
  <r>
    <x v="43"/>
    <n v="20538340.199999999"/>
    <n v="1208137.6588235293"/>
    <n v="1.9093371912787451E-2"/>
    <n v="10158.00819393548"/>
    <n v="172686.13929690316"/>
    <n v="8.4079890397814692E-3"/>
    <n v="2.8528169202006248E-2"/>
    <x v="3"/>
  </r>
  <r>
    <x v="44"/>
    <n v="21027348.300000001"/>
    <n v="1236902.8411764705"/>
    <n v="2.0719636452313634E-2"/>
    <n v="11023.209405825663"/>
    <n v="187394.55989903625"/>
    <n v="8.911944446130483E-3"/>
    <n v="3.0078071512788941E-2"/>
    <x v="3"/>
  </r>
  <r>
    <x v="45"/>
    <n v="21516356.399999999"/>
    <n v="1265668.0235294118"/>
    <n v="2.2430989405433352E-2"/>
    <n v="11933.679143696489"/>
    <n v="202872.54544284032"/>
    <n v="9.4287592969430605E-3"/>
    <n v="3.165179788188404E-2"/>
    <x v="3"/>
  </r>
  <r>
    <x v="46"/>
    <n v="22005364.5"/>
    <n v="1294433.205882353"/>
    <n v="2.4228609492383375E-2"/>
    <n v="12890.044507354014"/>
    <n v="219130.75662501823"/>
    <n v="9.9580607549135686E-3"/>
    <n v="3.3247324905615799E-2"/>
    <x v="3"/>
  </r>
  <r>
    <x v="47"/>
    <n v="22494372.600000001"/>
    <n v="1323198.3882352943"/>
    <n v="2.6113565736768162E-2"/>
    <n v="13892.874236075051"/>
    <n v="236178.86201327588"/>
    <n v="1.0499464297718437E-2"/>
    <n v="3.4862623723937496E-2"/>
    <x v="3"/>
  </r>
  <r>
    <x v="48"/>
    <n v="22983380.699999999"/>
    <n v="1351963.5705882353"/>
    <n v="2.8086817466387321E-2"/>
    <n v="14942.678709047395"/>
    <n v="254025.53805380571"/>
    <n v="1.1052574961428792E-2"/>
    <n v="3.6495665492105159E-2"/>
    <x v="3"/>
  </r>
  <r>
    <x v="49"/>
    <n v="23472388.800000001"/>
    <n v="1380728.7529411763"/>
    <n v="3.0149214591549307E-2"/>
    <n v="16039.910093437578"/>
    <n v="272678.47158843884"/>
    <n v="1.1616988535416508E-2"/>
    <n v="3.8144426512839107E-2"/>
    <x v="3"/>
  </r>
  <r>
    <x v="50"/>
    <n v="23961396.899999999"/>
    <n v="1409493.9352941175"/>
    <n v="3.2301498142993615E-2"/>
    <n v="17184.962630574904"/>
    <n v="292144.36471977335"/>
    <n v="1.2192292708935236E-2"/>
    <n v="3.9806893037834336E-2"/>
    <x v="3"/>
  </r>
  <r>
    <x v="51"/>
    <n v="24450405"/>
    <n v="1438259.1176470588"/>
    <n v="3.4544301052053111E-2"/>
    <n v="18378.173051011465"/>
    <n v="312428.9418671949"/>
    <n v="1.2778068169717225E-2"/>
    <n v="4.1481065748034604E-2"/>
    <x v="3"/>
  </r>
  <r>
    <x v="52"/>
    <n v="24939413.100000001"/>
    <n v="1467024.3"/>
    <n v="3.6878149156214533E-2"/>
    <n v="19619.821109497927"/>
    <n v="333536.95886146475"/>
    <n v="1.3373889655064286E-2"/>
    <n v="4.316496392241722E-2"/>
    <x v="3"/>
  </r>
  <r>
    <x v="53"/>
    <n v="25428421.199999999"/>
    <n v="1495789.4823529413"/>
    <n v="3.9303462413782901E-2"/>
    <n v="20910.130231206287"/>
    <n v="355472.2139305069"/>
    <n v="1.3979326956032446E-2"/>
    <n v="4.4856629305408742E-2"/>
    <x v="3"/>
  </r>
  <r>
    <x v="54"/>
    <n v="25917429.300000001"/>
    <n v="1524554.6647058823"/>
    <n v="4.1820556311911478E-2"/>
    <n v="22249.268260826448"/>
    <n v="378237.56043404964"/>
    <n v="1.4593945875413255E-2"/>
    <n v="4.6554129683215199E-2"/>
    <x v="3"/>
  </r>
  <r>
    <x v="55"/>
    <n v="26406437.400000002"/>
    <n v="1553319.8470588236"/>
    <n v="4.442964345282284E-2"/>
    <n v="23637.348306463609"/>
    <n v="401834.92120988137"/>
    <n v="1.5217309140303847E-2"/>
    <n v="4.8255562179505135E-2"/>
    <x v="3"/>
  </r>
  <r>
    <x v="56"/>
    <n v="26895445.500000004"/>
    <n v="1582085.0294117648"/>
    <n v="4.7130835303619542E-2"/>
    <n v="25074.429670568188"/>
    <n v="426265.30439965922"/>
    <n v="1.5848977270135168E-2"/>
    <n v="4.9959056281026364E-2"/>
    <x v="3"/>
  </r>
  <r>
    <x v="57"/>
    <n v="27384453.600000001"/>
    <n v="1610850.2117647061"/>
    <n v="4.992414409565079E-2"/>
    <n v="26560.518860432137"/>
    <n v="451528.82062734634"/>
    <n v="1.6488509401091221E-2"/>
    <n v="5.166277660367434E-2"/>
    <x v="3"/>
  </r>
  <r>
    <x v="58"/>
    <n v="27873461.699999999"/>
    <n v="1639615.3941176469"/>
    <n v="5.2809484859974616E-2"/>
    <n v="28095.570671090481"/>
    <n v="477624.70140853821"/>
    <n v="1.7135464067907225E-2"/>
    <n v="5.3364925409603615E-2"/>
    <x v="3"/>
  </r>
  <r>
    <x v="59"/>
    <n v="28362469.799999997"/>
    <n v="1668380.5764705881"/>
    <n v="5.5786677586021759E-2"/>
    <n v="29679.48933376827"/>
    <n v="504551.31867406057"/>
    <n v="1.7789399944078941E-2"/>
    <n v="5.5063744885866892E-2"/>
    <x v="3"/>
  </r>
  <r>
    <x v="60"/>
    <n v="28851477.899999999"/>
    <n v="1697145.7588235294"/>
    <n v="5.8855449491128198E-2"/>
    <n v="31312.129723311664"/>
    <n v="532306.20529629826"/>
    <n v="1.8449876541551388E-2"/>
    <n v="5.6757519194953206E-2"/>
    <x v="3"/>
  </r>
  <r>
    <x v="61"/>
    <n v="29340486"/>
    <n v="1725910.9411764706"/>
    <n v="6.2015437389161293E-2"/>
    <n v="32993.298618338493"/>
    <n v="560886.07651175442"/>
    <n v="1.9116454870984564E-2"/>
    <n v="5.8444576307541893E-2"/>
    <x v="3"/>
  </r>
  <r>
    <x v="62"/>
    <n v="29829494.099999998"/>
    <n v="1754676.1235294116"/>
    <n v="6.526619014700949E-2"/>
    <n v="34722.756008133794"/>
    <n v="590286.85213827447"/>
    <n v="1.9788698063715218E-2"/>
    <n v="6.0123289627554595E-2"/>
    <x v="3"/>
  </r>
  <r>
    <x v="63"/>
    <n v="30318502.199999999"/>
    <n v="1783441.3058823529"/>
    <n v="6.8607171218244084E-2"/>
    <n v="36500.216440602257"/>
    <n v="620503.67949023831"/>
    <n v="2.0466171956549963E-2"/>
    <n v="6.1792079419469237E-2"/>
    <x v="3"/>
  </r>
  <r>
    <x v="64"/>
    <n v="30807510.300000001"/>
    <n v="1812206.4882352941"/>
    <n v="7.2037761243786844E-2"/>
    <n v="38325.350405868907"/>
    <n v="651530.95689977147"/>
    <n v="2.1148445640534978E-2"/>
    <n v="6.3449414047605873E-2"/>
    <x v="3"/>
  </r>
  <r>
    <x v="65"/>
    <n v="31296518.400000002"/>
    <n v="1840971.6705882354"/>
    <n v="7.555726070993514E-2"/>
    <n v="40197.785750395051"/>
    <n v="683362.35775671585"/>
    <n v="2.1835091974854167E-2"/>
    <n v="6.5093811036962962E-2"/>
    <x v="3"/>
  </r>
  <r>
    <x v="66"/>
    <n v="31785526.5"/>
    <n v="1869736.8529411764"/>
    <n v="7.9164892654597252E-2"/>
    <n v="42117.109116742817"/>
    <n v="715990.85498462792"/>
    <n v="2.2525688067008356E-2"/>
    <n v="6.67238379648767E-2"/>
    <x v="3"/>
  </r>
  <r>
    <x v="67"/>
    <n v="32274534.600000001"/>
    <n v="1898502.0352941176"/>
    <n v="8.285980541308044E-2"/>
    <n v="44082.867404382516"/>
    <n v="749408.74587450281"/>
    <n v="2.3219815720425689E-2"/>
    <n v="6.8338113192552008E-2"/>
    <x v="3"/>
  </r>
  <r>
    <x v="68"/>
    <n v="32763542.700000003"/>
    <n v="1927267.2176470589"/>
    <n v="8.6641075395252815E-2"/>
    <n v="46094.569247191364"/>
    <n v="783607.67720225314"/>
    <n v="2.3917061850648191E-2"/>
    <n v="6.9935306445333356E-2"/>
    <x v="3"/>
  </r>
  <r>
    <x v="69"/>
    <n v="33252550.800000001"/>
    <n v="1956032.4000000001"/>
    <n v="9.0507709886361476E-2"/>
    <n v="48151.6865035378"/>
    <n v="818578.67056014261"/>
    <n v="2.4617018871230252E-2"/>
    <n v="7.151413925022844E-2"/>
    <x v="3"/>
  </r>
  <r>
    <x v="70"/>
    <n v="33741558.899999999"/>
    <n v="1984797.5823529409"/>
    <n v="9.4458649864239019E-2"/>
    <n v="50253.655755084641"/>
    <n v="854312.14783643885"/>
    <n v="2.5319285050473435E-2"/>
    <n v="7.307338523901015E-2"/>
    <x v="3"/>
  </r>
  <r>
    <x v="71"/>
    <n v="34230567"/>
    <n v="2013562.7647058822"/>
    <n v="9.8492772826064542E-2"/>
    <n v="52399.879810675484"/>
    <n v="890797.95678148326"/>
    <n v="2.6023464840108645E-2"/>
    <n v="7.4611870324937962E-2"/>
    <x v="3"/>
  </r>
  <r>
    <x v="72"/>
    <n v="34719575.100000001"/>
    <n v="2042327.9470588234"/>
    <n v="0.10260889561826657"/>
    <n v="54589.729211892569"/>
    <n v="928025.39660217369"/>
    <n v="2.6729169177020649E-2"/>
    <n v="7.6128472760860849E-2"/>
    <x v="3"/>
  </r>
  <r>
    <x v="73"/>
    <n v="35208583.199999996"/>
    <n v="2071093.1294117647"/>
    <n v="0.10680577726355998"/>
    <n v="56822.543737089974"/>
    <n v="965983.24353052955"/>
    <n v="2.743601575909279E-2"/>
    <n v="7.7622123086215397E-2"/>
    <x v="3"/>
  </r>
  <r>
    <x v="74"/>
    <n v="35697591.299999997"/>
    <n v="2099858.3117647059"/>
    <n v="0.11108212177950129"/>
    <n v="59097.633900914319"/>
    <n v="1004659.7763155435"/>
    <n v="2.8143629296230516E-2"/>
    <n v="7.9091803970146465E-2"/>
    <x v="3"/>
  </r>
  <r>
    <x v="75"/>
    <n v="36186599.399999999"/>
    <n v="2128623.4941176469"/>
    <n v="0.11543658098332293"/>
    <n v="61414.282446525795"/>
    <n v="1044042.8015909385"/>
    <n v="2.8851641737602414E-2"/>
    <n v="8.0536549957751002E-2"/>
    <x v="3"/>
  </r>
  <r>
    <x v="76"/>
    <n v="36675607.5"/>
    <n v="2157388.676470588"/>
    <n v="0.11986775727817073"/>
    <n v="63771.74582792521"/>
    <n v="1084119.6790747286"/>
    <n v="2.9559692476115867E-2"/>
    <n v="8.1955447126111067E-2"/>
    <x v="3"/>
  </r>
  <r>
    <x v="77"/>
    <n v="37164615.600000001"/>
    <n v="2186153.8588235294"/>
    <n v="0.12437420641621666"/>
    <n v="66169.255679978422"/>
    <n v="1124877.3465596333"/>
    <n v="3.0267428531122308E-2"/>
    <n v="8.3347632656605317E-2"/>
    <x v="3"/>
  </r>
  <r>
    <x v="78"/>
    <n v="37653623.700000003"/>
    <n v="2214919.0411764705"/>
    <n v="0.12895444023445315"/>
    <n v="68606.02027390679"/>
    <n v="1166302.3446564155"/>
    <n v="3.0974504710323949E-2"/>
    <n v="8.4712294329648372E-2"/>
    <x v="3"/>
  </r>
  <r>
    <x v="79"/>
    <n v="38142631.800000004"/>
    <n v="2243684.2235294119"/>
    <n v="0.13360692935929802"/>
    <n v="71081.225956184324"/>
    <n v="1208380.8412551335"/>
    <n v="3.1680583751830499E-2"/>
    <n v="8.604866994783493E-2"/>
    <x v="3"/>
  </r>
  <r>
    <x v="80"/>
    <n v="38631639.899999999"/>
    <n v="2272449.405882353"/>
    <n v="0.13833010587644276"/>
    <n v="73594.038568943812"/>
    <n v="1251098.6556720447"/>
    <n v="3.2385336447289796E-2"/>
    <n v="8.7356046693115599E-2"/>
    <x v="3"/>
  </r>
  <r>
    <x v="81"/>
    <n v="39120648"/>
    <n v="2301214.588235294"/>
    <n v="0.14312236596267577"/>
    <n v="76143.604850152755"/>
    <n v="1294441.2824525968"/>
    <n v="3.308844174699245E-2"/>
    <n v="8.86337604235021E-2"/>
    <x v="3"/>
  </r>
  <r>
    <x v="82"/>
    <n v="39609656.100000001"/>
    <n v="2329979.7705882355"/>
    <n v="0.14798207247668799"/>
    <n v="78729.053811967431"/>
    <n v="1338393.9148034463"/>
    <n v="3.3789586847825376E-2"/>
    <n v="8.9881194914459131E-2"/>
    <x v="3"/>
  </r>
  <r>
    <x v="83"/>
    <n v="40098664.199999996"/>
    <n v="2358744.9529411765"/>
    <n v="0.15290755750613977"/>
    <n v="81349.498095816991"/>
    <n v="1382941.4676288888"/>
    <n v="3.4488467264924223E-2"/>
    <n v="9.1097781049931603E-2"/>
    <x v="3"/>
  </r>
  <r>
    <x v="84"/>
    <n v="40587672.299999997"/>
    <n v="2387510.1352941175"/>
    <n v="0.15789712486852417"/>
    <n v="84004.035302906588"/>
    <n v="1428068.6001494119"/>
    <n v="3.5184786887850476E-2"/>
    <n v="9.2282995967803025E-2"/>
    <x v="3"/>
  </r>
  <r>
    <x v="85"/>
    <n v="41076680.399999999"/>
    <n v="2416275.3176470585"/>
    <n v="0.16294905256360198"/>
    <n v="86691.749298955707"/>
    <n v="1473759.7380822471"/>
    <n v="3.5878258022092921E-2"/>
    <n v="9.3436362164215706E-2"/>
    <x v="3"/>
  </r>
  <r>
    <x v="86"/>
    <n v="41565688.5"/>
    <n v="2445040.5"/>
    <n v="0.16806159517541921"/>
    <n v="89411.711492113565"/>
    <n v="1519999.0953659306"/>
    <n v="3.6568601416669198E-2"/>
    <n v="9.4557446561076092E-2"/>
    <x v="3"/>
  </r>
  <r>
    <x v="87"/>
    <n v="42054696.600000001"/>
    <n v="2473805.682352941"/>
    <n v="0.17323298622213618"/>
    <n v="92162.982083109266"/>
    <n v="1566770.6954128575"/>
    <n v="3.7255546278578015E-2"/>
    <n v="9.5645859540827105E-2"/>
    <x v="3"/>
  </r>
  <r>
    <x v="88"/>
    <n v="42543704.700000003"/>
    <n v="2502570.8647058825"/>
    <n v="0.17846144045210949"/>
    <n v="94944.611286807718"/>
    <n v="1614058.3918757313"/>
    <n v="3.793883027482868E-2"/>
    <n v="9.6701253952385838E-2"/>
    <x v="3"/>
  </r>
  <r>
    <x v="89"/>
    <n v="43032712.799999997"/>
    <n v="2531336.0470588235"/>
    <n v="0.18374515608485942"/>
    <n v="97755.640524443472"/>
    <n v="1661845.888915539"/>
    <n v="3.8618199522748635E-2"/>
    <n v="9.7723324091785621E-2"/>
    <x v="3"/>
  </r>
  <r>
    <x v="90"/>
    <n v="43521720.899999999"/>
    <n v="2560101.2294117645"/>
    <n v="0.18908231699575406"/>
    <n v="100595.10358591091"/>
    <n v="1710116.7609604856"/>
    <n v="3.9293408569248137E-2"/>
    <n v="9.8711804661203745E-2"/>
    <x v="3"/>
  </r>
  <r>
    <x v="91"/>
    <n v="44010729"/>
    <n v="2588866.411764706"/>
    <n v="0.19447109484341057"/>
    <n v="103462.02776157903"/>
    <n v="1758854.4719468434"/>
    <n v="3.9964220359695553E-2"/>
    <n v="9.9666469709515509E-2"/>
    <x v="3"/>
  </r>
  <r>
    <x v="92"/>
    <n v="44499737.100000001"/>
    <n v="2617631.594117647"/>
    <n v="0.1999096511389839"/>
    <n v="106355.4349431892"/>
    <n v="1808042.3940342164"/>
    <n v="4.0630406197033835E-2"/>
    <n v="0.10058713155747896"/>
    <x v="3"/>
  </r>
  <r>
    <x v="93"/>
    <n v="44988745.200000003"/>
    <n v="2646396.7764705885"/>
    <n v="0.20539613925667641"/>
    <n v="109274.34269348158"/>
    <n v="1857663.8257891869"/>
    <n v="4.129174569174663E-2"/>
    <n v="0.10147363971061074"/>
    <x v="3"/>
  </r>
  <r>
    <x v="94"/>
    <n v="45477753.300000004"/>
    <n v="2675161.9588235295"/>
    <n v="0.2109287063849451"/>
    <n v="112217.76528427146"/>
    <n v="1907702.0098326148"/>
    <n v="4.194802670325877E-2"/>
    <n v="0.10232587976237567"/>
    <x v="3"/>
  </r>
  <r>
    <x v="95"/>
    <n v="45966761.399999999"/>
    <n v="2703927.1411764706"/>
    <n v="0.21650549541802797"/>
    <n v="115184.71470277441"/>
    <n v="1958140.1499471648"/>
    <n v="4.2599045273334503E-2"/>
    <n v="0.10314377229037848"/>
    <x v="3"/>
  </r>
  <r>
    <x v="96"/>
    <n v="46455769.5"/>
    <n v="2732692.3235294116"/>
    <n v="0.22212464678754187"/>
    <n v="118174.20162604845"/>
    <n v="2008961.4276428237"/>
    <n v="4.3244605552014884E-2"/>
    <n v="0.10392727174797042"/>
    <x v="3"/>
  </r>
  <r>
    <x v="97"/>
    <n v="46944777.600000001"/>
    <n v="2761457.5058823526"/>
    <n v="0.22778430023402846"/>
    <n v="121185.23636348749"/>
    <n v="2060149.0181792874"/>
    <n v="4.3884519716614598E-2"/>
    <n v="0.10467636535358743"/>
    <x v="3"/>
  </r>
  <r>
    <x v="98"/>
    <n v="47433785.699999996"/>
    <n v="2790222.6882352941"/>
    <n v="0.23348259651844025"/>
    <n v="124216.82976736189"/>
    <n v="2111686.1060451521"/>
    <n v="4.4518607884277563E-2"/>
    <n v="0.10539107197992273"/>
    <x v="3"/>
  </r>
  <r>
    <x v="99"/>
    <n v="47922793.799999997"/>
    <n v="2818987.8705882351"/>
    <n v="0.23921767907367036"/>
    <n v="127267.99411146119"/>
    <n v="2163555.8998948401"/>
    <n v="4.5146698018570866E-2"/>
    <n v="0.10607144104502127"/>
    <x v="3"/>
  </r>
  <r>
    <x v="100"/>
    <n v="48411801.899999999"/>
    <n v="2847753.0529411766"/>
    <n v="0.24498769559632527"/>
    <n v="130337.74393794507"/>
    <n v="2215741.6469450663"/>
    <n v="4.5768625830575962E-2"/>
    <n v="0.10671755140707494"/>
    <x v="3"/>
  </r>
  <r>
    <x v="101"/>
    <n v="48900810"/>
    <n v="2876518.2352941176"/>
    <n v="0.25079079957904249"/>
    <n v="133425.09687256327"/>
    <n v="2268226.6468335758"/>
    <n v="4.6384234674917979E-2"/>
    <n v="0.10732951026477752"/>
    <x v="3"/>
  </r>
  <r>
    <x v="102"/>
    <n v="49389818.100000001"/>
    <n v="2905283.4176470586"/>
    <n v="0.25662515178373485"/>
    <n v="136529.07440844725"/>
    <n v="2320994.2649436034"/>
    <n v="4.6993375441153999E-2"/>
    <n v="0.10790745206475612"/>
    <x v="3"/>
  </r>
  <r>
    <x v="103"/>
    <n v="49878826.200000003"/>
    <n v="2934048.6"/>
    <n v="0.26248892165623083"/>
    <n v="139648.70265872369"/>
    <n v="2374027.9451983026"/>
    <n v="4.7595906440923874E-2"/>
    <n v="0.10845153741768088"/>
    <x v="3"/>
  </r>
  <r>
    <x v="104"/>
    <n v="50367834.300000004"/>
    <n v="2962813.7823529411"/>
    <n v="0.26838028868285146"/>
    <n v="142783.01307823707"/>
    <n v="2427311.2223300301"/>
    <n v="4.8191693291248575E-2"/>
    <n v="0.10896195202436783"/>
    <x v="3"/>
  </r>
  <r>
    <x v="105"/>
    <n v="50856842.399999999"/>
    <n v="2991578.9647058826"/>
    <n v="0.27429744368953779"/>
    <n v="145931.04315470831"/>
    <n v="2480827.7336300411"/>
    <n v="4.8780608794344676E-2"/>
    <n v="0.10943890561324388"/>
    <x v="3"/>
  </r>
  <r>
    <x v="106"/>
    <n v="51345850.5"/>
    <n v="3020344.1470588236"/>
    <n v="0.28023859008420376"/>
    <n v="149091.83706968822"/>
    <n v="2534561.2301846999"/>
    <n v="4.9362532814305998E-2"/>
    <n v="0.10988263089028297"/>
    <x v="3"/>
  </r>
  <r>
    <x v="107"/>
    <n v="51834858.600000001"/>
    <n v="3049109.3294117646"/>
    <n v="0.28620194504304969"/>
    <n v="152264.44632969709"/>
    <n v="2588495.5876048505"/>
    <n v="4.9937352150987643E-2"/>
    <n v="0.11029338250256078"/>
    <x v="3"/>
  </r>
  <r>
    <x v="108"/>
    <n v="52323866.700000003"/>
    <n v="3077874.5117647061"/>
    <n v="0.29218574064162672"/>
    <n v="155447.93036797069"/>
    <n v="2642614.8162555019"/>
    <n v="5.0504960411412059E-2"/>
    <n v="0.11067143601639981"/>
    <x v="3"/>
  </r>
  <r>
    <x v="109"/>
    <n v="52812874.800000004"/>
    <n v="3106639.6941176471"/>
    <n v="0.29818822493148633"/>
    <n v="158641.35711725679"/>
    <n v="2696903.0709933653"/>
    <n v="5.1065257879000465E-2"/>
    <n v="0.11101708691095945"/>
    <x v="3"/>
  </r>
  <r>
    <x v="110"/>
    <n v="53301882.900000006"/>
    <n v="3135404.8764705886"/>
    <n v="0.30420766296330259"/>
    <n v="161843.80355413395"/>
    <n v="2751344.6604202772"/>
    <n v="5.1618151380920109E-2"/>
    <n v="0.11133064958824146"/>
    <x v="3"/>
  </r>
  <r>
    <x v="111"/>
    <n v="53790891.000000007"/>
    <n v="3164170.0588235296"/>
    <n v="0.31024233775738236"/>
    <n v="165054.35621534006"/>
    <n v="2805924.055660781"/>
    <n v="5.2163554153820964E-2"/>
    <n v="0.11161245640001395"/>
    <x v="3"/>
  </r>
  <r>
    <x v="112"/>
    <n v="54279899.100000001"/>
    <n v="3192935.2411764706"/>
    <n v="0.31629055122253164"/>
    <n v="168272.11168662537"/>
    <n v="2860625.8986726315"/>
    <n v="5.2701385708224933E-2"/>
    <n v="0.11186285669266247"/>
    <x v="3"/>
  </r>
  <r>
    <x v="113"/>
    <n v="54768907.200000003"/>
    <n v="3221700.4235294121"/>
    <n v="0.32235062502425388"/>
    <n v="171496.17706464909"/>
    <n v="2915435.0100990348"/>
    <n v="5.3231571691812661E-2"/>
    <n v="0.11208221587005024"/>
    <x v="3"/>
  </r>
  <r>
    <x v="114"/>
    <n v="55257915.299999997"/>
    <n v="3250465.6058823527"/>
    <n v="0.32842090140331437"/>
    <n v="174725.67039246997"/>
    <n v="2970336.3966719895"/>
    <n v="5.3754043751845802E-2"/>
    <n v="0.11227091447555855"/>
    <x v="3"/>
  </r>
  <r>
    <x v="115"/>
    <n v="55746923.399999999"/>
    <n v="3279230.7882352937"/>
    <n v="0.33449974394570114"/>
    <n v="177959.72106917904"/>
    <n v="3025315.2581760436"/>
    <n v="5.4268739396944793E-2"/>
    <n v="0.11242934729313071"/>
    <x v="3"/>
  </r>
  <r>
    <x v="116"/>
    <n v="56235931.499999993"/>
    <n v="3307995.9705882352"/>
    <n v="0.34058553830505506"/>
    <n v="181197.47023424512"/>
    <n v="3080356.993982167"/>
    <n v="5.4775601858434005E-2"/>
    <n v="0.11255792246820456"/>
    <x v="3"/>
  </r>
  <r>
    <x v="117"/>
    <n v="56724939.599999994"/>
    <n v="3336761.1529411762"/>
    <n v="0.34667669287864672"/>
    <n v="184438.07112714619"/>
    <n v="3135447.2091614851"/>
    <n v="5.5274579951451998E-2"/>
    <n v="0.11265706064852081"/>
    <x v="3"/>
  </r>
  <r>
    <x v="118"/>
    <n v="57213947.699999996"/>
    <n v="3365526.3352941172"/>
    <n v="0.35277163943800299"/>
    <n v="187680.68942287401"/>
    <n v="3190571.720188858"/>
    <n v="5.5765627936015645E-2"/>
    <n v="0.1127271941453991"/>
    <x v="3"/>
  </r>
  <r>
    <x v="119"/>
    <n v="57702955.799999997"/>
    <n v="3394291.5176470587"/>
    <n v="0.35886883371528855"/>
    <n v="190924.50354389905"/>
    <n v="3245716.5602462837"/>
    <n v="5.6248705378213637E-2"/>
    <n v="0.11276876611537826"/>
    <x v="3"/>
  </r>
  <r>
    <x v="120"/>
    <n v="58191963.899999999"/>
    <n v="3423056.6999999997"/>
    <n v="0.36496675594656747"/>
    <n v="194168.7049491955"/>
    <n v="3300867.9841363234"/>
    <n v="5.6723777011697028E-2"/>
    <n v="0.11278222976273732"/>
    <x v="3"/>
  </r>
  <r>
    <x v="121"/>
    <n v="58680972"/>
    <n v="3451821.8823529412"/>
    <n v="0.37106391137307121"/>
    <n v="197412.49840092432"/>
    <n v="3356012.4728157134"/>
    <n v="5.719081259962281E-2"/>
    <n v="0.11276804756279041"/>
    <x v="3"/>
  </r>
  <r>
    <x v="122"/>
    <n v="59169980.100000001"/>
    <n v="3480587.0647058822"/>
    <n v="0.37715883070160217"/>
    <n v="200655.10220937623"/>
    <n v="3411136.7375593958"/>
    <n v="5.7649786797197108E-2"/>
    <n v="0.11272669050611288"/>
    <x v="3"/>
  </r>
  <r>
    <x v="123"/>
    <n v="59658988.199999996"/>
    <n v="3509352.2470588232"/>
    <n v="0.38325007052521642"/>
    <n v="203895.74845678214"/>
    <n v="3466227.7237652964"/>
    <n v="5.8100679014956823E-2"/>
    <n v="0.11265863736388257"/>
    <x v="3"/>
  </r>
  <r>
    <x v="124"/>
    <n v="60147996.299999997"/>
    <n v="3538117.4294117647"/>
    <n v="0.38933621370531307"/>
    <n v="207133.68320059139"/>
    <n v="3521272.6144100535"/>
    <n v="5.8543473282917216E-2"/>
    <n v="0.11256437397408532"/>
    <x v="3"/>
  </r>
  <r>
    <x v="125"/>
    <n v="60637004.399999999"/>
    <n v="3566882.6117647057"/>
    <n v="0.39541586971627174"/>
    <n v="210368.16665682502"/>
    <n v="3576258.8331660256"/>
    <n v="5.8978158115707079E-2"/>
    <n v="0.11244439254885949"/>
    <x v="3"/>
  </r>
  <r>
    <x v="126"/>
    <n v="61126012.5"/>
    <n v="3595647.7941176472"/>
    <n v="0.40148767495376975"/>
    <n v="213598.47336410588"/>
    <n v="3631174.0471898001"/>
    <n v="5.9404726378803133E-2"/>
    <n v="0.11229919100271411"/>
    <x v="3"/>
  </r>
  <r>
    <x v="127"/>
    <n v="61615020.600000001"/>
    <n v="3624412.9764705882"/>
    <n v="0.40755029300790219"/>
    <n v="216823.89232896321"/>
    <n v="3686006.1695923745"/>
    <n v="5.9823175155967967E-2"/>
    <n v="0.11212927230157176"/>
    <x v="3"/>
  </r>
  <r>
    <x v="128"/>
    <n v="62104028.700000003"/>
    <n v="3653178.1588235293"/>
    <n v="0.41360241490223087"/>
    <n v="220043.7271530109"/>
    <n v="3740743.3616011851"/>
    <n v="6.0233505617988757E-2"/>
    <n v="0.11193514383260812"/>
    <x v="3"/>
  </r>
  <r>
    <x v="129"/>
    <n v="62593036.800000004"/>
    <n v="3681943.3411764707"/>
    <n v="0.41964275929987854"/>
    <n v="223257.29614259329"/>
    <n v="3795374.0344240861"/>
    <n v="6.0635722892807234E-2"/>
    <n v="0.11171731679475429"/>
    <x v="3"/>
  </r>
  <r>
    <x v="130"/>
    <n v="63082044.899999999"/>
    <n v="3710708.5235294118"/>
    <n v="0.42567007267776102"/>
    <n v="226463.93240147966"/>
    <n v="3849886.8508251542"/>
    <n v="6.102983593712185E-2"/>
    <n v="0.11147630560939335"/>
    <x v="3"/>
  </r>
  <r>
    <x v="131"/>
    <n v="63571053"/>
    <n v="3739473.7058823528"/>
    <n v="0.43168312947007187"/>
    <n v="229662.98390720063"/>
    <n v="3904270.7264224105"/>
    <n v="6.1415857409541579E-2"/>
    <n v="0.11121262735168613"/>
    <x v="3"/>
  </r>
  <r>
    <x v="132"/>
    <n v="64060061.100000001"/>
    <n v="3768238.8882352943"/>
    <n v="0.43768073218208103"/>
    <n v="232853.81357159093"/>
    <n v="3958514.8307170458"/>
    <n v="6.1793803545358246E-2"/>
    <n v="0.11092680120152446"/>
    <x v="3"/>
  </r>
  <r>
    <x v="133"/>
    <n v="64549069.200000003"/>
    <n v="3797004.0705882353"/>
    <n v="0.44366171147533495"/>
    <n v="236035.79928611746"/>
    <n v="4012608.5878639966"/>
    <n v="6.2163694033003911E-2"/>
    <n v="0.11061934791458597"/>
    <x v="3"/>
  </r>
  <r>
    <x v="134"/>
    <n v="65038077.300000004"/>
    <n v="3825769.2529411768"/>
    <n v="0.44962492622530925"/>
    <n v="239208.33395255147"/>
    <n v="4066541.6771933753"/>
    <n v="6.2525551892250897E-2"/>
    <n v="0.11029078931285292"/>
    <x v="3"/>
  </r>
  <r>
    <x v="135"/>
    <n v="65527085.400000006"/>
    <n v="3854534.4352941178"/>
    <n v="0.45556926355255573"/>
    <n v="242370.82549953938"/>
    <n v="4120304.0334921693"/>
    <n v="6.2879403354207011E-2"/>
    <n v="0.10994164779436962"/>
    <x v="3"/>
  </r>
  <r>
    <x v="136"/>
    <n v="66016093.500000007"/>
    <n v="3883299.6176470588"/>
    <n v="0.46149363882837563"/>
    <n v="245522.69688562088"/>
    <n v="4173885.8470555549"/>
    <n v="6.3225277743154465E-2"/>
    <n v="0.10957244586211425"/>
    <x v="3"/>
  </r>
  <r>
    <x v="137"/>
    <n v="66505101.600000001"/>
    <n v="3912064.8000000003"/>
    <n v="0.46739699565603099"/>
    <n v="248663.3860892333"/>
    <n v="4227277.5635169661"/>
    <n v="6.356320736027514E-2"/>
    <n v="0.10918370567156631"/>
    <x v="3"/>
  </r>
  <r>
    <x v="138"/>
    <n v="66994109.700000003"/>
    <n v="3940829.9823529413"/>
    <n v="0.4732783058284869"/>
    <n v="251792.34608622952"/>
    <n v="4280469.8834659019"/>
    <n v="6.3893227369299629E-2"/>
    <n v="0.10877594859663003"/>
    <x v="3"/>
  </r>
  <r>
    <x v="139"/>
    <n v="67483117.799999997"/>
    <n v="3969595.1647058818"/>
    <n v="0.47913656926366921"/>
    <n v="254909.04481543408"/>
    <n v="4333453.7618623795"/>
    <n v="6.4215375684114881E-2"/>
    <n v="0.1083496948138041"/>
    <x v="3"/>
  </r>
  <r>
    <x v="140"/>
    <n v="67972125.899999991"/>
    <n v="3998360.3470588233"/>
    <n v="0.48497081391819441"/>
    <n v="258012.96513274586"/>
    <n v="4386220.4072566796"/>
    <n v="6.4529692858358578E-2"/>
    <n v="0.10790546290399025"/>
    <x v="3"/>
  </r>
  <r>
    <x v="141"/>
    <n v="68461134"/>
    <n v="4027125.5294117643"/>
    <n v="0.49078009568051661"/>
    <n v="261103.60475429054"/>
    <n v="4438761.2808229392"/>
    <n v="6.4836221977026251E-2"/>
    <n v="0.10744376947183221"/>
    <x v="3"/>
  </r>
  <r>
    <x v="142"/>
    <n v="68950142.099999994"/>
    <n v="4055890.7117647054"/>
    <n v="0.49656349824442048"/>
    <n v="264180.47618911642"/>
    <n v="4491068.0952149788"/>
    <n v="6.5135008550112602E-2"/>
    <n v="0.10696512878220256"/>
    <x v="3"/>
  </r>
  <r>
    <x v="143"/>
    <n v="69439150.200000003"/>
    <n v="4084655.8941176469"/>
    <n v="0.50232013296376077"/>
    <n v="267243.10666191357"/>
    <n v="4543132.813252531"/>
    <n v="6.5426100408304405E-2"/>
    <n v="0.10647005241334703"/>
    <x v="3"/>
  </r>
  <r>
    <x v="144"/>
    <n v="69928158.299999997"/>
    <n v="4113421.0764705879"/>
    <n v="0.50804913868933721"/>
    <n v="270291.0380262282"/>
    <n v="4594947.6464458797"/>
    <n v="6.5709547600739257E-2"/>
    <n v="0.10595904892648884"/>
    <x v="3"/>
  </r>
  <r>
    <x v="145"/>
    <n v="70417166.399999991"/>
    <n v="4142186.2588235294"/>
    <n v="0.51374968158877821"/>
    <n v="273323.82666863769"/>
    <n v="4646505.0533668408"/>
    <n v="6.5985402294842149E-2"/>
    <n v="0.10543262355155616"/>
    <x v="3"/>
  </r>
  <r>
    <x v="146"/>
    <n v="70906174.5"/>
    <n v="4170951.4411764704"/>
    <n v="0.51942095495027507"/>
    <n v="276341.04340433388"/>
    <n v="4697797.7378736762"/>
    <n v="6.6253718678246795E-2"/>
    <n v="0.10489127788851448"/>
    <x v="3"/>
  </r>
  <r>
    <x v="147"/>
    <n v="71395182.599999994"/>
    <n v="4199716.6235294119"/>
    <n v="0.52506217897099972"/>
    <n v="279342.2733645573"/>
    <n v="4748818.6471974738"/>
    <n v="6.6514552862807219E-2"/>
    <n v="0.10433550962407"/>
    <x v="3"/>
  </r>
  <r>
    <x v="148"/>
    <n v="71884190.700000003"/>
    <n v="4228481.8058823524"/>
    <n v="0.53067260053101195"/>
    <n v="282327.11587631231"/>
    <n v="4799560.9698973093"/>
    <n v="6.6767962790701754E-2"/>
    <n v="0.1037658122633032"/>
    <x v="3"/>
  </r>
  <r>
    <x v="149"/>
    <n v="72373198.799999997"/>
    <n v="4257246.9882352939"/>
    <n v="0.53625149295345009"/>
    <n v="285295.18433478387"/>
    <n v="4850018.1336913258"/>
    <n v="6.7014008142629256E-2"/>
    <n v="0.10318267487597256"/>
    <x v="3"/>
  </r>
  <r>
    <x v="150"/>
    <n v="72862206.900000006"/>
    <n v="4286012.1705882354"/>
    <n v="0.54179815575176937"/>
    <n v="288246.10606886423"/>
    <n v="4900183.8031706922"/>
    <n v="6.7252750248094559E-2"/>
    <n v="0.10258658185695795"/>
    <x v="3"/>
  </r>
  <r>
    <x v="151"/>
    <n v="73351215"/>
    <n v="4314777.3529411759"/>
    <n v="0.54731191436478388"/>
    <n v="291179.52220019058"/>
    <n v="4950051.8774032397"/>
    <n v="6.7484251997778633E-2"/>
    <n v="0.10197801270070608"/>
    <x v="3"/>
  </r>
  <r>
    <x v="152"/>
    <n v="73840223.099999994"/>
    <n v="4343542.5352941174"/>
    <n v="0.55279211988023225"/>
    <n v="294095.08749607694"/>
    <n v="4999616.4874333078"/>
    <n v="6.7708577757984972E-2"/>
    <n v="0.10135744178893701"/>
    <x v="3"/>
  </r>
  <r>
    <x v="153"/>
    <n v="74329231.200000003"/>
    <n v="4372307.7176470589"/>
    <n v="0.55823814874758904"/>
    <n v="296992.47021672514"/>
    <n v="5048871.9936843272"/>
    <n v="6.7925793287154659E-2"/>
    <n v="0.10072533819177745"/>
    <x v="3"/>
  </r>
  <r>
    <x v="154"/>
    <n v="74818239.299999997"/>
    <n v="4401072.9000000004"/>
    <n v="0.56364940248079831"/>
    <n v="299871.35195707349"/>
    <n v="5097812.9832702493"/>
    <n v="6.8135965654437011E-2"/>
    <n v="0.10008216548135439"/>
    <x v="3"/>
  </r>
  <r>
    <x v="155"/>
    <n v="75307247.400000006"/>
    <n v="4429838.0823529409"/>
    <n v="0.56902530735161738"/>
    <n v="302731.42748365056"/>
    <n v="5146434.2672220599"/>
    <n v="6.8339163160305069E-2"/>
    <n v="9.9428381558116674E-2"/>
    <x v="3"/>
  </r>
  <r>
    <x v="156"/>
    <n v="75796255.5"/>
    <n v="4458603.2647058824"/>
    <n v="0.57436531407419511"/>
    <n v="305572.40456676524"/>
    <n v="5194730.8776350087"/>
    <n v="6.8535455259198241E-2"/>
    <n v="9.8764438488747636E-2"/>
    <x v="3"/>
  </r>
  <r>
    <x v="157"/>
    <n v="76285263.600000009"/>
    <n v="4487368.4470588239"/>
    <n v="0.57966889748154959"/>
    <n v="308394.00380838721"/>
    <n v="5242698.0647425829"/>
    <n v="6.8724912484179737E-2"/>
    <n v="9.8090782356311315E-2"/>
    <x v="3"/>
  </r>
  <r>
    <x v="158"/>
    <n v="76774271.700000003"/>
    <n v="4516133.6294117644"/>
    <n v="0.58493555619453064"/>
    <n v="311195.95846602909"/>
    <n v="5290331.2939224942"/>
    <n v="6.8907606373587962E-2"/>
    <n v="9.740785312127119E-2"/>
    <x v="3"/>
  </r>
  <r>
    <x v="159"/>
    <n v="77263279.799999997"/>
    <n v="4544898.8117647059"/>
    <n v="0.59016481228386963"/>
    <n v="313978.01427295111"/>
    <n v="5337626.2426401693"/>
    <n v="6.9083609399664264E-2"/>
    <n v="9.6716084493642843E-2"/>
    <x v="3"/>
  </r>
  <r>
    <x v="160"/>
    <n v="77752287.900000006"/>
    <n v="4573663.9941176474"/>
    <n v="0.59535621092589452"/>
    <n v="316739.9292549956"/>
    <n v="5384578.7973349253"/>
    <n v="6.9252994899136916E-2"/>
    <n v="9.6015903815816289E-2"/>
    <x v="3"/>
  </r>
  <r>
    <x v="161"/>
    <n v="78241296"/>
    <n v="4602429.176470588"/>
    <n v="0.60050932005245961"/>
    <n v="319481.47354434314"/>
    <n v="5431185.0502538336"/>
    <n v="6.9415837005739695E-2"/>
    <n v="9.5307731955583022E-2"/>
    <x v="3"/>
  </r>
  <r>
    <x v="162"/>
    <n v="78730304.100000009"/>
    <n v="4631194.3588235294"/>
    <n v="0.60562372999564063"/>
    <n v="322202.42919048463"/>
    <n v="5477441.2962382389"/>
    <n v="6.9572210584643718E-2"/>
    <n v="9.4591983209285149E-2"/>
    <x v="3"/>
  </r>
  <r>
    <x v="163"/>
    <n v="79219312.200000003"/>
    <n v="4659959.5411764709"/>
    <n v="0.61069905312768724"/>
    <n v="324902.58996866917"/>
    <n v="5523344.0294673759"/>
    <n v="6.9722191168776343E-2"/>
    <n v="9.3869065214129549E-2"/>
    <x v="3"/>
  </r>
  <r>
    <x v="164"/>
    <n v="79708320.299999997"/>
    <n v="4688724.7235294115"/>
    <n v="0.61573492349676362"/>
    <n v="327581.76118611218"/>
    <n v="5568889.9401639067"/>
    <n v="6.9865854897006363E-2"/>
    <n v="9.3139378870270795E-2"/>
    <x v="3"/>
  </r>
  <r>
    <x v="165"/>
    <n v="80197328.399999991"/>
    <n v="4717489.905882353"/>
    <n v="0.62073099645895313"/>
    <n v="330239.75948621507"/>
    <n v="5614075.9112656564"/>
    <n v="7.000327845416926E-2"/>
    <n v="9.2403318271722365E-2"/>
    <x v="3"/>
  </r>
  <r>
    <x v="166"/>
    <n v="80686336.5"/>
    <n v="4746255.0882352935"/>
    <n v="0.62568694830697624"/>
    <n v="332876.41265103675"/>
    <n v="5658899.0150676249"/>
    <n v="7.0134539012904923E-2"/>
    <n v="9.1661270645553086E-2"/>
    <x v="3"/>
  </r>
  <r>
    <x v="167"/>
    <n v="81175344.599999994"/>
    <n v="4775020.270588235"/>
    <n v="0.63060247589609753"/>
    <n v="335491.55940226978"/>
    <n v="5703356.5098385867"/>
    <n v="7.0259714177284646E-2"/>
    <n v="9.0913616299939312E-2"/>
    <x v="3"/>
  </r>
  <r>
    <x v="168"/>
    <n v="81664352.700000003"/>
    <n v="4803785.4529411765"/>
    <n v="0.63547729626763139"/>
    <n v="338085.04920093861"/>
    <n v="5747445.8364159567"/>
    <n v="7.0378881928197259E-2"/>
    <n v="9.0160728579688654E-2"/>
    <x v="3"/>
  </r>
  <r>
    <x v="169"/>
    <n v="82153360.799999997"/>
    <n v="4832550.635294117"/>
    <n v="0.64031114627048602"/>
    <n v="340656.74204605451"/>
    <n v="5791164.6147829266"/>
    <n v="7.0492120570470038E-2"/>
    <n v="8.9402973830025378E-2"/>
    <x v="3"/>
  </r>
  <r>
    <x v="170"/>
    <n v="82642368.899999991"/>
    <n v="4861315.8176470585"/>
    <n v="0.64510378218111908"/>
    <n v="343206.50827242516"/>
    <n v="5834510.6406312278"/>
    <n v="7.0599508681693041E-2"/>
    <n v="8.8640711367156608E-2"/>
    <x v="3"/>
  </r>
  <r>
    <x v="171"/>
    <n v="83131377"/>
    <n v="4890081"/>
    <n v="0.64985497932231606"/>
    <n v="345734.22834783827"/>
    <n v="5877481.8819132503"/>
    <n v="7.0701125062721512E-2"/>
    <n v="8.7874293456533276E-2"/>
    <x v="3"/>
  </r>
  <r>
    <x v="172"/>
    <n v="83620385.099999994"/>
    <n v="4918846.1823529406"/>
    <n v="0.65456453168114237"/>
    <n v="348239.79266980523"/>
    <n v="5920076.4753866885"/>
    <n v="7.0797048689825864E-2"/>
    <n v="8.7104065297566022E-2"/>
    <x v="3"/>
  </r>
  <r>
    <x v="173"/>
    <n v="84109393.200000003"/>
    <n v="4947611.364705882"/>
    <n v="0.65923225152643061"/>
    <n v="350723.10136205767"/>
    <n v="5962292.7231549807"/>
    <n v="7.088735866846059E-2"/>
    <n v="8.6330365014999605E-2"/>
    <x v="3"/>
  </r>
  <r>
    <x v="174"/>
    <n v="84598401.299999997"/>
    <n v="4976376.5470588235"/>
    <n v="0.66385796902613992"/>
    <n v="353184.06407097593"/>
    <n v="6004129.0892065912"/>
    <n v="7.0972134188623151E-2"/>
    <n v="8.5553523656583738E-2"/>
    <x v="3"/>
  </r>
  <r>
    <x v="175"/>
    <n v="85087409.400000006"/>
    <n v="5005141.729411765"/>
    <n v="0.66844153186491384"/>
    <n v="355622.59976212337"/>
    <n v="6045584.195956097"/>
    <n v="7.1051454481773149E-2"/>
    <n v="8.4773865196721643E-2"/>
    <x v="3"/>
  </r>
  <r>
    <x v="176"/>
    <n v="85576417.5"/>
    <n v="5033906.9117647056"/>
    <n v="0.67298280486214446"/>
    <n v="358038.6365170494"/>
    <n v="6086656.8207898401"/>
    <n v="7.1125398779282159E-2"/>
    <n v="8.3991706545849837E-2"/>
    <x v="3"/>
  </r>
  <r>
    <x v="177"/>
    <n v="86065425.599999994"/>
    <n v="5062672.094117647"/>
    <n v="0.67748166959084499"/>
    <n v="360432.11133052333"/>
    <n v="6127345.8926188964"/>
    <n v="7.1194046272384862E-2"/>
    <n v="8.3207357565359061E-2"/>
    <x v="3"/>
  </r>
  <r>
    <x v="178"/>
    <n v="86554433.700000003"/>
    <n v="5091437.2764705885"/>
    <n v="0.68193802399760284"/>
    <n v="362802.96990834264"/>
    <n v="6167650.4884418249"/>
    <n v="7.1257476073600889E-2"/>
    <n v="8.2421121087621521E-2"/>
    <x v="3"/>
  </r>
  <r>
    <x v="179"/>
    <n v="87043441.799999997"/>
    <n v="5120202.4588235291"/>
    <n v="0.68635178202389735"/>
    <n v="365151.16646586743"/>
    <n v="6207569.8299197461"/>
    <n v="7.1315767179598658E-2"/>
    <n v="8.1633292941204291E-2"/>
    <x v="3"/>
  </r>
  <r>
    <x v="180"/>
    <n v="87532449.900000006"/>
    <n v="5148967.6411764706"/>
    <n v="0.69072287322902803"/>
    <n v="367476.66352741158"/>
    <n v="6247103.2799659967"/>
    <n v="7.1368998435470454E-2"/>
    <n v="8.0844161980649962E-2"/>
    <x v="3"/>
  </r>
  <r>
    <x v="181"/>
    <n v="88021458"/>
    <n v="5177732.823529412"/>
    <n v="0.69505124241490102"/>
    <n v="369779.43172662257"/>
    <n v="6286250.3393525835"/>
    <n v="7.1417248500389344E-2"/>
    <n v="8.005401012086967E-2"/>
    <x v="3"/>
  </r>
  <r>
    <x v="182"/>
    <n v="88510466.100000009"/>
    <n v="5206498.0058823526"/>
    <n v="0.69933684925290973"/>
    <n v="372059.44960797555"/>
    <n v="6325010.6433355846"/>
    <n v="7.1460595814618402E-2"/>
    <n v="7.9263112375848849E-2"/>
    <x v="3"/>
  </r>
  <r>
    <x v="183"/>
    <n v="88999474.200000003"/>
    <n v="5235263.1882352941"/>
    <n v="0.70357966791312754"/>
    <n v="374316.70342949731"/>
    <n v="6363383.9583014548"/>
    <n v="7.1499118567842662E-2"/>
    <n v="7.8471736901435163E-2"/>
    <x v="3"/>
  </r>
  <r>
    <x v="184"/>
    <n v="89488482.299999997"/>
    <n v="5264028.3705882356"/>
    <n v="0.70777968669601465"/>
    <n v="376551.18696682766"/>
    <n v="6401370.1784360707"/>
    <n v="7.153289466879327E-2"/>
    <n v="7.7680145041802706E-2"/>
    <x v="3"/>
  </r>
  <r>
    <x v="185"/>
    <n v="89977490.400000006"/>
    <n v="5292793.552941177"/>
    <n v="0.71193690766685247"/>
    <n v="378762.90131873265"/>
    <n v="6438969.322418455"/>
    <n v="7.1562001716136497E-2"/>
    <n v="7.6888591379945789E-2"/>
    <x v="3"/>
  </r>
  <r>
    <x v="186"/>
    <n v="90466498.5"/>
    <n v="5321558.7352941176"/>
    <n v="0.71605134629307621"/>
    <n v="380951.85471415851"/>
    <n v="6476181.5301406952"/>
    <n v="7.1586516970596523E-2"/>
    <n v="7.6097323791243093E-2"/>
    <x v="3"/>
  </r>
  <r>
    <x v="187"/>
    <n v="90955506.600000009"/>
    <n v="5350323.9176470591"/>
    <n v="0.720123031084691"/>
    <n v="383118.06232092733"/>
    <n v="6513007.0594557645"/>
    <n v="7.1606517328284158E-2"/>
    <n v="7.5306583500495475E-2"/>
    <x v="3"/>
  </r>
  <r>
    <x v="188"/>
    <n v="91444514.700000003"/>
    <n v="5379089.1000000006"/>
    <n v="0.72415200323793516"/>
    <n v="385261.54605615913"/>
    <n v="6549446.2829547049"/>
    <n v="7.1622079295202437E-2"/>
    <n v="7.4516605142002576E-2"/>
    <x v="3"/>
  </r>
  <r>
    <x v="189"/>
    <n v="91933522.799999997"/>
    <n v="5407854.2823529411"/>
    <n v="0.72813831628234582"/>
    <n v="387382.3343985051"/>
    <n v="6585499.6847745869"/>
    <n v="7.1633278962900643E-2"/>
    <n v="7.3727616822466591E-2"/>
    <x v="3"/>
  </r>
  <r>
    <x v="190"/>
    <n v="92422530.899999991"/>
    <n v="5436619.4647058817"/>
    <n v="0.73208203573137254"/>
    <n v="389480.46220226755"/>
    <n v="6621167.8574385485"/>
    <n v="7.1640191985248361E-2"/>
    <n v="7.2939840186618532E-2"/>
    <x v="3"/>
  </r>
  <r>
    <x v="191"/>
    <n v="92911539"/>
    <n v="5465384.6470588231"/>
    <n v="0.73598323873667981"/>
    <n v="391555.97051348293"/>
    <n v="6656451.4987292094"/>
    <n v="7.1642893556302087E-2"/>
    <n v="7.2153490485454747E-2"/>
    <x v="3"/>
  </r>
  <r>
    <x v="192"/>
    <n v="93400547.099999994"/>
    <n v="5494149.8294117646"/>
    <n v="0.73984201374625869"/>
    <n v="393608.90638803132"/>
    <n v="6691351.4085965324"/>
    <n v="7.1641458389236065E-2"/>
    <n v="7.1368776646692417E-2"/>
    <x v="3"/>
  </r>
  <r>
    <x v="193"/>
    <n v="93889555.200000003"/>
    <n v="5522915.0117647052"/>
    <n v="0.74365846016647552"/>
    <n v="395639.32271184021"/>
    <n v="6725868.4861012837"/>
    <n v="7.1635960696310591E-2"/>
    <n v="7.0585901347545457E-2"/>
    <x v="3"/>
  </r>
  <r>
    <x v="194"/>
    <n v="94378563.299999997"/>
    <n v="5551680.1941176467"/>
    <n v="0.74743268802815965"/>
    <n v="397647.2780232376"/>
    <n v="6760003.7263950389"/>
    <n v="7.1626474169850379E-2"/>
    <n v="6.9805061089490361E-2"/>
    <x v="3"/>
  </r>
  <r>
    <x v="195"/>
    <n v="94867571.399999991"/>
    <n v="5580445.3764705881"/>
    <n v="0.75116481765683829"/>
    <n v="399632.83633751085"/>
    <n v="6793758.217737684"/>
    <n v="7.1613071964206354E-2"/>
    <n v="6.9026446274909448E-2"/>
    <x v="3"/>
  </r>
  <r>
    <x v="196"/>
    <n v="95356579.5"/>
    <n v="5609210.5588235296"/>
    <n v="0.75485497934720946"/>
    <n v="401596.06697372097"/>
    <n v="6827133.1385532562"/>
    <n v="7.1595826678674604E-2"/>
    <n v="6.8250241285515587E-2"/>
    <x v="3"/>
  </r>
  <r>
    <x v="197"/>
    <n v="95845587.599999994"/>
    <n v="5637975.7411764702"/>
    <n v="0.75850331304194207"/>
    <n v="403537.04438381817"/>
    <n v="6860129.754524909"/>
    <n v="7.1574810341346468E-2"/>
    <n v="6.7476624562360407E-2"/>
    <x v="3"/>
  </r>
  <r>
    <x v="198"/>
    <n v="96334595.700000003"/>
    <n v="5666740.9235294117"/>
    <n v="0.76210996801488151"/>
    <n v="405455.84798410209"/>
    <n v="6892749.415729735"/>
    <n v="7.1550094393864103E-2"/>
    <n v="6.670576868731927E-2"/>
    <x v="3"/>
  </r>
  <r>
    <x v="199"/>
    <n v="96823603.799999997"/>
    <n v="5695506.1058823531"/>
    <n v="0.76567510255872684"/>
    <n v="407352.56198906049"/>
    <n v="6924993.5538140284"/>
    <n v="7.1521749677055796E-2"/>
    <n v="6.5937840465819963E-2"/>
    <x v="3"/>
  </r>
  <r>
    <x v="200"/>
    <n v="97312611.900000006"/>
    <n v="5724271.2882352937"/>
    <n v="0.76919888367725842"/>
    <n v="409227.2752476288"/>
    <n v="6956863.6792096896"/>
    <n v="7.1489846417427103E-2"/>
    <n v="6.5173001010945697E-2"/>
    <x v="3"/>
  </r>
  <r>
    <x v="201"/>
    <n v="97801620"/>
    <n v="5753036.4705882352"/>
    <n v="0.77268148678216075"/>
    <n v="411080.08108189481"/>
    <n v="6988361.3783922121"/>
    <n v="7.145445421448246E-2"/>
    <n v="6.4411405828498275E-2"/>
    <x v="3"/>
  </r>
  <r>
    <x v="202"/>
    <n v="98290628.099999994"/>
    <n v="5781801.6529411757"/>
    <n v="0.77612309539449675"/>
    <n v="412911.07712827751"/>
    <n v="7019488.3111807173"/>
    <n v="7.1415642028852977E-2"/>
    <n v="6.3653204902956825E-2"/>
    <x v="3"/>
  </r>
  <r>
    <x v="203"/>
    <n v="98779636.200000003"/>
    <n v="5810566.8352941172"/>
    <n v="0.77952390085088652"/>
    <n v="414720.36518120917"/>
    <n v="7050246.2080805562"/>
    <n v="7.1373478171207885E-2"/>
    <n v="6.2898542784543585E-2"/>
    <x v="3"/>
  </r>
  <r>
    <x v="204"/>
    <n v="99268644.299999997"/>
    <n v="5839332.0176470578"/>
    <n v="0.78288410201441716"/>
    <n v="416508.05103933444"/>
    <n v="7080636.8676686855"/>
    <n v="7.1328030291924568E-2"/>
    <n v="6.214755867669601E-2"/>
    <x v="3"/>
  </r>
  <r>
    <x v="205"/>
    <n v="99757652.400000006"/>
    <n v="5868097.2000000002"/>
    <n v="0.78620390499033199"/>
    <n v="418274.24435425171"/>
    <n v="7110662.1540222792"/>
    <n v="7.1279365371495845E-2"/>
    <n v="6.1400386524462773E-2"/>
    <x v="3"/>
  </r>
  <r>
    <x v="206"/>
    <n v="100246660.49999999"/>
    <n v="5896862.3823529407"/>
    <n v="0.78948352284651691"/>
    <n v="420019.05848180724"/>
    <n v="7140323.9941907227"/>
    <n v="7.1227549711650726E-2"/>
    <n v="6.0657155103248338E-2"/>
    <x v="3"/>
  </r>
  <r>
    <x v="207"/>
    <n v="100735668.60000001"/>
    <n v="5925627.5647058822"/>
    <n v="0.79272317533881564"/>
    <n v="421742.61033595796"/>
    <n v="7169624.3757112855"/>
    <n v="7.1172648927167445E-2"/>
    <n v="5.9917988108093456E-2"/>
    <x v="3"/>
  </r>
  <r>
    <x v="208"/>
    <n v="101224676.69999999"/>
    <n v="5954392.7470588228"/>
    <n v="0.79592308864118588"/>
    <n v="423445.0202452098"/>
    <n v="7198565.3441685662"/>
    <n v="7.1114727938356229E-2"/>
    <n v="5.9183004243246469E-2"/>
    <x v="3"/>
  </r>
  <r>
    <x v="209"/>
    <n v="101713684.8"/>
    <n v="5983157.9294117652"/>
    <n v="0.79908349508071463"/>
    <n v="425126.41181164118"/>
    <n v="7227149.0007979004"/>
    <n v="7.1053850964191007E-2"/>
    <n v="5.8452317311990701E-2"/>
    <x v="3"/>
  </r>
  <r>
    <x v="210"/>
    <n v="102202692.89999999"/>
    <n v="6011923.1117647057"/>
    <n v="0.8022046328775011"/>
    <n v="426786.91177251638"/>
    <n v="7255377.5001327787"/>
    <n v="7.0990081516069128E-2"/>
    <n v="5.7726036306716869E-2"/>
    <x v="3"/>
  </r>
  <r>
    <x v="211"/>
    <n v="102691701"/>
    <n v="6040688.2941176472"/>
    <n v="0.80528674588940996"/>
    <n v="428426.64986448939"/>
    <n v="7283253.0476963194"/>
    <n v="7.0923482392178105E-2"/>
    <n v="5.7004265498956437E-2"/>
    <x v="3"/>
  </r>
  <r>
    <x v="212"/>
    <n v="103180709.09999999"/>
    <n v="6069453.4764705878"/>
    <n v="0.80833008336169732"/>
    <n v="430045.75869040092"/>
    <n v="7310777.8977368157"/>
    <n v="7.0854115672450022E-2"/>
    <n v="5.6287104529550047E-2"/>
    <x v="3"/>
  </r>
  <r>
    <x v="213"/>
    <n v="103669717.2"/>
    <n v="6098218.6588235293"/>
    <n v="0.81133489968150718"/>
    <n v="431644.37358866609"/>
    <n v="7337954.3510073237"/>
    <n v="7.0782042714083171E-2"/>
    <n v="5.5574648498680247E-2"/>
    <x v="3"/>
  </r>
  <r>
    <x v="214"/>
    <n v="104158725.3"/>
    <n v="6126983.8411764698"/>
    <n v="0.81430145413722532"/>
    <n v="433222.63250524644"/>
    <n v="7364784.7525891894"/>
    <n v="7.0707324147612147E-2"/>
    <n v="5.4866988055752172E-2"/>
    <x v="3"/>
  </r>
  <r>
    <x v="215"/>
    <n v="104647733.40000001"/>
    <n v="6155749.0235294122"/>
    <n v="0.81723001068268908"/>
    <n v="434780.67586820532"/>
    <n v="7391271.4897594908"/>
    <n v="7.0630019873507269E-2"/>
    <n v="5.41642094891698E-2"/>
    <x v="3"/>
  </r>
  <r>
    <x v="216"/>
    <n v="105136741.5"/>
    <n v="6184514.2058823528"/>
    <n v="0.82012083770622901"/>
    <n v="436318.64646483428"/>
    <n v="7417416.9899021825"/>
    <n v="7.0550189059285062E-2"/>
    <n v="5.3466394815734085E-2"/>
    <x v="3"/>
  </r>
  <r>
    <x v="217"/>
    <n v="105625749.60000001"/>
    <n v="6213279.3882352943"/>
    <n v="0.82297420780453112"/>
    <n v="437836.68932134361"/>
    <n v="7443223.7184628416"/>
    <n v="7.0467890137111425E-2"/>
    <n v="5.277362186977809E-2"/>
    <x v="3"/>
  </r>
  <r>
    <x v="218"/>
    <n v="106114757.7"/>
    <n v="6242044.5705882348"/>
    <n v="0.82579039756129524"/>
    <n v="439334.95158510481"/>
    <n v="7468694.1769467816"/>
    <n v="7.0383180801879941E-2"/>
    <n v="5.2085964391878785E-2"/>
    <x v="3"/>
  </r>
  <r>
    <x v="219"/>
    <n v="106603765.80000001"/>
    <n v="6270809.7529411772"/>
    <n v="0.82856968733066927"/>
    <n v="440813.58240943367"/>
    <n v="7493830.9009603728"/>
    <n v="7.0296118009748318E-2"/>
    <n v="5.1403492117187276E-2"/>
    <x v="3"/>
  </r>
  <r>
    <x v="220"/>
    <n v="107092773.89999999"/>
    <n v="6299574.9352941178"/>
    <n v="0.83131236102542694"/>
    <n v="442272.73284089734"/>
    <n v="7518636.458295255"/>
    <n v="7.0206757977115536E-2"/>
    <n v="5.0726270863168249E-2"/>
    <x v="3"/>
  </r>
  <r>
    <x v="221"/>
    <n v="107581782.00000001"/>
    <n v="6328340.1176470593"/>
    <n v="0.83401870590986626"/>
    <n v="443712.55570913246"/>
    <n v="7543113.4470552523"/>
    <n v="7.0115156180023591E-2"/>
    <n v="5.0054362616889385E-2"/>
    <x v="3"/>
  </r>
  <r>
    <x v="222"/>
    <n v="108070790.09999999"/>
    <n v="6357105.2999999998"/>
    <n v="0.83668901239739091"/>
    <n v="445133.20551915519"/>
    <n v="7567264.4938256387"/>
    <n v="7.0021367353967731E-2"/>
    <n v="4.9387825621676672E-2"/>
    <x v="3"/>
  </r>
  <r>
    <x v="223"/>
    <n v="108559798.2"/>
    <n v="6385870.4823529413"/>
    <n v="0.83932357385274625"/>
    <n v="446534.83834614698"/>
    <n v="7591092.2518844986"/>
    <n v="6.9925445494099112E-2"/>
    <n v="4.8726714463133702E-2"/>
    <x v="3"/>
  </r>
  <r>
    <x v="224"/>
    <n v="109048806.3"/>
    <n v="6414635.6647058818"/>
    <n v="0.84192268639886469"/>
    <n v="447917.61173269321"/>
    <n v="7614599.3994557848"/>
    <n v="6.9827443855804819E-2"/>
    <n v="4.8071080154472846E-2"/>
    <x v="3"/>
  </r>
  <r>
    <x v="225"/>
    <n v="109537814.40000001"/>
    <n v="6443400.8470588243"/>
    <n v="0.84448664872829227"/>
    <n v="449281.68458845862"/>
    <n v="7637788.6380037963"/>
    <n v="6.9727414955650199E-2"/>
    <n v="4.7420970221170353E-2"/>
    <x v="3"/>
  </r>
  <r>
    <x v="226"/>
    <n v="110026822.5"/>
    <n v="6472166.0294117648"/>
    <n v="0.84701576191914696"/>
    <n v="450627.21709227405"/>
    <n v="7660662.6905686585"/>
    <n v="6.9625410572668842E-2"/>
    <n v="4.6776428784845205E-2"/>
    <x v="3"/>
  </r>
  <r>
    <x v="227"/>
    <n v="110515830.59999999"/>
    <n v="6500931.2117647054"/>
    <n v="0.84951032925557168"/>
    <n v="451954.37059661426"/>
    <n v="7683224.3001424428"/>
    <n v="6.9521481749985986E-2"/>
    <n v="4.6137496646342993E-2"/>
    <x v="3"/>
  </r>
  <r>
    <x v="228"/>
    <n v="111004838.7"/>
    <n v="6529696.3941176469"/>
    <n v="0.85197065605263333"/>
    <n v="453263.307534441"/>
    <n v="7705476.2280854974"/>
    <n v="6.941567879676129E-2"/>
    <n v="4.5504211367979754E-2"/>
    <x v="3"/>
  </r>
  <r>
    <x v="229"/>
    <n v="111493846.8"/>
    <n v="6558461.5764705874"/>
    <n v="0.854397049485627"/>
    <n v="454554.19132839015"/>
    <n v="7727421.2525826329"/>
    <n v="6.9308051290437975E-2"/>
    <n v="4.4876607355043424E-2"/>
    <x v="3"/>
  </r>
  <r>
    <x v="230"/>
    <n v="111982854.90000001"/>
    <n v="6587226.7588235298"/>
    <n v="0.85678981842373136"/>
    <n v="455827.18630227318"/>
    <n v="7749062.1671386445"/>
    <n v="6.9198648079284178E-2"/>
    <n v="4.4254715936221017E-2"/>
    <x v="3"/>
  </r>
  <r>
    <x v="231"/>
    <n v="112471862.99999999"/>
    <n v="6615991.9411764704"/>
    <n v="0.85914927326797419"/>
    <n v="457082.45759487228"/>
    <n v="7770401.7791128289"/>
    <n v="6.9087517285214964E-2"/>
    <n v="4.363856544336446E-2"/>
    <x v="3"/>
  </r>
  <r>
    <x v="232"/>
    <n v="112960871.10000001"/>
    <n v="6644757.1235294119"/>
    <n v="0.86147572579344855"/>
    <n v="458320.17107599619"/>
    <n v="7791442.908291935"/>
    <n v="6.8974706306880934E-2"/>
    <n v="4.3028181290054437E-2"/>
    <x v="3"/>
  </r>
  <r>
    <x v="233"/>
    <n v="113449879.19999999"/>
    <n v="6673522.3058823524"/>
    <n v="0.86376948899573969"/>
    <n v="459540.49326477712"/>
    <n v="7812188.3855012115"/>
    <n v="6.8860261823013136E-2"/>
    <n v="4.2423586049550925E-2"/>
    <x v="3"/>
  </r>
  <r>
    <x v="234"/>
    <n v="113938887.3"/>
    <n v="6702287.4882352939"/>
    <n v="0.8660308769414965"/>
    <n v="460743.59125017177"/>
    <n v="7832641.0512529202"/>
    <n v="6.8744229796010303E-2"/>
    <n v="4.1824799531353977E-2"/>
    <x v="3"/>
  </r>
  <r>
    <x v="235"/>
    <n v="114427895.39999999"/>
    <n v="6731052.6705882344"/>
    <n v="0.86826020462310627"/>
    <n v="461929.63261364575"/>
    <n v="7852803.7544319779"/>
    <n v="6.8626655475758913E-2"/>
    <n v="4.1231838857184434E-2"/>
    <x v="3"/>
  </r>
  <r>
    <x v="236"/>
    <n v="114916903.5"/>
    <n v="6759817.8529411769"/>
    <n v="0.87045778781741168"/>
    <n v="463098.78535400896"/>
    <n v="7872679.3510181522"/>
    <n v="6.8507583403673522E-2"/>
    <n v="4.0644718535692903E-2"/>
    <x v="3"/>
  </r>
  <r>
    <x v="237"/>
    <n v="115405911.59999999"/>
    <n v="6788583.0352941174"/>
    <n v="0.87262394294841628"/>
    <n v="464251.21781437204"/>
    <n v="7892270.7028443245"/>
    <n v="6.8387057416947131E-2"/>
    <n v="4.00634505362438E-2"/>
    <x v="3"/>
  </r>
  <r>
    <x v="238"/>
    <n v="115894919.7"/>
    <n v="6817348.2176470589"/>
    <n v="0.87475898695392051"/>
    <n v="465387.09861119447"/>
    <n v="7911580.6763903061"/>
    <n v="6.8265120653000513E-2"/>
    <n v="3.9488044361598952E-2"/>
    <x v="3"/>
  </r>
  <r>
    <x v="239"/>
    <n v="116383927.8"/>
    <n v="6846113.3999999994"/>
    <n v="0.87686323715603764"/>
    <n v="466506.59656539717"/>
    <n v="7930612.1416117521"/>
    <n v="6.8141815554121146E-2"/>
    <n v="3.8918507119710774E-2"/>
    <x v="3"/>
  </r>
  <r>
    <x v="240"/>
    <n v="116872935.90000001"/>
    <n v="6874878.5823529419"/>
    <n v="0.87893701113552281"/>
    <n v="467609.88063550275"/>
    <n v="7949367.9708035467"/>
    <n v="6.8017183872280451E-2"/>
    <n v="3.835484359419461E-2"/>
    <x v="3"/>
  </r>
  <r>
    <x v="241"/>
    <n v="117361944"/>
    <n v="6903643.7647058824"/>
    <n v="0.88098062660986654"/>
    <n v="468697.11985277972"/>
    <n v="7967851.037497255"/>
    <n v="6.7891266674121001E-2"/>
    <n v="3.7797056314013054E-2"/>
    <x v="3"/>
  </r>
  <r>
    <x v="242"/>
    <n v="117850952.10000001"/>
    <n v="6932408.9470588239"/>
    <n v="0.88299440131508833"/>
    <n v="469768.48325835413"/>
    <n v="7986064.2153920205"/>
    <n v="6.776410434610329E-2"/>
    <n v="3.7245145621852029E-2"/>
    <x v="3"/>
  </r>
  <r>
    <x v="243"/>
    <n v="118339960.2"/>
    <n v="6961174.1294117644"/>
    <n v="0.88497865289117461"/>
    <n v="470824.13984226086"/>
    <n v="8004010.3773184344"/>
    <n v="6.7635736599803542E-2"/>
    <n v="3.6699109741564824E-2"/>
    <x v="3"/>
  </r>
  <r>
    <x v="244"/>
    <n v="118828968.30000001"/>
    <n v="6989939.3117647059"/>
    <n v="0.88693369877109995"/>
    <n v="471864.25848440081"/>
    <n v="8021692.3942348137"/>
    <n v="6.7506202477353436E-2"/>
    <n v="3.6158944844428977E-2"/>
    <x v="3"/>
  </r>
  <r>
    <x v="245"/>
    <n v="119317976.39999999"/>
    <n v="7018704.4941176465"/>
    <n v="0.88885985607337525"/>
    <n v="472889.00789737474"/>
    <n v="8039113.1342553711"/>
    <n v="6.7375540357013389E-2"/>
    <n v="3.5624645114381639E-2"/>
    <x v="3"/>
  </r>
  <r>
    <x v="246"/>
    <n v="119806984.50000001"/>
    <n v="7047469.6764705889"/>
    <n v="0.89075744149805991"/>
    <n v="473898.55657115974"/>
    <n v="8056275.4617097154"/>
    <n v="6.7243787958870746E-2"/>
    <n v="3.5096202812066983E-2"/>
    <x v="3"/>
  </r>
  <r>
    <x v="247"/>
    <n v="120295992.59999999"/>
    <n v="7076234.8588235294"/>
    <n v="0.89262677122618073"/>
    <n v="474893.07271959877"/>
    <n v="8073182.2362331795"/>
    <n v="6.7110982350655463E-2"/>
    <n v="3.4573608337908415E-2"/>
    <x v="3"/>
  </r>
  <r>
    <x v="248"/>
    <n v="120785000.7"/>
    <n v="7105000.0411764709"/>
    <n v="0.89446816082249825"/>
    <n v="475872.72422867001"/>
    <n v="8089836.31188739"/>
    <n v="6.6977159953664586E-2"/>
    <n v="3.4056850293911735E-2"/>
    <x v="3"/>
  </r>
  <r>
    <x v="249"/>
    <n v="121274008.8"/>
    <n v="7133765.2235294115"/>
    <n v="0.89628192514155747"/>
    <n v="476837.67860650475"/>
    <n v="8106240.5363105806"/>
    <n v="6.6842356548789048E-2"/>
    <n v="3.3545915544529382E-2"/>
    <x v="3"/>
  </r>
  <r>
    <x v="250"/>
    <n v="121763016.90000001"/>
    <n v="7162530.405882353"/>
    <n v="0.89806837823696828"/>
    <n v="477788.10293512273"/>
    <n v="8122397.7498970861"/>
    <n v="6.6706607282634486E-2"/>
    <n v="3.3040789276302801E-2"/>
    <x v="3"/>
  </r>
  <r>
    <x v="251"/>
    <n v="122252025"/>
    <n v="7191295.5882352944"/>
    <n v="0.89982783327385141"/>
    <n v="478724.16382385191"/>
    <n v="8138310.7850054828"/>
    <n v="6.6569946673729799E-2"/>
    <n v="3.2541455056464254E-2"/>
    <x v="3"/>
  </r>
  <r>
    <x v="252"/>
    <n v="122741033.09999999"/>
    <n v="7220060.770588235"/>
    <n v="0.9015606024443934"/>
    <n v="479646.02736440208"/>
    <n v="8153982.4651948353"/>
    <n v="6.6432408618816122E-2"/>
    <n v="3.2047894890396854E-2"/>
    <x v="3"/>
  </r>
  <r>
    <x v="253"/>
    <n v="123230041.2"/>
    <n v="7248825.9529411765"/>
    <n v="0.90326699688644863"/>
    <n v="480553.85908756015"/>
    <n v="8169415.6044885227"/>
    <n v="6.6294026399209893E-2"/>
    <n v="3.1560089278044955E-2"/>
    <x v="3"/>
  </r>
  <r>
    <x v="254"/>
    <n v="123719049.3"/>
    <n v="7277591.135294117"/>
    <n v="0.90494732660513288"/>
    <n v="481447.82392147597"/>
    <n v="8184613.006665091"/>
    <n v="6.6154832687233489E-2"/>
    <n v="3.1078017269179119E-2"/>
    <x v="3"/>
  </r>
  <r>
    <x v="255"/>
    <n v="124208057.40000001"/>
    <n v="7306356.3176470585"/>
    <n v="0.90660190039734601"/>
    <n v="482328.08615150751"/>
    <n v="8199577.4645756278"/>
    <n v="6.6014859552707472E-2"/>
    <n v="3.0601656517625198E-2"/>
    <x v="3"/>
  </r>
  <r>
    <x v="256"/>
    <n v="124697065.49999999"/>
    <n v="7335121.4999999991"/>
    <n v="0.90823102577916537"/>
    <n v="483194.80938159267"/>
    <n v="8214311.7594870757"/>
    <n v="6.587413846949812E-2"/>
    <n v="3.0130983334322153E-2"/>
    <x v="3"/>
  </r>
  <r>
    <x v="257"/>
    <n v="125186073.60000001"/>
    <n v="7363886.6823529415"/>
    <n v="0.90983500891605618"/>
    <n v="484048.15649712022"/>
    <n v="8228818.6604510434"/>
    <n v="6.573270032211509E-2"/>
    <n v="2.966597273944329E-2"/>
    <x v="3"/>
  </r>
  <r>
    <x v="258"/>
    <n v="125675081.69999999"/>
    <n v="7392651.864705882"/>
    <n v="0.91141415455583252"/>
    <n v="484888.28962926345"/>
    <n v="8243100.9236974791"/>
    <n v="6.5590575412353039E-2"/>
    <n v="2.9206598513268556E-2"/>
    <x v="3"/>
  </r>
  <r>
    <x v="259"/>
    <n v="126164089.8"/>
    <n v="7421417.0470588235"/>
    <n v="0.91296876596432119"/>
    <n v="485715.3701207526"/>
    <n v="8257161.2920527942"/>
    <n v="6.544779346597239E-2"/>
    <n v="2.8752833246146477E-2"/>
    <x v="3"/>
  </r>
  <r>
    <x v="260"/>
    <n v="126653097.89999999"/>
    <n v="7450182.2294117641"/>
    <n v="0.91449914486366202"/>
    <n v="486529.55849304941"/>
    <n v="8271002.4943818403"/>
    <n v="6.5304383639413849E-2"/>
    <n v="2.8304648387309457E-2"/>
    <x v="3"/>
  </r>
  <r>
    <x v="261"/>
    <n v="127142106"/>
    <n v="7478947.4117647056"/>
    <n v="0.91600559137319437"/>
    <n v="487331.01441489765"/>
    <n v="8284627.2450532597"/>
    <n v="6.5160374526541665E-2"/>
    <n v="2.7862014292644777E-2"/>
    <x v="3"/>
  </r>
  <r>
    <x v="262"/>
    <n v="127631114.09999999"/>
    <n v="7507712.5941176461"/>
    <n v="0.91748840395287012"/>
    <n v="488119.89667221805"/>
    <n v="8298038.2434277069"/>
    <n v="6.5015794165411173E-2"/>
    <n v="2.7424900271483008E-2"/>
    <x v="3"/>
  </r>
  <r>
    <x v="263"/>
    <n v="128120122.2"/>
    <n v="7536477.7764705885"/>
    <n v="0.91894787934913835"/>
    <n v="488896.3631393176"/>
    <n v="8311238.173368399"/>
    <n v="6.4870670045055562E-2"/>
    <n v="2.6993274632244144E-2"/>
    <x v="3"/>
  </r>
  <r>
    <x v="264"/>
    <n v="128609130.3"/>
    <n v="7565242.9588235291"/>
    <n v="0.92038431254324649"/>
    <n v="489660.57075138524"/>
    <n v="8324229.7027735487"/>
    <n v="6.4725029112288057E-2"/>
    <n v="2.6567104727201429E-2"/>
    <x v="3"/>
  </r>
  <r>
    <x v="265"/>
    <n v="129098138.40000001"/>
    <n v="7594008.1411764706"/>
    <n v="0.92179799670190232"/>
    <n v="490412.67547824315"/>
    <n v="8337015.4831301337"/>
    <n v="6.4578897778514624E-2"/>
    <n v="2.6146356996100503E-2"/>
    <x v="3"/>
  </r>
  <r>
    <x v="266"/>
    <n v="129587146.5"/>
    <n v="7622773.3235294111"/>
    <n v="0.92318922313024354"/>
    <n v="491152.83229932538"/>
    <n v="8349598.1490885317"/>
    <n v="6.4432301926553581E-2"/>
    <n v="2.5730997008839272E-2"/>
    <x v="3"/>
  </r>
  <r>
    <x v="267"/>
    <n v="130076154.60000001"/>
    <n v="7651538.5058823535"/>
    <n v="0.92455828122706007"/>
    <n v="491881.1951798558"/>
    <n v="8361980.3180575483"/>
    <n v="6.4285266917458117E-2"/>
    <n v="2.5320989507160097E-2"/>
    <x v="3"/>
  </r>
  <r>
    <x v="268"/>
    <n v="130565162.7"/>
    <n v="7680303.6882352941"/>
    <n v="0.92590545844221683"/>
    <n v="492597.9170481959"/>
    <n v="8374164.5898193307"/>
    <n v="6.4137817597337776E-2"/>
    <n v="2.4916298445327625E-2"/>
    <x v="3"/>
  </r>
  <r>
    <x v="269"/>
    <n v="131054170.80000001"/>
    <n v="7709068.8705882356"/>
    <n v="0.92723104023622371"/>
    <n v="493303.14977433556"/>
    <n v="8386153.5461637042"/>
    <n v="6.3989978304175452E-2"/>
    <n v="2.4516887029833054E-2"/>
    <x v="3"/>
  </r>
  <r>
    <x v="270"/>
    <n v="131543178.89999999"/>
    <n v="7737834.0529411761"/>
    <n v="0.92853531004190182"/>
    <n v="493997.04414949869"/>
    <n v="8397949.7505414784"/>
    <n v="6.3841772874636521E-2"/>
    <n v="2.4122717758202069E-2"/>
    <x v="3"/>
  </r>
  <r>
    <x v="271"/>
    <n v="132032187.00000001"/>
    <n v="7766599.2352941176"/>
    <n v="0.92981854922809382"/>
    <n v="494679.74986683647"/>
    <n v="8409555.7477362193"/>
    <n v="6.369322465086652E-2"/>
    <n v="2.3733752456739175E-2"/>
    <x v="3"/>
  </r>
  <r>
    <x v="272"/>
    <n v="132521195.09999999"/>
    <n v="7795364.4176470581"/>
    <n v="0.93108103706536649"/>
    <n v="495351.41550318076"/>
    <n v="8420974.0635540728"/>
    <n v="6.3544356487274634E-2"/>
    <n v="2.3349952317464524E-2"/>
    <x v="3"/>
  </r>
  <r>
    <x v="273"/>
    <n v="133010203.2"/>
    <n v="7824129.6000000006"/>
    <n v="0.93232305069365906"/>
    <n v="496012.18850183196"/>
    <n v="8432207.2045311425"/>
    <n v="6.3395190757299311E-2"/>
    <n v="2.2971277933984183E-2"/>
    <x v="3"/>
  </r>
  <r>
    <x v="274"/>
    <n v="133499211.3"/>
    <n v="7852894.7823529411"/>
    <n v="0.93354486509182311"/>
    <n v="496662.21515635424"/>
    <n v="8443257.6576580219"/>
    <n v="6.3245749360153883E-2"/>
    <n v="2.2597689336596966E-2"/>
    <x v="3"/>
  </r>
  <r>
    <x v="275"/>
    <n v="133988219.40000001"/>
    <n v="7881659.9647058826"/>
    <n v="0.93474675304901123"/>
    <n v="497301.64059535344"/>
    <n v="8454127.8901210092"/>
    <n v="6.3096053727548895E-2"/>
    <n v="2.2229146026389143E-2"/>
    <x v="3"/>
  </r>
  <r>
    <x v="276"/>
    <n v="134477227.5"/>
    <n v="7910425.1470588231"/>
    <n v="0.93592898513785894"/>
    <n v="497930.60876820958"/>
    <n v="8464820.3490595631"/>
    <n v="6.294612483038857E-2"/>
    <n v="2.1865607008460717E-2"/>
    <x v="3"/>
  </r>
  <r>
    <x v="277"/>
    <n v="134966235.59999999"/>
    <n v="7939190.3294117637"/>
    <n v="0.93709182968941984"/>
    <n v="498549.26243174175"/>
    <n v="8475337.4613396097"/>
    <n v="6.279598318543908E-2"/>
    <n v="2.1507030824329282E-2"/>
    <x v="3"/>
  </r>
  <r>
    <x v="278"/>
    <n v="135455243.69999999"/>
    <n v="7967955.5117647061"/>
    <n v="0.93823555276980297"/>
    <n v="499157.74313777906"/>
    <n v="8485681.6333422437"/>
    <n v="6.2645648861966094E-2"/>
    <n v="2.1153375583419089E-2"/>
    <x v="3"/>
  </r>
  <r>
    <x v="279"/>
    <n v="135944251.79999998"/>
    <n v="7996720.6941176467"/>
    <n v="0.93936041815846605"/>
    <n v="499756.19122161181"/>
    <n v="8495855.2507674005"/>
    <n v="6.249514148833913E-2"/>
    <n v="2.0804598993670823E-2"/>
    <x v="3"/>
  </r>
  <r>
    <x v="280"/>
    <n v="136433259.90000001"/>
    <n v="8025485.8764705881"/>
    <n v="0.94046668732812422"/>
    <n v="500344.74579130305"/>
    <n v="8505860.6784521528"/>
    <n v="6.2344480258601169E-2"/>
    <n v="2.0460658391449515E-2"/>
    <x v="3"/>
  </r>
  <r>
    <x v="281"/>
    <n v="136922268"/>
    <n v="8054251.0588235287"/>
    <n v="0.94155461942622165"/>
    <n v="500923.54471783096"/>
    <n v="8515700.2602031268"/>
    <n v="6.2193683939000537E-2"/>
    <n v="2.0121510770423186E-2"/>
    <x v="3"/>
  </r>
  <r>
    <x v="282"/>
    <n v="137411276.09999999"/>
    <n v="8083016.2411764702"/>
    <n v="0.9426244712579317"/>
    <n v="501492.72462604451"/>
    <n v="8525376.318642756"/>
    <n v="6.2042770874483975E-2"/>
    <n v="1.9787112809847671E-2"/>
    <x v="3"/>
  </r>
  <r>
    <x v="283"/>
    <n v="137900284.19999999"/>
    <n v="8111781.4235294107"/>
    <n v="0.94367649727063263"/>
    <n v="502052.42088640446"/>
    <n v="8534891.1550688762"/>
    <n v="6.1891758995148448E-2"/>
    <n v="1.9457420901863112E-2"/>
    <x v="3"/>
  </r>
  <r>
    <x v="284"/>
    <n v="138389292.30000001"/>
    <n v="8140546.6058823531"/>
    <n v="0.94471094953982471"/>
    <n v="502602.767607491"/>
    <n v="8544247.0493273474"/>
    <n v="6.1740665822650115E-2"/>
    <n v="1.9132391178123122E-2"/>
    <x v="3"/>
  </r>
  <r>
    <x v="285"/>
    <n v="138878300.40000001"/>
    <n v="8169311.7882352937"/>
    <n v="0.94572807775644252"/>
    <n v="503143.89762925357"/>
    <n v="8553446.2596973106"/>
    <n v="6.1589508476569105E-2"/>
    <n v="1.8811979535642273E-2"/>
    <x v="3"/>
  </r>
  <r>
    <x v="286"/>
    <n v="139367308.5"/>
    <n v="8198076.9705882352"/>
    <n v="0.94672812921552196"/>
    <n v="503675.94251698145"/>
    <n v="8562491.0227886848"/>
    <n v="6.1438303680727856E-2"/>
    <n v="1.8496141661813573E-2"/>
    <x v="3"/>
  </r>
  <r>
    <x v="287"/>
    <n v="139856316.59999999"/>
    <n v="8226842.1529411757"/>
    <n v="0.94771134880618257"/>
    <n v="504199.0325559745"/>
    <n v="8571383.553451566"/>
    <n v="6.1287067769462238E-2"/>
    <n v="1.81848330587598E-2"/>
    <x v="3"/>
  </r>
  <r>
    <x v="288"/>
    <n v="140345324.70000002"/>
    <n v="8255607.3352941182"/>
    <n v="0.94867797900288497"/>
    <n v="504713.29674689157"/>
    <n v="8580126.0446971562"/>
    <n v="6.1135816693843562E-2"/>
    <n v="1.7878009066904461E-2"/>
    <x v="3"/>
  </r>
  <r>
    <x v="289"/>
    <n v="140834332.79999998"/>
    <n v="8284372.5176470587"/>
    <n v="0.94962825985792487"/>
    <n v="505218.86280175747"/>
    <n v="8588720.6676298771"/>
    <n v="6.0984566027850545E-2"/>
    <n v="1.7575624887852692E-2"/>
    <x v="3"/>
  </r>
  <r>
    <x v="290"/>
    <n v="141323340.90000001"/>
    <n v="8313137.7000000002"/>
    <n v="0.95056242899512522"/>
    <n v="505715.85714060691"/>
    <n v="8597169.5713903178"/>
    <n v="6.0833330974489563E-2"/>
    <n v="1.7277635606527245E-2"/>
    <x v="3"/>
  </r>
  <r>
    <x v="291"/>
    <n v="141812349"/>
    <n v="8341902.8823529407"/>
    <n v="0.95148072160468855"/>
    <n v="506204.40488874604"/>
    <n v="8605474.8831086829"/>
    <n v="6.0682126371862599E-2"/>
    <n v="1.6983996212670667E-2"/>
    <x v="3"/>
  </r>
  <r>
    <x v="292"/>
    <n v="142301357.09999999"/>
    <n v="8370668.0647058822"/>
    <n v="0.9523833704391742"/>
    <n v="506684.62987461197"/>
    <n v="8613638.7078684028"/>
    <n v="6.0530966699181274E-2"/>
    <n v="1.6694661621596846E-2"/>
    <x v="3"/>
  </r>
  <r>
    <x v="293"/>
    <n v="142790365.19999999"/>
    <n v="8399433.2470588237"/>
    <n v="0.95327060581056289"/>
    <n v="507156.6546282114"/>
    <n v="8621663.128679594"/>
    <n v="6.0379866082726392E-2"/>
    <n v="1.6409586694353936E-2"/>
    <x v="3"/>
  </r>
  <r>
    <x v="294"/>
    <n v="143279373.30000001"/>
    <n v="8428198.4294117652"/>
    <n v="0.95414265558837319"/>
    <n v="507620.6003801183"/>
    <n v="8629550.2064620107"/>
    <n v="6.022883830175163E-2"/>
    <n v="1.6128726257124026E-2"/>
    <x v="3"/>
  </r>
  <r>
    <x v="295"/>
    <n v="143768381.40000001"/>
    <n v="8456963.6117647048"/>
    <n v="0.95499974519879716"/>
    <n v="508076.58706101426"/>
    <n v="8637301.9800372422"/>
    <n v="6.0077896794331176E-2"/>
    <n v="1.5852035120137126E-2"/>
    <x v="3"/>
  </r>
  <r>
    <x v="296"/>
    <n v="144257389.5"/>
    <n v="8485728.7941176482"/>
    <n v="0.95584209762481898"/>
    <n v="508524.73330175137"/>
    <n v="8644920.4661297742"/>
    <n v="5.9927054663149674E-2"/>
    <n v="1.5579468095788487E-2"/>
    <x v="3"/>
  </r>
  <r>
    <x v="297"/>
    <n v="144746397.59999999"/>
    <n v="8514493.9764705878"/>
    <n v="0.9566699334072839"/>
    <n v="508965.15643392107"/>
    <n v="8652407.6593766585"/>
    <n v="5.9776324681234477E-2"/>
    <n v="1.5310980016249962E-2"/>
    <x v="3"/>
  </r>
  <r>
    <x v="298"/>
    <n v="145235405.70000002"/>
    <n v="8543259.1588235293"/>
    <n v="0.95748347064688533"/>
    <n v="509397.97249091143"/>
    <n v="8659765.5323454943"/>
    <n v="5.9625719297629179E-2"/>
    <n v="1.5046525750463842E-2"/>
    <x v="3"/>
  </r>
  <r>
    <x v="299"/>
    <n v="145724413.80000001"/>
    <n v="8572024.3411764707"/>
    <n v="0.95828292500703893"/>
    <n v="509823.29620943591"/>
    <n v="8666996.0355604105"/>
    <n v="5.9475250643007974E-2"/>
    <n v="1.4786060220508213E-2"/>
    <x v="3"/>
  </r>
  <r>
    <x v="300"/>
    <n v="146213421.90000001"/>
    <n v="8600789.5235294122"/>
    <n v="0.95906850971760893"/>
    <n v="510241.24103151611"/>
    <n v="8674101.0975357741"/>
    <n v="5.9324930535229976E-2"/>
    <n v="1.4529538417387623E-2"/>
    <x v="3"/>
  </r>
  <r>
    <x v="301"/>
    <n v="146702430"/>
    <n v="8629554.7058823518"/>
    <n v="0.95984043557946097"/>
    <n v="510651.91910690372"/>
    <n v="8681082.6248173639"/>
    <n v="5.9174770484833578E-2"/>
    <n v="1.4276915416308832E-2"/>
    <x v="3"/>
  </r>
  <r>
    <x v="1"/>
    <m/>
    <m/>
    <m/>
    <m/>
    <m/>
    <m/>
    <m/>
    <x v="4"/>
  </r>
  <r>
    <x v="2"/>
    <n v="489008.10000000003"/>
    <n v="28765.182352941178"/>
    <n v="4.4707897158476052E-6"/>
    <n v="2.3785384150259499"/>
    <n v="40.435153055441148"/>
    <n v="8.2688104870739661E-5"/>
    <n v="8.2688104870739661E-5"/>
    <x v="4"/>
  </r>
  <r>
    <x v="3"/>
    <n v="978016.20000000007"/>
    <n v="57530.364705882355"/>
    <n v="3.2856738527453532E-5"/>
    <n v="17.480360237697948"/>
    <n v="297.1661240408651"/>
    <n v="3.0384580954882453E-4"/>
    <n v="5.2500351422690933E-4"/>
    <x v="4"/>
  </r>
  <r>
    <x v="4"/>
    <n v="1467024.3"/>
    <n v="86295.547058823518"/>
    <n v="1.0468882387093989E-4"/>
    <n v="55.696287463099289"/>
    <n v="946.83688687268796"/>
    <n v="6.4541322653802527E-4"/>
    <n v="1.3285480605164269E-3"/>
    <x v="4"/>
  </r>
  <r>
    <x v="5"/>
    <n v="1956032.4000000001"/>
    <n v="115060.72941176471"/>
    <n v="2.3690692923266491E-4"/>
    <n v="126.03863473343806"/>
    <n v="2142.6567904684471"/>
    <n v="1.0954096621653337E-3"/>
    <n v="2.4453989690472588E-3"/>
    <x v="4"/>
  </r>
  <r>
    <x v="6"/>
    <n v="2445040.5"/>
    <n v="143825.91176470587"/>
    <n v="4.444641774440178E-4"/>
    <n v="236.46272523311455"/>
    <n v="4019.8663289629476"/>
    <n v="1.6440898745697455E-3"/>
    <n v="3.838810724187393E-3"/>
    <x v="4"/>
  </r>
  <r>
    <x v="7"/>
    <n v="2934048.6"/>
    <n v="172591.09411764704"/>
    <n v="7.4062966737934539E-4"/>
    <n v="394.02795191311844"/>
    <n v="6698.4751825230132"/>
    <n v="2.2830143926460566E-3"/>
    <n v="5.4776369830276126E-3"/>
    <x v="4"/>
  </r>
  <r>
    <x v="8"/>
    <n v="3423056.7"/>
    <n v="201356.27647058826"/>
    <n v="1.1371900868937118E-3"/>
    <n v="605.0050391042796"/>
    <n v="10285.085664772752"/>
    <n v="3.0046495183012165E-3"/>
    <n v="7.3344602722321744E-3"/>
    <x v="4"/>
  </r>
  <r>
    <x v="9"/>
    <n v="3912064.8000000003"/>
    <n v="230121.45882352942"/>
    <n v="1.6446016562126134E-3"/>
    <n v="874.956879061216"/>
    <n v="14874.266944040672"/>
    <n v="3.8021524960528954E-3"/>
    <n v="9.3846733403146459E-3"/>
    <x v="4"/>
  </r>
  <r>
    <x v="10"/>
    <n v="4401072.8999999994"/>
    <n v="258886.64117647058"/>
    <n v="2.2721128675172887E-3"/>
    <n v="1208.8038315709621"/>
    <n v="20549.665136706357"/>
    <n v="4.66923988846137E-3"/>
    <n v="1.1605939027729183E-2"/>
    <x v="4"/>
  </r>
  <r>
    <x v="11"/>
    <n v="4890081"/>
    <n v="287651.82352941175"/>
    <n v="3.0278680026501036E-3"/>
    <n v="1610.8787971848899"/>
    <n v="27384.939552143129"/>
    <n v="5.6000993750702959E-3"/>
    <n v="1.3977834754550618E-2"/>
    <x v="4"/>
  </r>
  <r>
    <x v="12"/>
    <n v="5379089.0999999996"/>
    <n v="316417.00588235294"/>
    <n v="3.9189969651224135E-3"/>
    <n v="2084.9750094199044"/>
    <n v="35444.575160138374"/>
    <n v="6.5893266501457241E-3"/>
    <n v="1.6481599400900011E-2"/>
    <x v="4"/>
  </r>
  <r>
    <x v="13"/>
    <n v="5868097.2000000002"/>
    <n v="345182.18823529407"/>
    <n v="4.9516947887910581E-3"/>
    <n v="2634.3883347665833"/>
    <n v="44784.601691031916"/>
    <n v="7.6318779605477416E-3"/>
    <n v="1.9099942374969925E-2"/>
    <x v="4"/>
  </r>
  <r>
    <x v="14"/>
    <n v="6357105.2999999998"/>
    <n v="373947.37058823532"/>
    <n v="6.1312930103018647E-3"/>
    <n v="3261.9552440788934"/>
    <n v="55453.239149341185"/>
    <n v="8.7230329737248789E-3"/>
    <n v="2.1816893131850531E-2"/>
    <x v="4"/>
  </r>
  <r>
    <x v="15"/>
    <n v="6846113.4000000004"/>
    <n v="402712.55294117652"/>
    <n v="7.4623244070797772E-3"/>
    <n v="3970.0872543185419"/>
    <n v="67491.483323415217"/>
    <n v="9.8583647947483918E-3"/>
    <n v="2.4617678468054044E-2"/>
    <x v="4"/>
  </r>
  <r>
    <x v="16"/>
    <n v="7335121.5"/>
    <n v="431477.73529411765"/>
    <n v="8.9485821785458552E-3"/>
    <n v="4760.8024139987174"/>
    <n v="80933.641037978203"/>
    <n v="1.1033715124961216E-2"/>
    <n v="2.7488619747940771E-2"/>
    <x v="4"/>
  </r>
  <r>
    <x v="17"/>
    <n v="7824129.6000000006"/>
    <n v="460242.91764705884"/>
    <n v="1.0593174372817137E-2"/>
    <n v="5635.7542591414613"/>
    <n v="95807.822405404848"/>
    <n v="1.2245173240152469E-2"/>
    <n v="3.041704496802124E-2"/>
    <x v="4"/>
  </r>
  <r>
    <x v="18"/>
    <n v="8313137.7000000002"/>
    <n v="489008.10000000003"/>
    <n v="1.2398574174946836E-2"/>
    <n v="6596.2585675020273"/>
    <n v="112136.39564753446"/>
    <n v="1.3489057885752867E-2"/>
    <n v="3.3391212215359262E-2"/>
    <x v="4"/>
  </r>
  <r>
    <x v="19"/>
    <n v="8802145.7999999989"/>
    <n v="517773.28235294117"/>
    <n v="1.4366666542519016E-2"/>
    <n v="7643.3181695218709"/>
    <n v="129936.4088818718"/>
    <n v="1.4761901453833203E-2"/>
    <n v="3.6400242111198952E-2"/>
    <x v="4"/>
  </r>
  <r>
    <x v="20"/>
    <n v="9291153.9000000004"/>
    <n v="546538.46470588236"/>
    <n v="1.649879158058901E-2"/>
    <n v="8777.6460245564667"/>
    <n v="149219.98241745995"/>
    <n v="1.6060435982818016E-2"/>
    <n v="3.9434057504544588E-2"/>
    <x v="4"/>
  </r>
  <r>
    <x v="21"/>
    <n v="9780162"/>
    <n v="575303.6470588235"/>
    <n v="1.8795784978613849E-2"/>
    <n v="9999.6867340303779"/>
    <n v="169994.67447851642"/>
    <n v="1.7381580640332586E-2"/>
    <n v="4.2483329133109426E-2"/>
    <x v="4"/>
  </r>
  <r>
    <x v="22"/>
    <n v="10269170.1"/>
    <n v="604068.82941176463"/>
    <n v="2.1258015779580919E-2"/>
    <n v="11309.636635275056"/>
    <n v="192263.82279967595"/>
    <n v="1.8722430432784043E-2"/>
    <n v="4.5539426281813226E-2"/>
    <x v="4"/>
  </r>
  <r>
    <x v="23"/>
    <n v="10758178.199999999"/>
    <n v="632834.01176470588"/>
    <n v="2.3885421711081229E-2"/>
    <n v="12707.462598278489"/>
    <n v="216026.8641707343"/>
    <n v="2.0080245944497772E-2"/>
    <n v="4.8594371690486048E-2"/>
    <x v="4"/>
  </r>
  <r>
    <x v="24"/>
    <n v="11247186.300000001"/>
    <n v="661599.19411764713"/>
    <n v="2.6677542276276653E-2"/>
    <n v="14192.919630659222"/>
    <n v="241279.63372120677"/>
    <n v="2.1452443952244906E-2"/>
    <n v="5.1640800122681796E-2"/>
    <x v="4"/>
  </r>
  <r>
    <x v="25"/>
    <n v="11736194.4"/>
    <n v="690364.37647058815"/>
    <n v="2.9633549777306083E-2"/>
    <n v="15765.56738266166"/>
    <n v="268014.64550524822"/>
    <n v="2.2836588792807335E-2"/>
    <n v="5.4671920125743248E-2"/>
    <x v="4"/>
  </r>
  <r>
    <x v="26"/>
    <n v="12225202.5"/>
    <n v="719129.5588235294"/>
    <n v="3.2752278423071803E-2"/>
    <n v="17424.785633008123"/>
    <n v="296221.35576113808"/>
    <n v="2.423038438513702E-2"/>
    <n v="5.7681478601049517E-2"/>
    <x v="4"/>
  </r>
  <r>
    <x v="27"/>
    <n v="12714210.6"/>
    <n v="747894.74117647065"/>
    <n v="3.603225165640591E-2"/>
    <n v="19169.788827429889"/>
    <n v="325886.4100663081"/>
    <n v="2.563166682690533E-2"/>
    <n v="6.0663727871113064E-2"/>
    <x v="4"/>
  </r>
  <r>
    <x v="28"/>
    <n v="13203218.700000001"/>
    <n v="776659.92352941178"/>
    <n v="3.9471707821512943E-2"/>
    <n v="20999.639734196127"/>
    <n v="356993.87548133417"/>
    <n v="2.7038397499341137E-2"/>
    <n v="6.3613394982672003E-2"/>
    <x v="4"/>
  </r>
  <r>
    <x v="29"/>
    <n v="13692226.800000001"/>
    <n v="805425.10588235303"/>
    <n v="4.3068624280703925E-2"/>
    <n v="22913.26227463871"/>
    <n v="389525.45866885805"/>
    <n v="2.8448656625294728E-2"/>
    <n v="6.6525653026041701E-2"/>
    <x v="4"/>
  </r>
  <r>
    <x v="30"/>
    <n v="14181234.899999999"/>
    <n v="834190.28823529405"/>
    <n v="4.6820740079326982E-2"/>
    <n v="24909.453581292179"/>
    <n v="423460.71088196704"/>
    <n v="2.9860637234206386E-2"/>
    <n v="6.9396094283733029E-2"/>
    <x v="4"/>
  </r>
  <r>
    <x v="31"/>
    <n v="14670243"/>
    <n v="862955.4705882353"/>
    <n v="5.0725577249109678E-2"/>
    <n v="26986.89533164489"/>
    <n v="458777.22063796315"/>
    <n v="3.1272639494653441E-2"/>
    <n v="7.2220705047617836E-2"/>
    <x v="4"/>
  </r>
  <r>
    <x v="32"/>
    <n v="15159251.1"/>
    <n v="891720.65294117643"/>
    <n v="5.4780460832593289E-2"/>
    <n v="29144.164401488702"/>
    <n v="495450.79482530797"/>
    <n v="3.268306538080288E-2"/>
    <n v="7.4995841965286136E-2"/>
    <x v="4"/>
  </r>
  <r>
    <x v="33"/>
    <n v="15648259.200000001"/>
    <n v="920485.83529411769"/>
    <n v="5.8982537704752168E-2"/>
    <n v="31379.742878350055"/>
    <n v="533455.62893195089"/>
    <n v="3.4090413643707462E-2"/>
    <n v="7.7718209793749451E-2"/>
    <x v="4"/>
  </r>
  <r>
    <x v="34"/>
    <n v="16137267.300000001"/>
    <n v="949251.01764705882"/>
    <n v="6.3328794262089927E-2"/>
    <n v="33692.02747239887"/>
    <n v="572764.46703078074"/>
    <n v="3.5493275062177393E-2"/>
    <n v="8.0384840453215145E-2"/>
    <x v="4"/>
  </r>
  <r>
    <x v="35"/>
    <n v="16626275.4"/>
    <n v="978016.20000000007"/>
    <n v="6.7816073044358161E-2"/>
    <n v="36079.338359493981"/>
    <n v="613348.75211139768"/>
    <n v="3.6890327951105494E-2"/>
    <n v="8.2993073285732841E-2"/>
    <x v="4"/>
  </r>
  <r>
    <x v="36"/>
    <n v="17115283.5"/>
    <n v="1006781.3823529411"/>
    <n v="7.2441088349451815E-2"/>
    <n v="38539.927488580899"/>
    <n v="655178.76730587531"/>
    <n v="3.8280333907754163E-2"/>
    <n v="8.5540536433808892E-2"/>
    <x v="4"/>
  </r>
  <r>
    <x v="37"/>
    <n v="17604291.599999998"/>
    <n v="1035546.5647058823"/>
    <n v="7.7200440897913239E-2"/>
    <n v="41071.986383464748"/>
    <n v="698223.76851890073"/>
    <n v="3.9662133778725912E-2"/>
    <n v="8.8025129262737395E-2"/>
    <x v="4"/>
  </r>
  <r>
    <x v="38"/>
    <n v="18093299.699999999"/>
    <n v="1064311.7470588235"/>
    <n v="8.2090631599755923E-2"/>
    <n v="43673.653467001539"/>
    <n v="742452.10893902613"/>
    <n v="4.1034643832215202E-2"/>
    <n v="9.0445005757829502E-2"/>
    <x v="4"/>
  </r>
  <r>
    <x v="39"/>
    <n v="18582307.800000001"/>
    <n v="1093076.9294117647"/>
    <n v="8.7108074472948105E-2"/>
    <n v="46343.020933957705"/>
    <n v="787831.35587728093"/>
    <n v="4.2396852121741352E-2"/>
    <n v="9.2798558834208802E-2"/>
    <x v="4"/>
  </r>
  <r>
    <x v="40"/>
    <n v="19071315.900000002"/>
    <n v="1121842.111764706"/>
    <n v="9.2249108759820134E-2"/>
    <n v="49078.14119715093"/>
    <n v="834328.4003515658"/>
    <n v="4.3747815028933879E-2"/>
    <n v="9.5084405502249808E-2"/>
    <x v="4"/>
  </r>
  <r>
    <x v="41"/>
    <n v="19560324"/>
    <n v="1150607.294117647"/>
    <n v="9.751001028485437E-2"/>
    <n v="51877.032929993293"/>
    <n v="881909.55980988592"/>
    <n v="4.5086653974130794E-2"/>
    <n v="9.7301372836810548E-2"/>
    <x v="4"/>
  </r>
  <r>
    <x v="42"/>
    <n v="20049332.099999998"/>
    <n v="1179372.4764705882"/>
    <n v="0.10288700209473267"/>
    <n v="54737.686727182845"/>
    <n v="930540.67436210834"/>
    <n v="4.6412552284577524E-2"/>
    <n v="9.9448484702446951E-2"/>
    <x v="4"/>
  </r>
  <r>
    <x v="43"/>
    <n v="20538340.199999999"/>
    <n v="1208137.6588235293"/>
    <n v="0.10837626441914325"/>
    <n v="57658.070404027254"/>
    <n v="980187.1968684633"/>
    <n v="4.7724752210914462E-2"/>
    <n v="0.10152494919072876"/>
    <x v="4"/>
  </r>
  <r>
    <x v="44"/>
    <n v="21027348.300000001"/>
    <n v="1236902.8411764705"/>
    <n v="0.1139739439886534"/>
    <n v="60636.133953715274"/>
    <n v="1030814.2772131597"/>
    <n v="4.9022552083429351E-2"/>
    <n v="0.10353014672905471"/>
    <x v="4"/>
  </r>
  <r>
    <x v="45"/>
    <n v="21516356.399999999"/>
    <n v="1265668.0235294118"/>
    <n v="0.11967616274391986"/>
    <n v="63669.814180769157"/>
    <n v="1082386.8410730758"/>
    <n v="5.0305303600245058E-2"/>
    <n v="0.10546361882332071"/>
    <x v="4"/>
  </r>
  <r>
    <x v="46"/>
    <n v="22005364.5"/>
    <n v="1294433.205882353"/>
    <n v="0.12547902596862009"/>
    <n v="66757.039027906503"/>
    <n v="1134869.6634744105"/>
    <n v="5.1572409240229149E-2"/>
    <n v="0.10732505739952898"/>
    <x v="4"/>
  </r>
  <r>
    <x v="47"/>
    <n v="22494372.600000001"/>
    <n v="1323198.3882352943"/>
    <n v="0.13137862987672869"/>
    <n v="69895.731612604184"/>
    <n v="1188227.4374142711"/>
    <n v="5.2823319793959086E-2"/>
    <n v="0.10911429471180611"/>
    <x v="4"/>
  </r>
  <r>
    <x v="48"/>
    <n v="22983380.699999999"/>
    <n v="1351963.5705882353"/>
    <n v="0.13737106868311952"/>
    <n v="73083.813988782465"/>
    <n v="1242424.8378093019"/>
    <n v="5.4057532006564289E-2"/>
    <n v="0.11083129378640375"/>
    <x v="4"/>
  </r>
  <r>
    <x v="49"/>
    <n v="23472388.800000001"/>
    <n v="1380728.7529411763"/>
    <n v="0.14345244118494241"/>
    <n v="76319.210648212655"/>
    <n v="1297426.5810196151"/>
    <n v="5.5274586326706336E-2"/>
    <n v="0.11247613937338252"/>
    <x v="4"/>
  </r>
  <r>
    <x v="50"/>
    <n v="23961396.899999999"/>
    <n v="1409493.9352941175"/>
    <n v="0.14961885687978177"/>
    <n v="79599.851775484654"/>
    <n v="1353197.4801832391"/>
    <n v="5.6474064756351465E-2"/>
    <n v="0.11404902937931763"/>
    <x v="4"/>
  </r>
  <r>
    <x v="51"/>
    <n v="24450405"/>
    <n v="1438259.1176470588"/>
    <n v="0.15586644164525784"/>
    <n v="82923.676269654243"/>
    <n v="1409702.4965841221"/>
    <n v="5.7655588796345997E-2"/>
    <n v="0.11555026675607787"/>
    <x v="4"/>
  </r>
  <r>
    <x v="52"/>
    <n v="24939413.100000001"/>
    <n v="1467024.3"/>
    <n v="0.162191343003461"/>
    <n v="86288.634545014298"/>
    <n v="1466906.787265243"/>
    <n v="5.8818817483128456E-2"/>
    <n v="0.11698025182225154"/>
    <x v="4"/>
  </r>
  <r>
    <x v="53"/>
    <n v="25428421.199999999"/>
    <n v="1495789.4823529413"/>
    <n v="0.16858973499241914"/>
    <n v="89692.691122800781"/>
    <n v="1524775.7490876133"/>
    <n v="5.9963445512205588E-2"/>
    <n v="0.11833947499513928"/>
    <x v="4"/>
  </r>
  <r>
    <x v="54"/>
    <n v="25917429.300000001"/>
    <n v="1524554.6647058823"/>
    <n v="0.1750578226656721"/>
    <n v="93133.827025045131"/>
    <n v="1583275.0594257673"/>
    <n v="6.108920144428704E-2"/>
    <n v="0.1196285099125225"/>
    <x v="4"/>
  </r>
  <r>
    <x v="55"/>
    <n v="26406437.400000002"/>
    <n v="1553319.8470588236"/>
    <n v="0.18159184623996505"/>
    <n v="96610.041981219707"/>
    <n v="1642370.7136807351"/>
    <n v="6.2195845990218088E-2"/>
    <n v="0.12084800692456349"/>
    <x v="4"/>
  </r>
  <r>
    <x v="56"/>
    <n v="26895445.500000004"/>
    <n v="1582085.0294117648"/>
    <n v="0.18818808491007477"/>
    <n v="100119.35645779225"/>
    <n v="1702029.0597824682"/>
    <n v="6.3283170371075212E-2"/>
    <n v="0.12199868693735948"/>
    <x v="4"/>
  </r>
  <r>
    <x v="57"/>
    <n v="27384453.600000001"/>
    <n v="1610850.2117647061"/>
    <n v="0.19484286034883588"/>
    <n v="103659.81352030108"/>
    <n v="1762216.8298451183"/>
    <n v="6.4350994749996338E-2"/>
    <n v="0.12308133559065865"/>
    <x v="4"/>
  </r>
  <r>
    <x v="58"/>
    <n v="27873461.699999999"/>
    <n v="1639615.3941176469"/>
    <n v="0.20155253990953012"/>
    <n v="107229.48053708226"/>
    <n v="1822901.1691303984"/>
    <n v="6.5399166732505218E-2"/>
    <n v="0.12409679775300321"/>
    <x v="4"/>
  </r>
  <r>
    <x v="59"/>
    <n v="28362469.799999997"/>
    <n v="1668380.5764705881"/>
    <n v="0.20831353954696888"/>
    <n v="110826.45073333668"/>
    <n v="1884049.6624667235"/>
    <n v="6.642755993227091E-2"/>
    <n v="0.12504597231891521"/>
    <x v="4"/>
  </r>
  <r>
    <x v="60"/>
    <n v="28851477.899999999"/>
    <n v="1697145.7588235294"/>
    <n v="0.2151223264727794"/>
    <n v="114448.84460378879"/>
    <n v="1945630.3582644095"/>
    <n v="6.7436072599400862E-2"/>
    <n v="0.12592980729293812"/>
    <x v="4"/>
  </r>
  <r>
    <x v="61"/>
    <n v="29340486"/>
    <n v="1725910.9411764706"/>
    <n v="0.2219754215596535"/>
    <n v="118094.81119178908"/>
    <n v="2007611.7902604144"/>
    <n v="6.8424626308521766E-2"/>
    <n v="0.12674929514665442"/>
    <x v="4"/>
  </r>
  <r>
    <x v="62"/>
    <n v="29829494.099999998"/>
    <n v="1754676.1235294116"/>
    <n v="0.22886940150859059"/>
    <n v="121762.5292423252"/>
    <n v="2069962.9971195282"/>
    <n v="6.9393164704041305E-2"/>
    <n v="0.1275054684352144"/>
    <x v="4"/>
  </r>
  <r>
    <x v="63"/>
    <n v="30318502.199999999"/>
    <n v="1783441.3058823529"/>
    <n v="0.23580090079247945"/>
    <n v="125450.2082360416"/>
    <n v="2132653.540012707"/>
    <n v="7.0341652300116173E-2"/>
    <n v="0.12819939566068245"/>
    <x v="4"/>
  </r>
  <r>
    <x v="64"/>
    <n v="30807510.300000001"/>
    <n v="1812206.4882352941"/>
    <n v="0.24276661338871219"/>
    <n v="129156.08931102045"/>
    <n v="2195653.5182873476"/>
    <n v="7.127007333297386E-2"/>
    <n v="0.12883217737015079"/>
    <x v="4"/>
  </r>
  <r>
    <x v="65"/>
    <n v="31296518.400000002"/>
    <n v="1840971.6705882354"/>
    <n v="0.24976329431290434"/>
    <n v="132878.4460787476"/>
    <n v="2258933.5833387091"/>
    <n v="7.2178430663351639E-2"/>
    <n v="0.12940494247715173"/>
    <x v="4"/>
  </r>
  <r>
    <x v="66"/>
    <n v="31785526.5"/>
    <n v="1869736.8529411764"/>
    <n v="0.25678776096520234"/>
    <n v="136615.58534037173"/>
    <n v="2322464.9507863196"/>
    <n v="7.3066744726922164E-2"/>
    <n v="0.12991884479543545"/>
    <x v="4"/>
  </r>
  <r>
    <x v="67"/>
    <n v="32274534.600000001"/>
    <n v="1898502.0352941176"/>
    <n v="0.26383689430010338"/>
    <n v="140365.84770906903"/>
    <n v="2386219.4110541735"/>
    <n v="7.3935052530677656E-2"/>
    <n v="0.13037505977478436"/>
    <x v="4"/>
  </r>
  <r>
    <x v="68"/>
    <n v="32763542.700000003"/>
    <n v="1927267.2176470589"/>
    <n v="0.27090763983017624"/>
    <n v="144127.60814404016"/>
    <n v="2450169.3384486828"/>
    <n v="7.4783406693339133E-2"/>
    <n v="0.13077478142899704"/>
    <x v="4"/>
  </r>
  <r>
    <x v="69"/>
    <n v="33252550.800000001"/>
    <n v="1956032.4000000001"/>
    <n v="0.27799700847356229"/>
    <n v="147899.27640139571"/>
    <n v="2514287.6988237272"/>
    <n v="7.5611874527945308E-2"/>
    <n v="0.13111921944655863"/>
    <x v="4"/>
  </r>
  <r>
    <x v="70"/>
    <n v="33741558.899999999"/>
    <n v="1984797.5823529409"/>
    <n v="0.28510207725465614"/>
    <n v="151679.29740693062"/>
    <n v="2578548.0559178204"/>
    <n v="7.6420537164861718E-2"/>
    <n v="0.13140959647517805"/>
    <x v="4"/>
  </r>
  <r>
    <x v="71"/>
    <n v="34230567"/>
    <n v="2013562.7647058822"/>
    <n v="0.29221998986690295"/>
    <n v="155466.15155554202"/>
    <n v="2642924.5764442142"/>
    <n v="7.7209488713529464E-2"/>
    <n v="0.1316471455716042"/>
    <x v="4"/>
  </r>
  <r>
    <x v="72"/>
    <n v="34719575.100000001"/>
    <n v="2042327.9470588234"/>
    <n v="0.29934795710620704"/>
    <n v="159258.35494181042"/>
    <n v="2707392.0340107772"/>
    <n v="7.7978835461346901E-2"/>
    <n v="0.13183310780856769"/>
    <x v="4"/>
  </r>
  <r>
    <x v="73"/>
    <n v="35208583.199999996"/>
    <n v="2071093.1294117647"/>
    <n v="0.30648325718303454"/>
    <n v="163054.45952604365"/>
    <n v="2771925.8119427422"/>
    <n v="7.8728695108150296E-2"/>
    <n v="0.13196873003119119"/>
    <x v="4"/>
  </r>
  <r>
    <x v="74"/>
    <n v="35697591.299999997"/>
    <n v="2099858.3117647059"/>
    <n v="0.31362323592088986"/>
    <n v="166853.05323986983"/>
    <n v="2836501.9050777871"/>
    <n v="7.9459196034825666E-2"/>
    <n v="0.13205526275545276"/>
    <x v="4"/>
  </r>
  <r>
    <x v="75"/>
    <n v="36186599.399999999"/>
    <n v="2128623.4941176469"/>
    <n v="0.32076530684846605"/>
    <n v="170652.76003526297"/>
    <n v="2901096.9205994704"/>
    <n v="8.017047660464803E-2"/>
    <n v="0.13209395820168024"/>
    <x v="4"/>
  </r>
  <r>
    <x v="76"/>
    <n v="36675607.5"/>
    <n v="2157388.676470588"/>
    <n v="0.3279069511924082"/>
    <n v="174452.23988069309"/>
    <n v="2965688.0779717825"/>
    <n v="8.0862684496004117E-2"/>
    <n v="0.13208606845635473"/>
    <x v="4"/>
  </r>
  <r>
    <x v="77"/>
    <n v="37164615.600000001"/>
    <n v="2186153.8588235294"/>
    <n v="0.33504571777728276"/>
    <n v="178250.18870790795"/>
    <n v="3030253.2080344353"/>
    <n v="8.1535976065212831E-2"/>
    <n v="0.1320328437558653"/>
    <x v="4"/>
  </r>
  <r>
    <x v="78"/>
    <n v="37653623.700000003"/>
    <n v="2214919.0411764705"/>
    <n v="0.34217922283901492"/>
    <n v="182045.33831267868"/>
    <n v="3094770.7513155374"/>
    <n v="8.2190515738211331E-2"/>
    <n v="0.13193553088609758"/>
    <x v="4"/>
  </r>
  <r>
    <x v="79"/>
    <n v="38142631.800000004"/>
    <n v="2243684.2235294119"/>
    <n v="0.34930514975774629"/>
    <n v="185836.45621267517"/>
    <n v="3159219.7556154779"/>
    <n v="8.282647542992766E-2"/>
    <n v="0.13179537169208516"/>
    <x v="4"/>
  </r>
  <r>
    <x v="80"/>
    <n v="38631639.899999999"/>
    <n v="2272449.405882353"/>
    <n v="0.35642124871575726"/>
    <n v="189622.34546547494"/>
    <n v="3223579.8729130737"/>
    <n v="8.3444033990207958E-2"/>
    <n v="0.1316136016920714"/>
    <x v="4"/>
  </r>
  <r>
    <x v="81"/>
    <n v="39120648"/>
    <n v="2301214.588235294"/>
    <n v="0.36352533628582245"/>
    <n v="193401.844449561"/>
    <n v="3287831.3556425371"/>
    <n v="8.4043376675216039E-2"/>
    <n v="0.13139144879085474"/>
    <x v="4"/>
  </r>
  <r>
    <x v="82"/>
    <n v="39609656.100000001"/>
    <n v="2329979.7705882355"/>
    <n v="0.37061529495508561"/>
    <n v="197173.8266110149"/>
    <n v="3351955.0523872534"/>
    <n v="8.4624694643265358E-2"/>
    <n v="0.13113013208721097"/>
    <x v="4"/>
  </r>
  <r>
    <x v="83"/>
    <n v="40098664.199999996"/>
    <n v="2358744.9529411765"/>
    <n v="0.37768907258928575"/>
    <n v="200937.20017847567"/>
    <n v="3415932.4030340863"/>
    <n v="8.5188184474087464E-2"/>
    <n v="0.1308308607706779"/>
    <x v="4"/>
  </r>
  <r>
    <x v="84"/>
    <n v="40587672.299999997"/>
    <n v="2387510.1352941175"/>
    <n v="0.38474468184191601"/>
    <n v="204690.9078488021"/>
    <n v="3479745.4334296356"/>
    <n v="8.5734047710581227E-2"/>
    <n v="0.13049483310306939"/>
    <x v="4"/>
  </r>
  <r>
    <x v="85"/>
    <n v="41076680.399999999"/>
    <n v="2416275.3176470585"/>
    <n v="0.39178019951266063"/>
    <n v="208433.92644574976"/>
    <n v="3543376.7495777458"/>
    <n v="8.6262490422126373E-2"/>
    <n v="0.13012323548037344"/>
    <x v="4"/>
  </r>
  <r>
    <x v="86"/>
    <n v="41565688.5"/>
    <n v="2445040.5"/>
    <n v="0.39879376585922605"/>
    <n v="212165.26655385332"/>
    <n v="3606809.5314155063"/>
    <n v="8.6773722788580934E-2"/>
    <n v="0.12971724157076392"/>
    <x v="4"/>
  </r>
  <r>
    <x v="87"/>
    <n v="42054696.600000001"/>
    <n v="2473805.682352941"/>
    <n v="0.40578358386647279"/>
    <n v="215883.97212959174"/>
    <n v="3670027.5262030596"/>
    <n v="8.7267958704119131E-2"/>
    <n v="0.12927801152486662"/>
    <x v="4"/>
  </r>
  <r>
    <x v="88"/>
    <n v="42543704.700000003"/>
    <n v="2502570.8647058825"/>
    <n v="0.41274791847654102"/>
    <n v="219589.12009180171"/>
    <n v="3733015.0415606289"/>
    <n v="8.7745415400098628E-2"/>
    <n v="0.12880669125433533"/>
    <x v="4"/>
  </r>
  <r>
    <x v="89"/>
    <n v="43032712.799999997"/>
    <n v="2531336.0470588235"/>
    <n v="0.41968509578347535"/>
    <n v="223279.81989320388"/>
    <n v="3795756.9381844657"/>
    <n v="8.8206313086180016E-2"/>
    <n v="0.12830441177526014"/>
    <x v="4"/>
  </r>
  <r>
    <x v="90"/>
    <n v="43521720.899999999"/>
    <n v="2560101.2294117645"/>
    <n v="0.42659350219565634"/>
    <n v="226955.21307480172"/>
    <n v="3858238.6222716291"/>
    <n v="8.8650874608950242E-2"/>
    <n v="0.12777228861273077"/>
    <x v="4"/>
  </r>
  <r>
    <x v="91"/>
    <n v="44010729"/>
    <n v="2588866.411764706"/>
    <n v="0.43347158356917909"/>
    <n v="230614.47280482386"/>
    <n v="3920446.0376820057"/>
    <n v="8.9079325127334422E-2"/>
    <n v="0.12721142126352597"/>
    <x v="4"/>
  </r>
  <r>
    <x v="92"/>
    <n v="44499737.100000001"/>
    <n v="2617631.594117647"/>
    <n v="0.44031784431513848"/>
    <n v="234256.80340378414"/>
    <n v="3982365.6578643303"/>
    <n v="8.9491891804105286E-2"/>
    <n v="0.12662289271348365"/>
    <x v="4"/>
  </r>
  <r>
    <x v="93"/>
    <n v="44988745.200000003"/>
    <n v="2646396.7764705885"/>
    <n v="0.44713084648362733"/>
    <n v="237881.43985715255"/>
    <n v="4043984.4775715936"/>
    <n v="8.9888803512830434E-2"/>
    <n v="0.12600776900681823"/>
    <x v="4"/>
  </r>
  <r>
    <x v="94"/>
    <n v="45477753.300000004"/>
    <n v="2675161.9588235295"/>
    <n v="0.45390920882708785"/>
    <n v="241487.64731704188"/>
    <n v="4105290.0043897117"/>
    <n v="9.0270290559619867E-2"/>
    <n v="0.1253670988642476"/>
    <x v="4"/>
  </r>
  <r>
    <x v="95"/>
    <n v="45966761.399999999"/>
    <n v="2703927.1411764706"/>
    <n v="0.46065160584552267"/>
    <n v="245074.72059424326"/>
    <n v="4166270.2501021354"/>
    <n v="9.0636584419065372E-2"/>
    <n v="0.1247019133474976"/>
    <x v="4"/>
  </r>
  <r>
    <x v="96"/>
    <n v="46455769.5"/>
    <n v="2732692.3235294116"/>
    <n v="0.4673567668159152"/>
    <n v="248641.98364186072"/>
    <n v="4226913.7219116325"/>
    <n v="9.0987917483782765E-2"/>
    <n v="0.12401322556721846"/>
    <x v="4"/>
  </r>
  <r>
    <x v="97"/>
    <n v="46944777.600000001"/>
    <n v="2761457.5058823526"/>
    <n v="0.47402347480808898"/>
    <n v="252188.7890317312"/>
    <n v="4287209.4135394301"/>
    <n v="9.1324522826995561E-2"/>
    <n v="0.12330203043221061"/>
    <x v="4"/>
  </r>
  <r>
    <x v="98"/>
    <n v="47433785.699999996"/>
    <n v="2790222.6882352941"/>
    <n v="0.48065056568909764"/>
    <n v="255714.5174247426"/>
    <n v="4347146.7962206239"/>
    <n v="9.164663397761702E-2"/>
    <n v="0.1225693044372772"/>
    <x v="4"/>
  </r>
  <r>
    <x v="99"/>
    <n v="47922793.799999997"/>
    <n v="2818987.8705882351"/>
    <n v="0.48723692711811711"/>
    <n v="259218.57703609875"/>
    <n v="4406715.8096136786"/>
    <n v="9.1954484707310172E-2"/>
    <n v="0.12181600548754619"/>
    <x v="4"/>
  </r>
  <r>
    <x v="100"/>
    <n v="48411801.899999999"/>
    <n v="2847753.0529411766"/>
    <n v="0.49378149753370265"/>
    <n v="262700.4030965225"/>
    <n v="4465906.8526408821"/>
    <n v="9.2248308829027126E-2"/>
    <n v="0.12104307275728837"/>
    <x v="4"/>
  </r>
  <r>
    <x v="101"/>
    <n v="48900810"/>
    <n v="2876518.2352941176"/>
    <n v="0.50028326513514854"/>
    <n v="266159.4573103211"/>
    <n v="4524710.7742754584"/>
    <n v="9.2528340006545057E-2"/>
    <n v="0.12025142658081964"/>
    <x v="4"/>
  </r>
  <r>
    <x v="102"/>
    <n v="49389818.100000001"/>
    <n v="2905283.4176470586"/>
    <n v="0.50674126685959364"/>
    <n v="269595.22731118865"/>
    <n v="4583118.8642902067"/>
    <n v="9.2794811574538005E-2"/>
    <n v="0.11944196837383286"/>
    <x v="4"/>
  </r>
  <r>
    <x v="103"/>
    <n v="49878826.200000003"/>
    <n v="2934048.6"/>
    <n v="0.51315458735641617"/>
    <n v="273007.2261165661"/>
    <n v="4641122.8439816236"/>
    <n v="9.3047956368741164E-2"/>
    <n v="0.11861558058325983"/>
    <x v="4"/>
  </r>
  <r>
    <x v="104"/>
    <n v="50367834.300000004"/>
    <n v="2962813.7823529411"/>
    <n v="0.51952235796034885"/>
    <n v="276394.9915813203"/>
    <n v="4698714.8568824455"/>
    <n v="9.3288006565778528E-2"/>
    <n v="0.11777312666359041"/>
    <x v="4"/>
  </r>
  <r>
    <x v="105"/>
    <n v="50856842.399999999"/>
    <n v="2991578.9647058826"/>
    <n v="0.525843755664684"/>
    <n v="279758.08585147152"/>
    <n v="4755887.4594750162"/>
    <n v="9.3515193532247617E-2"/>
    <n v="0.11691545107856374"/>
    <x v="4"/>
  </r>
  <r>
    <x v="106"/>
    <n v="51345850.5"/>
    <n v="3020344.1470588236"/>
    <n v="0.53211800209581495"/>
    <n v="283096.09481863119"/>
    <n v="4812633.6119167302"/>
    <n v="9.3729747682662887E-2"/>
    <n v="0.11604337932585122"/>
    <x v="4"/>
  </r>
  <r>
    <x v="107"/>
    <n v="51834858.600000001"/>
    <n v="3049109.3294117646"/>
    <n v="0.5383443624903107"/>
    <n v="286408.62757578783"/>
    <n v="4868946.668788393"/>
    <n v="9.3931898345882489E-2"/>
    <n v="0.11515771798394071"/>
    <x v="4"/>
  </r>
  <r>
    <x v="108"/>
    <n v="52323866.700000003"/>
    <n v="3077874.5117647061"/>
    <n v="0.54452214467561832"/>
    <n v="289695.31587502296"/>
    <n v="4924820.3698753901"/>
    <n v="9.4121873639651896E-2"/>
    <n v="0.11425925477920894"/>
    <x v="4"/>
  </r>
  <r>
    <x v="109"/>
    <n v="52812874.800000004"/>
    <n v="3106639.6941176471"/>
    <n v="0.5506506980554261"/>
    <n v="292955.81358770642"/>
    <n v="4980248.8309910093"/>
    <n v="9.4299900352915633E-2"/>
    <n v="0.11334875867213447"/>
    <x v="4"/>
  </r>
  <r>
    <x v="110"/>
    <n v="53301882.900000006"/>
    <n v="3135404.8764705886"/>
    <n v="0.55672941260064379"/>
    <n v="296189.79616768024"/>
    <n v="5035226.5348505639"/>
    <n v="9.4466203835560245E-2"/>
    <n v="0.11242697996117945"/>
    <x v="4"/>
  </r>
  <r>
    <x v="111"/>
    <n v="53790891.000000007"/>
    <n v="3164170.0588235296"/>
    <n v="0.56275771784689133"/>
    <n v="299396.96011790505"/>
    <n v="5089748.3220043862"/>
    <n v="9.4621007895265868E-2"/>
    <n v="0.11149465040317778"/>
    <x v="4"/>
  </r>
  <r>
    <x v="112"/>
    <n v="54279899.100000001"/>
    <n v="3192935.2411764706"/>
    <n v="0.5687350818993151"/>
    <n v="302577.0224610049"/>
    <n v="5143809.381837083"/>
    <n v="9.476453470115391E-2"/>
    <n v="0.11055248334883913"/>
    <x v="4"/>
  </r>
  <r>
    <x v="113"/>
    <n v="54768907.200000003"/>
    <n v="3221700.4235294121"/>
    <n v="0.57466101044550677"/>
    <n v="305729.72021412291"/>
    <n v="5197405.2436400894"/>
    <n v="9.4897004693934972E-2"/>
    <n v="0.10960117389263331"/>
    <x v="4"/>
  </r>
  <r>
    <x v="114"/>
    <n v="55257915.299999997"/>
    <n v="3250465.6058823527"/>
    <n v="0.58053504577721959"/>
    <n v="308854.80986845703"/>
    <n v="5250531.7677637693"/>
    <n v="9.5018636502267204E-2"/>
    <n v="0.10864139903547711"/>
    <x v="4"/>
  </r>
  <r>
    <x v="115"/>
    <n v="55746923.399999999"/>
    <n v="3279230.7882352937"/>
    <n v="0.5863567658215425"/>
    <n v="311952.06687382777"/>
    <n v="5303185.1368550723"/>
    <n v="9.5129646865051432E-2"/>
    <n v="0.10767381785966926"/>
    <x v="4"/>
  </r>
  <r>
    <x v="116"/>
    <n v="56235931.499999993"/>
    <n v="3307995.9705882352"/>
    <n v="0.59212578318212583"/>
    <n v="315021.28512859368"/>
    <n v="5355361.8471860923"/>
    <n v="9.5230250559397114E-2"/>
    <n v="0.1066990717148051"/>
    <x v="4"/>
  </r>
  <r>
    <x v="117"/>
    <n v="56724939.599999994"/>
    <n v="3336761.1529411762"/>
    <n v="0.59784174419100344"/>
    <n v="318062.27647520375"/>
    <n v="5407058.7000784641"/>
    <n v="9.5320660334003507E-2"/>
    <n v="0.10571778441373807"/>
    <x v="4"/>
  </r>
  <r>
    <x v="118"/>
    <n v="57213947.699999996"/>
    <n v="3365526.3352941172"/>
    <n v="0.60350432797152631"/>
    <n v="321074.87020166201"/>
    <n v="5458272.7934282543"/>
    <n v="9.5401086847713798E-2"/>
    <n v="0.10473056243810694"/>
    <x v="4"/>
  </r>
  <r>
    <x v="119"/>
    <n v="57702955.799999997"/>
    <n v="3394291.5176470587"/>
    <n v="0.60911324551285273"/>
    <n v="324058.91254913987"/>
    <n v="5509001.5133353779"/>
    <n v="9.5471738613004953E-2"/>
    <n v="0.10373799515207098"/>
    <x v="4"/>
  </r>
  <r>
    <x v="120"/>
    <n v="58191963.899999999"/>
    <n v="3423056.6999999997"/>
    <n v="0.61466823875641374"/>
    <n v="327014.26622595993"/>
    <n v="5559242.525841319"/>
    <n v="9.5532821944188051E-2"/>
    <n v="0.10274065502379397"/>
    <x v="4"/>
  </r>
  <r>
    <x v="121"/>
    <n v="58680972"/>
    <n v="3451821.8823529412"/>
    <n v="0.62016907969472512"/>
    <n v="329940.809928148"/>
    <n v="5608993.768778516"/>
    <n v="9.558454091010142E-2"/>
    <n v="0.10173909785379184"/>
    <x v="4"/>
  </r>
  <r>
    <x v="122"/>
    <n v="59169980.100000001"/>
    <n v="3480587.0647058822"/>
    <n v="0.62561556948289498"/>
    <n v="332838.4378667397"/>
    <n v="5658253.4437345751"/>
    <n v="9.5627097291090271E-2"/>
    <n v="0.10073386300975165"/>
    <x v="4"/>
  </r>
  <r>
    <x v="123"/>
    <n v="59658988.199999996"/>
    <n v="3509352.2470588232"/>
    <n v="0.63100753756311401"/>
    <n v="335707.05930199393"/>
    <n v="5707020.0081338966"/>
    <n v="9.5660690540070162E-2"/>
    <n v="9.9725473666636935E-2"/>
    <x v="4"/>
  </r>
  <r>
    <x v="124"/>
    <n v="60147996.299999997"/>
    <n v="3538117.4294117647"/>
    <n v="0.63634484080239995"/>
    <n v="338546.5980846578"/>
    <n v="5755292.1674391823"/>
    <n v="9.5685517747482851E-2"/>
    <n v="9.8714437051831069E-2"/>
    <x v="4"/>
  </r>
  <r>
    <x v="125"/>
    <n v="60637004.399999999"/>
    <n v="3566882.6117647057"/>
    <n v="0.64162736264383224"/>
    <n v="341356.99220440857"/>
    <n v="5803068.8674749453"/>
    <n v="9.5701773609959948E-2"/>
    <n v="9.7701244694643766E-2"/>
    <x v="4"/>
  </r>
  <r>
    <x v="126"/>
    <n v="61126012.5"/>
    <n v="3595647.7941176472"/>
    <n v="0.64685501227148423"/>
    <n v="344138.19334558304"/>
    <n v="5850349.2868749117"/>
    <n v="9.5709650402517457E-2"/>
    <n v="9.6686372679647525E-2"/>
    <x v="4"/>
  </r>
  <r>
    <x v="127"/>
    <n v="61615020.600000001"/>
    <n v="3624412.9764705882"/>
    <n v="0.65202772378921736"/>
    <n v="346890.16645028157"/>
    <n v="5897132.8296547867"/>
    <n v="9.5709337954108978E-2"/>
    <n v="9.5670281903049964E-2"/>
    <x v="4"/>
  </r>
  <r>
    <x v="128"/>
    <n v="62104028.700000003"/>
    <n v="3653178.1588235293"/>
    <n v="0.65714545541350389"/>
    <n v="349612.88928893581"/>
    <n v="5943419.1179119088"/>
    <n v="9.570102362637721E-2"/>
    <n v="9.4653418332174652E-2"/>
    <x v="4"/>
  </r>
  <r>
    <x v="129"/>
    <n v="62593036.800000004"/>
    <n v="3681943.3411764707"/>
    <n v="0.66220818868038123"/>
    <n v="352306.35203839425"/>
    <n v="5989207.9846527027"/>
    <n v="9.5684892295443039E-2"/>
    <n v="9.3636213266802285E-2"/>
    <x v="4"/>
  </r>
  <r>
    <x v="130"/>
    <n v="63082044.899999999"/>
    <n v="3710708.5235294118"/>
    <n v="0.66721592766665494"/>
    <n v="354970.55686758895"/>
    <n v="6034499.4667490125"/>
    <n v="9.5661126336584759E-2"/>
    <n v="9.2619083602726263E-2"/>
    <x v="4"/>
  </r>
  <r>
    <x v="131"/>
    <n v="63571053"/>
    <n v="3739473.7058823528"/>
    <n v="0.6721686982254147"/>
    <n v="357605.51753081626"/>
    <n v="6079293.7980238767"/>
    <n v="9.5629905611660654E-2"/>
    <n v="9.1602432096450193E-2"/>
    <x v="4"/>
  </r>
  <r>
    <x v="132"/>
    <n v="64060061.100000001"/>
    <n v="3768238.8882352943"/>
    <n v="0.67706654723592297"/>
    <n v="360211.25896866468"/>
    <n v="6123591.4024672993"/>
    <n v="9.5591407459136801E-2"/>
    <n v="9.0586647631035938E-2"/>
    <x v="4"/>
  </r>
  <r>
    <x v="133"/>
    <n v="64549069.200000003"/>
    <n v="3797004.0705882353"/>
    <n v="0.68190954186791608"/>
    <n v="362787.81691661017"/>
    <n v="6167392.8875823729"/>
    <n v="9.55458066865877E-2"/>
    <n v="8.9572105482656608E-2"/>
    <x v="4"/>
  </r>
  <r>
    <x v="134"/>
    <n v="65038077.300000004"/>
    <n v="3825769.2529411768"/>
    <n v="0.68669776886032241"/>
    <n v="365335.23752128147"/>
    <n v="6210699.0378617849"/>
    <n v="9.5493275565539895E-2"/>
    <n v="8.8559167587227927E-2"/>
    <x v="4"/>
  </r>
  <r>
    <x v="135"/>
    <n v="65527085.400000006"/>
    <n v="3854534.4352941178"/>
    <n v="0.69143133381441224"/>
    <n v="367853.57696440344"/>
    <n v="6253510.8083948586"/>
    <n v="9.5433983828538446E-2"/>
    <n v="8.7548182807347288E-2"/>
    <x v="4"/>
  </r>
  <r>
    <x v="136"/>
    <n v="66016093.500000007"/>
    <n v="3883299.6176470588"/>
    <n v="0.69611036050134478"/>
    <n v="370342.90109440021"/>
    <n v="6295829.3186048036"/>
    <n v="9.5368098668316428E-2"/>
    <n v="8.6539487198565634E-2"/>
    <x v="4"/>
  </r>
  <r>
    <x v="137"/>
    <n v="66505101.600000001"/>
    <n v="3912064.8000000003"/>
    <n v="0.70073499018409646"/>
    <n v="372803.28506564867"/>
    <n v="6337655.8461160278"/>
    <n v="9.5295784738956446E-2"/>
    <n v="8.5533404275357938E-2"/>
    <x v="4"/>
  </r>
  <r>
    <x v="138"/>
    <n v="66994109.700000003"/>
    <n v="3940829.9823529413"/>
    <n v="0.70530538095370621"/>
    <n v="375234.81298534997"/>
    <n v="6378991.8207509499"/>
    <n v="9.5217204158934435E-2"/>
    <n v="8.4530245275941204E-2"/>
    <x v="4"/>
  </r>
  <r>
    <x v="139"/>
    <n v="67483117.799999997"/>
    <n v="3969595.1647058818"/>
    <n v="0.70982170707979175"/>
    <n v="377637.57756799221"/>
    <n v="6419838.8186558671"/>
    <n v="9.5132516515943594E-2"/>
    <n v="8.3530309426199129E-2"/>
    <x v="4"/>
  </r>
  <r>
    <x v="140"/>
    <n v="67972125.899999991"/>
    <n v="3998360.3470588233"/>
    <n v="0.71428415837525205"/>
    <n v="380011.67979736143"/>
    <n v="6460198.5565551445"/>
    <n v="9.5041878873397795E-2"/>
    <n v="8.2533884202077329E-2"/>
    <x v="4"/>
  </r>
  <r>
    <x v="141"/>
    <n v="68461134"/>
    <n v="4027125.5294117643"/>
    <n v="0.71869293957507674"/>
    <n v="382357.22859605704"/>
    <n v="6500072.8861329695"/>
    <n v="9.4945445778519669E-2"/>
    <n v="8.1541245590460165E-2"/>
    <x v="4"/>
  </r>
  <r>
    <x v="142"/>
    <n v="68950142.099999994"/>
    <n v="4055890.7117647054"/>
    <n v="0.72304826972916159"/>
    <n v="384674.34050245944"/>
    <n v="6539463.7885418106"/>
    <n v="9.4843369271922232E-2"/>
    <n v="8.0552658348280015E-2"/>
    <x v="4"/>
  </r>
  <r>
    <x v="143"/>
    <n v="69439150.200000003"/>
    <n v="4084655.8941176469"/>
    <n v="0.72735038160903498"/>
    <n v="386963.13935509755"/>
    <n v="6578373.3690366587"/>
    <n v="9.4735798898596804E-2"/>
    <n v="7.9568376259713011E-2"/>
    <x v="4"/>
  </r>
  <r>
    <x v="144"/>
    <n v="69928158.299999997"/>
    <n v="4113421.0764705879"/>
    <n v="0.73159952112835835"/>
    <n v="389223.75598434545"/>
    <n v="6616803.8517338727"/>
    <n v="9.4622881720222179E-2"/>
    <n v="7.8588642391024741E-2"/>
    <x v="4"/>
  </r>
  <r>
    <x v="145"/>
    <n v="70417166.399999991"/>
    <n v="4142186.2588235294"/>
    <n v="0.7357959467771038"/>
    <n v="391456.32791139453"/>
    <n v="6654757.5744937072"/>
    <n v="9.4504762328716879E-2"/>
    <n v="7.7613689343458636E-2"/>
    <x v="4"/>
  </r>
  <r>
    <x v="146"/>
    <n v="70906174.5"/>
    <n v="4170951.4411764704"/>
    <n v="0.73993992906924877"/>
    <n v="393660.99905441777"/>
    <n v="6692236.9839251023"/>
    <n v="9.4381582860955257E-2"/>
    <n v="7.66437395032811E-2"/>
    <x v="4"/>
  </r>
  <r>
    <x v="147"/>
    <n v="71395182.599999994"/>
    <n v="4199716.6235294119"/>
    <n v="0.744031750003874"/>
    <n v="395837.91944186395"/>
    <n v="6729244.6305116871"/>
    <n v="9.4253483014576506E-2"/>
    <n v="7.5679005289657389E-2"/>
    <x v="4"/>
  </r>
  <r>
    <x v="148"/>
    <n v="71884190.700000003"/>
    <n v="4228481.8058823524"/>
    <n v="0.74807170253949484"/>
    <n v="397987.2449327932"/>
    <n v="6765783.1638574842"/>
    <n v="9.4120600064813473E-2"/>
    <n v="7.4719689399411648E-2"/>
    <x v="4"/>
  </r>
  <r>
    <x v="149"/>
    <n v="72373198.799999997"/>
    <n v="4257246.9882352939"/>
    <n v="0.75206009008149455"/>
    <n v="400109.13694418222"/>
    <n v="6801855.3280510977"/>
    <n v="9.3983068882276602E-2"/>
    <n v="7.3765985049355817E-2"/>
    <x v="4"/>
  </r>
  <r>
    <x v="150"/>
    <n v="72862206.900000006"/>
    <n v="4286012.1705882354"/>
    <n v="0.75599722598248542"/>
    <n v="402203.76218510774"/>
    <n v="6837463.9571468318"/>
    <n v="9.3841021951626219E-2"/>
    <n v="7.2818076215370356E-2"/>
    <x v="4"/>
  </r>
  <r>
    <x v="151"/>
    <n v="73351215"/>
    <n v="4314777.3529411759"/>
    <n v="0.75988343305544104"/>
    <n v="404271.29239772435"/>
    <n v="6872611.970761314"/>
    <n v="9.3694589391072988E-2"/>
    <n v="7.1876137868641998E-2"/>
    <x v="4"/>
  </r>
  <r>
    <x v="152"/>
    <n v="73840223.099999994"/>
    <n v="4343542.5352941174"/>
    <n v="0.7637190430994385"/>
    <n v="406311.90410495107"/>
    <n v="6907302.369784168"/>
    <n v="9.3543898972647727E-2"/>
    <n v="7.094033620885698E-2"/>
    <x v="4"/>
  </r>
  <r>
    <x v="153"/>
    <n v="74329231.200000003"/>
    <n v="4372307.7176470589"/>
    <n v="0.76750439643782398"/>
    <n v="408325.77836476726"/>
    <n v="6941538.2322010435"/>
    <n v="9.3389076143182856E-2"/>
    <n v="7.0010828893989532E-2"/>
    <x v="4"/>
  </r>
  <r>
    <x v="154"/>
    <n v="74818239.299999997"/>
    <n v="4401072.9000000004"/>
    <n v="0.77123984146863866"/>
    <n v="410313.10053103161"/>
    <n v="6975322.7090275371"/>
    <n v="9.3230244045953342E-2"/>
    <n v="6.9087765267066212E-2"/>
    <x v="4"/>
  </r>
  <r>
    <x v="155"/>
    <n v="75307247.400000006"/>
    <n v="4429838.0823529409"/>
    <n v="0.77492573422712363"/>
    <n v="412274.06002072664"/>
    <n v="7008659.0203523524"/>
    <n v="9.3067523542924663E-2"/>
    <n v="6.8171286579536527E-2"/>
    <x v="4"/>
  </r>
  <r>
    <x v="156"/>
    <n v="75796255.5"/>
    <n v="4458603.2647058824"/>
    <n v="0.77856243796011615"/>
    <n v="414208.85008753056"/>
    <n v="7041550.4514880199"/>
    <n v="9.2901033237559077E-2"/>
    <n v="6.7261526211258846E-2"/>
    <x v="4"/>
  </r>
  <r>
    <x v="157"/>
    <n v="76285263.600000009"/>
    <n v="4487368.4470588239"/>
    <n v="0.78215032271216189"/>
    <n v="416117.6676016213"/>
    <n v="7074000.3492275625"/>
    <n v="9.2730889498133184E-2"/>
    <n v="6.6358609887120598E-2"/>
    <x v="4"/>
  </r>
  <r>
    <x v="158"/>
    <n v="76774271.700000003"/>
    <n v="4516133.6294117644"/>
    <n v="0.78568976492315223"/>
    <n v="418000.71283561277"/>
    <n v="7106012.1182054169"/>
    <n v="9.2557206481522589E-2"/>
    <n v="6.5462655890270102E-2"/>
    <x v="4"/>
  </r>
  <r>
    <x v="159"/>
    <n v="77263279.799999997"/>
    <n v="4544898.8117647059"/>
    <n v="0.78918114703729669"/>
    <n v="419858.18925652123"/>
    <n v="7137589.2173608607"/>
    <n v="9.238009615740983E-2"/>
    <n v="6.4573775271706352E-2"/>
    <x v="4"/>
  </r>
  <r>
    <x v="160"/>
    <n v="77752287.900000006"/>
    <n v="4573663.9941176474"/>
    <n v="0.79262485712324859"/>
    <n v="421690.30332366563"/>
    <n v="7168735.1565023158"/>
    <n v="9.219966833287635E-2"/>
    <n v="6.3692072056586668E-2"/>
    <x v="4"/>
  </r>
  <r>
    <x v="161"/>
    <n v="78241296"/>
    <n v="4602429.176470588"/>
    <n v="0.79602128850518206"/>
    <n v="423497.26429239393"/>
    <n v="7199453.4929706967"/>
    <n v="9.201603067733817E-2"/>
    <n v="6.2817643446767546E-2"/>
    <x v="4"/>
  </r>
  <r>
    <x v="162"/>
    <n v="78730304.100000009"/>
    <n v="4631194.3588235294"/>
    <n v="0.79937083940464371"/>
    <n v="425279.28402354202"/>
    <n v="7229747.8284002142"/>
    <n v="9.1829288747789978E-2"/>
    <n v="6.1950580020079415E-2"/>
    <x v="4"/>
  </r>
  <r>
    <x v="163"/>
    <n v="79219312.200000003"/>
    <n v="4659959.5411764709"/>
    <n v="0.80267391259296961"/>
    <n v="427036.57679851342"/>
    <n v="7259621.8055747282"/>
    <n v="9.1639546014320589E-2"/>
    <n v="6.1090965925747115E-2"/>
    <x v="4"/>
  </r>
  <r>
    <x v="164"/>
    <n v="79708320.299999997"/>
    <n v="4688724.7235294115"/>
    <n v="0.80593091505409131"/>
    <n v="428769.35913988622"/>
    <n v="7289079.1053780653"/>
    <n v="9.1446903885867806E-2"/>
    <n v="6.0238879076517225E-2"/>
    <x v="4"/>
  </r>
  <r>
    <x v="165"/>
    <n v="80197328.399999991"/>
    <n v="4717489.905882353"/>
    <n v="0.80914225765752734"/>
    <n v="430477.84963743895"/>
    <n v="7318123.4438364618"/>
    <n v="9.1251461736180012E-2"/>
    <n v="5.9394391337069564E-2"/>
    <x v="4"/>
  </r>
  <r>
    <x v="166"/>
    <n v="80686336.5"/>
    <n v="4746255.0882352935"/>
    <n v="0.81230835484137209"/>
    <n v="432162.2687794948"/>
    <n v="7346758.5692514116"/>
    <n v="9.1053316929953956E-2"/>
    <n v="5.855756870888093E-2"/>
    <x v="4"/>
  </r>
  <r>
    <x v="167"/>
    <n v="81175344.599999994"/>
    <n v="4775020.270588235"/>
    <n v="0.8154296243050897"/>
    <n v="433822.83878948289"/>
    <n v="7374988.2594212089"/>
    <n v="9.0852564849120576E-2"/>
    <n v="5.7728471511612228E-2"/>
    <x v="4"/>
  </r>
  <r>
    <x v="168"/>
    <n v="81664352.700000003"/>
    <n v="4803785.4529411765"/>
    <n v="0.81850648671191795"/>
    <n v="435459.78346761182"/>
    <n v="7402816.3189494014"/>
    <n v="9.0649298919250498E-2"/>
    <n v="5.6907154560818109E-2"/>
    <x v="4"/>
  </r>
  <r>
    <x v="169"/>
    <n v="82153360.799999997"/>
    <n v="4832550.635294117"/>
    <n v="0.82153936540069672"/>
    <n v="437073.32803755725"/>
    <n v="7430246.5766384732"/>
    <n v="9.0443610636054148E-2"/>
    <n v="5.6093667342263155E-2"/>
    <x v="4"/>
  </r>
  <r>
    <x v="170"/>
    <n v="82642368.899999991"/>
    <n v="4861315.8176470585"/>
    <n v="0.82452868610692631"/>
    <n v="438663.69899806031"/>
    <n v="7457282.882967025"/>
    <n v="9.0235589591951132E-2"/>
    <n v="5.5288054182644771E-2"/>
    <x v="4"/>
  </r>
  <r>
    <x v="171"/>
    <n v="83131377"/>
    <n v="4890081"/>
    <n v="0.82747487669286424"/>
    <n v="440231.12397933402"/>
    <n v="7483929.1076486781"/>
    <n v="9.0025323502685134E-2"/>
    <n v="5.4490354416731737E-2"/>
    <x v="4"/>
  </r>
  <r>
    <x v="172"/>
    <n v="83620385.099999994"/>
    <n v="4918846.1823529406"/>
    <n v="0.83037836688648148"/>
    <n v="441775.83160418377"/>
    <n v="7510189.1372711239"/>
    <n v="8.9812898233963337E-2"/>
    <n v="5.3700602551258629E-2"/>
    <x v="4"/>
  </r>
  <r>
    <x v="173"/>
    <n v="84109393.200000003"/>
    <n v="4947611.364705882"/>
    <n v="0.83323958802907772"/>
    <n v="443298.0513537341"/>
    <n v="7536066.8730134796"/>
    <n v="8.9598397828097504E-2"/>
    <n v="5.2918828425040858E-2"/>
    <x v="4"/>
  </r>
  <r>
    <x v="174"/>
    <n v="84598401.299999997"/>
    <n v="4976376.5470588235"/>
    <n v="0.83605897283138386"/>
    <n v="444798.01343767077"/>
    <n v="7561566.228440403"/>
    <n v="8.9381904530628567E-2"/>
    <n v="5.2145057365969361E-2"/>
    <x v="4"/>
  </r>
  <r>
    <x v="175"/>
    <n v="85087409.400000006"/>
    <n v="5005141.729411765"/>
    <n v="0.83883695513795531"/>
    <n v="446275.94866889418"/>
    <n v="7586691.1273712013"/>
    <n v="8.916349881691428E-2"/>
    <n v="5.1379310344343634E-2"/>
    <x v="4"/>
  </r>
  <r>
    <x v="176"/>
    <n v="85576417.5"/>
    <n v="5033906.9117647056"/>
    <n v="0.84157396969968368"/>
    <n v="447732.08834249148"/>
    <n v="7611445.5018223552"/>
    <n v="8.8943259418663503E-2"/>
    <n v="5.0621604123028255E-2"/>
    <x v="4"/>
  </r>
  <r>
    <x v="177"/>
    <n v="86065425.599999994"/>
    <n v="5062672.094117647"/>
    <n v="0.84427045195423978"/>
    <n v="449166.66411892819"/>
    <n v="7635833.290021779"/>
    <n v="8.8721263350399093E-2"/>
    <n v="4.9871951404126251E-2"/>
    <x v="4"/>
  </r>
  <r>
    <x v="178"/>
    <n v="86554433.700000003"/>
    <n v="5091437.2764705885"/>
    <n v="0.84692683781426992"/>
    <n v="450579.90791136533"/>
    <n v="7659858.4344932102"/>
    <n v="8.849758593583415E-2"/>
    <n v="4.9130360972406618E-2"/>
    <x v="4"/>
  </r>
  <r>
    <x v="179"/>
    <n v="87043441.799999997"/>
    <n v="5120202.4588235291"/>
    <n v="0.84954356346317028"/>
    <n v="451972.05177700752"/>
    <n v="7683524.8802091274"/>
    <n v="8.8272300834146555E-2"/>
    <n v="4.8396837835441915E-2"/>
    <x v="4"/>
  </r>
  <r>
    <x v="180"/>
    <n v="87532449.900000006"/>
    <n v="5148967.6411764706"/>
    <n v="0.85212106515826236"/>
    <n v="453343.32781238877"/>
    <n v="7706836.5728106089"/>
    <n v="8.8045480066137258E-2"/>
    <n v="4.7671383360482225E-2"/>
    <x v="4"/>
  </r>
  <r>
    <x v="181"/>
    <n v="88021458"/>
    <n v="5177732.823529412"/>
    <n v="0.85465977904120005"/>
    <n v="454693.96805250621"/>
    <n v="7729797.4568926059"/>
    <n v="8.7817194040260116E-2"/>
    <n v="4.6953995408250411E-2"/>
    <x v="4"/>
  </r>
  <r>
    <x v="182"/>
    <n v="88510466.100000009"/>
    <n v="5206498.0058823526"/>
    <n v="0.8571601409554287"/>
    <n v="456024.20437370462"/>
    <n v="7752411.4743529782"/>
    <n v="8.7587511578508984E-2"/>
    <n v="4.624466846330743E-2"/>
    <x v="4"/>
  </r>
  <r>
    <x v="183"/>
    <n v="88999474.200000003"/>
    <n v="5235263.1882352941"/>
    <n v="0.859622586270539"/>
    <n v="457334.26840022975"/>
    <n v="7774682.5628039055"/>
    <n v="8.7356499942152527E-2"/>
    <n v="4.5543393761632085E-2"/>
    <x v="4"/>
  </r>
  <r>
    <x v="184"/>
    <n v="89488482.299999997"/>
    <n v="5264028.3705882356"/>
    <n v="0.86204754971333764"/>
    <n v="458624.39141435514"/>
    <n v="7796614.6540440377"/>
    <n v="8.7124224857303659E-2"/>
    <n v="4.4850159414808251E-2"/>
    <x v="4"/>
  </r>
  <r>
    <x v="185"/>
    <n v="89977490.400000006"/>
    <n v="5292793.552941177"/>
    <n v="0.86443546520548109"/>
    <n v="459894.80427000031"/>
    <n v="7818211.6725900052"/>
    <n v="8.6890750540315184E-2"/>
    <n v="4.416495053142705E-2"/>
    <x v="4"/>
  </r>
  <r>
    <x v="186"/>
    <n v="90466498.5"/>
    <n v="5321558.7352941176"/>
    <n v="0.86678676570749991"/>
    <n v="461145.73730974877"/>
    <n v="7839477.5342657287"/>
    <n v="8.6656139722990702E-2"/>
    <n v="4.3487749335284459E-2"/>
    <x v="4"/>
  </r>
  <r>
    <x v="187"/>
    <n v="90955506.600000009"/>
    <n v="5350323.9176470591"/>
    <n v="0.869101883069062"/>
    <n v="462377.42028518592"/>
    <n v="7860416.1448481604"/>
    <n v="8.6420453677602399E-2"/>
    <n v="4.2818535280768143E-2"/>
    <x v="4"/>
  </r>
  <r>
    <x v="188"/>
    <n v="91444514.700000003"/>
    <n v="5379089.1000000006"/>
    <n v="0.8713812478853129"/>
    <n v="463590.08228046913"/>
    <n v="7881031.3987679752"/>
    <n v="8.6183752241707448E-2"/>
    <n v="4.2157285165245653E-2"/>
    <x v="4"/>
  </r>
  <r>
    <x v="189"/>
    <n v="91933522.799999997"/>
    <n v="5407854.2823529411"/>
    <n v="0.87362528935914108"/>
    <n v="464783.95163905062"/>
    <n v="7901327.1778638605"/>
    <n v="8.5946093842755047E-2"/>
    <n v="4.150397323865513E-2"/>
    <x v="4"/>
  </r>
  <r>
    <x v="190"/>
    <n v="92422530.899999991"/>
    <n v="5436619.4647058817"/>
    <n v="0.87583443516921033"/>
    <n v="465959.25589346851"/>
    <n v="7921307.350188965"/>
    <n v="8.5707535522476869E-2"/>
    <n v="4.0858571310178129E-2"/>
    <x v="4"/>
  </r>
  <r>
    <x v="191"/>
    <n v="92911539"/>
    <n v="5465384.6470588231"/>
    <n v="0.87800911134361803"/>
    <n v="467116.22169813054"/>
    <n v="7940975.7688682191"/>
    <n v="8.5468132961054696E-2"/>
    <n v="4.0221048852265982E-2"/>
    <x v="4"/>
  </r>
  <r>
    <x v="192"/>
    <n v="93400547.099999994"/>
    <n v="5494149.8294117646"/>
    <n v="0.88014974213902053"/>
    <n v="468255.0747650069"/>
    <n v="7960336.2710051173"/>
    <n v="8.5227940501058558E-2"/>
    <n v="3.9591373101792102E-2"/>
    <x v="4"/>
  </r>
  <r>
    <x v="193"/>
    <n v="93889555.200000003"/>
    <n v="5522915.0117647052"/>
    <n v="0.88225674992509151"/>
    <n v="469376.03980215994"/>
    <n v="7979392.6766367191"/>
    <n v="8.4987011171150151E-2"/>
    <n v="3.8969509158644736E-2"/>
    <x v="4"/>
  </r>
  <r>
    <x v="194"/>
    <n v="94378563.299999997"/>
    <n v="5551680.1941176467"/>
    <n v="0.88433055507416036"/>
    <n v="470479.34045502992"/>
    <n v="7998148.7877355088"/>
    <n v="8.4745396709546103E-2"/>
    <n v="3.8355420081568871E-2"/>
    <x v="4"/>
  </r>
  <r>
    <x v="195"/>
    <n v="94867571.399999991"/>
    <n v="5580445.3764705881"/>
    <n v="0.88637157585589899"/>
    <n v="471565.19925040635"/>
    <n v="8016608.3872569082"/>
    <n v="8.4503147587236635E-2"/>
    <n v="3.7749066981507463E-2"/>
    <x v="4"/>
  </r>
  <r>
    <x v="196"/>
    <n v="95356579.5"/>
    <n v="5609210.5588235296"/>
    <n v="0.88838022833691244"/>
    <n v="472633.83754300873"/>
    <n v="8034775.2382311486"/>
    <n v="8.426031303095502E-2"/>
    <n v="3.7150409112323514E-2"/>
    <x v="4"/>
  </r>
  <r>
    <x v="197"/>
    <n v="95845587.599999994"/>
    <n v="5637975.7411764702"/>
    <n v="0.89035692628510177"/>
    <n v="473685.47546460573"/>
    <n v="8052653.0828982973"/>
    <n v="8.40169410458943E-2"/>
    <n v="3.6559403959053015E-2"/>
    <x v="4"/>
  </r>
  <r>
    <x v="198"/>
    <n v="96334595.700000003"/>
    <n v="5666740.9235294117"/>
    <n v="0.89230208107866671"/>
    <n v="474720.33187560312"/>
    <n v="8070245.6418852527"/>
    <n v="8.3773078438167489E-2"/>
    <n v="3.5976007323713047E-2"/>
    <x v="4"/>
  </r>
  <r>
    <x v="199"/>
    <n v="96823603.799999997"/>
    <n v="5695506.1058823531"/>
    <n v="0.89421610161961407"/>
    <n v="475738.62431902863"/>
    <n v="8087556.6134234872"/>
    <n v="8.3528770837008312E-2"/>
    <n v="3.5400173408650516E-2"/>
    <x v="4"/>
  </r>
  <r>
    <x v="200"/>
    <n v="97312611.900000006"/>
    <n v="5724271.2882352937"/>
    <n v="0.89609939425164731"/>
    <n v="476740.5689768478"/>
    <n v="8104589.6726064123"/>
    <n v="8.3284062716709503E-2"/>
    <n v="3.4831854897546359E-2"/>
    <x v="4"/>
  </r>
  <r>
    <x v="201"/>
    <n v="97801620"/>
    <n v="5753036.4705882352"/>
    <n v="0.89795236268231138"/>
    <n v="477726.38062854367"/>
    <n v="8121348.4706852427"/>
    <n v="8.3038997418296775E-2"/>
    <n v="3.4271003034163562E-2"/>
    <x v="4"/>
  </r>
  <r>
    <x v="202"/>
    <n v="98290628.099999994"/>
    <n v="5781801.6529411757"/>
    <n v="0.89977540790926747"/>
    <n v="478696.27261189383"/>
    <n v="8137836.634402195"/>
    <n v="8.2793617170935502E-2"/>
    <n v="3.3717567698679257E-2"/>
    <x v="4"/>
  </r>
  <r>
    <x v="203"/>
    <n v="98779636.200000003"/>
    <n v="5810566.8352941172"/>
    <n v="0.90156892815058132"/>
    <n v="479650.45678588218"/>
    <n v="8154057.7653599968"/>
    <n v="8.2547963113069209E-2"/>
    <n v="3.3171497481946678E-2"/>
    <x v="4"/>
  </r>
  <r>
    <x v="204"/>
    <n v="99268644.299999997"/>
    <n v="5839332.0176470578"/>
    <n v="0.90333331877890088"/>
    <n v="480589.14349568065"/>
    <n v="8170015.4394265711"/>
    <n v="8.2302075313287731E-2"/>
    <n v="3.2632739757428371E-2"/>
    <x v="4"/>
  </r>
  <r>
    <x v="205"/>
    <n v="99757652.400000006"/>
    <n v="5868097.2000000002"/>
    <n v="0.90506897225941474"/>
    <n v="481512.54153964185"/>
    <n v="8185713.2061739117"/>
    <n v="8.2055992790924084E-2"/>
    <n v="3.2101240751104682E-2"/>
    <x v="4"/>
  </r>
  <r>
    <x v="206"/>
    <n v="100246660.49999999"/>
    <n v="5896862.3823529407"/>
    <n v="0.90677627809147066"/>
    <n v="482420.85813823924"/>
    <n v="8201154.5883500669"/>
    <n v="8.1809753536379079E-2"/>
    <n v="3.1576945609195189E-2"/>
    <x v="4"/>
  </r>
  <r>
    <x v="207"/>
    <n v="100735668.60000001"/>
    <n v="5925627.5647058822"/>
    <n v="0.90845562275374925"/>
    <n v="483314.29890489834"/>
    <n v="8216343.0813832721"/>
    <n v="8.1563394531172756E-2"/>
    <n v="3.1059798463879063E-2"/>
    <x v="4"/>
  </r>
  <r>
    <x v="208"/>
    <n v="101224676.69999999"/>
    <n v="5954392.7470588228"/>
    <n v="0.91010738965288085"/>
    <n v="484193.06781866011"/>
    <n v="8231282.1529172221"/>
    <n v="8.1316951767722689E-2"/>
    <n v="3.0549742497007069E-2"/>
    <x v="4"/>
  </r>
  <r>
    <x v="209"/>
    <n v="101713684.8"/>
    <n v="5983157.9294117652"/>
    <n v="0.91173195907539917"/>
    <n v="485057.36719861964"/>
    <n v="8245975.2423765343"/>
    <n v="8.1070460268848052E-2"/>
    <n v="3.0046720001799317E-2"/>
    <x v="4"/>
  </r>
  <r>
    <x v="210"/>
    <n v="102202692.89999999"/>
    <n v="6011923.1117647057"/>
    <n v="0.91332970814292835"/>
    <n v="485907.39768008445"/>
    <n v="8260425.7605614355"/>
    <n v="8.0823954107000204E-2"/>
    <n v="2.9550672442647457E-2"/>
    <x v="4"/>
  </r>
  <r>
    <x v="211"/>
    <n v="102691701"/>
    <n v="6040688.2941176472"/>
    <n v="0.91490101077050323"/>
    <n v="486743.35819240072"/>
    <n v="8274637.0892708125"/>
    <n v="8.0577466423219654E-2"/>
    <n v="2.9061540513084991E-2"/>
    <x v="4"/>
  </r>
  <r>
    <x v="212"/>
    <n v="103180709.09999999"/>
    <n v="6069453.4764705878"/>
    <n v="0.91644623762792032"/>
    <n v="487565.44593839068"/>
    <n v="8288612.5809526416"/>
    <n v="8.033102944581956E-2"/>
    <n v="2.8579264191798185E-2"/>
    <x v="4"/>
  </r>
  <r>
    <x v="213"/>
    <n v="103669717.2"/>
    <n v="6098218.6588235293"/>
    <n v="0.91796575610402298"/>
    <n v="488373.8563753523"/>
    <n v="8302355.5583809894"/>
    <n v="8.0084674508796569E-2"/>
    <n v="2.8103782796946621E-2"/>
    <x v="4"/>
  </r>
  <r>
    <x v="214"/>
    <n v="104158725.3"/>
    <n v="6126983.8411764698"/>
    <n v="0.91945993027382689"/>
    <n v="489168.78319756908"/>
    <n v="8315869.314358674"/>
    <n v="7.98384320699696E-2"/>
    <n v="2.763503503865232E-2"/>
    <x v="4"/>
  </r>
  <r>
    <x v="215"/>
    <n v="104647733.40000001"/>
    <n v="6155749.0235294122"/>
    <n v="0.92092912086839385"/>
    <n v="489950.41832028242"/>
    <n v="8329157.1114448011"/>
    <n v="7.9592331728847554E-2"/>
    <n v="2.7172959069853567E-2"/>
    <x v="4"/>
  </r>
  <r>
    <x v="216"/>
    <n v="105136741.5"/>
    <n v="6184514.2058823528"/>
    <n v="0.92237368524735674"/>
    <n v="490718.95186507475"/>
    <n v="8342222.1817062711"/>
    <n v="7.9346402244226594E-2"/>
    <n v="2.6717492535338783E-2"/>
    <x v="4"/>
  </r>
  <r>
    <x v="217"/>
    <n v="105625749.60000001"/>
    <n v="6213279.3882352943"/>
    <n v="0.92379397737401658"/>
    <n v="491474.57214662019"/>
    <n v="8355067.7264925437"/>
    <n v="7.9100671551518564E-2"/>
    <n v="2.6268572619292677E-2"/>
    <x v="4"/>
  </r>
  <r>
    <x v="218"/>
    <n v="106114757.7"/>
    <n v="6242044.5705882348"/>
    <n v="0.92519034779291653"/>
    <n v="492217.46566075407"/>
    <n v="8367696.9162328187"/>
    <n v="7.8855166779811803E-2"/>
    <n v="2.582613609115102E-2"/>
    <x v="4"/>
  </r>
  <r>
    <x v="219"/>
    <n v="106603765.80000001"/>
    <n v="6270809.7529411772"/>
    <n v="0.92656314360981318"/>
    <n v="492947.81707381678"/>
    <n v="8380112.890254885"/>
    <n v="7.8609914268665398E-2"/>
    <n v="2.5390119349896236E-2"/>
    <x v="4"/>
  </r>
  <r>
    <x v="220"/>
    <n v="107092773.89999999"/>
    <n v="6299574.9352941178"/>
    <n v="0.92791270847396057"/>
    <n v="493665.80921322905"/>
    <n v="8392318.7566248942"/>
    <n v="7.8364939584638915E-2"/>
    <n v="2.496045846686339E-2"/>
    <x v="4"/>
  </r>
  <r>
    <x v="221"/>
    <n v="107581782.00000001"/>
    <n v="6328340.1176470593"/>
    <n v="0.92923938256262673"/>
    <n v="494371.6230592542"/>
    <n v="8404317.5920073222"/>
    <n v="7.8120267537558741E-2"/>
    <n v="2.453708922700347E-2"/>
    <x v="4"/>
  </r>
  <r>
    <x v="222"/>
    <n v="108070790.09999999"/>
    <n v="6357105.2999999998"/>
    <n v="0.93054350256776441"/>
    <n v="495065.4377379067"/>
    <n v="8416112.4415444136"/>
    <n v="7.7875922196523423E-2"/>
    <n v="2.4119947168752078E-2"/>
    <x v="4"/>
  </r>
  <r>
    <x v="223"/>
    <n v="108559798.2"/>
    <n v="6385870.4823529413"/>
    <n v="0.93182540168475958"/>
    <n v="495747.43051496643"/>
    <n v="8427706.318754429"/>
    <n v="7.7631926905649212E-2"/>
    <n v="2.370896762244883E-2"/>
    <x v="4"/>
  </r>
  <r>
    <x v="224"/>
    <n v="109048806.3"/>
    <n v="6414635.6647058818"/>
    <n v="0.93308540960318131"/>
    <n v="496417.77679105708"/>
    <n v="8439102.20544797"/>
    <n v="7.7388304299558119E-2"/>
    <n v="2.330408574733445E-2"/>
    <x v="4"/>
  </r>
  <r>
    <x v="225"/>
    <n v="109537814.40000001"/>
    <n v="6443400.8470588243"/>
    <n v="0.9343238524994627"/>
    <n v="497076.65009775269"/>
    <n v="8450303.051661795"/>
    <n v="7.714507631861052E-2"/>
    <n v="2.2905236567297847E-2"/>
    <x v="4"/>
  </r>
  <r>
    <x v="226"/>
    <n v="110026822.5"/>
    <n v="6472166.0294117648"/>
    <n v="0.93554105303143864"/>
    <n v="497724.22209467139"/>
    <n v="8461311.7756094132"/>
    <n v="7.6902264223884256E-2"/>
    <n v="2.2512355005199894E-2"/>
    <x v="4"/>
  </r>
  <r>
    <x v="227"/>
    <n v="110515830.59999999"/>
    <n v="6500931.2117647054"/>
    <n v="0.93673733033467477"/>
    <n v="498360.6625675222"/>
    <n v="8472131.2636478767"/>
    <n v="7.6659888611902427E-2"/>
    <n v="2.2125375915989225E-2"/>
    <x v="4"/>
  </r>
  <r>
    <x v="228"/>
    <n v="111004838.7"/>
    <n v="6529696.3941176469"/>
    <n v="0.93791300002051758"/>
    <n v="498986.13942706818"/>
    <n v="8482764.3702601586"/>
    <n v="7.6417969429112442E-2"/>
    <n v="2.1744234118579384E-2"/>
    <x v="4"/>
  </r>
  <r>
    <x v="229"/>
    <n v="111493846.8"/>
    <n v="6558461.5764705874"/>
    <n v="0.93906837417579869"/>
    <n v="499600.81870896841"/>
    <n v="8493213.9180524629"/>
    <n v="7.6176525986118029E-2"/>
    <n v="2.1368864426385647E-2"/>
    <x v="4"/>
  </r>
  <r>
    <x v="230"/>
    <n v="111982854.90000001"/>
    <n v="6587226.7588235298"/>
    <n v="0.94020376136413519"/>
    <n v="500204.86457447044"/>
    <n v="8503482.6977659967"/>
    <n v="7.5935576971667265E-2"/>
    <n v="2.0999201676891715E-2"/>
    <x v="4"/>
  </r>
  <r>
    <x v="231"/>
    <n v="112471862.99999999"/>
    <n v="6615991.9411764704"/>
    <n v="0.94131946662875521"/>
    <n v="500798.43931191304"/>
    <n v="8513573.4683025219"/>
    <n v="7.5695140466398456E-2"/>
    <n v="2.0635180759839368E-2"/>
    <x v="4"/>
  </r>
  <r>
    <x v="232"/>
    <n v="112960871.10000001"/>
    <n v="6644757.1235294119"/>
    <n v="0.94241579149679611"/>
    <n v="501381.70333901327"/>
    <n v="8523488.9567632265"/>
    <n v="7.5455233956346734E-2"/>
    <n v="2.027673664445272E-2"/>
    <x v="4"/>
  </r>
  <r>
    <x v="233"/>
    <n v="113449879.19999999"/>
    <n v="6673522.3058823524"/>
    <n v="0.94349303398501017"/>
    <n v="501954.81520590174"/>
    <n v="8533231.8585003298"/>
    <n v="7.5215874346213768E-2"/>
    <n v="1.9923804405496872E-2"/>
    <x v="4"/>
  </r>
  <r>
    <x v="234"/>
    <n v="113938887.3"/>
    <n v="6702287.4882352939"/>
    <n v="0.9445514886068247"/>
    <n v="502517.93159887893"/>
    <n v="8542804.8371809423"/>
    <n v="7.4977077972403036E-2"/>
    <n v="1.9576319248315814E-2"/>
    <x v="4"/>
  </r>
  <r>
    <x v="235"/>
    <n v="114427895.39999999"/>
    <n v="6731052.6705882344"/>
    <n v="0.9455914463806967"/>
    <n v="503071.2073448599"/>
    <n v="8552210.5248626191"/>
    <n v="7.4738860615823396E-2"/>
    <n v="1.9234216532766909E-2"/>
    <x v="4"/>
  </r>
  <r>
    <x v="236"/>
    <n v="114916903.5"/>
    <n v="6759817.8529411769"/>
    <n v="0.94661319483971207"/>
    <n v="503614.79541648109"/>
    <n v="8561451.5220801793"/>
    <n v="7.4501237514463484E-2"/>
    <n v="1.8897431796242266E-2"/>
    <x v="4"/>
  </r>
  <r>
    <x v="237"/>
    <n v="115405911.59999999"/>
    <n v="6788583.0352941174"/>
    <n v="0.94761701804237153"/>
    <n v="504148.84693783906"/>
    <n v="8570530.3979432639"/>
    <n v="7.4264223375739652E-2"/>
    <n v="1.8565900775640895E-2"/>
    <x v="4"/>
  </r>
  <r>
    <x v="238"/>
    <n v="115894919.7"/>
    <n v="6817348.2176470589"/>
    <n v="0.94860319658451697"/>
    <n v="504673.51119083504"/>
    <n v="8579449.690244196"/>
    <n v="7.4027832388620193E-2"/>
    <n v="1.8239559428426536E-2"/>
    <x v="4"/>
  </r>
  <r>
    <x v="239"/>
    <n v="116383927.8"/>
    <n v="6846113.3999999994"/>
    <n v="0.94957200761234373"/>
    <n v="505188.93562209792"/>
    <n v="8588211.9055756647"/>
    <n v="7.3792078235528191E-2"/>
    <n v="1.7918343952725607E-2"/>
    <x v="4"/>
  </r>
  <r>
    <x v="240"/>
    <n v="116872935.90000001"/>
    <n v="6874878.5823529419"/>
    <n v="0.95052372483645375"/>
    <n v="505695.2658504608"/>
    <n v="8596819.5194578338"/>
    <n v="7.3556974104026368E-2"/>
    <n v="1.7602190806591894E-2"/>
    <x v="4"/>
  </r>
  <r>
    <x v="241"/>
    <n v="117361944"/>
    <n v="6903643.7647058824"/>
    <n v="0.95145861854689995"/>
    <n v="506192.64567496476"/>
    <n v="8605274.9764744006"/>
    <n v="7.3322532698285911E-2"/>
    <n v="1.7291036726317766E-2"/>
    <x v="4"/>
  </r>
  <r>
    <x v="242"/>
    <n v="117850952.10000001"/>
    <n v="6932408.9470588239"/>
    <n v="0.95237695562917746"/>
    <n v="506681.21708336653"/>
    <n v="8613580.6904172301"/>
    <n v="7.3088766250342663E-2"/>
    <n v="1.6984818743962252E-2"/>
    <x v="4"/>
  </r>
  <r>
    <x v="243"/>
    <n v="118339960.2"/>
    <n v="6961174.1294117644"/>
    <n v="0.95327899958111695"/>
    <n v="507161.12026112608"/>
    <n v="8621739.0444391426"/>
    <n v="7.2855686531143035E-2"/>
    <n v="1.668347420403167E-2"/>
    <x v="4"/>
  </r>
  <r>
    <x v="244"/>
    <n v="118828968.30000001"/>
    <n v="6989939.3117647059"/>
    <n v="0.95416501053063629"/>
    <n v="507632.49360085063"/>
    <n v="8629752.3912144601"/>
    <n v="7.2623304861382521E-2"/>
    <n v="1.6386940779339682E-2"/>
    <x v="4"/>
  </r>
  <r>
    <x v="245"/>
    <n v="119317976.39999999"/>
    <n v="7018704.4941176465"/>
    <n v="0.95503524525430916"/>
    <n v="508095.47371217376"/>
    <n v="8637623.0531069543"/>
    <n v="7.2391632122139768E-2"/>
    <n v="1.6095156486149252E-2"/>
    <x v="4"/>
  </r>
  <r>
    <x v="246"/>
    <n v="119806984.50000001"/>
    <n v="7047469.6764705889"/>
    <n v="0.9558899571967101"/>
    <n v="508550.19543204707"/>
    <n v="8645353.3223448005"/>
    <n v="7.2160678765308545E-2"/>
    <n v="1.5808059698491209E-2"/>
    <x v="4"/>
  </r>
  <r>
    <x v="247"/>
    <n v="120295992.59999999"/>
    <n v="7076234.8588235294"/>
    <n v="0.95672939649049571"/>
    <n v="508996.79183542385"/>
    <n v="8652945.4612022061"/>
    <n v="7.193045482383098E-2"/>
    <n v="1.5525589161827702E-2"/>
    <x v="4"/>
  </r>
  <r>
    <x v="248"/>
    <n v="120785000.7"/>
    <n v="7105000.0411764709"/>
    <n v="0.95755380997718476"/>
    <n v="509435.39424631436"/>
    <n v="8660401.7021873444"/>
    <n v="7.1700969921734206E-2"/>
    <n v="1.5247684005925884E-2"/>
    <x v="4"/>
  </r>
  <r>
    <x v="249"/>
    <n v="121274008.8"/>
    <n v="7133765.2235294115"/>
    <n v="0.95836344122859951"/>
    <n v="509866.13224919321"/>
    <n v="8667724.2482362837"/>
    <n v="7.1472233283973743E-2"/>
    <n v="1.4974283757138824E-2"/>
    <x v="4"/>
  </r>
  <r>
    <x v="250"/>
    <n v="121763016.90000001"/>
    <n v="7162530.405882353"/>
    <n v="0.95915853056893186"/>
    <n v="510289.13370073872"/>
    <n v="8674915.2729125582"/>
    <n v="7.1244253746085992E-2"/>
    <n v="1.4705328349927899E-2"/>
    <x v="4"/>
  </r>
  <r>
    <x v="251"/>
    <n v="122252025"/>
    <n v="7191295.5882352944"/>
    <n v="0.95993931509740016"/>
    <n v="510704.52474188671"/>
    <n v="8681976.9206120744"/>
    <n v="7.1017039763652784E-2"/>
    <n v="1.4440758137782079E-2"/>
    <x v="4"/>
  </r>
  <r>
    <x v="252"/>
    <n v="122741033.09999999"/>
    <n v="7220060.770588235"/>
    <n v="0.96070602871146371"/>
    <n v="511112.42981018132"/>
    <n v="8688911.3067730833"/>
    <n v="7.0790599421580752E-2"/>
    <n v="1.4180513903571198E-2"/>
    <x v="4"/>
  </r>
  <r>
    <x v="253"/>
    <n v="123230041.2"/>
    <n v="7248825.9529411765"/>
    <n v="0.96145890213055951"/>
    <n v="511512.97165240295"/>
    <n v="8695720.5180908497"/>
    <n v="7.056494044319811E-2"/>
    <n v="1.3924536869156836E-2"/>
    <x v="4"/>
  </r>
  <r>
    <x v="254"/>
    <n v="123719049.3"/>
    <n v="7277591.135294117"/>
    <n v="0.96219816292033244"/>
    <n v="511906.27133745962"/>
    <n v="8702406.6127368137"/>
    <n v="7.0340070199171933E-2"/>
    <n v="1.367276870457578E-2"/>
    <x v="4"/>
  </r>
  <r>
    <x v="255"/>
    <n v="124208057.40000001"/>
    <n v="7306356.3176470585"/>
    <n v="0.96292403551732653"/>
    <n v="512292.44826952269"/>
    <n v="8708971.6205818858"/>
    <n v="7.0115995716247992E-2"/>
    <n v="1.342515153649184E-2"/>
    <x v="4"/>
  </r>
  <r>
    <x v="256"/>
    <n v="124697065.49999999"/>
    <n v="7335121.4999999991"/>
    <n v="0.9636367412541087"/>
    <n v="512671.62020139344"/>
    <n v="8715417.543423688"/>
    <n v="6.9892723685816727E-2"/>
    <n v="1.3181627956270078E-2"/>
    <x v="4"/>
  </r>
  <r>
    <x v="257"/>
    <n v="125186073.60000001"/>
    <n v="7363886.6823529415"/>
    <n v="0.9643364983847944"/>
    <n v="513043.90324808302"/>
    <n v="8721746.3552174121"/>
    <n v="6.9670260472307136E-2"/>
    <n v="1.2942141027364918E-2"/>
    <x v="4"/>
  </r>
  <r>
    <x v="258"/>
    <n v="125675081.69999999"/>
    <n v="7392651.864705882"/>
    <n v="0.96502352211095055"/>
    <n v="513409.41190059338"/>
    <n v="8727960.0023100879"/>
    <n v="6.9448612121412207E-2"/>
    <n v="1.2706634292307336E-2"/>
    <x v="4"/>
  </r>
  <r>
    <x v="259"/>
    <n v="126164089.8"/>
    <n v="7421417.0470588235"/>
    <n v="0.96569802460784504"/>
    <n v="513768.25903988234"/>
    <n v="8734060.403678"/>
    <n v="6.9227784368147527E-2"/>
    <n v="1.2475051779125862E-2"/>
    <x v="4"/>
  </r>
  <r>
    <x v="260"/>
    <n v="126653097.89999999"/>
    <n v="7450182.2294117641"/>
    <n v="0.9663602150510201"/>
    <n v="514120.55595100118"/>
    <n v="8740049.4511670209"/>
    <n v="6.9007782644746676E-2"/>
    <n v="1.2247338007327581E-2"/>
    <x v="4"/>
  </r>
  <r>
    <x v="261"/>
    <n v="127142106"/>
    <n v="7478947.4117647056"/>
    <n v="0.96701029964316243"/>
    <n v="514466.41233738995"/>
    <n v="8745929.009735629"/>
    <n v="6.8788612088395235E-2"/>
    <n v="1.2023437993374565E-2"/>
    <x v="4"/>
  </r>
  <r>
    <x v="262"/>
    <n v="127631114.09999999"/>
    <n v="7507712.5941176461"/>
    <n v="0.96764848164124706"/>
    <n v="514805.93633531843"/>
    <n v="8751700.9177004136"/>
    <n v="6.857027754880668E-2"/>
    <n v="1.1803297255781085E-2"/>
    <x v="4"/>
  </r>
  <r>
    <x v="263"/>
    <n v="128120122.2"/>
    <n v="7536477.7764705885"/>
    <n v="0.96827496138392988"/>
    <n v="515139.23452845972"/>
    <n v="8757366.9869838152"/>
    <n v="6.835278359564205E-2"/>
    <n v="1.1586861819674337E-2"/>
    <x v="4"/>
  </r>
  <r>
    <x v="264"/>
    <n v="128609130.3"/>
    <n v="7565242.9588235291"/>
    <n v="0.96888993631916887"/>
    <n v="515466.41196258488"/>
    <n v="8762929.0033639427"/>
    <n v="6.8136134525776687E-2"/>
    <n v="1.1374078221051118E-2"/>
    <x v="4"/>
  </r>
  <r>
    <x v="265"/>
    <n v="129098138.40000001"/>
    <n v="7594008.1411764706"/>
    <n v="0.96949360103204918"/>
    <n v="515787.57216036646"/>
    <n v="8768388.7267262302"/>
    <n v="6.7920334370415905E-2"/>
    <n v="1.1164893510531638E-2"/>
    <x v="4"/>
  </r>
  <r>
    <x v="266"/>
    <n v="129587146.5"/>
    <n v="7622773.3235294111"/>
    <n v="0.97008614727279352"/>
    <n v="516102.81713628059"/>
    <n v="8773747.8913167696"/>
    <n v="6.7705386902062611E-2"/>
    <n v="1.0959255256793244E-2"/>
    <x v="4"/>
  </r>
  <r>
    <x v="267"/>
    <n v="130076154.60000001"/>
    <n v="7651538.5058823535"/>
    <n v="0.97066776398493571"/>
    <n v="516412.24741159583"/>
    <n v="8779008.2059971299"/>
    <n v="6.7491295641339086E-2"/>
    <n v="1.0757111549604518E-2"/>
    <x v="4"/>
  </r>
  <r>
    <x v="268"/>
    <n v="130565162.7"/>
    <n v="7680303.6882352941"/>
    <n v="0.97123863733363924"/>
    <n v="516715.96202943899"/>
    <n v="8784171.3545004632"/>
    <n v="6.7278063863665402E-2"/>
    <n v="1.0558411002462726E-2"/>
    <x v="4"/>
  </r>
  <r>
    <x v="269"/>
    <n v="131054170.80000001"/>
    <n v="7709068.8705882356"/>
    <n v="0.97179895073414024"/>
    <n v="517014.05856992747"/>
    <n v="8789238.9956887662"/>
    <n v="6.7065694605797047E-2"/>
    <n v="1.0363102754950105E-2"/>
    <x v="4"/>
  </r>
  <r>
    <x v="270"/>
    <n v="131543178.89999999"/>
    <n v="7737834.0529411761"/>
    <n v="0.97234888488030002"/>
    <n v="517306.63316535944"/>
    <n v="8794212.7638111096"/>
    <n v="6.6854190672224284E-2"/>
    <n v="1.0171136474720068E-2"/>
    <x v="4"/>
  </r>
  <r>
    <x v="271"/>
    <n v="132032187.00000001"/>
    <n v="7766599.2352941176"/>
    <n v="0.9728886177732442"/>
    <n v="517593.78051545063"/>
    <n v="8799094.2687626611"/>
    <n v="6.6643554641434968E-2"/>
    <n v="9.9824623591129036E-3"/>
    <x v="4"/>
  </r>
  <r>
    <x v="272"/>
    <n v="132521195.09999999"/>
    <n v="7795364.4176470581"/>
    <n v="0.97341832475007739"/>
    <n v="517875.59390261106"/>
    <n v="8803885.0963443872"/>
    <n v="6.6433788872044264E-2"/>
    <n v="9.7970311365521735E-3"/>
    <x v="4"/>
  </r>
  <r>
    <x v="273"/>
    <n v="133010203.2"/>
    <n v="7824129.6000000006"/>
    <n v="0.97393817851265374"/>
    <n v="518152.16520725121"/>
    <n v="8808586.8085232712"/>
    <n v="6.6224895508792597E-2"/>
    <n v="9.6147940675910849E-3"/>
    <x v="4"/>
  </r>
  <r>
    <x v="274"/>
    <n v="133499211.3"/>
    <n v="7852894.7823529411"/>
    <n v="0.97444834915638801"/>
    <n v="518423.58492311015"/>
    <n v="8813200.9436928723"/>
    <n v="6.6016876488414672E-2"/>
    <n v="9.4357029456181279E-3"/>
    <x v="4"/>
  </r>
  <r>
    <x v="275"/>
    <n v="133988219.40000001"/>
    <n v="7881659.9647058826"/>
    <n v="0.97494900419909369"/>
    <n v="518689.94217259804"/>
    <n v="8817729.0169341657"/>
    <n v="6.580973354538186E-2"/>
    <n v="9.2597100974265E-3"/>
    <x v="4"/>
  </r>
  <r>
    <x v="276"/>
    <n v="134477227.5"/>
    <n v="7910425.1470588231"/>
    <n v="0.97544030860983222"/>
    <n v="518951.32472214429"/>
    <n v="8822172.5202764533"/>
    <n v="6.5603468217519972E-2"/>
    <n v="9.08676838336148E-3"/>
    <x v="4"/>
  </r>
  <r>
    <x v="277"/>
    <n v="134966235.59999999"/>
    <n v="7939190.3294117637"/>
    <n v="0.97592242483776059"/>
    <n v="519207.81899754493"/>
    <n v="8826532.9229582641"/>
    <n v="6.5398081851504683E-2"/>
    <n v="8.9168311972968022E-3"/>
    <x v="4"/>
  </r>
  <r>
    <x v="278"/>
    <n v="135455243.69999999"/>
    <n v="7967955.5117647061"/>
    <n v="0.97639551284096293"/>
    <n v="519459.51009930175"/>
    <n v="8830811.6716881301"/>
    <n v="6.5193575608237089E-2"/>
    <n v="8.7498524663825617E-3"/>
    <x v="4"/>
  </r>
  <r>
    <x v="279"/>
    <n v="135944251.79999998"/>
    <n v="7996720.6941176467"/>
    <n v="0.97685973011525451"/>
    <n v="519706.48181794625"/>
    <n v="8835010.1909050867"/>
    <n v="6.4989950468101271E-2"/>
    <n v="8.5857866504800671E-3"/>
    <x v="4"/>
  </r>
  <r>
    <x v="280"/>
    <n v="136433259.90000001"/>
    <n v="8025485.8764705881"/>
    <n v="0.97731523172294521"/>
    <n v="519948.8166493426"/>
    <n v="8839129.8830388244"/>
    <n v="6.4787207236106092E-2"/>
    <n v="8.4245887414493275E-3"/>
    <x v="4"/>
  </r>
  <r>
    <x v="281"/>
    <n v="136922268"/>
    <n v="8054251.0588235287"/>
    <n v="0.97776217032155066"/>
    <n v="520186.59580996219"/>
    <n v="8843172.1287693568"/>
    <n v="6.4585346546913447E-2"/>
    <n v="8.2662142621612658E-3"/>
    <x v="4"/>
  </r>
  <r>
    <x v="282"/>
    <n v="137411276.09999999"/>
    <n v="8083016.2411764702"/>
    <n v="0.97820069619244032"/>
    <n v="520419.89925212512"/>
    <n v="8847138.287286127"/>
    <n v="6.4384368869754835E-2"/>
    <n v="8.1106192653460692E-3"/>
    <x v="4"/>
  </r>
  <r>
    <x v="283"/>
    <n v="137900284.19999999"/>
    <n v="8111781.4235294107"/>
    <n v="0.97863095726941207"/>
    <n v="520648.8056792022"/>
    <n v="8851029.6965464372"/>
    <n v="6.4184274513238729E-2"/>
    <n v="7.9577603322118391E-3"/>
    <x v="4"/>
  </r>
  <r>
    <x v="284"/>
    <n v="138389292.30000001"/>
    <n v="8140546.6058823531"/>
    <n v="0.97905309916718086"/>
    <n v="520873.39256077167"/>
    <n v="8854847.6735331193"/>
    <n v="6.3985063630050215E-2"/>
    <n v="7.8075945708912719E-3"/>
    <x v="4"/>
  </r>
  <r>
    <x v="285"/>
    <n v="138878300.40000001"/>
    <n v="8169311.7882352937"/>
    <n v="0.97946726520977512"/>
    <n v="521093.7361477263"/>
    <n v="8858593.5145113468"/>
    <n v="6.3786736221545431E-2"/>
    <n v="7.6600796146885936E-3"/>
    <x v="4"/>
  </r>
  <r>
    <x v="286"/>
    <n v="139367308.5"/>
    <n v="8198076.9705882352"/>
    <n v="0.97987359645882866"/>
    <n v="521309.91148732533"/>
    <n v="8862268.4952845313"/>
    <n v="6.358929214224246E-2"/>
    <n v="7.5151736202007562E-3"/>
    <x v="4"/>
  </r>
  <r>
    <x v="287"/>
    <n v="139856316.59999999"/>
    <n v="8226842.1529411757"/>
    <n v="0.98027223174176048"/>
    <n v="521521.99243818666"/>
    <n v="8865873.8714491725"/>
    <n v="6.33927311042108E-2"/>
    <n v="7.3728352651853315E-3"/>
    <x v="4"/>
  </r>
  <r>
    <x v="288"/>
    <n v="140345324.70000002"/>
    <n v="8255607.3352941182"/>
    <n v="0.98066330767983323"/>
    <n v="521730.05168521433"/>
    <n v="8869410.8786486443"/>
    <n v="6.3197052681361193E-2"/>
    <n v="7.2330237463789334E-3"/>
    <x v="4"/>
  </r>
  <r>
    <x v="289"/>
    <n v="140834332.79999998"/>
    <n v="8284372.5176470587"/>
    <n v="0.98104695871608272"/>
    <n v="521934.16075445758"/>
    <n v="8872880.7328257784"/>
    <n v="6.3002256313637886E-2"/>
    <n v="7.0956987770434991E-3"/>
    <x v="4"/>
  </r>
  <r>
    <x v="290"/>
    <n v="141323340.90000001"/>
    <n v="8313137.7000000002"/>
    <n v="0.98142331714311082"/>
    <n v="522134.39002789714"/>
    <n v="8876284.6304742508"/>
    <n v="6.2808341311114943E-2"/>
    <n v="6.9608205845100987E-3"/>
    <x v="4"/>
  </r>
  <r>
    <x v="291"/>
    <n v="141812349"/>
    <n v="8341902.8823529407"/>
    <n v="0.98179251313073346"/>
    <n v="522330.8087581544"/>
    <n v="8879623.7488886248"/>
    <n v="6.2615306857998834E-2"/>
    <n v="6.8283499074434737E-3"/>
    <x v="4"/>
  </r>
  <r>
    <x v="292"/>
    <n v="142301357.09999999"/>
    <n v="8370668.0647058822"/>
    <n v="0.98215467475347884"/>
    <n v="522523.48508312099"/>
    <n v="8882899.2464130577"/>
    <n v="6.2423152016538697E-2"/>
    <n v="6.6982479930963882E-3"/>
    <x v="4"/>
  </r>
  <r>
    <x v="293"/>
    <n v="142790365.19999999"/>
    <n v="8399433.2470588237"/>
    <n v="0.98250992801792547"/>
    <n v="522712.48604050319"/>
    <n v="8886112.2626885548"/>
    <n v="6.2231875730846271E-2"/>
    <n v="6.5704765943492395E-3"/>
    <x v="4"/>
  </r>
  <r>
    <x v="294"/>
    <n v="143279373.30000001"/>
    <n v="8428198.4294117652"/>
    <n v="0.98285839688987797"/>
    <n v="522897.87758227973"/>
    <n v="8889263.9188987557"/>
    <n v="6.2041476830627336E-2"/>
    <n v="6.4449979667017942E-3"/>
    <x v="4"/>
  </r>
  <r>
    <x v="295"/>
    <n v="143768381.40000001"/>
    <n v="8456963.6117647048"/>
    <n v="0.9832002033213717"/>
    <n v="523079.72458906891"/>
    <n v="8892355.318014171"/>
    <n v="6.1851954034826261E-2"/>
    <n v="6.321774865110266E-3"/>
    <x v="4"/>
  </r>
  <r>
    <x v="296"/>
    <n v="144257389.5"/>
    <n v="8485728.7941176482"/>
    <n v="0.9835354672775023"/>
    <n v="523258.09088440228"/>
    <n v="8895387.5450348388"/>
    <n v="6.1663305955185321E-2"/>
    <n v="6.200770540749535E-3"/>
    <x v="4"/>
  </r>
  <r>
    <x v="297"/>
    <n v="144746397.59999999"/>
    <n v="8514493.9764705878"/>
    <n v="0.98386430676307279"/>
    <n v="523433.03924890136"/>
    <n v="8898361.6672313232"/>
    <n v="6.14755310997206E-2"/>
    <n v="6.0819487376270317E-3"/>
    <x v="4"/>
  </r>
  <r>
    <x v="298"/>
    <n v="145235405.70000002"/>
    <n v="8543259.1588235293"/>
    <n v="0.98418683784905614"/>
    <n v="523604.63143435621"/>
    <n v="8901278.7343840562"/>
    <n v="6.1288627876116129E-2"/>
    <n v="5.9652736891941888E-3"/>
    <x v="4"/>
  </r>
  <r>
    <x v="299"/>
    <n v="145724413.80000001"/>
    <n v="8572024.3411764707"/>
    <n v="0.9845031746988655"/>
    <n v="523772.92817770177"/>
    <n v="8904139.7790209297"/>
    <n v="6.1102594595037779E-2"/>
    <n v="5.8507101147681666E-3"/>
    <x v="4"/>
  </r>
  <r>
    <x v="300"/>
    <n v="146213421.90000001"/>
    <n v="8600789.5235294122"/>
    <n v="0.98481342959442975"/>
    <n v="523937.98921489023"/>
    <n v="8906945.8166531343"/>
    <n v="6.0917429473368576E-2"/>
    <n v="5.7382232159439205E-3"/>
    <x v="4"/>
  </r>
  <r>
    <x v="301"/>
    <n v="146702430"/>
    <n v="8629554.7058823518"/>
    <n v="0.98511771296206874"/>
    <n v="524099.87329465745"/>
    <n v="8909697.8460091762"/>
    <n v="6.0733130637366919E-2"/>
    <n v="5.62777867287261E-3"/>
    <x v="4"/>
  </r>
  <r>
    <x v="1"/>
    <m/>
    <m/>
    <m/>
    <m/>
    <m/>
    <m/>
    <m/>
    <x v="5"/>
  </r>
  <r>
    <x v="2"/>
    <n v="489008.10000000003"/>
    <n v="28765.182352941178"/>
    <n v="1.2963515535381525E-6"/>
    <n v="0.6896817263713525"/>
    <n v="11.724589348312993"/>
    <n v="2.3976268181064878E-5"/>
    <n v="2.3976268181064878E-5"/>
    <x v="5"/>
  </r>
  <r>
    <x v="3"/>
    <n v="978016.20000000007"/>
    <n v="57530.364705882355"/>
    <n v="1.1923867615041373E-5"/>
    <n v="6.3437063652372654"/>
    <n v="107.84300820903351"/>
    <n v="1.102670980389011E-4"/>
    <n v="1.9655792789673732E-4"/>
    <x v="5"/>
  </r>
  <r>
    <x v="4"/>
    <n v="1467024.3"/>
    <n v="86295.547058823518"/>
    <n v="4.3267644171740456E-5"/>
    <n v="23.019144341627165"/>
    <n v="391.3254538076618"/>
    <n v="2.6674776539670257E-4"/>
    <n v="5.7970910011230547E-4"/>
    <x v="5"/>
  </r>
  <r>
    <x v="5"/>
    <n v="1956032.4000000001"/>
    <n v="115060.72941176471"/>
    <n v="1.0728329935742629E-4"/>
    <n v="57.076593852723583"/>
    <n v="970.30209549630092"/>
    <n v="4.9605624911749967E-4"/>
    <n v="1.1839817002798911E-3"/>
    <x v="5"/>
  </r>
  <r>
    <x v="6"/>
    <n v="2445040.5"/>
    <n v="143825.91176470587"/>
    <n v="2.1591826000457397E-4"/>
    <n v="114.87229517997447"/>
    <n v="1952.8290180595661"/>
    <n v="7.986898450391992E-4"/>
    <n v="2.0092242287259973E-3"/>
    <x v="5"/>
  </r>
  <r>
    <x v="7"/>
    <n v="2934048.6"/>
    <n v="172591.09411764704"/>
    <n v="3.808356822470818E-4"/>
    <n v="202.61125161543544"/>
    <n v="3444.3912774624023"/>
    <n v="1.173938045014797E-3"/>
    <n v="3.0501790448927858E-3"/>
    <x v="5"/>
  </r>
  <r>
    <x v="8"/>
    <n v="3423056.7"/>
    <n v="201356.27647058826"/>
    <n v="6.1325566819790916E-4"/>
    <n v="326.26275395388234"/>
    <n v="5546.466817216"/>
    <n v="1.6203257215155098E-3"/>
    <n v="4.2986517805197856E-3"/>
    <x v="5"/>
  </r>
  <r>
    <x v="9"/>
    <n v="3912064.8000000003"/>
    <n v="230121.45882352942"/>
    <n v="9.2385781129117046E-4"/>
    <n v="491.50853290831606"/>
    <n v="8355.6450594413727"/>
    <n v="2.1358657094436096E-3"/>
    <n v="5.7446456249403074E-3"/>
    <x v="5"/>
  </r>
  <r>
    <x v="10"/>
    <n v="4401072.8999999994"/>
    <n v="258886.64117647058"/>
    <n v="1.3227205826652497E-3"/>
    <n v="703.71051160439902"/>
    <n v="11963.078697274783"/>
    <n v="2.7182187091867494E-3"/>
    <n v="7.3770427071318785E-3"/>
    <x v="5"/>
  </r>
  <r>
    <x v="11"/>
    <n v="4890081"/>
    <n v="287651.82352941175"/>
    <n v="1.8192847471017193E-3"/>
    <n v="967.89134221935092"/>
    <n v="16454.152817728966"/>
    <n v="3.364801690959509E-3"/>
    <n v="9.1840485269143353E-3"/>
    <x v="5"/>
  </r>
  <r>
    <x v="12"/>
    <n v="5379089.0999999996"/>
    <n v="316417.00588235294"/>
    <n v="2.4223333115860608E-3"/>
    <n v="1288.7237382651401"/>
    <n v="21908.303550507382"/>
    <n v="4.0728649671386528E-3"/>
    <n v="1.1153497728930095E-2"/>
    <x v="5"/>
  </r>
  <r>
    <x v="13"/>
    <n v="5868097.2000000002"/>
    <n v="345182.18823529407"/>
    <n v="3.1399832654576574E-3"/>
    <n v="1670.5260802036439"/>
    <n v="28398.943363461945"/>
    <n v="4.8395489024043335E-3"/>
    <n v="1.3273072190326819E-2"/>
    <x v="5"/>
  </r>
  <r>
    <x v="14"/>
    <n v="6357105.2999999998"/>
    <n v="373947.37058823532"/>
    <n v="3.979685938269955E-3"/>
    <n v="2117.2626058345209"/>
    <n v="35993.464299186853"/>
    <n v="5.6619267104458465E-3"/>
    <n v="1.5530460406944002E-2"/>
    <x v="5"/>
  </r>
  <r>
    <x v="15"/>
    <n v="6846113.4000000004"/>
    <n v="402712.55294117652"/>
    <n v="4.9482337565552219E-3"/>
    <n v="2632.547005012379"/>
    <n v="44753.299085210441"/>
    <n v="6.5370373627188878E-3"/>
    <n v="1.7913475842268416E-2"/>
    <x v="5"/>
  </r>
  <r>
    <x v="16"/>
    <n v="7335121.5"/>
    <n v="431477.73529411765"/>
    <n v="6.0517717951027441E-3"/>
    <n v="3219.6485651290441"/>
    <n v="54734.025607193747"/>
    <n v="7.4619112453956958E-3"/>
    <n v="2.0410145602871025E-2"/>
    <x v="5"/>
  </r>
  <r>
    <x v="17"/>
    <n v="7824129.6000000006"/>
    <n v="460242.91764705884"/>
    <n v="7.2958129311838857E-3"/>
    <n v="3881.5002334266505"/>
    <n v="65985.503968253062"/>
    <n v="8.433590359783031E-3"/>
    <n v="2.3008777075593026E-2"/>
    <x v="5"/>
  </r>
  <r>
    <x v="18"/>
    <n v="8313137.7000000002"/>
    <n v="489008.10000000003"/>
    <n v="8.6852556976044562E-3"/>
    <n v="4620.7081151341217"/>
    <n v="78552.037957280074"/>
    <n v="9.4491443293763886E-3"/>
    <n v="2.569800784287013E-2"/>
    <x v="5"/>
  </r>
  <r>
    <x v="19"/>
    <n v="8802145.7999999989"/>
    <n v="517773.28235294117"/>
    <n v="1.0224404136647929E-2"/>
    <n v="5439.562036112613"/>
    <n v="92472.554613914428"/>
    <n v="1.0505683127165929E-2"/>
    <n v="2.846684268958815E-2"/>
    <x v="5"/>
  </r>
  <r>
    <x v="20"/>
    <n v="9291153.9000000004"/>
    <n v="546538.46470588236"/>
    <n v="1.191698910861967E-2"/>
    <n v="6340.0468793741684"/>
    <n v="107780.79694936087"/>
    <n v="1.160036719974694E-2"/>
    <n v="3.13046805062051E-2"/>
    <x v="5"/>
  </r>
  <r>
    <x v="21"/>
    <n v="9780162"/>
    <n v="575303.6470588235"/>
    <n v="1.3766190622642361E-2"/>
    <n v="7323.8544654559128"/>
    <n v="124505.52591275051"/>
    <n v="1.2730415499533701E-2"/>
    <n v="3.4201333195482152E-2"/>
    <x v="5"/>
  </r>
  <r>
    <x v="22"/>
    <n v="10269170.1"/>
    <n v="604068.82941176463"/>
    <n v="1.5774660844542911E-2"/>
    <n v="8392.3957930187662"/>
    <n v="142670.72848131903"/>
    <n v="1.3893111818385309E-2"/>
    <n v="3.7147038195417488E-2"/>
    <x v="5"/>
  </r>
  <r>
    <x v="23"/>
    <n v="10758178.199999999"/>
    <n v="632834.01176470588"/>
    <n v="1.794454750445092E-2"/>
    <n v="9546.8134920997127"/>
    <n v="162295.82936569513"/>
    <n v="1.5085809729912742E-2"/>
    <n v="4.0132465871988848E-2"/>
    <x v="5"/>
  </r>
  <r>
    <x v="24"/>
    <n v="11247186.300000001"/>
    <n v="661599.19411764713"/>
    <n v="2.0277517480144606E-2"/>
    <n v="10787.994370864786"/>
    <n v="183395.90430470137"/>
    <n v="1.6305936383813734E-2"/>
    <n v="4.3148722769635467E-2"/>
    <x v="5"/>
  </r>
  <r>
    <x v="25"/>
    <n v="11736194.4"/>
    <n v="690364.37647058815"/>
    <n v="2.2774780374776576E-2"/>
    <n v="12116.58195937205"/>
    <n v="205981.89330932483"/>
    <n v="1.7550995347292885E-2"/>
    <n v="4.6187351507313443E-2"/>
    <x v="5"/>
  </r>
  <r>
    <x v="26"/>
    <n v="12225202.5"/>
    <n v="719129.5588235294"/>
    <n v="2.5437111941931479E-2"/>
    <n v="13532.988972112442"/>
    <n v="230060.81252591152"/>
    <n v="1.8818568651595875E-2"/>
    <n v="4.9240327954867623E-2"/>
    <x v="5"/>
  </r>
  <r>
    <x v="27"/>
    <n v="12714210.6"/>
    <n v="747894.74117647065"/>
    <n v="2.8264877238866466E-2"/>
    <n v="15037.409625939139"/>
    <n v="255635.96364096538"/>
    <n v="2.010631817290846E-2"/>
    <n v="5.2300056205723131E-2"/>
    <x v="5"/>
  </r>
  <r>
    <x v="28"/>
    <n v="13203218.700000001"/>
    <n v="776659.92352941178"/>
    <n v="3.1258053411641021E-2"/>
    <n v="16629.831762155602"/>
    <n v="282707.1399566452"/>
    <n v="2.1411986454230678E-2"/>
    <n v="5.5359361768608215E-2"/>
    <x v="5"/>
  </r>
  <r>
    <x v="29"/>
    <n v="13692226.800000001"/>
    <n v="805425.10588235303"/>
    <n v="3.4416252034691265E-2"/>
    <n v="18310.04873156028"/>
    <n v="311270.82843652478"/>
    <n v="2.2733397056826782E-2"/>
    <n v="5.841148332692158E-2"/>
    <x v="5"/>
  </r>
  <r>
    <x v="30"/>
    <n v="14181234.899999999"/>
    <n v="834190.28823529405"/>
    <n v="3.7738740943036017E-2"/>
    <n v="20077.671009562539"/>
    <n v="341320.40716256318"/>
    <n v="2.4068454515379561E-2"/>
    <n v="6.145006335485758E-2"/>
    <x v="5"/>
  </r>
  <r>
    <x v="31"/>
    <n v="14670243"/>
    <n v="862955.4705882353"/>
    <n v="4.1224465508332003E-2"/>
    <n v="21932.137515416591"/>
    <n v="372846.33776208205"/>
    <n v="2.5415143959243353E-2"/>
    <n v="6.4469137831293141E-2"/>
    <x v="5"/>
  </r>
  <r>
    <x v="32"/>
    <n v="15159251.1"/>
    <n v="891720.65294117643"/>
    <n v="4.4872069320894881E-2"/>
    <n v="23872.726615418818"/>
    <n v="405836.35246211989"/>
    <n v="2.6771530452590755E-2"/>
    <n v="6.7463125253012901E-2"/>
    <x v="5"/>
  </r>
  <r>
    <x v="33"/>
    <n v="15648259.200000001"/>
    <n v="920485.83529411769"/>
    <n v="4.8679914248956666E-2"/>
    <n v="25898.56679478399"/>
    <n v="440275.63551132783"/>
    <n v="2.8135758098340281E-2"/>
    <n v="7.0426815116575434E-2"/>
    <x v="5"/>
  </r>
  <r>
    <x v="34"/>
    <n v="16137267.300000001"/>
    <n v="949251.01764705882"/>
    <n v="5.2646099854129817E-2"/>
    <n v="28008.646987012125"/>
    <n v="476146.99877920613"/>
    <n v="2.9506048944185619E-2"/>
    <n v="7.3355356011236481E-2"/>
    <x v="5"/>
  </r>
  <r>
    <x v="35"/>
    <n v="16626275.4"/>
    <n v="978016.20000000007"/>
    <n v="5.6768482148542014E-2"/>
    <n v="30201.826553012641"/>
    <n v="513431.05140121491"/>
    <n v="3.0880701723563109E-2"/>
    <n v="7.6244243443020276E-2"/>
    <x v="5"/>
  </r>
  <r>
    <x v="36"/>
    <n v="17115283.5"/>
    <n v="1006781.3823529411"/>
    <n v="6.1044691684586261E-2"/>
    <n v="32476.844905168178"/>
    <n v="552106.36338785908"/>
    <n v="3.2258090459784616E-2"/>
    <n v="7.9089307491315985E-2"/>
    <x v="5"/>
  </r>
  <r>
    <x v="37"/>
    <n v="17604291.599999998"/>
    <n v="1035546.5647058823"/>
    <n v="6.5472150972856691E-2"/>
    <n v="34832.330773981434"/>
    <n v="592149.62315768434"/>
    <n v="3.3636662957666777E-2"/>
    <n v="8.1886700383542621E-2"/>
    <x v="5"/>
  </r>
  <r>
    <x v="38"/>
    <n v="18093299.699999999"/>
    <n v="1064311.7470588235"/>
    <n v="7.0048091227745996E-2"/>
    <n v="37266.811117026235"/>
    <n v="633535.78898944601"/>
    <n v="3.5014939203679138E-2"/>
    <n v="8.4632884060124036E-2"/>
    <x v="5"/>
  </r>
  <r>
    <x v="39"/>
    <n v="18582307.800000001"/>
    <n v="1093076.9294117647"/>
    <n v="7.476956844347199E-2"/>
    <n v="39778.719671675164"/>
    <n v="676238.23441847775"/>
    <n v="3.6391509692809937E-2"/>
    <n v="8.7324617790649289E-2"/>
    <x v="5"/>
  </r>
  <r>
    <x v="40"/>
    <n v="19071315.900000002"/>
    <n v="1121842.111764706"/>
    <n v="7.9633478806068109E-2"/>
    <n v="42366.405154548367"/>
    <n v="720228.88762732223"/>
    <n v="3.7765033697927587E-2"/>
    <n v="8.9958945892397987E-2"/>
    <x v="5"/>
  </r>
  <r>
    <x v="41"/>
    <n v="19560324"/>
    <n v="1150607.294117647"/>
    <n v="8.4636573449195673E-2"/>
    <n v="45028.139111864082"/>
    <n v="765478.36490168935"/>
    <n v="3.9134237495334401E-2"/>
    <n v="9.2533185594200443E-2"/>
    <x v="5"/>
  </r>
  <r>
    <x v="42"/>
    <n v="20049332.099999998"/>
    <n v="1179372.4764705882"/>
    <n v="8.9775472563569991E-2"/>
    <n v="47762.123425900383"/>
    <n v="811956.09824030648"/>
    <n v="4.0497912558409191E-2"/>
    <n v="9.5044915081401213E-2"/>
    <x v="5"/>
  </r>
  <r>
    <x v="43"/>
    <n v="20538340.199999999"/>
    <n v="1208137.6588235293"/>
    <n v="9.5046678871402626E-2"/>
    <n v="50566.49748363439"/>
    <n v="859630.45722178463"/>
    <n v="4.1854913729678346E-2"/>
    <n v="9.7491961751713319E-2"/>
    <x v="5"/>
  </r>
  <r>
    <x v="44"/>
    <n v="21027348.300000001"/>
    <n v="1236902.8411764705"/>
    <n v="0.10044659047858488"/>
    <n v="53439.345014328966"/>
    <n v="908468.86524359242"/>
    <n v="4.3204157380300416E-2"/>
    <n v="9.9872390706427228E-2"/>
    <x v="5"/>
  </r>
  <r>
    <x v="45"/>
    <n v="21516356.399999999"/>
    <n v="1265668.0235294118"/>
    <n v="0.10597151311841314"/>
    <n v="56378.700603408979"/>
    <n v="958437.91025795264"/>
    <n v="4.4544619564767608E-2"/>
    <n v="0.10218449349685711"/>
    <x v="5"/>
  </r>
  <r>
    <x v="46"/>
    <n v="22005364.5"/>
    <n v="1294433.205882353"/>
    <n v="0.11161767180152586"/>
    <n v="59382.555890431766"/>
    <n v="1009503.45013734"/>
    <n v="4.5875334177597468E-2"/>
    <n v="0.10442677714211115"/>
    <x v="5"/>
  </r>
  <r>
    <x v="47"/>
    <n v="22494372.600000001"/>
    <n v="1323198.3882352943"/>
    <n v="0.11738122188740317"/>
    <n v="62448.865459318811"/>
    <n v="1061630.7128084197"/>
    <n v="4.7195391117884289E-2"/>
    <n v="0.10659795343079094"/>
    <x v="5"/>
  </r>
  <r>
    <x v="48"/>
    <n v="22983380.699999999"/>
    <n v="1351963.5705882353"/>
    <n v="0.12325825959330287"/>
    <n v="65575.55242929369"/>
    <n v="1114784.3912979928"/>
    <n v="4.8503934466785942E-2"/>
    <n v="0.10869692851626243"/>
    <x v="5"/>
  </r>
  <r>
    <x v="49"/>
    <n v="23472388.800000001"/>
    <n v="1380728.7529411763"/>
    <n v="0.12924483195689659"/>
    <n v="68760.513755178996"/>
    <n v="1168928.7338380429"/>
    <n v="4.9800160682326587E-2"/>
    <n v="0.11072279281273663"/>
    <x v="5"/>
  </r>
  <r>
    <x v="50"/>
    <n v="23961396.899999999"/>
    <n v="1409493.9352941175"/>
    <n v="0.13533694626913448"/>
    <n v="72001.625245845469"/>
    <n v="1224027.6291793729"/>
    <n v="5.1083316815280208E-2"/>
    <n v="0.11267481119705426"/>
    <x v="5"/>
  </r>
  <r>
    <x v="51"/>
    <n v="24450405"/>
    <n v="1438259.1176470588"/>
    <n v="0.14153057899403249"/>
    <n v="75296.746309695111"/>
    <n v="1280044.6872648168"/>
    <n v="5.2352698749358828E-2"/>
    <n v="0.11455241351921112"/>
    <x v="5"/>
  </r>
  <r>
    <x v="52"/>
    <n v="24939413.100000001"/>
    <n v="1467024.3"/>
    <n v="0.14782168419215519"/>
    <n v="78643.724436101431"/>
    <n v="1336943.3154137244"/>
    <n v="5.360764946845218E-2"/>
    <n v="0.11635518542311955"/>
    <x v="5"/>
  </r>
  <r>
    <x v="53"/>
    <n v="25428421.199999999"/>
    <n v="1495789.4823529413"/>
    <n v="0.15420620146456224"/>
    <n v="82040.399421728187"/>
    <n v="1394686.7901693792"/>
    <n v="5.4847557353241393E-2"/>
    <n v="0.11808285947749142"/>
    <x v="5"/>
  </r>
  <r>
    <x v="54"/>
    <n v="25917429.300000001"/>
    <n v="1524554.6647058823"/>
    <n v="0.16068006343392269"/>
    <n v="85484.607350613078"/>
    <n v="1453238.3249604222"/>
    <n v="5.607185450913614E-2"/>
    <n v="0.11973530661566312"/>
    <x v="5"/>
  </r>
  <r>
    <x v="55"/>
    <n v="26406437.400000002"/>
    <n v="1553319.8470588236"/>
    <n v="0.16723920277937848"/>
    <n v="88974.184336838429"/>
    <n v="1512561.1337262532"/>
    <n v="5.7280015127154298E-2"/>
    <n v="0.12131252788211638"/>
    <x v="5"/>
  </r>
  <r>
    <x v="56"/>
    <n v="26895445.500000004"/>
    <n v="1582085.0294117648"/>
    <n v="0.17387955884156336"/>
    <n v="92506.970038516811"/>
    <n v="1572618.4906547859"/>
    <n v="5.8471553879067953E-2"/>
    <n v="0.12281464648240495"/>
    <x v="5"/>
  </r>
  <r>
    <x v="57"/>
    <n v="27384453.600000001"/>
    <n v="1610850.2117647061"/>
    <n v="0.18059708381397524"/>
    <n v="96080.810951709616"/>
    <n v="1633373.7861790634"/>
    <n v="5.9646024347882673E-2"/>
    <n v="0.12424190013269262"/>
    <x v="5"/>
  </r>
  <r>
    <x v="58"/>
    <n v="27873461.699999999"/>
    <n v="1639615.3941176469"/>
    <n v="0.18738774853664586"/>
    <n v="99693.563492760717"/>
    <n v="1694790.5793769322"/>
    <n v="6.0803017494484093E-2"/>
    <n v="0.12559463370416388"/>
    <x v="5"/>
  </r>
  <r>
    <x v="59"/>
    <n v="28362469.799999997"/>
    <n v="1668380.5764705881"/>
    <n v="0.19424754790778029"/>
    <n v="103343.09687738352"/>
    <n v="1756832.6469155198"/>
    <n v="6.194216016108442E-2"/>
    <n v="0.1268732921573035"/>
    <x v="5"/>
  </r>
  <r>
    <x v="60"/>
    <n v="28851477.899999999"/>
    <n v="1697145.7588235294"/>
    <n v="0.20117250592872865"/>
    <n v="107027.29580467416"/>
    <n v="1819464.0286794608"/>
    <n v="6.3063113611918672E-2"/>
    <n v="0.12807841376030524"/>
    <x v="5"/>
  </r>
  <r>
    <x v="61"/>
    <n v="29340486"/>
    <n v="1725910.9411764706"/>
    <n v="0.2081586803973367"/>
    <n v="110744.06295405627"/>
    <n v="1882649.0702189566"/>
    <n v="6.4165572111482966E-2"/>
    <n v="0.12921062358577623"/>
    <x v="5"/>
  </r>
  <r>
    <x v="62"/>
    <n v="29829494.099999998"/>
    <n v="1754676.1235294116"/>
    <n v="0.21520216726437949"/>
    <n v="114491.32130297994"/>
    <n v="1946352.4621506589"/>
    <n v="6.5249261540465051E-2"/>
    <n v="0.13027062727939001"/>
    <x v="5"/>
  </r>
  <r>
    <x v="63"/>
    <n v="30318502.199999999"/>
    <n v="1783441.3058823529"/>
    <n v="0.22229910466742744"/>
    <n v="118267.01627300913"/>
    <n v="2010539.2766411551"/>
    <n v="6.6313938049392007E-2"/>
    <n v="0.13125920509393604"/>
    <x v="5"/>
  </r>
  <r>
    <x v="64"/>
    <n v="30807510.300000001"/>
    <n v="1812206.4882352941"/>
    <n v="0.22944567665613502"/>
    <n v="122069.11771174046"/>
    <n v="2075175.0010995879"/>
    <n v="6.7359386749911682E-2"/>
    <n v="0.13217720618213186"/>
    <x v="5"/>
  </r>
  <r>
    <x v="65"/>
    <n v="31296518.400000002"/>
    <n v="1840971.6705882354"/>
    <n v="0.23663811662256889"/>
    <n v="125895.62171779781"/>
    <n v="2140225.5692025628"/>
    <n v="6.8385420443526482E-2"/>
    <n v="0.13302554314125822"/>
    <x v="5"/>
  </r>
  <r>
    <x v="66"/>
    <n v="31785526.5"/>
    <n v="1869736.8529411764"/>
    <n v="0.24387271044981668"/>
    <n v="129744.55231594743"/>
    <n v="2205657.3893711064"/>
    <n v="6.9391878387514094E-2"/>
    <n v="0.13380518680272149"/>
    <x v="5"/>
  </r>
  <r>
    <x v="67"/>
    <n v="32274534.600000001"/>
    <n v="1898502.0352941176"/>
    <n v="0.25114579939173803"/>
    <n v="133613.96298917581"/>
    <n v="2271437.3708159886"/>
    <n v="7.0378625097695088E-2"/>
    <n v="0.13451716125945976"/>
    <x v="5"/>
  </r>
  <r>
    <x v="68"/>
    <n v="32763542.700000003"/>
    <n v="1927267.2176470589"/>
    <n v="0.25845378269633901"/>
    <n v="137501.93807437085"/>
    <n v="2337532.9472643044"/>
    <n v="7.1345549187643381E-2"/>
    <n v="0.13516253912423037"/>
    <x v="5"/>
  </r>
  <r>
    <x v="69"/>
    <n v="33252550.800000001"/>
    <n v="1956032.4000000001"/>
    <n v="0.26579311998486393"/>
    <n v="141406.59402804039"/>
    <n v="2403912.0984766865"/>
    <n v="7.2292562243877131E-2"/>
    <n v="0.13574243701153915"/>
    <x v="5"/>
  </r>
  <r>
    <x v="70"/>
    <n v="33741558.899999999"/>
    <n v="1984797.5823529409"/>
    <n v="0.27316033339832779"/>
    <n v="145326.08056830501"/>
    <n v="2470543.3696611854"/>
    <n v="7.3219597736522646E-2"/>
    <n v="0.13625801123641759"/>
    <x v="5"/>
  </r>
  <r>
    <x v="71"/>
    <n v="34230567"/>
    <n v="2013562.7647058822"/>
    <n v="0.28055200952282316"/>
    <n v="149258.58169919509"/>
    <n v="2537395.8888863167"/>
    <n v="7.4126609964898241E-2"/>
    <n v="0.13671045372281371"/>
    <x v="5"/>
  </r>
  <r>
    <x v="72"/>
    <n v="34719575.100000001"/>
    <n v="2042327.9470588234"/>
    <n v="0.28796480110456818"/>
    <n v="153202.31662308623"/>
    <n v="2604439.3825924657"/>
    <n v="7.5013573037432293E-2"/>
    <n v="0.13710098811481619"/>
    <x v="5"/>
  </r>
  <r>
    <x v="73"/>
    <n v="35208583.199999996"/>
    <n v="2071093.1294117647"/>
    <n v="0.29539542856528694"/>
    <n v="157155.54054690828"/>
    <n v="2671644.1892974405"/>
    <n v="7.5880479885297988E-2"/>
    <n v="0.13743086608376334"/>
    <x v="5"/>
  </r>
  <r>
    <x v="74"/>
    <n v="35697591.299999997"/>
    <n v="2099858.3117647059"/>
    <n v="0.30284068132814929"/>
    <n v="161116.54538756845"/>
    <n v="2738981.2715886636"/>
    <n v="7.6727341309122551E-2"/>
    <n v="0.13770136382449064"/>
    <x v="5"/>
  </r>
  <r>
    <x v="75"/>
    <n v="36186599.399999999"/>
    <n v="2128623.4941176469"/>
    <n v="0.31029741896413798"/>
    <n v="165083.66038183885"/>
    <n v="2806422.2264912603"/>
    <n v="7.7554185058109126E-2"/>
    <n v="0.13791377873412847"/>
    <x v="5"/>
  </r>
  <r>
    <x v="76"/>
    <n v="36675607.5"/>
    <n v="2157388.676470588"/>
    <n v="0.3177625721683503"/>
    <n v="169055.25260576583"/>
    <n v="2873939.2942980193"/>
    <n v="7.8361054940890046E-2"/>
    <n v="0.13806942626667884"/>
    <x v="5"/>
  </r>
  <r>
    <x v="77"/>
    <n v="37164615.600000001"/>
    <n v="2186153.8588235294"/>
    <n v="0.32523314357540312"/>
    <n v="173029.72740847993"/>
    <n v="2941505.3659441588"/>
    <n v="7.9148009967420691E-2"/>
    <n v="0.13816963695721868"/>
    <x v="5"/>
  </r>
  <r>
    <x v="78"/>
    <n v="37653623.700000003"/>
    <n v="2214919.0411764705"/>
    <n v="0.33270620842275966"/>
    <n v="177005.5287650972"/>
    <n v="3009093.9890066525"/>
    <n v="7.9915123521209788E-2"/>
    <n v="0.13821575360918059"/>
    <x v="5"/>
  </r>
  <r>
    <x v="79"/>
    <n v="38142631.800000004"/>
    <n v="2243684.2235294119"/>
    <n v="0.34017891507047099"/>
    <n v="180981.13955323095"/>
    <n v="3076679.3724049265"/>
    <n v="8.0662482561177806E-2"/>
    <n v="0.13820912863871529"/>
    <x v="5"/>
  </r>
  <r>
    <x v="80"/>
    <n v="38631639.899999999"/>
    <n v="2272449.405882353"/>
    <n v="0.34764848538549015"/>
    <n v="184955.08175745344"/>
    <n v="3144236.3898767084"/>
    <n v="8.1390186852427882E-2"/>
    <n v="0.13815112156993464"/>
    <x v="5"/>
  </r>
  <r>
    <x v="81"/>
    <n v="39120648"/>
    <n v="2301214.588235294"/>
    <n v="0.35511221499840984"/>
    <n v="188925.91660588479"/>
    <n v="3211740.5823000413"/>
    <n v="8.2098348225214501E-2"/>
    <n v="0.13804309667535719"/>
    <x v="5"/>
  </r>
  <r>
    <x v="82"/>
    <n v="39609656.100000001"/>
    <n v="2329979.7705882355"/>
    <n v="0.36256747344014983"/>
    <n v="192892.24464291331"/>
    <n v="3279168.1589295263"/>
    <n v="8.2787089861391813E-2"/>
    <n v="0.13788642075557603"/>
    <x v="5"/>
  </r>
  <r>
    <x v="83"/>
    <n v="40098664.199999996"/>
    <n v="2358744.9529411765"/>
    <n v="0.37001170416583151"/>
    <n v="196852.70574189691"/>
    <n v="3346495.9976122472"/>
    <n v="8.3456545607627691E-2"/>
    <n v="0.13768246105273454"/>
    <x v="5"/>
  </r>
  <r>
    <x v="84"/>
    <n v="40587672.299999997"/>
    <n v="2387510.1352941175"/>
    <n v="0.37744242447277421"/>
    <n v="200805.97906153588"/>
    <n v="3413701.6440461101"/>
    <n v="8.4106859314672017E-2"/>
    <n v="0.13743258329230673"/>
    <x v="5"/>
  </r>
  <r>
    <x v="85"/>
    <n v="41076680.399999999"/>
    <n v="2416275.3176470585"/>
    <n v="0.38485722531926109"/>
    <n v="204750.7829494531"/>
    <n v="3480763.3101407029"/>
    <n v="8.4738184201971267E-2"/>
    <n v="0.13713814984780942"/>
    <x v="5"/>
  </r>
  <r>
    <x v="86"/>
    <n v="41565688.5"/>
    <n v="2445040.5"/>
    <n v="0.39225377105045112"/>
    <n v="208685.87479637444"/>
    <n v="3547659.8715383653"/>
    <n v="8.5350682246929821E-2"/>
    <n v="0.13680051802344825"/>
    <x v="5"/>
  </r>
  <r>
    <x v="87"/>
    <n v="42054696.600000001"/>
    <n v="2473805.682352941"/>
    <n v="0.39962979903753382"/>
    <n v="212610.05084415275"/>
    <n v="3614370.8643505969"/>
    <n v="8.5944523598122852E-2"/>
    <n v="0.13642103844952966"/>
    <x v="5"/>
  </r>
  <r>
    <x v="88"/>
    <n v="42543704.700000003"/>
    <n v="2502570.8647058825"/>
    <n v="0.40698311923597186"/>
    <n v="216522.14595074515"/>
    <n v="3680876.4811626677"/>
    <n v="8.6519886011776209E-2"/>
    <n v="0.13600105358596437"/>
    <x v="5"/>
  </r>
  <r>
    <x v="89"/>
    <n v="43032712.799999997"/>
    <n v="2531336.0470588235"/>
    <n v="0.41431161366841135"/>
    <n v="220421.03331511238"/>
    <n v="3747157.5663569104"/>
    <n v="8.7076954310835605E-2"/>
    <n v="0.13554189632900449"/>
    <x v="5"/>
  </r>
  <r>
    <x v="90"/>
    <n v="43521720.899999999"/>
    <n v="2560101.2294117645"/>
    <n v="0.42161323583760218"/>
    <n v="224305.62416488194"/>
    <n v="3813195.6108029932"/>
    <n v="8.7615919865958083E-2"/>
    <n v="0.13504488871673614"/>
    <x v="5"/>
  </r>
  <r>
    <x v="91"/>
    <n v="44010729"/>
    <n v="2588866.411764706"/>
    <n v="0.42888601007443322"/>
    <n v="228174.86740949159"/>
    <n v="3878972.7459613569"/>
    <n v="8.8136980097770184E-2"/>
    <n v="0.13451134072904627"/>
    <x v="5"/>
  </r>
  <r>
    <x v="92"/>
    <n v="44499737.100000001"/>
    <n v="2617631.594117647"/>
    <n v="0.43612803082594065"/>
    <n v="232027.74926139723"/>
    <n v="3944471.7374437531"/>
    <n v="8.864033799974412E-2"/>
    <n v="0.13394254917739798"/>
    <x v="5"/>
  </r>
  <r>
    <x v="93"/>
    <n v="44988745.200000003"/>
    <n v="2646396.7764705885"/>
    <n v="0.4433374618879522"/>
    <n v="235863.29282782614"/>
    <n v="4009675.9780730442"/>
    <n v="8.912620168106053E-2"/>
    <n v="0.13333979668085449"/>
    <x v="5"/>
  </r>
  <r>
    <x v="94"/>
    <n v="45477753.300000004"/>
    <n v="2675161.9588235295"/>
    <n v="0.4505125355867865"/>
    <n v="239680.5576754268"/>
    <n v="4074569.4804822556"/>
    <n v="8.9594783928832633E-2"/>
    <n v="0.13270435072386563"/>
    <x v="5"/>
  </r>
  <r>
    <x v="95"/>
    <n v="45966761.399999999"/>
    <n v="2703927.1411764706"/>
    <n v="0.45765155191423867"/>
    <n v="243478.63937006611"/>
    <n v="4139136.8692911239"/>
    <n v="9.0046301789081976E-2"/>
    <n v="0.13203746279227102"/>
    <x v="5"/>
  </r>
  <r>
    <x v="96"/>
    <n v="46455769.5"/>
    <n v="2732692.3235294116"/>
    <n v="0.46475287761987216"/>
    <n v="247256.66899391261"/>
    <n v="4203363.3728965139"/>
    <n v="9.0480976165867061E-2"/>
    <n v="0.13134036758366532"/>
    <x v="5"/>
  </r>
  <r>
    <x v="97"/>
    <n v="46944777.600000001"/>
    <n v="2761457.5058823526"/>
    <n v="0.4718149452644454"/>
    <n v="251013.81264184299"/>
    <n v="4267234.8149113311"/>
    <n v="9.0899031437978964E-2"/>
    <n v="0.13061428228861025"/>
    <x v="5"/>
  </r>
  <r>
    <x v="98"/>
    <n v="47433785.699999996"/>
    <n v="2790222.6882352941"/>
    <n v="0.47883625223811671"/>
    <n v="254749.27089910986"/>
    <n v="4330737.6052848678"/>
    <n v="9.1300695092630321E-2"/>
    <n v="0.12986040593916037"/>
    <x v="5"/>
  </r>
  <r>
    <x v="99"/>
    <n v="47922793.799999997"/>
    <n v="2818987.8705882351"/>
    <n v="0.48581535974688939"/>
    <n v="258462.27830211289"/>
    <n v="4393858.7311359188"/>
    <n v="9.1686197375577858E-2"/>
    <n v="0.12907991882148936"/>
    <x v="5"/>
  </r>
  <r>
    <x v="100"/>
    <n v="48411801.899999999"/>
    <n v="2847753.0529411766"/>
    <n v="0.49275089177058312"/>
    <n v="262152.10278402118"/>
    <n v="4456585.7473283596"/>
    <n v="9.2055770957130176E-2"/>
    <n v="0.12827398194925746"/>
    <x v="5"/>
  </r>
  <r>
    <x v="101"/>
    <n v="48900810"/>
    <n v="2876518.2352941176"/>
    <n v="0.49964153399545541"/>
    <n v="265818.04510690924"/>
    <n v="4518906.766817457"/>
    <n v="9.2409650613506339E-2"/>
    <n v="0.127443736594746"/>
    <x v="5"/>
  </r>
  <r>
    <x v="102"/>
    <n v="49389818.100000001"/>
    <n v="2905283.4176470586"/>
    <n v="0.50648603272443371"/>
    <n v="269459.43828198162"/>
    <n v="4580810.4507936873"/>
    <n v="9.2748072923023922E-2"/>
    <n v="0.12659030387478248"/>
    <x v="5"/>
  </r>
  <r>
    <x v="103"/>
    <n v="49878826.200000003"/>
    <n v="2934048.6"/>
    <n v="0.51328319376776022"/>
    <n v="273075.64697937609"/>
    <n v="4642285.9986493932"/>
    <n v="9.3071275976606541E-2"/>
    <n v="0.12571478438845035"/>
    <x v="5"/>
  </r>
  <r>
    <x v="104"/>
    <n v="50367834.300000004"/>
    <n v="2962813.7823529411"/>
    <n v="0.52003188131671074"/>
    <n v="276666.06692896277"/>
    <n v="4703323.1377923675"/>
    <n v="9.3379499102115793E-2"/>
    <n v="0.12481825790405945"/>
    <x v="5"/>
  </r>
  <r>
    <x v="105"/>
    <n v="50856842.399999999"/>
    <n v="2991578.9647058826"/>
    <n v="0.52673101680289924"/>
    <n v="280230.12431347388"/>
    <n v="4763912.1133290557"/>
    <n v="9.3672982602023599E-2"/>
    <n v="0.12390178309252745"/>
    <x v="5"/>
  </r>
  <r>
    <x v="106"/>
    <n v="51345850.5"/>
    <n v="3020344.1470588236"/>
    <n v="0.53337957774554656"/>
    <n v="283767.2751552306"/>
    <n v="4824043.67763892"/>
    <n v="9.3951967503954778E-2"/>
    <n v="0.12296639730479746"/>
    <x v="5"/>
  </r>
  <r>
    <x v="107"/>
    <n v="51834858.600000001"/>
    <n v="3049109.3294117646"/>
    <n v="0.53997659658895403"/>
    <n v="287277.00469765888"/>
    <n v="4883709.0798602011"/>
    <n v="9.4216695323640784E-2"/>
    <n v="0.12201311639067103"/>
    <x v="5"/>
  </r>
  <r>
    <x v="108"/>
    <n v="52323866.700000003"/>
    <n v="3077874.5117647061"/>
    <n v="0.54652115953230662"/>
    <n v="290758.82678272383"/>
    <n v="4942900.0553063052"/>
    <n v="9.4467407839839646E-2"/>
    <n v="0.12104293455692021"/>
    <x v="5"/>
  </r>
  <r>
    <x v="109"/>
    <n v="52812874.800000004"/>
    <n v="3106639.6941176471"/>
    <n v="0.55301240535379625"/>
    <n v="294212.28322534304"/>
    <n v="5001608.8148308313"/>
    <n v="9.4704346880788076E-2"/>
    <n v="0.12005682426226866"/>
    <x v="5"/>
  </r>
  <r>
    <x v="110"/>
    <n v="53301882.900000006"/>
    <n v="3135404.8764705886"/>
    <n v="0.55944952423095062"/>
    <n v="297636.94318578084"/>
    <n v="5059828.0341582745"/>
    <n v="9.4927754121764324E-2"/>
    <n v="0.119055736147199"/>
    <x v="5"/>
  </r>
  <r>
    <x v="111"/>
    <n v="53790891.000000007"/>
    <n v="3164170.0588235296"/>
    <n v="0.56583175655893281"/>
    <n v="301032.40254096285"/>
    <n v="5117550.8431963688"/>
    <n v="9.5137870893351961E-2"/>
    <n v="0.11804059899640532"/>
    <x v="5"/>
  </r>
  <r>
    <x v="112"/>
    <n v="54279899.100000001"/>
    <n v="3192935.2411764706"/>
    <n v="0.57215839176847594"/>
    <n v="304398.28325559653"/>
    <n v="5174770.8153451411"/>
    <n v="9.53349380000071E-2"/>
    <n v="0.11701231973207198"/>
    <x v="5"/>
  </r>
  <r>
    <x v="113"/>
    <n v="54768907.200000003"/>
    <n v="3221700.4235294121"/>
    <n v="0.57842876714501146"/>
    <n v="307734.23275392695"/>
    <n v="5231481.956816758"/>
    <n v="9.5519195548542143E-2"/>
    <n v="0.11597178343593235"/>
    <x v="5"/>
  </r>
  <r>
    <x v="114"/>
    <n v="55257915.299999997"/>
    <n v="3250465.6058823527"/>
    <n v="0.58464226665045449"/>
    <n v="311039.92329290567"/>
    <n v="5287678.6959793968"/>
    <n v="9.5690882786151676E-2"/>
    <n v="0.11491985339841911"/>
    <x v="5"/>
  </r>
  <r>
    <x v="115"/>
    <n v="55746923.399999999"/>
    <n v="3279230.7882352937"/>
    <n v="0.59079831974901076"/>
    <n v="314315.05133749987"/>
    <n v="5343355.872737498"/>
    <n v="9.585023794761556E-2"/>
    <n v="0.11385737119303553"/>
    <x v="5"/>
  </r>
  <r>
    <x v="116"/>
    <n v="56235931.499999993"/>
    <n v="3307995.9705882352"/>
    <n v="0.59689640023828505"/>
    <n v="317559.33693882101"/>
    <n v="5398508.727959957"/>
    <n v="9.5997498111326879E-2"/>
    <n v="0.11278515677441667"/>
    <x v="5"/>
  </r>
  <r>
    <x v="117"/>
    <n v="56724939.599999994"/>
    <n v="3336761.1529411762"/>
    <n v="0.60293602508688704"/>
    <n v="320772.52311571134"/>
    <n v="5453132.8929670928"/>
    <n v="9.6132899063802499E-2"/>
    <n v="0.11170400859849901"/>
    <x v="5"/>
  </r>
  <r>
    <x v="118"/>
    <n v="57213947.699999996"/>
    <n v="3365526.3352941172"/>
    <n v="0.60891675327964045"/>
    <n v="323954.37524037471"/>
    <n v="5507224.3790863696"/>
    <n v="9.6256675172343861E-2"/>
    <n v="0.1106147037631415"/>
    <x v="5"/>
  </r>
  <r>
    <x v="119"/>
    <n v="57702955.799999997"/>
    <n v="3394291.5176470587"/>
    <n v="0.61483818467142848"/>
    <n v="327104.68042860209"/>
    <n v="5560779.5672862353"/>
    <n v="9.636905926552615E-2"/>
    <n v="0.10951799816785339"/>
    <x v="5"/>
  </r>
  <r>
    <x v="120"/>
    <n v="58191963.899999999"/>
    <n v="3423056.6999999997"/>
    <n v="0.620699958850641"/>
    <n v="330223.24693510594"/>
    <n v="5613795.1978968009"/>
    <n v="9.6470282521205666E-2"/>
    <n v="0.10841462669138915"/>
    <x v="5"/>
  </r>
  <r>
    <x v="121"/>
    <n v="58680972"/>
    <n v="3451821.8823529412"/>
    <n v="0.62650175401309394"/>
    <n v="333309.90355442534"/>
    <n v="5666268.360425231"/>
    <n v="9.6560574361740828E-2"/>
    <n v="0.10730530338542439"/>
    <x v="5"/>
  </r>
  <r>
    <x v="122"/>
    <n v="59169980.100000001"/>
    <n v="3480587.0647058822"/>
    <n v="0.6322432858472653"/>
    <n v="336364.49902785209"/>
    <n v="5718196.4834734853"/>
    <n v="9.6640162356138523E-2"/>
    <n v="0.10619072168386194"/>
    <x v="5"/>
  </r>
  <r>
    <x v="123"/>
    <n v="59658988.199999996"/>
    <n v="3509352.2470588232"/>
    <n v="0.63792430643157294"/>
    <n v="339386.90145676327"/>
    <n v="5769577.3247649753"/>
    <n v="9.6709272128838675E-2"/>
    <n v="0.10507155462555863"/>
    <x v="5"/>
  </r>
  <r>
    <x v="124"/>
    <n v="60147996.299999997"/>
    <n v="3538117.4294117647"/>
    <n v="0.64354460314441131"/>
    <n v="342376.99772274157"/>
    <n v="5820408.9612866063"/>
    <n v="9.6768127274866625E-2"/>
    <n v="0.10394845509027512"/>
    <x v="5"/>
  </r>
  <r>
    <x v="125"/>
    <n v="60637004.399999999"/>
    <n v="3566882.6117647057"/>
    <n v="0.64910399758756554"/>
    <n v="345334.69291481283"/>
    <n v="5870689.779551818"/>
    <n v="9.6816949281086487E-2"/>
    <n v="0.10282205604613015"/>
    <x v="5"/>
  </r>
  <r>
    <x v="126"/>
    <n v="61126012.5"/>
    <n v="3595647.7941176472"/>
    <n v="0.65460234452359178"/>
    <n v="348259.90976411378"/>
    <n v="5920418.4659899343"/>
    <n v="9.685595745330082E-2"/>
    <n v="0.10169297080787842"/>
    <x v="5"/>
  </r>
  <r>
    <x v="127"/>
    <n v="61615020.600000001"/>
    <n v="3624412.9764705882"/>
    <n v="0.66003953082768008"/>
    <n v="351152.5880862645"/>
    <n v="5969593.9974664962"/>
    <n v="9.6885368848947453E-2"/>
    <n v="0.10056179330477708"/>
    <x v="5"/>
  </r>
  <r>
    <x v="128"/>
    <n v="62104028.700000003"/>
    <n v="3653178.1588235293"/>
    <n v="0.6654154744544869"/>
    <n v="354012.68423170573"/>
    <n v="6018215.6319389977"/>
    <n v="9.6905398215156327E-2"/>
    <n v="9.9429098357473655E-2"/>
    <x v="5"/>
  </r>
  <r>
    <x v="129"/>
    <n v="62593036.800000004"/>
    <n v="3681943.3411764707"/>
    <n v="0.67073012342034499"/>
    <n v="356840.17054421612"/>
    <n v="6066282.8992516743"/>
    <n v="9.6916257931931399E-2"/>
    <n v="9.829544196236524E-2"/>
    <x v="5"/>
  </r>
  <r>
    <x v="130"/>
    <n v="63082044.899999999"/>
    <n v="3710708.5235294118"/>
    <n v="0.67598345480125899"/>
    <n v="359635.03482782881"/>
    <n v="6113795.5920730894"/>
    <n v="9.6918157960239004E-2"/>
    <n v="9.7161361583613284E-2"/>
    <x v="5"/>
  </r>
  <r>
    <x v="131"/>
    <n v="63571053"/>
    <n v="3739473.7058823528"/>
    <n v="0.68117547374700016"/>
    <n v="362397.27982231218"/>
    <n v="6160753.7569793072"/>
    <n v="9.6911305794782215E-2"/>
    <n v="9.6027376450855462E-2"/>
    <x v="5"/>
  </r>
  <r>
    <x v="132"/>
    <n v="64060061.100000001"/>
    <n v="3768238.8882352943"/>
    <n v="0.68630621251161306"/>
    <n v="365126.92268738284"/>
    <n v="6207157.685685508"/>
    <n v="9.6895906421255465E-2"/>
    <n v="9.4893987862779069E-2"/>
    <x v="5"/>
  </r>
  <r>
    <x v="133"/>
    <n v="64549069.200000003"/>
    <n v="3797004.0705882353"/>
    <n v="0.69137572950059256"/>
    <n v="367823.99449578667"/>
    <n v="6253007.9064283734"/>
    <n v="9.6872162277877941E-2"/>
    <n v="9.3761679495422107E-2"/>
    <x v="5"/>
  </r>
  <r>
    <x v="134"/>
    <n v="65038077.300000004"/>
    <n v="3825769.2529411768"/>
    <n v="0.69638410833494602"/>
    <n v="370488.53973536391"/>
    <n v="6298305.1755011864"/>
    <n v="9.684027322101027E-2"/>
    <n v="9.2630917714477207E-2"/>
    <x v="5"/>
  </r>
  <r>
    <x v="135"/>
    <n v="65527085.400000006"/>
    <n v="3854534.4352941178"/>
    <n v="0.70133145693233601"/>
    <n v="373120.61582020071"/>
    <n v="6343050.4689434124"/>
    <n v="9.6800436494668379E-2"/>
    <n v="9.1502151891197467E-2"/>
    <x v="5"/>
  </r>
  <r>
    <x v="136"/>
    <n v="66016093.500000007"/>
    <n v="3883299.6176470588"/>
    <n v="0.70621790660546124"/>
    <n v="375720.29261095222"/>
    <n v="6387244.9743861882"/>
    <n v="9.6752846703753947E-2"/>
    <n v="9.0375814721219652E-2"/>
    <x v="5"/>
  </r>
  <r>
    <x v="137"/>
    <n v="66505101.600000001"/>
    <n v="3912064.8000000003"/>
    <n v="0.71104361117778914"/>
    <n v="378287.65194439655"/>
    <n v="6430890.0830547418"/>
    <n v="9.6697695790825489E-2"/>
    <n v="8.925232254548375E-2"/>
    <x v="5"/>
  </r>
  <r>
    <x v="138"/>
    <n v="66994109.700000003"/>
    <n v="3940829.9823529413"/>
    <n v="0.71580874611674894"/>
    <n v="380822.78717227862"/>
    <n v="6473987.3819287363"/>
    <n v="9.663517301624408E-2"/>
    <n v="8.8132075673172633E-2"/>
    <x v="5"/>
  </r>
  <r>
    <x v="139"/>
    <n v="67483117.799999997"/>
    <n v="3969595.1647058818"/>
    <n v="0.72051350768444444"/>
    <n v="383325.80270947434"/>
    <n v="6516538.6460610637"/>
    <n v="9.6565464941530371E-2"/>
    <n v="8.7015458705751336E-2"/>
    <x v="5"/>
  </r>
  <r>
    <x v="140"/>
    <n v="67972125.899999991"/>
    <n v="3998360.3470588233"/>
    <n v="0.72515811210593339"/>
    <n v="385796.81359150069"/>
    <n v="6558545.8310555117"/>
    <n v="9.6488755415777172E-2"/>
    <n v="8.5902840861835389E-2"/>
    <x v="5"/>
  </r>
  <r>
    <x v="141"/>
    <n v="68461134"/>
    <n v="4027125.5294117643"/>
    <n v="0.72974279475509163"/>
    <n v="388235.94504138111"/>
    <n v="6600011.0657034786"/>
    <n v="9.6405225564967695E-2"/>
    <n v="8.4794576302450131E-2"/>
    <x v="5"/>
  </r>
  <r>
    <x v="142"/>
    <n v="68950142.099999994"/>
    <n v="4055890.7117647054"/>
    <n v="0.73426780935805502"/>
    <n v="390643.33204586274"/>
    <n v="6640936.6447796663"/>
    <n v="9.6315053784054014E-2"/>
    <n v="8.3691004456139237E-2"/>
    <x v="5"/>
  </r>
  <r>
    <x v="143"/>
    <n v="69439150.200000003"/>
    <n v="4084655.8941176469"/>
    <n v="0.73873342721421542"/>
    <n v="393019.11894097278"/>
    <n v="6681325.0219965372"/>
    <n v="9.6218415731656473E-2"/>
    <n v="8.2592450343604032E-2"/>
    <x v="5"/>
  </r>
  <r>
    <x v="144"/>
    <n v="69928158.299999997"/>
    <n v="4113421.0764705879"/>
    <n v="0.74313993643472331"/>
    <n v="395363.45900688815"/>
    <n v="6721178.8031170983"/>
    <n v="9.6115484327249881E-2"/>
    <n v="8.1499224901512984E-2"/>
    <x v="5"/>
  </r>
  <r>
    <x v="145"/>
    <n v="70417166.399999991"/>
    <n v="4142186.2588235294"/>
    <n v="0.74748764119843658"/>
    <n v="397676.51407208771"/>
    <n v="6760500.739225491"/>
    <n v="9.6006429750707653E-2"/>
    <n v="8.0411625305170084E-2"/>
    <x v="5"/>
  </r>
  <r>
    <x v="146"/>
    <n v="70906174.5"/>
    <n v="4170951.4411764704"/>
    <n v="0.75177686102522812"/>
    <n v="399958.45412673877"/>
    <n v="6799293.7201545592"/>
    <n v="9.5891419444079015E-2"/>
    <n v="7.9329935289553649E-2"/>
    <x v="5"/>
  </r>
  <r>
    <x v="147"/>
    <n v="71395182.599999994"/>
    <n v="4199716.6235294119"/>
    <n v="0.75600793006655542"/>
    <n v="402209.45694526791"/>
    <n v="6837560.7680695541"/>
    <n v="9.5770618115479891E-2"/>
    <n v="7.8254425468607461E-2"/>
    <x v="5"/>
  </r>
  <r>
    <x v="148"/>
    <n v="71884190.700000003"/>
    <n v="4228481.8058823524"/>
    <n v="0.7601811964131826"/>
    <n v="404429.70771805692"/>
    <n v="6875305.0312069673"/>
    <n v="9.5644187744983081E-2"/>
    <n v="7.7185353652449717E-2"/>
    <x v="5"/>
  </r>
  <r>
    <x v="149"/>
    <n v="72373198.799999997"/>
    <n v="4257246.9882352939"/>
    <n v="0.76429702141992339"/>
    <n v="406619.3986921942"/>
    <n v="6912529.7777673015"/>
    <n v="9.551228759239673E-2"/>
    <n v="7.6122965162202183E-2"/>
    <x v="5"/>
  </r>
  <r>
    <x v="150"/>
    <n v="72862206.900000006"/>
    <n v="4286012.1705882354"/>
    <n v="0.76835577904726171"/>
    <n v="408778.72882120556"/>
    <n v="6949238.3899604948"/>
    <n v="9.5375074206824423E-2"/>
    <n v="7.5067493142123035E-2"/>
    <x v="5"/>
  </r>
  <r>
    <x v="151"/>
    <n v="73351215"/>
    <n v="4314777.3529411759"/>
    <n v="0.77235785521970779"/>
    <n v="410907.90342368814"/>
    <n v="6985434.3582026986"/>
    <n v="9.5232701437906631E-2"/>
    <n v="7.4019158869156276E-2"/>
    <x v="5"/>
  </r>
  <r>
    <x v="152"/>
    <n v="73840223.099999994"/>
    <n v="4343542.5352941174"/>
    <n v="0.77630364720071332"/>
    <n v="413007.13385075453"/>
    <n v="7021121.2754628267"/>
    <n v="9.5085320448643484E-2"/>
    <n v="7.2978172059171426E-2"/>
    <x v="5"/>
  </r>
  <r>
    <x v="153"/>
    <n v="74329231.200000003"/>
    <n v="4372307.7176470589"/>
    <n v="0.78019356298397657"/>
    <n v="415076.63716219657"/>
    <n v="7056302.8317573415"/>
    <n v="9.4933079729705869E-2"/>
    <n v="7.1944731170126133E-2"/>
    <x v="5"/>
  </r>
  <r>
    <x v="154"/>
    <n v="74818239.299999997"/>
    <n v="4401072.9000000004"/>
    <n v="0.78402802070096023"/>
    <n v="417116.63581127394"/>
    <n v="7090982.808791657"/>
    <n v="9.477612511514498E-2"/>
    <n v="7.0919023701889378E-2"/>
    <x v="5"/>
  </r>
  <r>
    <x v="155"/>
    <n v="75307247.400000006"/>
    <n v="4429838.0823529409"/>
    <n v="0.78780744804441616"/>
    <n v="419127.35733801994"/>
    <n v="7125165.0747463387"/>
    <n v="9.4614599799412377E-2"/>
    <n v="6.9901226492324053E-2"/>
    <x v="5"/>
  </r>
  <r>
    <x v="156"/>
    <n v="75796255.5"/>
    <n v="4458603.2647058824"/>
    <n v="0.79153228170773038"/>
    <n v="421109.03407096263"/>
    <n v="7158853.5792063652"/>
    <n v="9.4448644355608902E-2"/>
    <n v="6.8891506009873704E-2"/>
    <x v="5"/>
  </r>
  <r>
    <x v="157"/>
    <n v="76285263.600000009"/>
    <n v="4487368.4470588239"/>
    <n v="0.79520296683987013"/>
    <n v="423061.90283714747"/>
    <n v="7192052.3482315075"/>
    <n v="9.4278396754881325E-2"/>
    <n v="6.7890018642107766E-2"/>
    <x v="5"/>
  </r>
  <r>
    <x v="158"/>
    <n v="76774271.700000003"/>
    <n v="4516133.6294117644"/>
    <n v="0.79881995651572779"/>
    <n v="424986.20468035073"/>
    <n v="7224765.4795659622"/>
    <n v="9.4103992386891794E-2"/>
    <n v="6.6896910980523944E-2"/>
    <x v="5"/>
  </r>
  <r>
    <x v="159"/>
    <n v="77263279.799999997"/>
    <n v="4544898.8117647059"/>
    <n v="0.80238371122163621"/>
    <n v="426882.1845873649"/>
    <n v="7256997.1379852034"/>
    <n v="9.3925564081285662E-2"/>
    <n v="6.5912320101122232E-2"/>
    <x v="5"/>
  </r>
  <r>
    <x v="160"/>
    <n v="77752287.900000006"/>
    <n v="4573663.9941176474"/>
    <n v="0.80589469835583016"/>
    <n v="428750.09122223529"/>
    <n v="7288751.5507779997"/>
    <n v="9.3743242130087848E-2"/>
    <n v="6.4936373840833492E-2"/>
    <x v="5"/>
  </r>
  <r>
    <x v="161"/>
    <n v="78241296"/>
    <n v="4602429.176470588"/>
    <n v="0.80935339174363385"/>
    <n v="430590.17666833143"/>
    <n v="7320033.003361634"/>
    <n v="9.3557154310961746E-2"/>
    <n v="6.3969191069912085E-2"/>
    <x v="5"/>
  </r>
  <r>
    <x v="162"/>
    <n v="78730304.100000009"/>
    <n v="4631194.3588235294"/>
    <n v="0.81276027116712468"/>
    <n v="432402.69617811963"/>
    <n v="7350845.8350280337"/>
    <n v="9.3367425911263985E-2"/>
    <n v="6.3010881959622261E-2"/>
    <x v="5"/>
  </r>
  <r>
    <x v="163"/>
    <n v="79219312.200000003"/>
    <n v="4659959.5411764709"/>
    <n v="0.81611582190905252"/>
    <n v="434187.90793052054"/>
    <n v="7381194.434818849"/>
    <n v="9.3174179752836192E-2"/>
    <n v="6.2061548245960822E-2"/>
    <x v="5"/>
  </r>
  <r>
    <x v="164"/>
    <n v="79708320.299999997"/>
    <n v="4688724.7235294115"/>
    <n v="0.81942053431076312"/>
    <n v="435946.07279571617"/>
    <n v="7411083.2375271749"/>
    <n v="9.2977536217472831E-2"/>
    <n v="6.1121283488609436E-2"/>
    <x v="5"/>
  </r>
  <r>
    <x v="165"/>
    <n v="80197328.399999991"/>
    <n v="4717489.905882353"/>
    <n v="0.82267490334388926"/>
    <n v="437677.45410728251"/>
    <n v="7440516.7198238028"/>
    <n v="9.2777613273010276E-2"/>
    <n v="6.0190173325612203E-2"/>
    <x v="5"/>
  </r>
  <r>
    <x v="166"/>
    <n v="80686336.5"/>
    <n v="4746255.0882352935"/>
    <n v="0.82587942819556104"/>
    <n v="439382.31744151376"/>
    <n v="7469499.396505734"/>
    <n v="9.257452649998224E-2"/>
    <n v="5.9268295723384955E-2"/>
    <x v="5"/>
  </r>
  <r>
    <x v="167"/>
    <n v="81175344.599999994"/>
    <n v="4775020.270588235"/>
    <n v="0.82903461186689187"/>
    <n v="441060.93040381011"/>
    <n v="7498035.8168647718"/>
    <n v="9.2368389118791278E-2"/>
    <n v="5.8355721222282747E-2"/>
    <x v="5"/>
  </r>
  <r>
    <x v="168"/>
    <n v="81664352.700000003"/>
    <n v="4803785.4529411765"/>
    <n v="0.83214096078448907"/>
    <n v="442713.56242199446"/>
    <n v="7526130.5611739056"/>
    <n v="9.2159312017346159E-2"/>
    <n v="5.7452513177457261E-2"/>
    <x v="5"/>
  </r>
  <r>
    <x v="169"/>
    <n v="82153360.799999997"/>
    <n v="4832550.635294117"/>
    <n v="0.83519898442474327"/>
    <n v="444340.48454642796"/>
    <n v="7553788.237289275"/>
    <n v="9.1947403779119349E-2"/>
    <n v="5.6558727995241309E-2"/>
    <x v="5"/>
  </r>
  <r>
    <x v="170"/>
    <n v="82642368.899999991"/>
    <n v="4861315.8176470585"/>
    <n v="0.83820919495064683"/>
    <n v="445941.9692567907"/>
    <n v="7581013.4773654416"/>
    <n v="9.173277071157919E-2"/>
    <n v="5.5674415364831198E-2"/>
    <x v="5"/>
  </r>
  <r>
    <x v="171"/>
    <n v="83131377"/>
    <n v="4890081"/>
    <n v="0.84117210686089006"/>
    <n v="447518.29027539521"/>
    <n v="7607810.9346817182"/>
    <n v="9.1515516874954669E-2"/>
    <n v="5.4799618485411851E-2"/>
    <x v="5"/>
  </r>
  <r>
    <x v="172"/>
    <n v="83620385.099999994"/>
    <n v="4918846.1823529406"/>
    <n v="0.84408823665098454"/>
    <n v="449069.72238689777"/>
    <n v="7634185.2805772619"/>
    <n v="9.1295744111291613E-2"/>
    <n v="5.3934374288573166E-2"/>
    <x v="5"/>
  </r>
  <r>
    <x v="173"/>
    <n v="84109393.200000003"/>
    <n v="4947611.364705882"/>
    <n v="0.84695810248617298"/>
    <n v="450596.54126428085"/>
    <n v="7660141.2014927743"/>
    <n v="9.1073552073762595E-2"/>
    <n v="5.307871365630118E-2"/>
    <x v="5"/>
  </r>
  <r>
    <x v="174"/>
    <n v="84598401.299999997"/>
    <n v="4976376.5470588235"/>
    <n v="0.84978222388586322"/>
    <n v="452099.02330096654"/>
    <n v="7685683.3961164309"/>
    <n v="9.0849038256192574E-2"/>
    <n v="5.2232661634146513E-2"/>
    <x v="5"/>
  </r>
  <r>
    <x v="175"/>
    <n v="85087409.400000006"/>
    <n v="5005141.729411765"/>
    <n v="0.85256112141935125"/>
    <n v="453577.44544893573"/>
    <n v="7710816.5726319076"/>
    <n v="9.0622298022766071E-2"/>
    <n v="5.1396237639982481E-2"/>
    <x v="5"/>
  </r>
  <r>
    <x v="176"/>
    <n v="85576417.5"/>
    <n v="5033906.9117647056"/>
    <n v="0.85529531641257917"/>
    <n v="455032.08506271843"/>
    <n v="7735545.4460662128"/>
    <n v="9.0393424637882427E-2"/>
    <n v="5.0569455668127976E-2"/>
    <x v="5"/>
  </r>
  <r>
    <x v="177"/>
    <n v="86065425.599999994"/>
    <n v="5062672.094117647"/>
    <n v="0.8579853306656875"/>
    <n v="456463.21974912641"/>
    <n v="7759874.7357351491"/>
    <n v="9.0162509296127263E-2"/>
    <n v="4.9752324488973862E-2"/>
    <x v="5"/>
  </r>
  <r>
    <x v="178"/>
    <n v="86554433.700000003"/>
    <n v="5091437.2764705885"/>
    <n v="0.86063168618111252"/>
    <n v="457871.12722259632"/>
    <n v="7783809.1627841378"/>
    <n v="8.9929641152329987E-2"/>
    <n v="4.8944847844009542E-2"/>
    <x v="5"/>
  </r>
  <r>
    <x v="179"/>
    <n v="87043441.799999997"/>
    <n v="5120202.4588235291"/>
    <n v="0.86323490490199561"/>
    <n v="459256.08516601886"/>
    <n v="7807353.4478223203"/>
    <n v="8.9694907351679662E-2"/>
    <n v="4.8147024636571049E-2"/>
    <x v="5"/>
  </r>
  <r>
    <x v="180"/>
    <n v="87532449.900000006"/>
    <n v="5148967.6411764706"/>
    <n v="0.8657955084606539"/>
    <n v="460618.37109692098"/>
    <n v="7830512.3086476568"/>
    <n v="8.9458393059870883E-2"/>
    <n v="4.7358849117910551E-2"/>
    <x v="5"/>
  </r>
  <r>
    <x v="181"/>
    <n v="88021458"/>
    <n v="5177732.823529412"/>
    <n v="0.86831401793688379"/>
    <n v="461958.26223887864"/>
    <n v="7853290.458060937"/>
    <n v="8.9220181493255168E-2"/>
    <n v="4.6580311069040509E-2"/>
    <x v="5"/>
  </r>
  <r>
    <x v="182"/>
    <n v="88510466.100000009"/>
    <n v="5206498.0058823526"/>
    <n v="0.8707909536258549"/>
    <n v="463276.03539803281"/>
    <n v="7875692.6017665574"/>
    <n v="8.8980353948972787E-2"/>
    <n v="4.5811395978144369E-2"/>
    <x v="5"/>
  </r>
  <r>
    <x v="183"/>
    <n v="88999474.200000003"/>
    <n v="5235263.1882352941"/>
    <n v="0.87322683481536656"/>
    <n v="464571.96684458584"/>
    <n v="7897723.4363579592"/>
    <n v="8.8738989835042859E-2"/>
    <n v="4.5052085213725515E-2"/>
    <x v="5"/>
  </r>
  <r>
    <x v="184"/>
    <n v="89488482.299999997"/>
    <n v="5264028.3705882356"/>
    <n v="0.87562217957223076"/>
    <n v="465846.33219915326"/>
    <n v="7919387.6473856056"/>
    <n v="8.8496166700388942E-2"/>
    <n v="4.4302356193377371E-2"/>
    <x v="5"/>
  </r>
  <r>
    <x v="185"/>
    <n v="89977490.400000006"/>
    <n v="5292793.552941177"/>
    <n v="0.87797750453755796"/>
    <n v="467099.40632385254"/>
    <n v="7940689.9075054936"/>
    <n v="8.8251960264780771E-2"/>
    <n v="4.3562182548484596E-2"/>
    <x v="5"/>
  </r>
  <r>
    <x v="186"/>
    <n v="90466498.5"/>
    <n v="5321558.7352941176"/>
    <n v="0.88029332473071786"/>
    <n v="468331.46321800671"/>
    <n v="7961634.8747061137"/>
    <n v="8.800644444867195E-2"/>
    <n v="4.2831534284647546E-2"/>
    <x v="5"/>
  </r>
  <r>
    <x v="187"/>
    <n v="90955506.600000009"/>
    <n v="5350323.9176470591"/>
    <n v="0.88257015336175282"/>
    <n v="469542.77591834491"/>
    <n v="7982227.1906118635"/>
    <n v="8.7759691402915702E-2"/>
    <n v="4.2110377938012519E-2"/>
    <x v="5"/>
  </r>
  <r>
    <x v="188"/>
    <n v="91444514.700000003"/>
    <n v="5379089.1000000006"/>
    <n v="0.88480850165202629"/>
    <n v="470733.61640358425"/>
    <n v="8002471.4788609324"/>
    <n v="8.7511771538341734E-2"/>
    <n v="4.1398676727582101E-2"/>
    <x v="5"/>
  </r>
  <r>
    <x v="189"/>
    <n v="91933522.799999997"/>
    <n v="5407854.2823529411"/>
    <n v="0.88700887866288458"/>
    <n v="471904.25550327502"/>
    <n v="8022372.3435556758"/>
    <n v="8.7262753555177333E-2"/>
    <n v="4.0696390703433463E-2"/>
    <x v="5"/>
  </r>
  <r>
    <x v="190"/>
    <n v="92422530.899999991"/>
    <n v="5436619.4647058817"/>
    <n v="0.88917179113212641"/>
    <n v="473054.9628107993"/>
    <n v="8041934.3677835884"/>
    <n v="8.7012704472298641E-2"/>
    <n v="4.0003476891104207E-2"/>
    <x v="5"/>
  </r>
  <r>
    <x v="191"/>
    <n v="92911539"/>
    <n v="5465384.6470588231"/>
    <n v="0.89129774331806122"/>
    <n v="474186.00660040765"/>
    <n v="8061162.1122069303"/>
    <n v="8.676168965629695E-2"/>
    <n v="3.9319889431977888E-2"/>
    <x v="5"/>
  </r>
  <r>
    <x v="192"/>
    <n v="93400547.099999994"/>
    <n v="5494149.8294117646"/>
    <n v="0.89338723685095422"/>
    <n v="475297.65374818502"/>
    <n v="8080060.1137191458"/>
    <n v="8.6509772850347111E-2"/>
    <n v="3.864557971987724E-2"/>
    <x v="5"/>
  </r>
  <r>
    <x v="193"/>
    <n v="93889555.200000003"/>
    <n v="5522915.0117647052"/>
    <n v="0.89544077059165383"/>
    <n v="476390.16965683806"/>
    <n v="8098632.8841662472"/>
    <n v="8.6257016202865633E-2"/>
    <n v="3.7980496533904257E-2"/>
    <x v="5"/>
  </r>
  <r>
    <x v="194"/>
    <n v="94378563.299999997"/>
    <n v="5551680.1941176467"/>
    <n v="0.89745884049719915"/>
    <n v="477463.81818419613"/>
    <n v="8116884.9091313342"/>
    <n v="8.6003480295946982E-2"/>
    <n v="3.7324586167564858E-2"/>
    <x v="5"/>
  </r>
  <r>
    <x v="195"/>
    <n v="94867571.399999991"/>
    <n v="5580445.3764705881"/>
    <n v="0.89944193949321072"/>
    <n v="478518.86157532071"/>
    <n v="8134820.6467804518"/>
    <n v="8.5749224173566785E-2"/>
    <n v="3.6677792554188397E-2"/>
    <x v="5"/>
  </r>
  <r>
    <x v="196"/>
    <n v="95356579.5"/>
    <n v="5609210.5588235296"/>
    <n v="0.90139055735287055"/>
    <n v="479555.56039812096"/>
    <n v="8152444.5267680567"/>
    <n v="8.54943053695425E-2"/>
    <n v="3.6040057388833834E-2"/>
    <x v="5"/>
  </r>
  <r>
    <x v="197"/>
    <n v="95845587.599999994"/>
    <n v="5637975.7411764702"/>
    <n v="0.90330518058230136"/>
    <n v="480574.17348237307"/>
    <n v="8169760.9492003424"/>
    <n v="8.5238779935241829E-2"/>
    <n v="3.5411320246609299E-2"/>
    <x v="5"/>
  </r>
  <r>
    <x v="198"/>
    <n v="96334595.700000003"/>
    <n v="5666740.9235294117"/>
    <n v="0.90518629231215741"/>
    <n v="481574.95786204509"/>
    <n v="8186774.2836547662"/>
    <n v="8.4982702467030394E-2"/>
    <n v="3.4791518697590972E-2"/>
    <x v="5"/>
  </r>
  <r>
    <x v="199"/>
    <n v="96823603.799999997"/>
    <n v="5695506.1058823531"/>
    <n v="0.90703437219524174"/>
    <n v="482558.16872082721"/>
    <n v="8203488.8682540627"/>
    <n v="8.4726126133450763E-2"/>
    <n v="3.4180588418262943E-2"/>
    <x v="5"/>
  </r>
  <r>
    <x v="200"/>
    <n v="97312611.900000006"/>
    <n v="5724271.2882352937"/>
    <n v="0.90884989630997159"/>
    <n v="483524.05934077379"/>
    <n v="8219909.0087931547"/>
    <n v="8.4469102702125237E-2"/>
    <n v="3.3578463299670722E-2"/>
    <x v="5"/>
  </r>
  <r>
    <x v="201"/>
    <n v="97801620"/>
    <n v="5753036.4705882352"/>
    <n v="0.91063333706951466"/>
    <n v="484472.88105396234"/>
    <n v="8236038.9779173601"/>
    <n v="8.4211682566376303E-2"/>
    <n v="3.2985075552338719E-2"/>
    <x v="5"/>
  </r>
  <r>
    <x v="202"/>
    <n v="98290628.099999994"/>
    <n v="5781801.6529411757"/>
    <n v="0.9123851631364206"/>
    <n v="485404.8831970758"/>
    <n v="8251883.0143502885"/>
    <n v="8.395391477155785E-2"/>
    <n v="3.2400355807866169E-2"/>
    <x v="5"/>
  </r>
  <r>
    <x v="203"/>
    <n v="98779636.200000003"/>
    <n v="5810566.8352941172"/>
    <n v="0.91410583934257972"/>
    <n v="486320.31306881929"/>
    <n v="8267445.3221699279"/>
    <n v="8.3695847041092133E-2"/>
    <n v="3.1824233217484635E-2"/>
    <x v="5"/>
  </r>
  <r>
    <x v="204"/>
    <n v="99268644.299999997"/>
    <n v="5839332.0176470578"/>
    <n v="0.91579582661434089"/>
    <n v="487219.41589008155"/>
    <n v="8282730.0701313866"/>
    <n v="8.3437525802207285E-2"/>
    <n v="3.1256635547466265E-2"/>
    <x v="5"/>
  </r>
  <r>
    <x v="205"/>
    <n v="99757652.400000006"/>
    <n v="5868097.2000000002"/>
    <n v="0.91745558190262755"/>
    <n v="488102.43476675532"/>
    <n v="8297741.3910348406"/>
    <n v="8.3178996211370745E-2"/>
    <n v="3.0697489271555422E-2"/>
    <x v="5"/>
  </r>
  <r>
    <x v="206"/>
    <n v="100246660.49999999"/>
    <n v="5896862.3823529407"/>
    <n v="0.91908555811788717"/>
    <n v="488969.61065512936"/>
    <n v="8312483.3811371988"/>
    <n v="8.2920302179414748E-2"/>
    <n v="3.0146719660387612E-2"/>
    <x v="5"/>
  </r>
  <r>
    <x v="207"/>
    <n v="100735668.60000001"/>
    <n v="5925627.5647058822"/>
    <n v="0.92068620406972446"/>
    <n v="489821.18232977227"/>
    <n v="8326960.0996061284"/>
    <n v="8.2661486396350056E-2"/>
    <n v="2.9604250868091826E-2"/>
    <x v="5"/>
  </r>
  <r>
    <x v="208"/>
    <n v="101224676.69999999"/>
    <n v="5954392.7470588228"/>
    <n v="0.92225796441105756"/>
    <n v="490657.38635382272"/>
    <n v="8341175.5680149859"/>
    <n v="8.2402590355865141E-2"/>
    <n v="2.907000601597004E-2"/>
    <x v="5"/>
  </r>
  <r>
    <x v="209"/>
    <n v="101713684.8"/>
    <n v="5983157.9294117652"/>
    <n v="0.92380127958665437"/>
    <n v="491478.45705160964"/>
    <n v="8355133.7698773639"/>
    <n v="8.2143654379507491E-2"/>
    <n v="2.8543907273474185E-2"/>
    <x v="5"/>
  </r>
  <r>
    <x v="210"/>
    <n v="102202692.89999999"/>
    <n v="6011923.1117647057"/>
    <n v="0.92531658578589648"/>
    <n v="492284.62648352195"/>
    <n v="8368838.6502198735"/>
    <n v="8.1884717640545404E-2"/>
    <n v="2.8025875936430838E-2"/>
    <x v="5"/>
  </r>
  <r>
    <x v="211"/>
    <n v="102691701"/>
    <n v="6040688.2941176472"/>
    <n v="0.92680431489963133"/>
    <n v="493076.12442305317"/>
    <n v="8382294.1151919039"/>
    <n v="8.1625818187507707E-2"/>
    <n v="2.7515832502631603E-2"/>
    <x v="5"/>
  </r>
  <r>
    <x v="212"/>
    <n v="103180709.09999999"/>
    <n v="6069453.4764705878"/>
    <n v="0.92826489448097238"/>
    <n v="493853.1783359464"/>
    <n v="8395504.0317110885"/>
    <n v="8.1366992967400423E-2"/>
    <n v="2.7013696744869375E-2"/>
    <x v="5"/>
  </r>
  <r>
    <x v="213"/>
    <n v="103669717.2"/>
    <n v="6098218.6588235293"/>
    <n v="0.92969874770990701"/>
    <n v="494616.01336136507"/>
    <n v="8408472.2271432057"/>
    <n v="8.1108277848598254E-2"/>
    <n v="2.6519387781341396E-2"/>
    <x v="5"/>
  </r>
  <r>
    <x v="214"/>
    <n v="104158725.3"/>
    <n v="6126983.8411764698"/>
    <n v="0.93110629336158268"/>
    <n v="495364.8522950206"/>
    <n v="8421202.4890153501"/>
    <n v="8.0849707643410942E-2"/>
    <n v="2.6032824143699403E-2"/>
    <x v="5"/>
  </r>
  <r>
    <x v="215"/>
    <n v="104647733.40000001"/>
    <n v="6155749.0235294122"/>
    <n v="0.9324879457781392"/>
    <n v="496099.91557418671"/>
    <n v="8433698.5647611748"/>
    <n v="8.0591316130323123E-2"/>
    <n v="2.5553923842620389E-2"/>
    <x v="5"/>
  </r>
  <r>
    <x v="216"/>
    <n v="105136741.5"/>
    <n v="6184514.2058823528"/>
    <n v="0.93384411484395824"/>
    <n v="496821.42126453179"/>
    <n v="8445964.1614970397"/>
    <n v="8.0333136075907766E-2"/>
    <n v="2.5082604431020727E-2"/>
    <x v="5"/>
  </r>
  <r>
    <x v="217"/>
    <n v="105625749.60000001"/>
    <n v="6213279.3882352943"/>
    <n v="0.93517520596420911"/>
    <n v="497529.58504870487"/>
    <n v="8458002.9458279833"/>
    <n v="8.0075199256412974E-2"/>
    <n v="2.4618783065031805E-2"/>
    <x v="5"/>
  </r>
  <r>
    <x v="218"/>
    <n v="106114757.7"/>
    <n v="6242044.5705882348"/>
    <n v="0.93648162004656621"/>
    <n v="498224.62021660875"/>
    <n v="8469818.543682348"/>
    <n v="7.9817536479022164E-2"/>
    <n v="2.4162376562606648E-2"/>
    <x v="5"/>
  </r>
  <r>
    <x v="219"/>
    <n v="106603765.80000001"/>
    <n v="6270809.7529411772"/>
    <n v="0.93776375348598218"/>
    <n v="498906.73765729944"/>
    <n v="8481414.5401740912"/>
    <n v="7.956017760278869E-2"/>
    <n v="2.371330146012518E-2"/>
    <x v="5"/>
  </r>
  <r>
    <x v="220"/>
    <n v="107092773.89999999"/>
    <n v="6299574.9352941178"/>
    <n v="0.93902199815240039"/>
    <n v="499576.14585244871"/>
    <n v="8492794.4794916287"/>
    <n v="7.9303151559244736E-2"/>
    <n v="2.3271474066662613E-2"/>
    <x v="5"/>
  </r>
  <r>
    <x v="221"/>
    <n v="107581782.00000001"/>
    <n v="6328340.1176470593"/>
    <n v="0.94025674138129489"/>
    <n v="500233.0508713111"/>
    <n v="8503961.8648122884"/>
    <n v="7.9046486372686103E-2"/>
    <n v="2.2836810516347648E-2"/>
    <x v="5"/>
  </r>
  <r>
    <x v="222"/>
    <n v="108070790.09999999"/>
    <n v="6357105.2999999998"/>
    <n v="0.94146836596692829"/>
    <n v="500877.65636713739"/>
    <n v="8514920.1582413353"/>
    <n v="7.8790209180133824E-2"/>
    <n v="2.2409226818630074E-2"/>
    <x v="5"/>
  </r>
  <r>
    <x v="223"/>
    <n v="108559798.2"/>
    <n v="6385870.4823529413"/>
    <n v="0.94265725015822055"/>
    <n v="501510.16357497626"/>
    <n v="8525672.7807745971"/>
    <n v="7.8534346250973386E-2"/>
    <n v="2.1988638906516231E-2"/>
    <x v="5"/>
  </r>
  <r>
    <x v="224"/>
    <n v="109048806.3"/>
    <n v="6414635.6647058818"/>
    <n v="0.94382376765712495"/>
    <n v="502130.7713108107"/>
    <n v="8536223.1122837812"/>
    <n v="7.8278923006273954E-2"/>
    <n v="2.1574962682998956E-2"/>
    <x v="5"/>
  </r>
  <r>
    <x v="225"/>
    <n v="109537814.40000001"/>
    <n v="6443400.8470588243"/>
    <n v="0.94496828761941076"/>
    <n v="502739.67597197409"/>
    <n v="8546574.4915235601"/>
    <n v="7.8023964037788579E-2"/>
    <n v="2.116811406555183E-2"/>
    <x v="5"/>
  </r>
  <r>
    <x v="226"/>
    <n v="110026822.5"/>
    <n v="6472166.0294117648"/>
    <n v="0.94609117465775316"/>
    <n v="503337.07153879415"/>
    <n v="8556730.2161595002"/>
    <n v="7.7769493126637376E-2"/>
    <n v="2.0768009028766944E-2"/>
    <x v="5"/>
  </r>
  <r>
    <x v="227"/>
    <n v="110515830.59999999"/>
    <n v="6500931.2117647054"/>
    <n v="0.94719278884703528"/>
    <n v="503923.14957741386"/>
    <n v="8566693.5428160354"/>
    <n v="7.7515533261675873E-2"/>
    <n v="2.037456364533714E-2"/>
    <x v="5"/>
  </r>
  <r>
    <x v="228"/>
    <n v="111004838.7"/>
    <n v="6529696.3941176469"/>
    <n v="0.94827348573176995"/>
    <n v="504498.09924373985"/>
    <n v="8576467.6871435773"/>
    <n v="7.7262106657550386E-2"/>
    <n v="1.9987694125192679E-2"/>
    <x v="5"/>
  </r>
  <r>
    <x v="229"/>
    <n v="111493846.8"/>
    <n v="6558461.5764705874"/>
    <n v="0.9493336163355478"/>
    <n v="505062.10728846898"/>
    <n v="8586055.8239039723"/>
    <n v="7.7009234772442814E-2"/>
    <n v="1.960731685302378E-2"/>
    <x v="5"/>
  </r>
  <r>
    <x v="230"/>
    <n v="111982854.90000001"/>
    <n v="6587226.7588235298"/>
    <n v="0.95037352717242785"/>
    <n v="505615.35806314833"/>
    <n v="8595461.0870735217"/>
    <n v="7.6756938325507201E-2"/>
    <n v="1.923334842418609E-2"/>
    <x v="5"/>
  </r>
  <r>
    <x v="231"/>
    <n v="112471862.99999999"/>
    <n v="6615991.9411764704"/>
    <n v="0.95139356026018107"/>
    <n v="506158.03352722089"/>
    <n v="8604686.5699627548"/>
    <n v="7.6505237314000538E-2"/>
    <n v="1.8865705678972496E-2"/>
    <x v="5"/>
  </r>
  <r>
    <x v="232"/>
    <n v="112960871.10000001"/>
    <n v="6644757.1235294119"/>
    <n v="0.95239405313530623"/>
    <n v="506690.3132560146"/>
    <n v="8613735.3253522478"/>
    <n v="7.6254151030110517E-2"/>
    <n v="1.8504305735411168E-2"/>
    <x v="5"/>
  </r>
  <r>
    <x v="233"/>
    <n v="113449879.19999999"/>
    <n v="6673522.3058823524"/>
    <n v="0.95337533886973569"/>
    <n v="507212.37444962969"/>
    <n v="8622610.3656437043"/>
    <n v="7.6003698077482876E-2"/>
    <n v="1.8149066020495128E-2"/>
    <x v="5"/>
  </r>
  <r>
    <x v="234"/>
    <n v="113938887.3"/>
    <n v="6702287.4882352939"/>
    <n v="0.95433774608915467"/>
    <n v="507724.39194268512"/>
    <n v="8631314.6630256474"/>
    <n v="7.575389638745092E-2"/>
    <n v="1.7799904300037018E-2"/>
    <x v="5"/>
  </r>
  <r>
    <x v="235"/>
    <n v="114427895.39999999"/>
    <n v="6731052.6705882344"/>
    <n v="0.95528159899285514"/>
    <n v="508226.53821488115"/>
    <n v="8639851.1496529803"/>
    <n v="7.5504763234970601E-2"/>
    <n v="1.7456738707054074E-2"/>
    <x v="5"/>
  </r>
  <r>
    <x v="236"/>
    <n v="114916903.5"/>
    <n v="6759817.8529411769"/>
    <n v="0.95620721737505288"/>
    <n v="508718.98340234044"/>
    <n v="8648222.7178397868"/>
    <n v="7.5256315254263587E-2"/>
    <n v="1.711948776882502E-2"/>
    <x v="5"/>
  </r>
  <r>
    <x v="237"/>
    <n v="115405911.59999999"/>
    <n v="6788583.0352941174"/>
    <n v="0.95711491664759407"/>
    <n v="509201.89530968812"/>
    <n v="8656432.2202646974"/>
    <n v="7.5008568454171781E-2"/>
    <n v="1.6788070432597668E-2"/>
    <x v="5"/>
  </r>
  <r>
    <x v="238"/>
    <n v="115894919.7"/>
    <n v="6817348.2176470589"/>
    <n v="0.95800500786398424"/>
    <n v="509675.43942283589"/>
    <n v="8664482.4701882098"/>
    <n v="7.4761538233226024E-2"/>
    <n v="1.6462406090026305E-2"/>
    <x v="5"/>
  </r>
  <r>
    <x v="239"/>
    <n v="116383927.8"/>
    <n v="6846113.3999999994"/>
    <n v="0.95887779774466853"/>
    <n v="510139.7789224314"/>
    <n v="8672376.2416813336"/>
    <n v="7.4515239394432387E-2"/>
    <n v="1.6142414600338811E-2"/>
    <x v="5"/>
  </r>
  <r>
    <x v="240"/>
    <n v="116872935.90000001"/>
    <n v="6874878.5823529419"/>
    <n v="0.95973358870350223"/>
    <n v="510595.07469794113"/>
    <n v="8680116.2698649988"/>
    <n v="7.4269686159779261E-2"/>
    <n v="1.5828016312337129E-2"/>
    <x v="5"/>
  </r>
  <r>
    <x v="241"/>
    <n v="117361944"/>
    <n v="6903643.7647058824"/>
    <n v="0.9605726788753437"/>
    <n v="511041.48536233028"/>
    <n v="8687705.251159614"/>
    <n v="7.4024892184468366E-2"/>
    <n v="1.551913208516441E-2"/>
    <x v="5"/>
  </r>
  <r>
    <x v="242"/>
    <n v="117850952.10000001"/>
    <n v="6932408.9470588239"/>
    <n v="0.96139536214471266"/>
    <n v="511479.16726730939"/>
    <n v="8695145.8435442597"/>
    <n v="7.3780870570873042E-2"/>
    <n v="1.5215683307997514E-2"/>
    <x v="5"/>
  </r>
  <r>
    <x v="243"/>
    <n v="118339960.2"/>
    <n v="6961174.1294117644"/>
    <n v="0.96220192817545058"/>
    <n v="511908.27451911435"/>
    <n v="8702440.6668249443"/>
    <n v="7.3537633882227255E-2"/>
    <n v="1.4917591918589362E-2"/>
    <x v="5"/>
  </r>
  <r>
    <x v="244"/>
    <n v="118828968.30000001"/>
    <n v="6989939.3117647059"/>
    <n v="0.96299266244132897"/>
    <n v="512328.95899479033"/>
    <n v="8709592.3029114362"/>
    <n v="7.3295194156048529E-2"/>
    <n v="1.4624780420798218E-2"/>
    <x v="5"/>
  </r>
  <r>
    <x v="245"/>
    <n v="119317976.39999999"/>
    <n v="7018704.4941176465"/>
    <n v="0.96376784625754597"/>
    <n v="512741.37035894889"/>
    <n v="8716603.2961021308"/>
    <n v="7.3053562917298448E-2"/>
    <n v="1.4337171901027609E-2"/>
    <x v="5"/>
  </r>
  <r>
    <x v="246"/>
    <n v="119806984.50000001"/>
    <n v="7047469.6764705889"/>
    <n v="0.96452775681306213"/>
    <n v="513145.6560809706"/>
    <n v="8723476.1533765011"/>
    <n v="7.2812751191283845E-2"/>
    <n v="1.4054690043723065E-2"/>
    <x v="5"/>
  </r>
  <r>
    <x v="247"/>
    <n v="120295992.59999999"/>
    <n v="7076234.8588235294"/>
    <n v="0.96527266720371785"/>
    <n v="513541.96145262476"/>
    <n v="8730213.3446946219"/>
    <n v="7.2572769516302427E-2"/>
    <n v="1.3777259145852788E-2"/>
    <x v="5"/>
  </r>
  <r>
    <x v="248"/>
    <n v="120785000.7"/>
    <n v="7105000.0411764709"/>
    <n v="0.96600284646608769"/>
    <n v="513930.42960608"/>
    <n v="8736817.3033033591"/>
    <n v="7.2333627956036095E-2"/>
    <n v="1.3504804130518687E-2"/>
    <x v="5"/>
  </r>
  <r>
    <x v="249"/>
    <n v="121274008.8"/>
    <n v="7133765.2235294115"/>
    <n v="0.96671855961201736"/>
    <n v="514311.20153227873"/>
    <n v="8743290.4260487389"/>
    <n v="7.2095336111695676E-2"/>
    <n v="1.3237250559612172E-2"/>
    <x v="5"/>
  </r>
  <r>
    <x v="250"/>
    <n v="121763016.90000001"/>
    <n v="7162530.405882353"/>
    <n v="0.96742006766380051"/>
    <n v="514684.41609965189"/>
    <n v="8749635.073694082"/>
    <n v="7.185790313392014E-2"/>
    <n v="1.2974524645589673E-2"/>
    <x v="5"/>
  </r>
  <r>
    <x v="251"/>
    <n v="122252025"/>
    <n v="7191295.5882352944"/>
    <n v="0.96810762768994751"/>
    <n v="515050.21007314831"/>
    <n v="8755853.5712435208"/>
    <n v="7.1621337734434423E-2"/>
    <n v="1.2716553262489773E-2"/>
    <x v="5"/>
  </r>
  <r>
    <x v="252"/>
    <n v="122741033.09999999"/>
    <n v="7220060.770588235"/>
    <n v="0.96878149284150261"/>
    <n v="515408.71813355642"/>
    <n v="8761948.2082704585"/>
    <n v="7.1385648197468676E-2"/>
    <n v="1.2463263956032124E-2"/>
    <x v="5"/>
  </r>
  <r>
    <x v="253"/>
    <n v="123230041.2"/>
    <n v="7248825.9529411765"/>
    <n v="0.96944191238886868"/>
    <n v="515760.07289709541"/>
    <n v="8767921.2392506227"/>
    <n v="7.1150842390943075E-2"/>
    <n v="1.2214584953018316E-2"/>
    <x v="5"/>
  </r>
  <r>
    <x v="254"/>
    <n v="123719049.3"/>
    <n v="7277591.135294117"/>
    <n v="0.97008913175909517"/>
    <n v="516104.4049352532"/>
    <n v="8773774.883899305"/>
    <n v="7.0916927777421132E-2"/>
    <n v="1.1970445169890636E-2"/>
    <x v="5"/>
  </r>
  <r>
    <x v="255"/>
    <n v="124208057.40000001"/>
    <n v="7306356.3176470585"/>
    <n v="0.97072339257359408"/>
    <n v="516441.84279485187"/>
    <n v="8779511.3275124822"/>
    <n v="7.0683911424835488E-2"/>
    <n v="1.1730774220666406E-2"/>
    <x v="5"/>
  </r>
  <r>
    <x v="256"/>
    <n v="124697065.49999999"/>
    <n v="7335121.4999999991"/>
    <n v="0.97134493268624178"/>
    <n v="516772.51301831857"/>
    <n v="8785132.7213114165"/>
    <n v="7.0451800016989308E-2"/>
    <n v="1.1495502424059102E-2"/>
    <x v="5"/>
  </r>
  <r>
    <x v="257"/>
    <n v="125186073.60000001"/>
    <n v="7363886.6823529415"/>
    <n v="0.97195398622183415"/>
    <n v="517096.54016414448"/>
    <n v="8790641.1827904563"/>
    <n v="7.0220599863837052E-2"/>
    <n v="1.1264560810014382E-2"/>
    <x v="5"/>
  </r>
  <r>
    <x v="258"/>
    <n v="125675081.69999999"/>
    <n v="7392651.864705882"/>
    <n v="0.97255078361485459"/>
    <n v="517414.04682750971"/>
    <n v="8796038.7960676644"/>
    <n v="6.9990316911547834E-2"/>
    <n v="1.1037881125503423E-2"/>
    <x v="5"/>
  </r>
  <r>
    <x v="259"/>
    <n v="126164089.8"/>
    <n v="7421417.0470588235"/>
    <n v="0.9731355516485265"/>
    <n v="517725.15366106032"/>
    <n v="8801327.6122380253"/>
    <n v="6.9760956752354941E-2"/>
    <n v="1.0815395839784241E-2"/>
    <x v="5"/>
  </r>
  <r>
    <x v="260"/>
    <n v="126653097.89999999"/>
    <n v="7450182.2294117641"/>
    <n v="0.9737085134941128"/>
    <n v="518029.97939581593"/>
    <n v="8806509.64972887"/>
    <n v="6.953252463419507E-2"/>
    <n v="1.0597038148948431E-2"/>
    <x v="5"/>
  </r>
  <r>
    <x v="261"/>
    <n v="127142106"/>
    <n v="7478947.4117647056"/>
    <n v="0.9742698887504333"/>
    <n v="518328.64086219406"/>
    <n v="8811586.8946572989"/>
    <n v="6.9305025470140461E-2"/>
    <n v="1.038274197999749E-2"/>
    <x v="5"/>
  </r>
  <r>
    <x v="262"/>
    <n v="127631114.09999999"/>
    <n v="7507712.5941176461"/>
    <n v="0.9748198934835699"/>
    <n v="518621.25301113375"/>
    <n v="8816561.3011892736"/>
    <n v="6.907846384762753E-2"/>
    <n v="1.0172441994262945E-2"/>
    <x v="5"/>
  </r>
  <r>
    <x v="263"/>
    <n v="128120122.2"/>
    <n v="7536477.7764705885"/>
    <n v="0.97535874026672831"/>
    <n v="518907.92893530265"/>
    <n v="8821434.7919001449"/>
    <n v="6.8852844037485192E-2"/>
    <n v="9.9660735903376752E-3"/>
    <x v="5"/>
  </r>
  <r>
    <x v="264"/>
    <n v="128609130.3"/>
    <n v="7565242.9588235291"/>
    <n v="0.97588663822023025"/>
    <n v="519188.77989037376"/>
    <n v="8826209.2581363544"/>
    <n v="6.8628170002766553E-2"/>
    <n v="9.7635729064805988E-3"/>
    <x v="5"/>
  </r>
  <r>
    <x v="265"/>
    <n v="129098138.40000001"/>
    <n v="7594008.1411764706"/>
    <n v="0.97640379305160918"/>
    <n v="519463.91531635699"/>
    <n v="8830886.5603780691"/>
    <n v="6.8404445407386827E-2"/>
    <n v="9.5648768225200884E-3"/>
    <x v="5"/>
  </r>
  <r>
    <x v="266"/>
    <n v="129587146.5"/>
    <n v="7622773.3235294111"/>
    <n v="0.97691040709578192"/>
    <n v="519733.44285897102"/>
    <n v="8835468.528602507"/>
    <n v="6.8181673624571296E-2"/>
    <n v="9.3699229612719363E-3"/>
    <x v="5"/>
  </r>
  <r>
    <x v="267"/>
    <n v="130076154.60000001"/>
    <n v="7651538.5058823535"/>
    <n v="0.97740667935527359"/>
    <n v="519997.46839104389"/>
    <n v="8839956.9626477454"/>
    <n v="6.7959857745116217E-2"/>
    <n v="9.1786496895211716E-3"/>
    <x v="5"/>
  </r>
  <r>
    <x v="268"/>
    <n v="130565162.7"/>
    <n v="7680303.6882352941"/>
    <n v="0.97789280554047053"/>
    <n v="520256.09603392816"/>
    <n v="8844353.6325767785"/>
    <n v="6.7739000585466114E-2"/>
    <n v="8.9909961185370927E-3"/>
    <x v="5"/>
  </r>
  <r>
    <x v="269"/>
    <n v="131054170.80000001"/>
    <n v="7709068.8705882356"/>
    <n v="0.97836897810987877"/>
    <n v="520509.42817891913"/>
    <n v="8848660.2790416256"/>
    <n v="6.7519104695610538E-2"/>
    <n v="8.8069021041715864E-3"/>
    <x v="5"/>
  </r>
  <r>
    <x v="270"/>
    <n v="131543178.89999999"/>
    <n v="7737834.0529411761"/>
    <n v="0.97883538631036737"/>
    <n v="520757.56550866488"/>
    <n v="8852878.6136473026"/>
    <n v="6.7300172366803759E-2"/>
    <n v="8.626308246585758E-3"/>
    <x v="5"/>
  </r>
  <r>
    <x v="271"/>
    <n v="132032187.00000001"/>
    <n v="7766599.2352941176"/>
    <n v="0.97929221621737383"/>
    <n v="521000.6070185565"/>
    <n v="8857010.3193154614"/>
    <n v="6.7082205639110257E-2"/>
    <n v="8.4491558895622137E-3"/>
    <x v="5"/>
  </r>
  <r>
    <x v="272"/>
    <n v="132521195.09999999"/>
    <n v="7795364.4176470581"/>
    <n v="0.97973965077505332"/>
    <n v="521238.65003808803"/>
    <n v="8861057.0506474972"/>
    <n v="6.6865206308779332E-2"/>
    <n v="8.275387119427895E-3"/>
    <x v="5"/>
  </r>
  <r>
    <x v="273"/>
    <n v="133010203.2"/>
    <n v="7824129.6000000006"/>
    <n v="0.98017786983635102"/>
    <n v="521471.79025217559"/>
    <n v="8865020.4342869855"/>
    <n v="6.6649175935451735E-2"/>
    <n v="8.1049447636722099E-3"/>
    <x v="5"/>
  </r>
  <r>
    <x v="274"/>
    <n v="133499211.3"/>
    <n v="7852894.7823529411"/>
    <n v="0.98060705020298056"/>
    <n v="521700.12172242673"/>
    <n v="8868902.069281254"/>
    <n v="6.6434115849201683E-2"/>
    <n v="7.937772389186323E-3"/>
    <x v="5"/>
  </r>
  <r>
    <x v="275"/>
    <n v="133988219.40000001"/>
    <n v="7881659.9647058826"/>
    <n v="0.9810273656652917"/>
    <n v="521923.73690835078"/>
    <n v="8872703.5274419636"/>
    <n v="6.6220027157417122E-2"/>
    <n v="7.7738143002324912E-3"/>
    <x v="5"/>
  </r>
  <r>
    <x v="276"/>
    <n v="134477227.5"/>
    <n v="7910425.1470588231"/>
    <n v="0.98143898704200794"/>
    <n v="522142.72668849968"/>
    <n v="8876426.3537044954"/>
    <n v="6.600691075152107E-2"/>
    <n v="7.6130155360041021E-3"/>
    <x v="5"/>
  </r>
  <r>
    <x v="277"/>
    <n v="134966235.59999999"/>
    <n v="7939190.3294117637"/>
    <n v="0.9818420822198215"/>
    <n v="522357.18038153352"/>
    <n v="8880072.0664860699"/>
    <n v="6.5794767313537422E-2"/>
    <n v="7.4553218680316778E-3"/>
    <x v="5"/>
  </r>
  <r>
    <x v="278"/>
    <n v="135455243.69999999"/>
    <n v="7967955.5117647061"/>
    <n v="0.98223681619282777"/>
    <n v="522567.18576720019"/>
    <n v="8883642.1580424029"/>
    <n v="6.5583597322503684E-2"/>
    <n v="7.3006797971915983E-3"/>
    <x v="5"/>
  </r>
  <r>
    <x v="279"/>
    <n v="135944251.79999998"/>
    <n v="7996720.6941176467"/>
    <n v="0.98262335110178767"/>
    <n v="522772.82910722372"/>
    <n v="8887138.0948228035"/>
    <n v="6.5373401060733957E-2"/>
    <n v="7.1490365505205676E-3"/>
    <x v="5"/>
  </r>
  <r>
    <x v="280"/>
    <n v="136433259.90000001"/>
    <n v="8025485.8764705881"/>
    <n v="0.98300184627320086"/>
    <n v="522974.19516609178"/>
    <n v="8890561.3178235609"/>
    <n v="6.5164178619934593E-2"/>
    <n v="7.0003400777149281E-3"/>
    <x v="5"/>
  </r>
  <r>
    <x v="281"/>
    <n v="136922268"/>
    <n v="8054251.0588235287"/>
    <n v="0.98337245825818087"/>
    <n v="523171.36723173811"/>
    <n v="8893913.2429395486"/>
    <n v="6.4955929907175858E-2"/>
    <n v="6.8545390474875553E-3"/>
    <x v="5"/>
  </r>
  <r>
    <x v="282"/>
    <n v="137411276.09999999"/>
    <n v="8083016.2411764702"/>
    <n v="0.9837353408711158"/>
    <n v="523364.42713611055"/>
    <n v="8897195.2613138799"/>
    <n v="6.4748654650721785E-2"/>
    <n v="6.7115828435793511E-3"/>
    <x v="5"/>
  </r>
  <r>
    <x v="283"/>
    <n v="137900284.19999999"/>
    <n v="8111781.4235294107"/>
    <n v="0.98409064522810608"/>
    <n v="523553.45527562062"/>
    <n v="8900408.7396855503"/>
    <n v="6.4542352405721523E-2"/>
    <n v="6.5714215606459464E-3"/>
    <x v="5"/>
  </r>
  <r>
    <x v="284"/>
    <n v="138389292.30000001"/>
    <n v="8140546.6058823531"/>
    <n v="0.98443851978516661"/>
    <n v="523738.53063146782"/>
    <n v="8903555.0207349528"/>
    <n v="6.4337022559764562E-2"/>
    <n v="6.4340059999052719E-3"/>
    <x v="5"/>
  </r>
  <r>
    <x v="285"/>
    <n v="138878300.40000001"/>
    <n v="8169311.7882352937"/>
    <n v="0.98477911037618349"/>
    <n v="523919.73078983324"/>
    <n v="8906635.4234271646"/>
    <n v="6.4132664338302656E-2"/>
    <n v="6.2992876645843483E-3"/>
    <x v="5"/>
  </r>
  <r>
    <x v="286"/>
    <n v="139367308.5"/>
    <n v="8198076.9705882352"/>
    <n v="0.98511256025061511"/>
    <n v="524097.13196193706"/>
    <n v="8909651.243352931"/>
    <n v="6.3929276809940913E-2"/>
    <n v="6.1672187552035945E-3"/>
    <x v="5"/>
  </r>
  <r>
    <x v="287"/>
    <n v="139856316.59999999"/>
    <n v="8226842.1529411757"/>
    <n v="0.98543901011092849"/>
    <n v="524270.80900395563"/>
    <n v="8912603.7530672457"/>
    <n v="6.3726858891600791E-2"/>
    <n v="6.0377521646671093E-3"/>
    <x v="5"/>
  </r>
  <r>
    <x v="288"/>
    <n v="140345324.70000002"/>
    <n v="8255607.3352941182"/>
    <n v="0.98575859814976208"/>
    <n v="524440.83543679235"/>
    <n v="8915494.2024254706"/>
    <n v="6.3525409353557674E-2"/>
    <n v="5.9108414732286186E-3"/>
    <x v="5"/>
  </r>
  <r>
    <x v="289"/>
    <n v="140834332.79999998"/>
    <n v="8284372.5176470587"/>
    <n v="0.98607146008680768"/>
    <n v="524607.28346569976"/>
    <n v="8918323.8189168964"/>
    <n v="6.3324926824355268E-2"/>
    <n v="5.7864409432604276E-3"/>
    <x v="5"/>
  </r>
  <r>
    <x v="290"/>
    <n v="141323340.90000001"/>
    <n v="8313137.7000000002"/>
    <n v="0.98637772920540145"/>
    <n v="524770.22399974661"/>
    <n v="8921093.8079956919"/>
    <n v="6.3125409795599385E-2"/>
    <n v="5.6645055139074429E-3"/>
    <x v="5"/>
  </r>
  <r>
    <x v="291"/>
    <n v="141812349"/>
    <n v="8341902.8823529407"/>
    <n v="0.98667753638882028"/>
    <n v="524929.72667112807"/>
    <n v="8923805.3534091767"/>
    <n v="6.2926856626633956E-2"/>
    <n v="5.5449907956224651E-3"/>
    <x v="5"/>
  </r>
  <r>
    <x v="292"/>
    <n v="142301357.09999999"/>
    <n v="8370668.0647058822"/>
    <n v="0.98697101015627253"/>
    <n v="525085.85985431331"/>
    <n v="8926459.6175233256"/>
    <n v="6.2729265549100841E-2"/>
    <n v="5.4278530644971878E-3"/>
    <x v="5"/>
  </r>
  <r>
    <x v="293"/>
    <n v="142790365.19999999"/>
    <n v="8399433.2470588237"/>
    <n v="0.98725827669858135"/>
    <n v="525238.69068503019"/>
    <n v="8929057.7416455131"/>
    <n v="6.253263467138688E-2"/>
    <n v="5.3130492566227979E-3"/>
    <x v="5"/>
  </r>
  <r>
    <x v="294"/>
    <n v="143279373.30000001"/>
    <n v="8428198.4294117652"/>
    <n v="0.9875394599135513"/>
    <n v="525388.28507908003"/>
    <n v="8931600.8463443611"/>
    <n v="6.2336961982959488E-2"/>
    <n v="5.2005369621645437E-3"/>
    <x v="5"/>
  </r>
  <r>
    <x v="295"/>
    <n v="143768381.40000001"/>
    <n v="8456963.6117647048"/>
    <n v="0.98781468144101447"/>
    <n v="525534.70775098354"/>
    <n v="8934090.0317667201"/>
    <n v="6.2142245358593987E-2"/>
    <n v="5.0902744195015677E-3"/>
    <x v="5"/>
  </r>
  <r>
    <x v="296"/>
    <n v="144257389.5"/>
    <n v="8485728.7941176482"/>
    <n v="0.9880840606975505"/>
    <n v="525678.02223245217"/>
    <n v="8936526.3779516872"/>
    <n v="6.1948482562494224E-2"/>
    <n v="4.982220509163581E-3"/>
    <x v="5"/>
  </r>
  <r>
    <x v="297"/>
    <n v="144746397.59999999"/>
    <n v="8514493.9764705878"/>
    <n v="0.98834771491087658"/>
    <n v="525818.29089068423"/>
    <n v="8938910.9451416321"/>
    <n v="6.1755671252309165E-2"/>
    <n v="4.8763347477167292E-3"/>
    <x v="5"/>
  </r>
  <r>
    <x v="298"/>
    <n v="145235405.70000002"/>
    <n v="8543259.1588235293"/>
    <n v="0.98860575915390292"/>
    <n v="525955.5749464829"/>
    <n v="8941244.77409021"/>
    <n v="6.1563808983047502E-2"/>
    <n v="4.772577281598714E-3"/>
    <x v="5"/>
  </r>
  <r>
    <x v="299"/>
    <n v="145724413.80000001"/>
    <n v="8572024.3411764707"/>
    <n v="0.9888583063784484"/>
    <n v="526089.93449219363"/>
    <n v="8943528.8863672912"/>
    <n v="6.1372893210892371E-2"/>
    <n v="4.670908880816625E-3"/>
    <x v="5"/>
  </r>
  <r>
    <x v="300"/>
    <n v="146213421.90000001"/>
    <n v="8600789.5235294122"/>
    <n v="0.98910546744861549"/>
    <n v="526221.4285094603"/>
    <n v="8945764.2846608255"/>
    <n v="6.1182921296918401E-2"/>
    <n v="4.5712909326743687E-3"/>
    <x v="5"/>
  </r>
  <r>
    <x v="301"/>
    <n v="146702430"/>
    <n v="8629554.7058823518"/>
    <n v="0.98934735117382033"/>
    <n v="526350.11488679762"/>
    <n v="8947951.9530755598"/>
    <n v="6.0993890510713147E-2"/>
    <n v="4.4736854353421354E-3"/>
    <x v="5"/>
  </r>
  <r>
    <x v="1"/>
    <m/>
    <m/>
    <m/>
    <m/>
    <m/>
    <m/>
    <m/>
    <x v="6"/>
  </r>
  <r>
    <x v="2"/>
    <n v="489008.10000000003"/>
    <n v="28765.182352941178"/>
    <n v="1.3742832050451877E-5"/>
    <n v="7.3114272960280413"/>
    <n v="124.2942640324767"/>
    <n v="2.5417628876183584E-4"/>
    <n v="2.5417628876183584E-4"/>
    <x v="6"/>
  </r>
  <r>
    <x v="3"/>
    <n v="978016.20000000007"/>
    <n v="57530.364705882355"/>
    <n v="1.0008373666268537E-4"/>
    <n v="53.24630043048365"/>
    <n v="905.18710731822205"/>
    <n v="9.2553385855798911E-4"/>
    <n v="1.5968914283541423E-3"/>
    <x v="6"/>
  </r>
  <r>
    <x v="4"/>
    <n v="1467024.3"/>
    <n v="86295.547058823518"/>
    <n v="3.1600933516116349E-4"/>
    <n v="168.12249981771654"/>
    <n v="2858.0824969011815"/>
    <n v="1.9482175563834774E-3"/>
    <n v="3.9935849520344544E-3"/>
    <x v="6"/>
  </r>
  <r>
    <x v="5"/>
    <n v="1956032.4000000001"/>
    <n v="115060.72941176471"/>
    <n v="7.0868209510146975E-4"/>
    <n v="377.03128404023931"/>
    <n v="6409.5318286840684"/>
    <n v="3.2768024848075462E-3"/>
    <n v="7.2625572700797522E-3"/>
    <x v="6"/>
  </r>
  <r>
    <x v="6"/>
    <n v="2445040.5"/>
    <n v="143825.91176470587"/>
    <n v="1.3176444780963444E-3"/>
    <n v="701.00993508812212"/>
    <n v="11917.168896498077"/>
    <n v="4.8740169729287004E-3"/>
    <n v="1.1262874925413321E-2"/>
    <x v="6"/>
  </r>
  <r>
    <x v="7"/>
    <n v="2934048.6"/>
    <n v="172591.09411764704"/>
    <n v="2.1760263952040784E-3"/>
    <n v="1157.6841457688824"/>
    <n v="19680.630478071002"/>
    <n v="6.7076702403876341E-3"/>
    <n v="1.5875936577682298E-2"/>
    <x v="6"/>
  </r>
  <r>
    <x v="8"/>
    <n v="3423056.7"/>
    <n v="201356.27647058826"/>
    <n v="3.3113995394608024E-3"/>
    <n v="1761.7225395745352"/>
    <n v="29949.283172767096"/>
    <n v="8.7492804816137262E-3"/>
    <n v="2.0998941928970283E-2"/>
    <x v="6"/>
  </r>
  <r>
    <x v="9"/>
    <n v="3912064.8000000003"/>
    <n v="230121.45882352942"/>
    <n v="4.7464477559377542E-3"/>
    <n v="2525.1933192906381"/>
    <n v="42928.286427940846"/>
    <n v="1.0973306584272542E-2"/>
    <n v="2.654148930288424E-2"/>
    <x v="6"/>
  </r>
  <r>
    <x v="10"/>
    <n v="4401072.8999999994"/>
    <n v="258886.64117647058"/>
    <n v="6.4995224783019265E-3"/>
    <n v="3457.8597689725825"/>
    <n v="58783.6160725339"/>
    <n v="1.3356655844654132E-2"/>
    <n v="3.2423449927706884E-2"/>
    <x v="6"/>
  </r>
  <r>
    <x v="11"/>
    <n v="4890081"/>
    <n v="287651.82352941175"/>
    <n v="8.5851179186057554E-3"/>
    <n v="4567.4330632345645"/>
    <n v="77646.362074987599"/>
    <n v="1.5878338635901452E-2"/>
    <n v="3.857348375712729E-2"/>
    <x v="6"/>
  </r>
  <r>
    <x v="12"/>
    <n v="5379089.0999999996"/>
    <n v="316417.00588235294"/>
    <n v="1.1014285921106693E-2"/>
    <n v="5859.7929767459345"/>
    <n v="99616.480604680881"/>
    <n v="1.8519209991275452E-2"/>
    <n v="4.4927923545015507E-2"/>
    <x v="6"/>
  </r>
  <r>
    <x v="13"/>
    <n v="5868097.2000000002"/>
    <n v="345182.18823529407"/>
    <n v="1.3795003049280462E-2"/>
    <n v="7339.1831809501609"/>
    <n v="124766.11407615273"/>
    <n v="2.1261766774441422E-2"/>
    <n v="5.142989138926702E-2"/>
    <x v="6"/>
  </r>
  <r>
    <x v="14"/>
    <n v="6357105.2999999998"/>
    <n v="373947.37058823532"/>
    <n v="1.6932498433825292E-2"/>
    <n v="9008.3856649439022"/>
    <n v="153142.55630404633"/>
    <n v="2.4089982637859771E-2"/>
    <n v="5.8028572998880014E-2"/>
    <x v="6"/>
  </r>
  <r>
    <x v="15"/>
    <n v="6846113.4000000004"/>
    <n v="402712.55294117652"/>
    <n v="2.0429548504421264E-2"/>
    <n v="10868.877537933899"/>
    <n v="184770.91814487628"/>
    <n v="2.6989169963920884E-2"/>
    <n v="6.4678605202715289E-2"/>
    <x v="6"/>
  </r>
  <r>
    <x v="16"/>
    <n v="7335121.5"/>
    <n v="431477.73529411765"/>
    <n v="2.4286743205157672E-2"/>
    <n v="12920.972660505931"/>
    <n v="219656.53522860084"/>
    <n v="2.994586186862765E-2"/>
    <n v="7.1339548534522401E-2"/>
    <x v="6"/>
  </r>
  <r>
    <x v="17"/>
    <n v="7824129.6000000006"/>
    <n v="460242.91764705884"/>
    <n v="2.8502727278845244E-2"/>
    <n v="15163.950012103942"/>
    <n v="257787.15020576701"/>
    <n v="3.2947709634790177E-2"/>
    <n v="7.797542612722802E-2"/>
    <x v="6"/>
  </r>
  <r>
    <x v="18"/>
    <n v="8313137.7000000002"/>
    <n v="489008.10000000003"/>
    <n v="3.3074419499698852E-2"/>
    <n v="17596.170326656142"/>
    <n v="299134.89555315441"/>
    <n v="3.5983392354147388E-2"/>
    <n v="8.4554315863862833E-2"/>
    <x v="6"/>
  </r>
  <r>
    <x v="19"/>
    <n v="8802145.7999999989"/>
    <n v="517773.28235294117"/>
    <n v="3.7997212224681852E-2"/>
    <n v="20215.182257384458"/>
    <n v="343658.0983755358"/>
    <n v="3.9042536465998534E-2"/>
    <n v="9.1047986367468178E-2"/>
    <x v="6"/>
  </r>
  <r>
    <x v="20"/>
    <n v="9291153.9000000004"/>
    <n v="546538.46470588236"/>
    <n v="4.3265153254555988E-2"/>
    <n v="23017.819130067583"/>
    <n v="391302.92521114892"/>
    <n v="4.2115643484406051E-2"/>
    <n v="9.7431569815741234E-2"/>
    <x v="6"/>
  </r>
  <r>
    <x v="21"/>
    <n v="9780162"/>
    <n v="575303.6470588235"/>
    <n v="4.8871111705267797E-2"/>
    <n v="26000.287189523035"/>
    <n v="442004.8822218916"/>
    <n v="4.5194024620644487E-2"/>
    <n v="0.1036832662091747"/>
    <x v="6"/>
  </r>
  <r>
    <x v="22"/>
    <n v="10269170.1"/>
    <n v="604068.82941176463"/>
    <n v="5.4806929362447507E-2"/>
    <n v="29158.246122850895"/>
    <n v="495690.18408846523"/>
    <n v="4.8269741299588102E-2"/>
    <n v="0.10978407487846044"/>
    <x v="6"/>
  </r>
  <r>
    <x v="23"/>
    <n v="10758178.199999999"/>
    <n v="632834.01176470588"/>
    <n v="6.1063558809150584E-2"/>
    <n v="32486.882545811004"/>
    <n v="552277.00327878702"/>
    <n v="5.133555077929338E-2"/>
    <n v="0.11571754985310433"/>
    <x v="6"/>
  </r>
  <r>
    <x v="24"/>
    <n v="11247186.300000001"/>
    <n v="661599.19411764713"/>
    <n v="6.7631189467791814E-2"/>
    <n v="35980.977059338962"/>
    <n v="611676.61000876233"/>
    <n v="5.4384856238111956E-2"/>
    <n v="0.12146957633212034"/>
    <x v="6"/>
  </r>
  <r>
    <x v="25"/>
    <n v="11736194.4"/>
    <n v="690364.37647058815"/>
    <n v="7.4499362573332353E-2"/>
    <n v="39634.965417294894"/>
    <n v="673794.41209401318"/>
    <n v="5.7411660810084496E-2"/>
    <n v="0.12702816596545313"/>
    <x v="6"/>
  </r>
  <r>
    <x v="26"/>
    <n v="12225202.5"/>
    <n v="719129.5588235294"/>
    <n v="8.1657075990390918E-2"/>
    <n v="43442.994291001996"/>
    <n v="738530.90294703399"/>
    <n v="6.0410525138298032E-2"/>
    <n v="0.13238326901542297"/>
    <x v="6"/>
  </r>
  <r>
    <x v="27"/>
    <n v="12714210.6"/>
    <n v="747894.74117647065"/>
    <n v="8.9092879697852567E-2"/>
    <n v="47398.972068730422"/>
    <n v="805782.52516841714"/>
    <n v="6.3376528084914466E-2"/>
    <n v="0.13752660175032519"/>
    <x v="6"/>
  </r>
  <r>
    <x v="28"/>
    <n v="13203218.700000001"/>
    <n v="776659.92352941178"/>
    <n v="9.679496268765142E-2"/>
    <n v="51496.615087371327"/>
    <n v="875442.45648531255"/>
    <n v="6.6305230290952644E-2"/>
    <n v="0.1424514876479453"/>
    <x v="6"/>
  </r>
  <r>
    <x v="29"/>
    <n v="13692226.800000001"/>
    <n v="805425.10588235303"/>
    <n v="0.10475123195737032"/>
    <n v="55729.489657883096"/>
    <n v="947401.3241840126"/>
    <n v="6.9192640322318685E-2"/>
    <n v="0.1471527111692017"/>
    <x v="6"/>
  </r>
  <r>
    <x v="30"/>
    <n v="14181234.899999999"/>
    <n v="834190.28823529405"/>
    <n v="0.11294938421736844"/>
    <n v="60091.050214738869"/>
    <n v="1021547.8536505607"/>
    <n v="7.2035183173685444E-2"/>
    <n v="0.15162638301195513"/>
    <x v="6"/>
  </r>
  <r>
    <x v="31"/>
    <n v="14670243"/>
    <n v="862955.4705882353"/>
    <n v="0.12137697088094024"/>
    <n v="64574.673891829116"/>
    <n v="1097769.4561610951"/>
    <n v="7.4829670930542533E-2"/>
    <n v="0.15586981587939772"/>
    <x v="6"/>
  </r>
  <r>
    <x v="32"/>
    <n v="15159251.1"/>
    <n v="891720.65294117643"/>
    <n v="0.13002145685945068"/>
    <n v="69173.691802503119"/>
    <n v="1175952.760642553"/>
    <n v="7.7573275413490114E-2"/>
    <n v="0.15988140990191774"/>
    <x v="6"/>
  </r>
  <r>
    <x v="33"/>
    <n v="15648259.200000001"/>
    <n v="920485.83529411769"/>
    <n v="0.1388702736426369"/>
    <n v="73881.41727921892"/>
    <n v="1255984.0937467217"/>
    <n v="8.0263502648698568E-2"/>
    <n v="0.16366054694016013"/>
    <x v="6"/>
  </r>
  <r>
    <x v="34"/>
    <n v="16137267.300000001"/>
    <n v="949251.01764705882"/>
    <n v="0.14791086710661933"/>
    <n v="78691.171308242396"/>
    <n v="1337749.9122401208"/>
    <n v="8.289816902519305E-2"/>
    <n v="0.16720749307301686"/>
    <x v="6"/>
  </r>
  <r>
    <x v="35"/>
    <n v="16626275.4"/>
    <n v="978016.20000000007"/>
    <n v="0.15713074045808051"/>
    <n v="83596.305376702338"/>
    <n v="1421137.1914039399"/>
    <n v="8.5475379013867397E-2"/>
    <n v="0.17052330864012089"/>
    <x v="6"/>
  </r>
  <r>
    <x v="36"/>
    <n v="17115283.5"/>
    <n v="1006781.3823529411"/>
    <n v="0.1665174926920811"/>
    <n v="88590.221932822053"/>
    <n v="1506033.772857975"/>
    <n v="8.7993504335348874E-2"/>
    <n v="0.17360976526571889"/>
    <x v="6"/>
  </r>
  <r>
    <x v="37"/>
    <n v="17604291.599999998"/>
    <n v="1035546.5647058823"/>
    <n v="0.1760588529127235"/>
    <n v="93666.392645113272"/>
    <n v="1592328.6749669255"/>
    <n v="9.045116447440156E-2"/>
    <n v="0.17646926934124596"/>
    <x v="6"/>
  </r>
  <r>
    <x v="38"/>
    <n v="18093299.699999999"/>
    <n v="1064311.7470588235"/>
    <n v="0.1857427108400071"/>
    <n v="98818.374632557461"/>
    <n v="1679912.3687534768"/>
    <n v="9.284720844774802E-2"/>
    <n v="0.1791047914882207"/>
    <x v="6"/>
  </r>
  <r>
    <x v="39"/>
    <n v="18582307.800000001"/>
    <n v="1093076.9294117647"/>
    <n v="0.19555714380250735"/>
    <n v="104039.82482518369"/>
    <n v="1768677.0220281228"/>
    <n v="9.5180697740251757E-2"/>
    <n v="0.18151980156288977"/>
    <x v="6"/>
  </r>
  <r>
    <x v="40"/>
    <n v="19071315.900000002"/>
    <n v="1121842.111764706"/>
    <n v="0.205490440493698"/>
    <n v="109324.51260284799"/>
    <n v="1858516.7142484158"/>
    <n v="9.7450890331506473E-2"/>
    <n v="0.18371820879918493"/>
    <x v="6"/>
  </r>
  <r>
    <x v="41"/>
    <n v="19560324"/>
    <n v="1150607.294117647"/>
    <n v="0.2155311217496402"/>
    <n v="114666.33084932792"/>
    <n v="1949327.6244385745"/>
    <n v="9.9657225741177621E-2"/>
    <n v="0.18570430671835328"/>
    <x v="6"/>
  </r>
  <r>
    <x v="42"/>
    <n v="20049332.099999998"/>
    <n v="1179372.4764705882"/>
    <n v="0.22566795858722741"/>
    <n v="120059.30554898457"/>
    <n v="2041008.1943327377"/>
    <n v="0.101799311027061"/>
    <n v="0.187482722462396"/>
    <x v="6"/>
  </r>
  <r>
    <x v="43"/>
    <n v="20538340.199999999"/>
    <n v="1208137.6588235293"/>
    <n v="0.23588998772501943"/>
    <n v="125497.6040441182"/>
    <n v="2133459.2687500091"/>
    <n v="0.10387690767484752"/>
    <n v="0.18905837023409455"/>
    <x v="6"/>
  </r>
  <r>
    <x v="44"/>
    <n v="21027348.300000001"/>
    <n v="1236902.8411764705"/>
    <n v="0.24618652479284073"/>
    <n v="130975.5420627057"/>
    <n v="2226584.2150659971"/>
    <n v="0.10588991932311299"/>
    <n v="0.19043640855026264"/>
    <x v="6"/>
  </r>
  <r>
    <x v="45"/>
    <n v="21516356.399999999"/>
    <n v="1265668.0235294118"/>
    <n v="0.25654717542160616"/>
    <n v="136487.58961838219"/>
    <n v="2320289.0235124971"/>
    <n v="0.10783838027113631"/>
    <n v="0.19162220103613911"/>
    <x v="6"/>
  </r>
  <r>
    <x v="46"/>
    <n v="22005364.5"/>
    <n v="1294433.205882353"/>
    <n v="0.26696184439118936"/>
    <n v="142028.3758772671"/>
    <n v="2414482.3899135408"/>
    <n v="0.10972244472085617"/>
    <n v="0.19262128050853031"/>
    <x v="6"/>
  </r>
  <r>
    <x v="47"/>
    <n v="22494372.600000001"/>
    <n v="1323198.3882352943"/>
    <n v="0.27742074300148084"/>
    <n v="147592.69307949618"/>
    <n v="2509075.7823514352"/>
    <n v="0.11154237670764976"/>
    <n v="0.19343931611336104"/>
    <x v="6"/>
  </r>
  <r>
    <x v="48"/>
    <n v="22983380.699999999"/>
    <n v="1351963.5705882353"/>
    <n v="0.28791439482000214"/>
    <n v="153175.49959705299"/>
    <n v="2603983.4931499008"/>
    <n v="0.11329854067769503"/>
    <n v="0.19408208329977783"/>
    <x v="6"/>
  </r>
  <r>
    <x v="49"/>
    <n v="23472388.800000001"/>
    <n v="1380728.7529411763"/>
    <n v="0.29843363994848648"/>
    <n v="158771.92220366423"/>
    <n v="2699122.6774622919"/>
    <n v="0.11499139267249577"/>
    <n v="0.19455543642813034"/>
    <x v="6"/>
  </r>
  <r>
    <x v="50"/>
    <n v="23961396.899999999"/>
    <n v="1409493.9352941175"/>
    <n v="0.30896963794064425"/>
    <n v="164377.25762710234"/>
    <n v="2794413.37966074"/>
    <n v="0.11662147208373901"/>
    <n v="0.19486528382341431"/>
    <x v="6"/>
  </r>
  <r>
    <x v="51"/>
    <n v="24450405"/>
    <n v="1438259.1176470588"/>
    <n v="0.3195138694938302"/>
    <n v="169986.97344918206"/>
    <n v="2889778.5486360951"/>
    <n v="0.11818939394403058"/>
    <n v="0.19501756509831802"/>
    <x v="6"/>
  </r>
  <r>
    <x v="52"/>
    <n v="24939413.100000001"/>
    <n v="1467024.3"/>
    <n v="0.33005813702850051"/>
    <n v="175596.7084140415"/>
    <n v="2985144.0430387054"/>
    <n v="0.11969584172125948"/>
    <n v="0.19501823058270393"/>
    <x v="6"/>
  </r>
  <r>
    <x v="53"/>
    <n v="25428421.199999999"/>
    <n v="1495789.4823529413"/>
    <n v="0.34059456426108264"/>
    <n v="181202.27220090164"/>
    <n v="3080438.6274153278"/>
    <n v="0.12114156058636184"/>
    <n v="0.19487322270658275"/>
    <x v="6"/>
  </r>
  <r>
    <x v="54"/>
    <n v="25917429.300000001"/>
    <n v="1524554.6647058823"/>
    <n v="0.35111559486822252"/>
    <n v="186799.64471342243"/>
    <n v="3175593.9601281811"/>
    <n v="0.12252735112614664"/>
    <n v="0.19458845919495615"/>
    <x v="6"/>
  </r>
  <r>
    <x v="55"/>
    <n v="26406437.400000002"/>
    <n v="1553319.8470588236"/>
    <n v="0.3616139903331867"/>
    <n v="192384.9749339509"/>
    <n v="3270544.5738771651"/>
    <n v="0.12385406347458157"/>
    <n v="0.19416981794163257"/>
    <x v="6"/>
  </r>
  <r>
    <x v="56"/>
    <n v="26895445.500000004"/>
    <n v="1582085.0294117648"/>
    <n v="0.37208282705852957"/>
    <n v="197954.57938740967"/>
    <n v="3365227.8495859643"/>
    <n v="0.12512259183756461"/>
    <n v="0.19362312343864849"/>
    <x v="6"/>
  </r>
  <r>
    <x v="57"/>
    <n v="27384453.600000001"/>
    <n v="1610850.2117647061"/>
    <n v="0.3825154928228951"/>
    <n v="203504.94025625341"/>
    <n v="3459583.9843563079"/>
    <n v="0.12633386938771377"/>
    <n v="0.19295413464591687"/>
    <x v="6"/>
  </r>
  <r>
    <x v="58"/>
    <n v="27873461.699999999"/>
    <n v="1639615.3941176469"/>
    <n v="0.39290568265400927"/>
    <n v="209032.70318482845"/>
    <n v="3553555.9541420839"/>
    <n v="0.1274888635071145"/>
    <n v="0.19216853419355717"/>
    <x v="6"/>
  </r>
  <r>
    <x v="59"/>
    <n v="28362469.799999997"/>
    <n v="1668380.5764705881"/>
    <n v="0.40324739418449368"/>
    <n v="214534.67480858453"/>
    <n v="3647089.4717459371"/>
    <n v="0.12858857135727783"/>
    <n v="0.19127191881658745"/>
    <x v="6"/>
  </r>
  <r>
    <x v="60"/>
    <n v="28851477.899999999"/>
    <n v="1697145.7588235294"/>
    <n v="0.41353492255206931"/>
    <n v="220007.82004089362"/>
    <n v="3740132.9406951917"/>
    <n v="0.12963401575678701"/>
    <n v="0.19026979092831861"/>
    <x v="6"/>
  </r>
  <r>
    <x v="61"/>
    <n v="29340486"/>
    <n v="1725910.9411764706"/>
    <n v="0.42376285490099735"/>
    <n v="225449.25914772035"/>
    <n v="3832637.4055112461"/>
    <n v="0.13062624134826009"/>
    <n v="0.18916755124517171"/>
    <x v="6"/>
  </r>
  <r>
    <x v="62"/>
    <n v="29829494.099999998"/>
    <n v="1754676.1235294116"/>
    <n v="0.43392606453719601"/>
    <n v="230856.26463804176"/>
    <n v="3924556.4988467097"/>
    <n v="0.13156631103732697"/>
    <n v="0.18797049238134109"/>
    <x v="6"/>
  </r>
  <r>
    <x v="63"/>
    <n v="30318502.199999999"/>
    <n v="1783441.3058823529"/>
    <n v="0.44401970478536967"/>
    <n v="236226.25799573236"/>
    <n v="4015846.3859274499"/>
    <n v="0.132455302687329"/>
    <n v="0.18668379333745169"/>
    <x v="6"/>
  </r>
  <r>
    <x v="64"/>
    <n v="30807510.300000001"/>
    <n v="1812206.4882352941"/>
    <n v="0.45403920259264091"/>
    <n v="241556.80627658451"/>
    <n v="4106465.7067019367"/>
    <n v="0.13329430605438883"/>
    <n v="0.18531251481209918"/>
    <x v="6"/>
  </r>
  <r>
    <x v="65"/>
    <n v="31296518.400000002"/>
    <n v="1840971.6705882354"/>
    <n v="0.46398025191961489"/>
    <n v="246845.61859223881"/>
    <n v="4196375.51606806"/>
    <n v="0.13408441994838824"/>
    <n v="0.18386159527035034"/>
    <x v="6"/>
  </r>
  <r>
    <x v="66"/>
    <n v="31785526.5"/>
    <n v="1869736.8529411764"/>
    <n v="0.47383880695647063"/>
    <n v="252090.54250102601"/>
    <n v="4285539.222517442"/>
    <n v="0.13482674960622226"/>
    <n v="0.18233584770759914"/>
    <x v="6"/>
  </r>
  <r>
    <x v="67"/>
    <n v="32274534.600000001"/>
    <n v="1898502.0352941176"/>
    <n v="0.48361107519855351"/>
    <n v="257289.56032406076"/>
    <n v="4373922.5255090334"/>
    <n v="0.13552240426447645"/>
    <n v="0.18073995705100002"/>
    <x v="6"/>
  </r>
  <r>
    <x v="68"/>
    <n v="32763542.700000003"/>
    <n v="1927267.2176470589"/>
    <n v="0.49329351041307112"/>
    <n v="262440.78540340089"/>
    <n v="4461493.3518578149"/>
    <n v="0.13617249491941585"/>
    <n v="0.17907847814541583"/>
    <x v="6"/>
  </r>
  <r>
    <x v="69"/>
    <n v="33252550.800000001"/>
    <n v="1956032.4000000001"/>
    <n v="0.50288280552577991"/>
    <n v="267542.45831764"/>
    <n v="4548221.7913998803"/>
    <n v="0.13677813226286029"/>
    <n v="0.1773558342736363"/>
    <x v="6"/>
  </r>
  <r>
    <x v="70"/>
    <n v="33741558.899999999"/>
    <n v="1984797.5823529409"/>
    <n v="0.51237588545404344"/>
    <n v="272592.94306896895"/>
    <n v="4634080.0321724722"/>
    <n v="0.13734042478317363"/>
    <n v="0.17557631616448133"/>
    <x v="6"/>
  </r>
  <r>
    <x v="71"/>
    <n v="34230567"/>
    <n v="2013562.7647058822"/>
    <n v="0.52176989991031564"/>
    <n v="277590.72325450298"/>
    <n v="4719042.2953265505"/>
    <n v="0.13786047702121179"/>
    <n v="0.17374408144584522"/>
    <x v="6"/>
  </r>
  <r>
    <x v="72"/>
    <n v="34719575.100000001"/>
    <n v="2042327.9470588234"/>
    <n v="0.53106221619790406"/>
    <n v="282534.39823350165"/>
    <n v="4803084.7699695276"/>
    <n v="0.13833938797164391"/>
    <n v="0.17186315450189243"/>
    <x v="6"/>
  </r>
  <r>
    <x v="73"/>
    <n v="35208583.199999996"/>
    <n v="2071093.1294117647"/>
    <n v="0.5402504120188707"/>
    <n v="287422.67930104607"/>
    <n v="4886185.5481177829"/>
    <n v="0.13877824962061477"/>
    <n v="0.16993742669754616"/>
    <x v="6"/>
  </r>
  <r>
    <x v="74"/>
    <n v="35697591.299999997"/>
    <n v="2099858.3117647059"/>
    <n v="0.54933226831202753"/>
    <n v="292254.38587772707"/>
    <n v="4968324.5599213596"/>
    <n v="0.13917814561122391"/>
    <n v="0.1679706569350824"/>
    <x v="6"/>
  </r>
  <r>
    <x v="75"/>
    <n v="36186599.399999999"/>
    <n v="2128623.4941176469"/>
    <n v="0.55830576213724303"/>
    <n v="297028.44172397186"/>
    <n v="5049483.5093075214"/>
    <n v="0.13954015002878445"/>
    <n v="0.16596647251070382"/>
    <x v="6"/>
  </r>
  <r>
    <x v="76"/>
    <n v="36675607.5"/>
    <n v="2157388.676470588"/>
    <n v="0.56716905962065411"/>
    <n v="301743.87118677294"/>
    <n v="5129645.8101751404"/>
    <n v="0.13986532629827986"/>
    <n v="0.16392837024094029"/>
    <x v="6"/>
  </r>
  <r>
    <x v="77"/>
    <n v="37164615.600000001"/>
    <n v="2186153.8588235294"/>
    <n v="0.57592050897386304"/>
    <n v="306399.79548577906"/>
    <n v="5208796.5232582437"/>
    <n v="0.14015472618686908"/>
    <n v="0.1618597178310606"/>
    <x v="6"/>
  </r>
  <r>
    <x v="78"/>
    <n v="37653623.700000003"/>
    <n v="2214919.0411764705"/>
    <n v="0.58455863359881244"/>
    <n v="310995.42904496752"/>
    <n v="5286922.2937644478"/>
    <n v="0.14040938890469784"/>
    <n v="0.1597637554596823"/>
    <x v="6"/>
  </r>
  <r>
    <x v="79"/>
    <n v="38142631.800000004"/>
    <n v="2243684.2235294119"/>
    <n v="0.59308212528872994"/>
    <n v="315530.07587542786"/>
    <n v="5364011.2898822734"/>
    <n v="0.14063034029765803"/>
    <n v="0.15764359755559343"/>
    <x v="6"/>
  </r>
  <r>
    <x v="80"/>
    <n v="38631639.899999999"/>
    <n v="2272449.405882353"/>
    <n v="0.60148983753432406"/>
    <n v="320003.12601414107"/>
    <n v="5440053.1422403986"/>
    <n v="0.14081859212609815"/>
    <n v="0.15550223474442668"/>
    <x v="6"/>
  </r>
  <r>
    <x v="81"/>
    <n v="39120648"/>
    <n v="2301214.588235294"/>
    <n v="0.60978077894333027"/>
    <n v="324414.05202306254"/>
    <n v="5515038.8843920631"/>
    <n v="0.14097514142383488"/>
    <n v="0.15334253594503719"/>
    <x v="6"/>
  </r>
  <r>
    <x v="82"/>
    <n v="39609656.100000001"/>
    <n v="2329979.7705882355"/>
    <n v="0.61795410678044305"/>
    <n v="328762.40555225284"/>
    <n v="5588960.8943882985"/>
    <n v="0.14110096993213475"/>
    <n v="0.1511672505961254"/>
    <x v="6"/>
  </r>
  <r>
    <x v="83"/>
    <n v="40098664.199999996"/>
    <n v="2358744.9529411765"/>
    <n v="0.62600912063375236"/>
    <n v="333047.81397031125"/>
    <n v="5661812.8374952916"/>
    <n v="0.14119704360364435"/>
    <n v="0.14897901099592009"/>
    <x v="6"/>
  </r>
  <r>
    <x v="84"/>
    <n v="40587672.299999997"/>
    <n v="2387510.1352941175"/>
    <n v="0.63394525621291331"/>
    <n v="337269.97706489329"/>
    <n v="5733589.6101031862"/>
    <n v="0.14126431217153557"/>
    <n v="0.14678033473861557"/>
    <x v="6"/>
  </r>
  <r>
    <x v="85"/>
    <n v="41076680.399999999"/>
    <n v="2416275.3176470585"/>
    <n v="0.64176207928346585"/>
    <n v="341428.66381566238"/>
    <n v="5804287.2848662604"/>
    <n v="0.14130370877940421"/>
    <n v="0.14457362723250172"/>
    <x v="6"/>
  </r>
  <r>
    <x v="86"/>
    <n v="41565688.5"/>
    <n v="2445040.5"/>
    <n v="0.64945927974098949"/>
    <n v="345523.70924163685"/>
    <n v="5873903.0571078267"/>
    <n v="0.14131614966771996"/>
    <n v="0.14236118428624417"/>
    <x v="6"/>
  </r>
  <r>
    <x v="87"/>
    <n v="42054696.600000001"/>
    <n v="2473805.682352941"/>
    <n v="0.65703666582809173"/>
    <n v="349555.01132452599"/>
    <n v="5942435.1925169416"/>
    <n v="0.14130253391286959"/>
    <n v="0.14014519475058732"/>
    <x v="6"/>
  </r>
  <r>
    <x v="88"/>
    <n v="42543704.700000003"/>
    <n v="2502570.8647058825"/>
    <n v="0.66449415849659643"/>
    <n v="353522.52800931595"/>
    <n v="6009882.9761583712"/>
    <n v="0.14126374321506541"/>
    <n v="0.13792774320390483"/>
    <x v="6"/>
  </r>
  <r>
    <x v="89"/>
    <n v="43032712.799999997"/>
    <n v="2531336.0470588235"/>
    <n v="0.67183178591671844"/>
    <n v="357426.27428305434"/>
    <n v="6076246.6628119238"/>
    <n v="0.14120064173160665"/>
    <n v="0.13571081267069685"/>
    <x v="6"/>
  </r>
  <r>
    <x v="90"/>
    <n v="43521720.899999999"/>
    <n v="2560101.2294117645"/>
    <n v="0.67904967813451234"/>
    <n v="361266.31933251931"/>
    <n v="6141527.4286528286"/>
    <n v="0.14111407595219491"/>
    <n v="0.13349628736396102"/>
    <x v="6"/>
  </r>
  <r>
    <x v="91"/>
    <n v="44010729"/>
    <n v="2588866.411764706"/>
    <n v="0.68614806187835042"/>
    <n v="365042.78378117515"/>
    <n v="6205727.3242799779"/>
    <n v="0.14100487461318756"/>
    <n v="0.13128595544153396"/>
    <x v="6"/>
  </r>
  <r>
    <x v="92"/>
    <n v="44499737.100000001"/>
    <n v="2617631.594117647"/>
    <n v="0.69312725551480037"/>
    <n v="368755.83700561064"/>
    <n v="6268849.2290953808"/>
    <n v="0.14087384864786945"/>
    <n v="0.12908151176923782"/>
    <x v="6"/>
  </r>
  <r>
    <x v="93"/>
    <n v="44988745.200000003"/>
    <n v="2646396.7764705885"/>
    <n v="0.6999876641538314"/>
    <n v="372405.6945314231"/>
    <n v="6330896.8070341926"/>
    <n v="0.14072179116998781"/>
    <n v="0.12688456068276102"/>
    <x v="6"/>
  </r>
  <r>
    <x v="94"/>
    <n v="45477753.300000004"/>
    <n v="2675161.9588235295"/>
    <n v="0.70672977490293487"/>
    <n v="375992.61550832744"/>
    <n v="6391874.4636415662"/>
    <n v="0.14054947748796476"/>
    <n v="0.1246966187418438"/>
    <x v="6"/>
  </r>
  <r>
    <x v="95"/>
    <n v="45966761.399999999"/>
    <n v="2703927.1411764706"/>
    <n v="0.71335415226941623"/>
    <n v="379516.90026409505"/>
    <n v="6451787.3044896163"/>
    <n v="0.14035766514735615"/>
    <n v="0.12251911747075521"/>
    <x v="6"/>
  </r>
  <r>
    <x v="96"/>
    <n v="46455769.5"/>
    <n v="2732692.3235294116"/>
    <n v="0.71986143370980527"/>
    <n v="382978.88793676201"/>
    <n v="6510641.0949249538"/>
    <n v="0.14014709399927072"/>
    <n v="0.12035340607923935"/>
    <x v="6"/>
  </r>
  <r>
    <x v="97"/>
    <n v="46944777.600000001"/>
    <n v="2761457.5058823526"/>
    <n v="0.72625232532507167"/>
    <n v="386378.95418440847"/>
    <n v="6568442.2211349439"/>
    <n v="0.13991848629260401"/>
    <n v="0.11820075415926637"/>
    <x v="6"/>
  </r>
  <r>
    <x v="98"/>
    <n v="47433785.699999996"/>
    <n v="2790222.6882352941"/>
    <n v="0.7325275977000979"/>
    <n v="389717.50897168531"/>
    <n v="6625197.6525186505"/>
    <n v="0.13967254678807242"/>
    <n v="0.11606235435304102"/>
    <x v="6"/>
  </r>
  <r>
    <x v="99"/>
    <n v="47922793.799999997"/>
    <n v="2818987.8705882351"/>
    <n v="0.73868808188563262"/>
    <n v="392994.99443214299"/>
    <n v="6680914.9053464308"/>
    <n v="0.13940996289215574"/>
    <n v="0.1139393249882367"/>
    <x v="6"/>
  </r>
  <r>
    <x v="100"/>
    <n v="48411801.899999999"/>
    <n v="2847753.0529411766"/>
    <n v="0.7447346655207685"/>
    <n v="396211.88280532189"/>
    <n v="6735602.0076904725"/>
    <n v="0.13913140480917469"/>
    <n v="0.11183271267703239"/>
    <x v="6"/>
  </r>
  <r>
    <x v="101"/>
    <n v="48900810"/>
    <n v="2876518.2352941176"/>
    <n v="0.75066828909381267"/>
    <n v="399368.67444746988"/>
    <n v="6789267.4656069875"/>
    <n v="0.13883752570983973"/>
    <n v="0.10974349487567749"/>
    <x v="6"/>
  </r>
  <r>
    <x v="102"/>
    <n v="49389818.100000001"/>
    <n v="2905283.4176470586"/>
    <n v="0.75648994233926981"/>
    <n v="402465.89591467439"/>
    <n v="6841920.2305494649"/>
    <n v="0.13852896191471223"/>
    <n v="0.10767258240196287"/>
    <x v="6"/>
  </r>
  <r>
    <x v="103"/>
    <n v="49878826.200000003"/>
    <n v="2934048.6"/>
    <n v="0.76220066076853321"/>
    <n v="405504.098117129"/>
    <n v="6893569.667991193"/>
    <n v="0.13820633309111818"/>
    <n v="0.10562082190811956"/>
    <x v="6"/>
  </r>
  <r>
    <x v="104"/>
    <n v="50367834.300000004"/>
    <n v="2962813.7823529411"/>
    <n v="0.76780152233175314"/>
    <n v="408483.85454318923"/>
    <n v="6944225.5272342172"/>
    <n v="0.13787024246214646"/>
    <n v="0.10358899830703006"/>
    <x v="6"/>
  </r>
  <r>
    <x v="105"/>
    <n v="50856842.399999999"/>
    <n v="2991578.9647058826"/>
    <n v="0.77329364420827174"/>
    <n v="411405.75955182756"/>
    <n v="6993897.9123810688"/>
    <n v="0.13752127702645317"/>
    <n v="0.10157783715004365"/>
    <x v="6"/>
  </r>
  <r>
    <x v="106"/>
    <n v="51345850.5"/>
    <n v="3020344.1470588236"/>
    <n v="0.7786781797229213"/>
    <n v="414270.4267320502"/>
    <n v="7042597.2544448534"/>
    <n v="0.13716000778767612"/>
    <n v="9.9588006954863223E-2"/>
    <x v="6"/>
  </r>
  <r>
    <x v="107"/>
    <n v="51834858.600000001"/>
    <n v="3049109.3294117646"/>
    <n v="0.78395631538541477"/>
    <n v="417078.48732780095"/>
    <n v="7090334.2845726162"/>
    <n v="0.1367869899923411"/>
    <n v="9.7620121482164965E-2"/>
    <x v="6"/>
  </r>
  <r>
    <x v="108"/>
    <n v="52323866.700000003"/>
    <n v="3077874.5117647061"/>
    <n v="0.78912926805000749"/>
    <n v="419830.58872685139"/>
    <n v="7137120.0083564734"/>
    <n v="0.13640276337521656"/>
    <n v="9.5674741960014659E-2"/>
    <x v="6"/>
  </r>
  <r>
    <x v="109"/>
    <n v="52812874.800000004"/>
    <n v="3106639.6941176471"/>
    <n v="0.79419828219256094"/>
    <n v="422527.39301215141"/>
    <n v="7182965.6812065737"/>
    <n v="0.13600785241114299"/>
    <n v="9.3752379255272425E-2"/>
    <x v="6"/>
  </r>
  <r>
    <x v="110"/>
    <n v="53301882.900000006"/>
    <n v="3135404.8764705886"/>
    <n v="0.79916462730210613"/>
    <n v="425169.57557409507"/>
    <n v="7227882.7847596165"/>
    <n v="0.13560276657242845"/>
    <n v="9.1853495991257833E-2"/>
    <x v="6"/>
  </r>
  <r>
    <x v="111"/>
    <n v="53790891.000000007"/>
    <n v="3164170.0588235296"/>
    <n v="0.80402959538398489"/>
    <n v="427757.82378214796"/>
    <n v="7271883.0042965151"/>
    <n v="0.13518800059096464"/>
    <n v="8.9978508611408534E-2"/>
    <x v="6"/>
  </r>
  <r>
    <x v="112"/>
    <n v="54279899.100000001"/>
    <n v="3192935.2411764706"/>
    <n v="0.80879449857162544"/>
    <n v="430292.83571427007"/>
    <n v="7314978.2071425915"/>
    <n v="0.13476403472427589"/>
    <n v="8.8127789388512914E-2"/>
    <x v="6"/>
  </r>
  <r>
    <x v="113"/>
    <n v="54768907.200000003"/>
    <n v="3221700.4235294121"/>
    <n v="0.81346066684401419"/>
    <n v="432775.318942571"/>
    <n v="7357180.4220237071"/>
    <n v="0.13433133502476943"/>
    <n v="8.6301668379553359E-2"/>
    <x v="6"/>
  </r>
  <r>
    <x v="114"/>
    <n v="55257915.299999997"/>
    <n v="3250465.6058823527"/>
    <n v="0.81802944584590853"/>
    <n v="435205.98937362467"/>
    <n v="7398501.8193516191"/>
    <n v="0.1338903536115055"/>
    <n v="8.4500435325943563E-2"/>
    <x v="6"/>
  </r>
  <r>
    <x v="115"/>
    <n v="55746923.399999999"/>
    <n v="3279230.7882352937"/>
    <n v="0.82250219480786435"/>
    <n v="437585.57014188776"/>
    <n v="7438954.6924120914"/>
    <n v="0.13344152894385722"/>
    <n v="8.2724341499603352E-2"/>
    <x v="6"/>
  </r>
  <r>
    <x v="116"/>
    <n v="56235931.499999993"/>
    <n v="3307995.9705882352"/>
    <n v="0.82688028456315465"/>
    <n v="439914.79055466561"/>
    <n v="7478551.4394293157"/>
    <n v="0.13298528609647584"/>
    <n v="8.0973601494995287E-2"/>
    <x v="6"/>
  </r>
  <r>
    <x v="117"/>
    <n v="56724939.599999994"/>
    <n v="3336761.1529411762"/>
    <n v="0.83116509565866625"/>
    <n v="442194.38508707623"/>
    <n v="7517304.5464802962"/>
    <n v="0.13252203703501692"/>
    <n v="7.9248394967241495E-2"/>
    <x v="6"/>
  </r>
  <r>
    <x v="118"/>
    <n v="57213947.699999996"/>
    <n v="3365526.3352941172"/>
    <n v="0.83535801655691344"/>
    <n v="444425.09242548997"/>
    <n v="7555226.5712333294"/>
    <n v="0.13205218089213114"/>
    <n v="7.7548868317381794E-2"/>
    <x v="6"/>
  </r>
  <r>
    <x v="119"/>
    <n v="57702955.799999997"/>
    <n v="3394291.5176470587"/>
    <n v="0.83946044192630598"/>
    <n v="446607.65455792239"/>
    <n v="7592330.1274846811"/>
    <n v="0.13157610424325406"/>
    <n v="7.5875136324636772E-2"/>
    <x v="6"/>
  </r>
  <r>
    <x v="120"/>
    <n v="58191963.899999999"/>
    <n v="3423056.6999999997"/>
    <n v="0.84347377101686249"/>
    <n v="448742.81590988504"/>
    <n v="7628627.8704680456"/>
    <n v="0.13109418138177059"/>
    <n v="7.4227283726720258E-2"/>
    <x v="6"/>
  </r>
  <r>
    <x v="121"/>
    <n v="58680972"/>
    <n v="3451821.8823529412"/>
    <n v="0.8473994061185901"/>
    <n v="450831.32252421661"/>
    <n v="7664132.4829116827"/>
    <n v="0.13060677459316256"/>
    <n v="7.2605366748806396E-2"/>
    <x v="6"/>
  </r>
  <r>
    <x v="122"/>
    <n v="59169980.100000001"/>
    <n v="3480587.0647058822"/>
    <n v="0.85123875109979141"/>
    <n v="452873.92128343676"/>
    <n v="7698856.6618184252"/>
    <n v="0.13011423442777911"/>
    <n v="7.1009414581767419E-2"/>
    <x v="6"/>
  </r>
  <r>
    <x v="123"/>
    <n v="59658988.199999996"/>
    <n v="3509352.2470588232"/>
    <n v="0.85499321002260198"/>
    <n v="454871.35917318746"/>
    <n v="7732813.1059441864"/>
    <n v="0.1296168999719004"/>
    <n v="6.9439430810576949E-2"/>
    <x v="6"/>
  </r>
  <r>
    <x v="124"/>
    <n v="60147996.299999997"/>
    <n v="3538117.4294117647"/>
    <n v="0.85866418583311144"/>
    <n v="456824.38258535491"/>
    <n v="7766014.5039510336"/>
    <n v="0.12911509911679359"/>
    <n v="6.7895394793761138E-2"/>
    <x v="6"/>
  </r>
  <r>
    <x v="125"/>
    <n v="60637004.399999999"/>
    <n v="3566882.6117647057"/>
    <n v="0.86225307912346305"/>
    <n v="458733.73665948445"/>
    <n v="7798473.5232112352"/>
    <n v="0.12860914882548577"/>
    <n v="6.6377262994624223E-2"/>
    <x v="6"/>
  </r>
  <r>
    <x v="126"/>
    <n v="61126012.5"/>
    <n v="3595647.7941176472"/>
    <n v="0.86576128696337973"/>
    <n v="460600.16466113226"/>
    <n v="7830202.799239248"/>
    <n v="0.12809935539700465"/>
    <n v="6.4884970265344802E-2"/>
    <x v="6"/>
  </r>
  <r>
    <x v="127"/>
    <n v="61615020.600000001"/>
    <n v="3624412.9764705882"/>
    <n v="0.86919020179861395"/>
    <n v="462424.40739582118"/>
    <n v="7861214.92572896"/>
    <n v="0.12758601472785938"/>
    <n v="6.3418431084703575E-2"/>
    <x v="6"/>
  </r>
  <r>
    <x v="128"/>
    <n v="62104028.700000003"/>
    <n v="3653178.1588235293"/>
    <n v="0.87254121041387378"/>
    <n v="464207.20265729935"/>
    <n v="7891522.4451740887"/>
    <n v="0.1270694125705582"/>
    <n v="6.1977540750610564E-2"/>
    <x v="6"/>
  </r>
  <r>
    <x v="129"/>
    <n v="62593036.800000004"/>
    <n v="3681943.3411764707"/>
    <n v="0.87581569295782602"/>
    <n v="465949.28470882471"/>
    <n v="7921137.8400500203"/>
    <n v="0.12654982478897747"/>
    <n v="6.0562176528224099E-2"/>
    <x v="6"/>
  </r>
  <r>
    <x v="130"/>
    <n v="63082044.899999999"/>
    <n v="3710708.5235294118"/>
    <n v="0.87901502202783643"/>
    <n v="467651.38379623089"/>
    <n v="7950073.5245359251"/>
    <n v="0.12602751761041794"/>
    <n v="5.9172198754796138E-2"/>
    <x v="6"/>
  </r>
  <r>
    <x v="131"/>
    <n v="63571053"/>
    <n v="3739473.7058823528"/>
    <n v="0.88214056181215916"/>
    <n v="469314.22569155676"/>
    <n v="7978341.836756465"/>
    <n v="0.12550274787420093"/>
    <n v="5.7807451902207367E-2"/>
    <x v="6"/>
  </r>
  <r>
    <x v="132"/>
    <n v="64060061.100000001"/>
    <n v="3768238.8882352943"/>
    <n v="0.88519366728734661"/>
    <n v="470938.53126605472"/>
    <n v="8005955.0315229306"/>
    <n v="0.12497576327667489"/>
    <n v="5.6467765598290684E-2"/>
    <x v="6"/>
  </r>
  <r>
    <x v="133"/>
    <n v="64549069.200000003"/>
    <n v="3797004.0705882353"/>
    <n v="0.88817568346869791"/>
    <n v="472525.01609141589"/>
    <n v="8032925.2735540699"/>
    <n v="0.12444680261251652"/>
    <n v="5.515295560776854E-2"/>
    <x v="6"/>
  </r>
  <r>
    <x v="134"/>
    <n v="65038077.300000004"/>
    <n v="3825769.2529411768"/>
    <n v="0.89108794471163522"/>
    <n v="474074.39006809029"/>
    <n v="8059264.6311575351"/>
    <n v="0.12391609601222843"/>
    <n v="5.3862824774201339E-2"/>
    <x v="6"/>
  </r>
  <r>
    <x v="135"/>
    <n v="65527085.400000006"/>
    <n v="3854534.4352941178"/>
    <n v="0.89393177406193547"/>
    <n v="475587.35707959847"/>
    <n v="8084985.0703531737"/>
    <n v="0.12338386517574568"/>
    <n v="5.2597163923539192E-2"/>
    <x v="6"/>
  </r>
  <r>
    <x v="136"/>
    <n v="66016093.500000007"/>
    <n v="3883299.6176470588"/>
    <n v="0.89670848265281577"/>
    <n v="477064.61467177066"/>
    <n v="8110098.449420101"/>
    <n v="0.12285032360207894"/>
    <n v="5.1355752730736531E-2"/>
    <x v="6"/>
  </r>
  <r>
    <x v="137"/>
    <n v="66505101.600000001"/>
    <n v="3912064.8000000003"/>
    <n v="0.89941936914691922"/>
    <n v="478506.8537558734"/>
    <n v="8134616.513849848"/>
    <n v="0.12231567681493247"/>
    <n v="5.0138360550157024E-2"/>
    <x v="6"/>
  </r>
  <r>
    <x v="138"/>
    <n v="66994109.700000003"/>
    <n v="3940829.9823529413"/>
    <n v="0.90206571922130108"/>
    <n v="479914.75833461306"/>
    <n v="8158550.8916884223"/>
    <n v="0.12178012258424598"/>
    <n v="4.8944747210883169E-2"/>
    <x v="6"/>
  </r>
  <r>
    <x v="139"/>
    <n v="67483117.799999997"/>
    <n v="3969595.1647058818"/>
    <n v="0.90464880509357859"/>
    <n v="481289.00525003934"/>
    <n v="8181913.0892506689"/>
    <n v="0.12124385114362142"/>
    <n v="4.7774663778057801E-2"/>
    <x v="6"/>
  </r>
  <r>
    <x v="140"/>
    <n v="67972125.899999991"/>
    <n v="3998360.3470588233"/>
    <n v="0.90716988508745477"/>
    <n v="482630.26395239611"/>
    <n v="8204714.4871907337"/>
    <n v="0.12070704540360322"/>
    <n v="4.6627853281090967E-2"/>
    <x v="6"/>
  </r>
  <r>
    <x v="141"/>
    <n v="68461134"/>
    <n v="4027125.5294117643"/>
    <n v="0.9096302032358814"/>
    <n v="483939.1962889976"/>
    <n v="8226966.3369129589"/>
    <n v="0.12016988116079057"/>
    <n v="4.5504051409833116E-2"/>
    <x v="6"/>
  </r>
  <r>
    <x v="142"/>
    <n v="68950142.099999994"/>
    <n v="4055890.7117647054"/>
    <n v="0.91203098892018353"/>
    <n v="485216.45631223585"/>
    <n v="8248679.7573080091"/>
    <n v="0.11963252730276838"/>
    <n v="4.4402987179661159E-2"/>
    <x v="6"/>
  </r>
  <r>
    <x v="143"/>
    <n v="69439150.200000003"/>
    <n v="4084655.8941176469"/>
    <n v="0.9143734565435172"/>
    <n v="486462.69010585488"/>
    <n v="8269865.7317995327"/>
    <n v="0.11909514600885096"/>
    <n v="4.3324383566495504E-2"/>
    <x v="6"/>
  </r>
  <r>
    <x v="144"/>
    <n v="69928158.299999997"/>
    <n v="4113421.0764705879"/>
    <n v="0.91665880523708321"/>
    <n v="487678.53562865098"/>
    <n v="8290535.1056870669"/>
    <n v="0.1185578929466396"/>
    <n v="4.2267958112625341E-2"/>
    <x v="6"/>
  </r>
  <r>
    <x v="145"/>
    <n v="70417166.399999991"/>
    <n v="4142186.2588235294"/>
    <n v="0.91888821859757397"/>
    <n v="488864.62257478997"/>
    <n v="8310698.58377143"/>
    <n v="0.11802091746440156"/>
    <n v="4.1233423504361766E-2"/>
    <x v="6"/>
  </r>
  <r>
    <x v="146"/>
    <n v="70906174.5"/>
    <n v="4170951.4411764704"/>
    <n v="0.92106286445437502"/>
    <n v="490021.57224995439"/>
    <n v="8330366.7282492248"/>
    <n v="0.11748436277928412"/>
    <n v="4.0220488122373672E-2"/>
    <x v="6"/>
  </r>
  <r>
    <x v="147"/>
    <n v="71395182.599999994"/>
    <n v="4199716.6235294119"/>
    <n v="0.92318389466510165"/>
    <n v="491149.99746256531"/>
    <n v="8349549.9568636101"/>
    <n v="0.11694836616138314"/>
    <n v="3.9228856565740884E-2"/>
    <x v="6"/>
  </r>
  <r>
    <x v="148"/>
    <n v="71884190.700000003"/>
    <n v="4228481.8058823524"/>
    <n v="0.92525244493808434"/>
    <n v="492250.50242934137"/>
    <n v="8368258.5412988029"/>
    <n v="0.11641305911368913"/>
    <n v="3.8258230150364642E-2"/>
    <x v="6"/>
  </r>
  <r>
    <x v="149"/>
    <n v="72373198.799999997"/>
    <n v="4257246.9882352939"/>
    <n v="0.92726963468048218"/>
    <n v="493323.6826944928"/>
    <n v="8386502.6058063777"/>
    <n v="0.11587856754794121"/>
    <n v="3.7308307382996307E-2"/>
    <x v="6"/>
  </r>
  <r>
    <x v="150"/>
    <n v="72862206.900000006"/>
    <n v="4286012.1705882354"/>
    <n v="0.92923656687073208"/>
    <n v="494370.12506186176"/>
    <n v="8404292.1260516495"/>
    <n v="0.11534501195642001"/>
    <n v="3.6378784411283595E-2"/>
    <x v="6"/>
  </r>
  <r>
    <x v="151"/>
    <n v="73351215"/>
    <n v="4314777.3529411759"/>
    <n v="0.93115432795410036"/>
    <n v="495390.40753935435"/>
    <n v="8421636.9281690232"/>
    <n v="0.11481250757971798"/>
    <n v="3.5469355451114216E-2"/>
    <x v="6"/>
  </r>
  <r>
    <x v="152"/>
    <n v="73840223.099999994"/>
    <n v="4343542.5352941174"/>
    <n v="0.9330239877601415"/>
    <n v="496385.0992950268"/>
    <n v="8438546.6880154554"/>
    <n v="0.11428116457052601"/>
    <n v="3.4579713191729013E-2"/>
    <x v="6"/>
  </r>
  <r>
    <x v="153"/>
    <n v="74329231.200000003"/>
    <n v="4372307.7176470589"/>
    <n v="0.93484659944090986"/>
    <n v="497354.76062421338"/>
    <n v="8455030.9306116272"/>
    <n v="0.11375108815348041"/>
    <n v="3.3709549179597426E-2"/>
    <x v="6"/>
  </r>
  <r>
    <x v="154"/>
    <n v="74818239.299999997"/>
    <n v="4401072.9000000004"/>
    <n v="0.93662319942881966"/>
    <n v="498299.94292710704"/>
    <n v="8471099.0297608189"/>
    <n v="0.11322237878111653"/>
    <n v="3.2858554181805881E-2"/>
    <x v="6"/>
  </r>
  <r>
    <x v="155"/>
    <n v="75307247.400000006"/>
    <n v="4429838.0823529409"/>
    <n v="0.93835480741308319"/>
    <n v="499221.18869622407"/>
    <n v="8486760.2078358084"/>
    <n v="0.11269513228597713"/>
    <n v="3.2026418529650491E-2"/>
    <x v="6"/>
  </r>
  <r>
    <x v="156"/>
    <n v="75796255.5"/>
    <n v="4458603.2647058824"/>
    <n v="0.94004242633370083"/>
    <n v="500119.03151320672"/>
    <n v="8502023.5357245151"/>
    <n v="0.11216944002892748"/>
    <n v="3.1212832443280356E-2"/>
    <x v="6"/>
  </r>
  <r>
    <x v="157"/>
    <n v="76285263.600000009"/>
    <n v="4487368.4470588239"/>
    <n v="0.94168704239201273"/>
    <n v="500993.99605443695"/>
    <n v="8516897.9329254273"/>
    <n v="0.1116453890437291"/>
    <n v="3.0417486337980835E-2"/>
    <x v="6"/>
  </r>
  <r>
    <x v="158"/>
    <n v="76774271.700000003"/>
    <n v="4516133.6294117644"/>
    <n v="0.9432896250768652"/>
    <n v="501846.59810495732"/>
    <n v="8531392.1677842736"/>
    <n v="0.11112306217792846"/>
    <n v="2.9640071113027511E-2"/>
    <x v="6"/>
  </r>
  <r>
    <x v="159"/>
    <n v="77263279.799999997"/>
    <n v="4544898.8117647059"/>
    <n v="0.94485112720547582"/>
    <n v="502677.34458021197"/>
    <n v="8545514.8578636032"/>
    <n v="0.11060253823011541"/>
    <n v="2.8880278423465189E-2"/>
    <x v="6"/>
  </r>
  <r>
    <x v="160"/>
    <n v="77752287.900000006"/>
    <n v="4573663.9941176474"/>
    <n v="0.94637248497812143"/>
    <n v="503486.7335551416"/>
    <n v="8559274.4704374075"/>
    <n v="0.1100838920836104"/>
    <n v="2.8137800935821067E-2"/>
    <x v="6"/>
  </r>
  <r>
    <x v="161"/>
    <n v="78241296"/>
    <n v="4602429.176470588"/>
    <n v="0.94785461804580695"/>
    <n v="504275.25430018449"/>
    <n v="8572679.3231031355"/>
    <n v="0.10956719483663889"/>
    <n v="2.7412332568168343E-2"/>
    <x v="6"/>
  </r>
  <r>
    <x v="162"/>
    <n v="78730304.100000009"/>
    <n v="4631194.3588235294"/>
    <n v="0.94929842959010657"/>
    <n v="505043.38732375338"/>
    <n v="8585737.5845038071"/>
    <n v="0.10905251392905271"/>
    <n v="2.6703568715265528E-2"/>
    <x v="6"/>
  </r>
  <r>
    <x v="163"/>
    <n v="79219312.200000003"/>
    <n v="4659959.5411764709"/>
    <n v="0.95070480641440369"/>
    <n v="505791.6044207766"/>
    <n v="8598457.2751532029"/>
    <n v="0.10853991326565951"/>
    <n v="2.6011206459353054E-2"/>
    <x v="6"/>
  </r>
  <r>
    <x v="164"/>
    <n v="79708320.299999997"/>
    <n v="4688724.7235294115"/>
    <n v="0.95207461904578494"/>
    <n v="506520.36872690776"/>
    <n v="8610846.2683574315"/>
    <n v="0.10802945333622131"/>
    <n v="2.5334944767231322E-2"/>
    <x v="6"/>
  </r>
  <r>
    <x v="165"/>
    <n v="80197328.399999991"/>
    <n v="4717489.905882353"/>
    <n v="0.95340872184687719"/>
    <n v="507230.1347780248"/>
    <n v="8622912.2912264224"/>
    <n v="0.10752119133218437"/>
    <n v="2.4674484674161931E-2"/>
    <x v="6"/>
  </r>
  <r>
    <x v="166"/>
    <n v="80686336.5"/>
    <n v="4746255.0882352935"/>
    <n v="0.95470795313694756"/>
    <n v="507921.34857465717"/>
    <n v="8634662.9257691726"/>
    <n v="0.10701518126020225"/>
    <n v="2.4029529455135774E-2"/>
    <x v="6"/>
  </r>
  <r>
    <x v="167"/>
    <n v="81175344.599999994"/>
    <n v="4775020.270588235"/>
    <n v="0.95597313532161077"/>
    <n v="508594.44765099284"/>
    <n v="8646105.6100668777"/>
    <n v="0.10651147405251518"/>
    <n v="2.3399784784148173E-2"/>
    <x v="6"/>
  </r>
  <r>
    <x v="168"/>
    <n v="81664352.700000003"/>
    <n v="4803785.4529411765"/>
    <n v="0.95720507503052288"/>
    <n v="509249.86114813329"/>
    <n v="8657247.6395182665"/>
    <n v="0.10601011767424769"/>
    <n v="2.2784958881844005E-2"/>
    <x v="6"/>
  </r>
  <r>
    <x v="169"/>
    <n v="82153360.799999997"/>
    <n v="4832550.635294117"/>
    <n v="0.95840456326246204"/>
    <n v="509888.00989127945"/>
    <n v="8668096.1681517512"/>
    <n v="0.10551115722768765"/>
    <n v="2.2184762652162099E-2"/>
    <x v="6"/>
  </r>
  <r>
    <x v="170"/>
    <n v="82642368.899999991"/>
    <n v="4861315.8176470585"/>
    <n v="0.95957237553722852"/>
    <n v="510509.30647054483"/>
    <n v="8678658.2099992614"/>
    <n v="0.10501463505360943"/>
    <n v="2.1598909808468188E-2"/>
    <x v="6"/>
  </r>
  <r>
    <x v="171"/>
    <n v="83131377"/>
    <n v="4890081"/>
    <n v="0.96070927205381607"/>
    <n v="511114.15532510559"/>
    <n v="8688940.6405267958"/>
    <n v="0.10452059082970315"/>
    <n v="2.1027116989543012E-2"/>
    <x v="6"/>
  </r>
  <r>
    <x v="172"/>
    <n v="83620385.099999994"/>
    <n v="4918846.1823529406"/>
    <n v="0.96181599785433813"/>
    <n v="511702.95283041237"/>
    <n v="8698950.1981170103"/>
    <n v="0.10402906166617272"/>
    <n v="2.0469103865998657E-2"/>
    <x v="6"/>
  </r>
  <r>
    <x v="173"/>
    <n v="84109393.200000003"/>
    <n v="4947611.364705882"/>
    <n v="0.96289328299320998"/>
    <n v="512276.0873881976"/>
    <n v="8708693.4855993595"/>
    <n v="0.10354008219856423"/>
    <n v="1.9924593237512885E-2"/>
    <x v="6"/>
  </r>
  <r>
    <x v="174"/>
    <n v="84598401.299999997"/>
    <n v="4976376.5470588235"/>
    <n v="0.96394184271111527"/>
    <n v="512833.9395190294"/>
    <n v="8718176.9718235005"/>
    <n v="0.10305368467788648"/>
    <n v="1.939331112131085E-2"/>
    <x v="6"/>
  </r>
  <r>
    <x v="175"/>
    <n v="85087409.400000006"/>
    <n v="5005141.729411765"/>
    <n v="0.96496237761330628"/>
    <n v="513376.88195716997"/>
    <n v="8727406.9932718892"/>
    <n v="0.10256989905808425"/>
    <n v="1.8874986832300992E-2"/>
    <x v="6"/>
  </r>
  <r>
    <x v="176"/>
    <n v="85576417.5"/>
    <n v="5033906.9117647056"/>
    <n v="0.96595557385180741"/>
    <n v="513905.27974751126"/>
    <n v="8736389.7557076924"/>
    <n v="0.10208875308092551"/>
    <n v="1.8369353055303787E-2"/>
    <x v="6"/>
  </r>
  <r>
    <x v="177"/>
    <n v="86065425.599999994"/>
    <n v="5062672.094117647"/>
    <n v="0.9669221033111155"/>
    <n v="514419.49034437054"/>
    <n v="8745131.3358542994"/>
    <n v="0.10161027235836152"/>
    <n v="1.7876145909663087E-2"/>
    <x v="6"/>
  </r>
  <r>
    <x v="178"/>
    <n v="86554433.700000003"/>
    <n v="5091437.2764705885"/>
    <n v="0.96786262379700649"/>
    <n v="514919.86371193937"/>
    <n v="8753637.6831029691"/>
    <n v="0.10113448045242042"/>
    <n v="1.7395105006787329E-2"/>
    <x v="6"/>
  </r>
  <r>
    <x v="179"/>
    <n v="87043441.799999997"/>
    <n v="5120202.4588235291"/>
    <n v="0.96877777922807984"/>
    <n v="515406.74242618791"/>
    <n v="8761914.6212451942"/>
    <n v="0.10066139895269163"/>
    <n v="1.6925973500695076E-2"/>
    <x v="6"/>
  </r>
  <r>
    <x v="180"/>
    <n v="87532449.900000006"/>
    <n v="5148967.6411764706"/>
    <n v="0.96966819982969188"/>
    <n v="515880.46177804144"/>
    <n v="8769967.850226704"/>
    <n v="0.10019104755146015"/>
    <n v="1.6468498132259278E-2"/>
    <x v="6"/>
  </r>
  <r>
    <x v="181"/>
    <n v="88021458"/>
    <n v="5177732.823529412"/>
    <n v="0.97053450232994054"/>
    <n v="516341.3498776473"/>
    <n v="8777802.9479200039"/>
    <n v="9.9723444116547169E-2"/>
    <n v="1.6022429267122509E-2"/>
    <x v="6"/>
  </r>
  <r>
    <x v="182"/>
    <n v="88510466.100000009"/>
    <n v="5206498.0058823526"/>
    <n v="0.97137729015739249"/>
    <n v="516789.72775956942"/>
    <n v="8785425.3719126806"/>
    <n v="9.9258604761913907E-2"/>
    <n v="1.5587520927928436E-2"/>
    <x v="6"/>
  </r>
  <r>
    <x v="183"/>
    <n v="88999474.200000003"/>
    <n v="5235263.1882352941"/>
    <n v="0.9721971536402475"/>
    <n v="517225.90948874695"/>
    <n v="8792840.4613086991"/>
    <n v="9.8796543916084154E-2"/>
    <n v="1.5163530820897702E-2"/>
    <x v="6"/>
  </r>
  <r>
    <x v="184"/>
    <n v="89488482.299999997"/>
    <n v="5264028.3705882356"/>
    <n v="0.97299467020666042"/>
    <n v="517650.20226706949"/>
    <n v="8800053.4385401811"/>
    <n v="9.8337274388440282E-2"/>
    <n v="1.4750220357254066E-2"/>
    <x v="6"/>
  </r>
  <r>
    <x v="185"/>
    <n v="89977490.400000006"/>
    <n v="5292793.552941177"/>
    <n v="0.9737704045859521"/>
    <n v="518062.90654042439"/>
    <n v="8807069.4111872148"/>
    <n v="9.7880807433446862E-2"/>
    <n v="1.434735466965374E-2"/>
    <x v="6"/>
  </r>
  <r>
    <x v="186"/>
    <n v="90466498.5"/>
    <n v="5321558.7352941176"/>
    <n v="0.97452490901045508"/>
    <n v="518464.31610608258"/>
    <n v="8813893.3738034032"/>
    <n v="9.7427152812854842E-2"/>
    <n v="1.3954702623920821E-2"/>
    <x v="6"/>
  </r>
  <r>
    <x v="187"/>
    <n v="90955506.600000009"/>
    <n v="5350323.9176470591"/>
    <n v="0.97525872341775721"/>
    <n v="518854.71822029533"/>
    <n v="8820530.2097450197"/>
    <n v="9.6976318855938506E-2"/>
    <n v="1.3572036826417241E-2"/>
    <x v="6"/>
  </r>
  <r>
    <x v="188"/>
    <n v="91444514.700000003"/>
    <n v="5379089.1000000006"/>
    <n v="0.97597237565311423"/>
    <n v="519234.39370598167"/>
    <n v="8826984.6930016875"/>
    <n v="9.6528312517816739E-2"/>
    <n v="1.3199133627168815E-2"/>
    <x v="6"/>
  </r>
  <r>
    <x v="189"/>
    <n v="91933522.799999997"/>
    <n v="5407854.2823529411"/>
    <n v="0.97666638167182351"/>
    <n v="519603.61706039438"/>
    <n v="8833261.490026705"/>
    <n v="9.6083139435908849E-2"/>
    <n v="1.2835773119131394E-2"/>
    <x v="6"/>
  </r>
  <r>
    <x v="190"/>
    <n v="92422530.899999991"/>
    <n v="5436619.4647058817"/>
    <n v="0.97734124574135373"/>
    <n v="519962.65656265692"/>
    <n v="8839365.1615651678"/>
    <n v="9.5640803984574377E-2"/>
    <n v="1.2481739133693158E-2"/>
    <x v="6"/>
  </r>
  <r>
    <x v="191"/>
    <n v="92911539"/>
    <n v="5465384.6470588231"/>
    <n v="0.97799746064304616"/>
    <n v="520311.77438107168"/>
    <n v="8845300.1644782182"/>
    <n v="9.5201309327985817E-2"/>
    <n v="1.2136819232749407E-2"/>
    <x v="6"/>
  </r>
  <r>
    <x v="192"/>
    <n v="93400547.099999994"/>
    <n v="5494149.8294117646"/>
    <n v="0.9786355078732103"/>
    <n v="520651.22668010666"/>
    <n v="8851070.853561813"/>
    <n v="9.4764657471281696E-2"/>
    <n v="1.180080469749867E-2"/>
    <x v="6"/>
  </r>
  <r>
    <x v="193"/>
    <n v="93889555.200000003"/>
    <n v="5522915.0117647052"/>
    <n v="0.97925585784344615"/>
    <n v="520981.26372697018"/>
    <n v="8856681.4833584931"/>
    <n v="9.4330849310046497E-2"/>
    <n v="1.1473490514124328E-2"/>
    <x v="6"/>
  </r>
  <r>
    <x v="194"/>
    <n v="94378563.299999997"/>
    <n v="5551680.1941176467"/>
    <n v="0.9798589700800413"/>
    <n v="521302.12999769388"/>
    <n v="8862136.2099607959"/>
    <n v="9.3899884678163945E-2"/>
    <n v="1.1154675356712763E-2"/>
    <x v="6"/>
  </r>
  <r>
    <x v="195"/>
    <n v="94867571.399999991"/>
    <n v="5580445.3764705881"/>
    <n v="0.98044529342229414"/>
    <n v="521614.06428264384"/>
    <n v="8867439.092804946"/>
    <n v="9.3471762394087665E-2"/>
    <n v="1.0844161567364898E-2"/>
    <x v="6"/>
  </r>
  <r>
    <x v="196"/>
    <n v="95356579.5"/>
    <n v="5609210.5588235296"/>
    <n v="0.98101526621963098"/>
    <n v="521917.29979139077"/>
    <n v="8872594.0964536425"/>
    <n v="9.30464803055739E-2"/>
    <n v="1.0541755133905498E-2"/>
    <x v="6"/>
  </r>
  <r>
    <x v="197"/>
    <n v="95845587.599999994"/>
    <n v="5637975.7411764702"/>
    <n v="0.98156931652738921"/>
    <n v="522212.06425686955"/>
    <n v="8877605.0923667829"/>
    <n v="9.2624035332919005E-2"/>
    <n v="1.024726566521196E-2"/>
    <x v="6"/>
  </r>
  <r>
    <x v="198"/>
    <n v="96334595.700000003"/>
    <n v="5666740.9235294117"/>
    <n v="0.98210786230114921"/>
    <n v="522498.58003876766"/>
    <n v="8882475.8606590498"/>
    <n v="9.2204423510743497E-2"/>
    <n v="9.9605063643460837E-3"/>
    <x v="6"/>
  </r>
  <r>
    <x v="199"/>
    <n v="96823603.799999997"/>
    <n v="5695506.1058823531"/>
    <n v="0.98263131158950623"/>
    <n v="522777.06422608288"/>
    <n v="8887210.0918434095"/>
    <n v="9.1787640028364759E-2"/>
    <n v="9.6812939997511244E-3"/>
    <x v="6"/>
  </r>
  <r>
    <x v="200"/>
    <n v="97312611.900000006"/>
    <n v="5724271.2882352937"/>
    <n v="0.98314006272518117"/>
    <n v="523047.72873879783"/>
    <n v="8891811.3885595631"/>
    <n v="9.1373679268797456E-2"/>
    <n v="9.4094488744737304E-3"/>
    <x v="6"/>
  </r>
  <r>
    <x v="201"/>
    <n v="97801620"/>
    <n v="5753036.4705882352"/>
    <n v="0.98363450451437795"/>
    <n v="523310.78042862122"/>
    <n v="8896283.2672865614"/>
    <n v="9.0962534846422388E-2"/>
    <n v="9.1447947937843953E-3"/>
    <x v="6"/>
  </r>
  <r>
    <x v="202"/>
    <n v="98290628.099999994"/>
    <n v="5781801.6529411757"/>
    <n v="0.98411501642429877"/>
    <n v="523566.4211787493"/>
    <n v="8900629.1600387376"/>
    <n v="9.0554199643360894E-2"/>
    <n v="8.8871590310594106E-3"/>
    <x v="6"/>
  </r>
  <r>
    <x v="203"/>
    <n v="98779636.200000003"/>
    <n v="5810566.8352941172"/>
    <n v="0.98458196876874182"/>
    <n v="523814.84800260712"/>
    <n v="8904852.4160443209"/>
    <n v="9.0148665844593592E-2"/>
    <n v="8.6363722923674547E-3"/>
    <x v="6"/>
  </r>
  <r>
    <x v="204"/>
    <n v="99268644.299999997"/>
    <n v="5839332.0176470578"/>
    <n v="0.98503572289170638"/>
    <n v="524056.25314152963"/>
    <n v="8908956.3034060039"/>
    <n v="8.9745924971859459E-2"/>
    <n v="8.3922686795637972E-3"/>
    <x v="6"/>
  </r>
  <r>
    <x v="205"/>
    <n v="99757652.400000006"/>
    <n v="5868097.2000000002"/>
    <n v="0.98547663134894037"/>
    <n v="524290.82416134828"/>
    <n v="8912944.0107429214"/>
    <n v="8.9345967916371311E-2"/>
    <n v="8.15468565227743E-3"/>
    <x v="6"/>
  </r>
  <r>
    <x v="206"/>
    <n v="100246660.49999999"/>
    <n v="5896862.3823529407"/>
    <n v="0.98590503808737018"/>
    <n v="524518.74404785049"/>
    <n v="8916818.6488134582"/>
    <n v="8.8948784970382722E-2"/>
    <n v="7.9234639887088634E-3"/>
    <x v="6"/>
  </r>
  <r>
    <x v="207"/>
    <n v="100735668.60000001"/>
    <n v="5925627.5647058822"/>
    <n v="0.98632127862235841"/>
    <n v="524740.19130108424"/>
    <n v="8920583.2521184329"/>
    <n v="8.8554365857640538E-2"/>
    <n v="7.6984477454965497E-3"/>
    <x v="6"/>
  </r>
  <r>
    <x v="208"/>
    <n v="101224676.69999999"/>
    <n v="5954392.7470588228"/>
    <n v="0.98672568021274087"/>
    <n v="524955.34002848086"/>
    <n v="8924240.7804841753"/>
    <n v="8.8162699762756327E-2"/>
    <n v="7.4794842166061694E-3"/>
    <x v="6"/>
  </r>
  <r>
    <x v="209"/>
    <n v="101713684.8"/>
    <n v="5983157.9294117652"/>
    <n v="0.98711856203359893"/>
    <n v="525164.36003677244"/>
    <n v="8927794.1206251308"/>
    <n v="8.7773775359528919E-2"/>
    <n v="7.266423891455904E-3"/>
    <x v="6"/>
  </r>
  <r>
    <x v="210"/>
    <n v="102202692.89999999"/>
    <n v="6011923.1117647057"/>
    <n v="0.98750023534672859"/>
    <n v="525367.41692268476"/>
    <n v="8931246.0876856409"/>
    <n v="8.7387580838250517E-2"/>
    <n v="7.0591204123410453E-3"/>
    <x v="6"/>
  </r>
  <r>
    <x v="211"/>
    <n v="102691701"/>
    <n v="6040688.2941176472"/>
    <n v="0.98787100366877234"/>
    <n v="525564.67216238659"/>
    <n v="8934599.4267605729"/>
    <n v="8.700410393202633E-2"/>
    <n v="6.8574305311752048E-3"/>
    <x v="6"/>
  </r>
  <r>
    <x v="212"/>
    <n v="103180709.09999999"/>
    <n v="6069453.4764705878"/>
    <n v="0.98823116293698332"/>
    <n v="525756.28319967841"/>
    <n v="8937856.8143945336"/>
    <n v="8.6623331942138532E-2"/>
    <n v="6.6612140656989805E-3"/>
    <x v="6"/>
  </r>
  <r>
    <x v="213"/>
    <n v="103669717.2"/>
    <n v="6098218.6588235293"/>
    <n v="0.98858100167259888"/>
    <n v="525942.40353291086"/>
    <n v="8941020.8600594848"/>
    <n v="8.6245251762483682E-2"/>
    <n v="6.4703338553106738E-3"/>
    <x v="6"/>
  </r>
  <r>
    <x v="214"/>
    <n v="104158725.3"/>
    <n v="6126983.8411764698"/>
    <n v="0.98892080114179737"/>
    <n v="526123.1828006159"/>
    <n v="8944094.1076104697"/>
    <n v="8.5869849903111958E-2"/>
    <n v="6.2846557163058897E-3"/>
    <x v="6"/>
  </r>
  <r>
    <x v="215"/>
    <n v="104647733.40000001"/>
    <n v="6155749.0235294122"/>
    <n v="0.98925083551422599"/>
    <n v="526298.7668658467"/>
    <n v="8947079.036719393"/>
    <n v="8.5497112512896462E-2"/>
    <n v="6.1040483969963819E-3"/>
    <x v="6"/>
  </r>
  <r>
    <x v="216"/>
    <n v="105136741.5"/>
    <n v="6184514.2058823528"/>
    <n v="0.98957137201908107"/>
    <n v="526469.29789921502"/>
    <n v="8949978.0642866548"/>
    <n v="8.5127025401359385E-2"/>
    <n v="5.9283835324238296E-3"/>
    <x v="6"/>
  </r>
  <r>
    <x v="217"/>
    <n v="105625749.60000001"/>
    <n v="6213279.3882352943"/>
    <n v="0.9898826710987324"/>
    <n v="526634.91446062212"/>
    <n v="8952793.5458305757"/>
    <n v="8.4759574059681514E-2"/>
    <n v="5.7575355989417818E-3"/>
    <x v="6"/>
  </r>
  <r>
    <x v="218"/>
    <n v="106114757.7"/>
    <n v="6242044.5705882348"/>
    <n v="0.99018498655988263"/>
    <n v="526795.75157967815"/>
    <n v="8955527.7768545281"/>
    <n v="8.4394743680920897E-2"/>
    <n v="5.5913818686283484E-3"/>
    <x v="6"/>
  </r>
  <r>
    <x v="219"/>
    <n v="106603765.80000001"/>
    <n v="6270809.7529411772"/>
    <n v="0.99047856572225834"/>
    <n v="526951.94083480828"/>
    <n v="8958182.9941917416"/>
    <n v="8.4032519179465429E-2"/>
    <n v="5.4298023636283489E-3"/>
    <x v="6"/>
  </r>
  <r>
    <x v="220"/>
    <n v="107092773.89999999"/>
    <n v="6299574.9352941178"/>
    <n v="0.99076364956482976"/>
    <n v="527103.61043104436"/>
    <n v="8960761.3773277551"/>
    <n v="8.3672885209743877E-2"/>
    <n v="5.2726798104441065E-3"/>
    <x v="6"/>
  </r>
  <r>
    <x v="221"/>
    <n v="107581782.00000001"/>
    <n v="6328340.1176470593"/>
    <n v="0.99104047286956065"/>
    <n v="527250.88527650246"/>
    <n v="8963265.0497005414"/>
    <n v="8.3315826184218997E-2"/>
    <n v="5.1198995942729909E-3"/>
    <x v="6"/>
  </r>
  <r>
    <x v="222"/>
    <n v="108070790.09999999"/>
    <n v="6357105.2999999998"/>
    <n v="0.99130926436269096"/>
    <n v="527393.88705754711"/>
    <n v="8965696.0799783003"/>
    <n v="8.2961326290685658E-2"/>
    <n v="4.9713497133461399E-3"/>
    <x v="6"/>
  </r>
  <r>
    <x v="223"/>
    <n v="108559798.2"/>
    <n v="6385870.4823529413"/>
    <n v="0.99157024685355899"/>
    <n v="527532.73431264807"/>
    <n v="8968056.4833150171"/>
    <n v="8.2609369508896316E-2"/>
    <n v="4.8269207334536435E-3"/>
    <x v="6"/>
  </r>
  <r>
    <x v="224"/>
    <n v="109048806.3"/>
    <n v="6414635.6647058818"/>
    <n v="0.99182363737096857"/>
    <n v="527667.54250492912"/>
    <n v="8970348.222583795"/>
    <n v="8.2259939626535786E-2"/>
    <n v="4.6865057424977626E-3"/>
    <x v="6"/>
  </r>
  <r>
    <x v="225"/>
    <n v="109537814.40000001"/>
    <n v="6443400.8470588243"/>
    <n v="0.99206964729711533"/>
    <n v="527798.42409341969"/>
    <n v="8972573.2095881347"/>
    <n v="8.1913020254566385E-2"/>
    <n v="4.5500003053930071E-3"/>
    <x v="6"/>
  </r>
  <r>
    <x v="226"/>
    <n v="110026822.5"/>
    <n v="6472166.0294117648"/>
    <n v="0.99230848249907777"/>
    <n v="527925.48860301066"/>
    <n v="8974733.3062511813"/>
    <n v="8.1568594841963937E-2"/>
    <n v="4.4173024190123939E-3"/>
    <x v="6"/>
  </r>
  <r>
    <x v="227"/>
    <n v="110515830.59999999"/>
    <n v="6500931.2117647054"/>
    <n v="0.99254034345789277"/>
    <n v="528048.84269312385"/>
    <n v="8976830.3257831056"/>
    <n v="8.1226646689864415E-2"/>
    <n v="4.2883124674709949E-3"/>
    <x v="6"/>
  </r>
  <r>
    <x v="228"/>
    <n v="111004838.7"/>
    <n v="6529696.3941176469"/>
    <n v="0.99276542539522661"/>
    <n v="528168.59022510448"/>
    <n v="8978866.0338267758"/>
    <n v="8.0887158965141356E-2"/>
    <n v="4.1629331777331387E-3"/>
    <x v="6"/>
  </r>
  <r>
    <x v="229"/>
    <n v="111493846.8"/>
    <n v="6558461.5764705874"/>
    <n v="0.99298391839766009"/>
    <n v="528284.8323283419"/>
    <n v="8980842.1495818123"/>
    <n v="8.0550114713432E-2"/>
    <n v="4.0410695754047781E-3"/>
    <x v="6"/>
  </r>
  <r>
    <x v="230"/>
    <n v="111982854.90000001"/>
    <n v="6587226.7588235298"/>
    <n v="0.99319600753860515"/>
    <n v="528397.66746513208"/>
    <n v="8982760.346907245"/>
    <n v="8.0215496871630876E-2"/>
    <n v="3.9226289409779467E-3"/>
    <x v="6"/>
  </r>
  <r>
    <x v="231"/>
    <n v="112471862.99999999"/>
    <n v="6615991.9411764704"/>
    <n v="0.99340187299787364"/>
    <n v="528507.1914942899"/>
    <n v="8984622.2554029282"/>
    <n v="7.9883288279868972E-2"/>
    <n v="3.8075207663907868E-3"/>
    <x v="6"/>
  </r>
  <r>
    <x v="232"/>
    <n v="112960871.10000001"/>
    <n v="6644757.1235294119"/>
    <n v="0.99360169017891731"/>
    <n v="528613.49773352314"/>
    <n v="8986429.4614698924"/>
    <n v="7.955347169299487E-2"/>
    <n v="3.6956567119524322E-3"/>
    <x v="6"/>
  </r>
  <r>
    <x v="233"/>
    <n v="113449879.19999999"/>
    <n v="6673522.3058823524"/>
    <n v="0.99379562982376257"/>
    <n v="528716.67702057969"/>
    <n v="8988183.5093498547"/>
    <n v="7.9226029791575628E-2"/>
    <n v="3.5869505637275241E-3"/>
    <x v="6"/>
  </r>
  <r>
    <x v="234"/>
    <n v="113938887.3"/>
    <n v="6702287.4882352939"/>
    <n v="0.99398385812566203"/>
    <n v="528816.81777318008"/>
    <n v="8989885.9021440614"/>
    <n v="7.8900945192432653E-2"/>
    <n v="3.4813181912665809E-3"/>
    <x v="6"/>
  </r>
  <r>
    <x v="235"/>
    <n v="114427895.39999999"/>
    <n v="6731052.6705882344"/>
    <n v="0.99416653683948697"/>
    <n v="528914.00604774826"/>
    <n v="8991538.1028117202"/>
    <n v="7.8578200458729416E-2"/>
    <n v="3.3786775058712542E-3"/>
    <x v="6"/>
  </r>
  <r>
    <x v="236"/>
    <n v="114916903.5"/>
    <n v="6759817.8529411769"/>
    <n v="0.99434382338988547"/>
    <n v="529008.32559695351"/>
    <n v="8993141.535148209"/>
    <n v="7.8257778109625184E-2"/>
    <n v="3.2789484192362241E-3"/>
    <x v="6"/>
  </r>
  <r>
    <x v="237"/>
    <n v="115405911.59999999"/>
    <n v="6788583.0352941174"/>
    <n v="0.99451587097723215"/>
    <n v="529099.85792607779"/>
    <n v="8994697.5847433228"/>
    <n v="7.7939660629510799E-2"/>
    <n v="3.1820528026301866E-3"/>
    <x v="6"/>
  </r>
  <r>
    <x v="238"/>
    <n v="115894919.7"/>
    <n v="6817348.2176470589"/>
    <n v="0.99468282868139513"/>
    <n v="529188.68234822154"/>
    <n v="8996207.5999197662"/>
    <n v="7.7623830476839836E-2"/>
    <n v="3.0879144464955807E-3"/>
    <x v="6"/>
  </r>
  <r>
    <x v="239"/>
    <n v="116383927.8"/>
    <n v="6846113.3999999994"/>
    <n v="0.99484484156334807"/>
    <n v="529274.87603836274"/>
    <n v="8997672.892652167"/>
    <n v="7.7310270092570008E-2"/>
    <n v="2.9964590206191626E-3"/>
    <x v="6"/>
  </r>
  <r>
    <x v="240"/>
    <n v="116872935.90000001"/>
    <n v="6874878.5823529419"/>
    <n v="0.99500205076465353"/>
    <n v="529358.51408628409"/>
    <n v="8999094.7394668292"/>
    <n v="7.6998961908227623E-2"/>
    <n v="2.9076140347413307E-3"/>
    <x v="6"/>
  </r>
  <r>
    <x v="241"/>
    <n v="117361944"/>
    <n v="6903643.7647058824"/>
    <n v="0.99515459360484726"/>
    <n v="529439.66954838333"/>
    <n v="9000474.3823225163"/>
    <n v="7.6689888353609043E-2"/>
    <n v="2.8213087997664738E-3"/>
    <x v="6"/>
  </r>
  <r>
    <x v="242"/>
    <n v="117850952.10000001"/>
    <n v="6932408.9470588239"/>
    <n v="0.99530260367675139"/>
    <n v="529518.41349838092"/>
    <n v="9001813.0294724759"/>
    <n v="7.6383031864130993E-2"/>
    <n v="2.737474389400819E-3"/>
    <x v="6"/>
  </r>
  <r>
    <x v="243"/>
    <n v="118339960.2"/>
    <n v="6961174.1294117644"/>
    <n v="0.99544621093974395"/>
    <n v="529594.81507694186"/>
    <n v="9003111.8563080113"/>
    <n v="7.6078374887842928E-2"/>
    <n v="2.6560436024177974E-3"/>
    <x v="6"/>
  </r>
  <r>
    <x v="244"/>
    <n v="118828968.30000001"/>
    <n v="6989939.3117647059"/>
    <n v="0.99558554181101666"/>
    <n v="529668.94154022564"/>
    <n v="9004372.0061838366"/>
    <n v="7.5775899892112725E-2"/>
    <n v="2.5769509254044013E-3"/>
    <x v="6"/>
  </r>
  <r>
    <x v="245"/>
    <n v="119317976.39999999"/>
    <n v="7018704.4941176465"/>
    <n v="0.99572071925484862"/>
    <n v="529740.85830738186"/>
    <n v="9005594.5912254918"/>
    <n v="7.5475589369997834E-2"/>
    <n v="2.5001324960778355E-3"/>
    <x v="6"/>
  </r>
  <r>
    <x v="246"/>
    <n v="119806984.50000001"/>
    <n v="7047469.6764705889"/>
    <n v="0.995851862869926"/>
    <n v="529810.62900700595"/>
    <n v="9006780.6931191012"/>
    <n v="7.5177425846312831E-2"/>
    <n v="2.4255260671742079E-3"/>
    <x v="6"/>
  </r>
  <r>
    <x v="247"/>
    <n v="120295992.59999999"/>
    <n v="7076234.8588235294"/>
    <n v="0.99597908897473864"/>
    <n v="529878.31552257133"/>
    <n v="9007931.3638837133"/>
    <n v="7.4881391883404383E-2"/>
    <n v="2.3530709708327593E-3"/>
    <x v="6"/>
  </r>
  <r>
    <x v="248"/>
    <n v="120785000.7"/>
    <n v="7105000.0411764709"/>
    <n v="0.99610251069108235"/>
    <n v="529943.97803685407"/>
    <n v="9009047.6266265195"/>
    <n v="7.4587470086643959E-2"/>
    <n v="2.2827080835802222E-3"/>
    <x v="6"/>
  </r>
  <r>
    <x v="249"/>
    <n v="121274008.8"/>
    <n v="7133765.2235294115"/>
    <n v="0.99622223802569843"/>
    <n v="530007.67507536686"/>
    <n v="9010130.4762812369"/>
    <n v="7.4295643109649034E-2"/>
    <n v="2.2143797919040279E-3"/>
    <x v="6"/>
  </r>
  <r>
    <x v="250"/>
    <n v="121763016.90000001"/>
    <n v="7162530.405882353"/>
    <n v="0.9963383779500804"/>
    <n v="530069.46354881744"/>
    <n v="9011180.8803298958"/>
    <n v="7.4005893659242067E-2"/>
    <n v="2.1480299583153902E-3"/>
    <x v="6"/>
  </r>
  <r>
    <x v="251"/>
    <n v="122252025"/>
    <n v="7191295.5882352944"/>
    <n v="0.99645103447847738"/>
    <n v="530129.39879460761"/>
    <n v="9012199.7795083299"/>
    <n v="7.3718204500157189E-2"/>
    <n v="2.083603888021846E-3"/>
    <x v="6"/>
  </r>
  <r>
    <x v="252"/>
    <n v="122741033.09999999"/>
    <n v="7220060.770588235"/>
    <n v="0.99656030874412616"/>
    <n v="530187.53461739037"/>
    <n v="9013188.0884956364"/>
    <n v="7.3432558459503763E-2"/>
    <n v="2.0210482961456936E-3"/>
    <x v="6"/>
  </r>
  <r>
    <x v="253"/>
    <n v="123230041.2"/>
    <n v="7248825.9529411765"/>
    <n v="0.99666629907374149"/>
    <n v="530243.92332869966"/>
    <n v="9014146.6965878941"/>
    <n v="7.3148938430995944E-2"/>
    <n v="1.960311275534568E-3"/>
    <x v="6"/>
  </r>
  <r>
    <x v="254"/>
    <n v="123719049.3"/>
    <n v="7277591.135294117"/>
    <n v="0.99676910106029415"/>
    <n v="530298.61578566977"/>
    <n v="9015076.4683563858"/>
    <n v="7.2867327378956723E-2"/>
    <n v="1.9013422650703056E-3"/>
    <x v="6"/>
  </r>
  <r>
    <x v="255"/>
    <n v="124208057.40000001"/>
    <n v="7306356.3176470585"/>
    <n v="0.99686880763410901"/>
    <n v="530351.66142886085"/>
    <n v="9015978.244290635"/>
    <n v="7.2587708342104984E-2"/>
    <n v="1.8440920186171684E-3"/>
    <x v="6"/>
  </r>
  <r>
    <x v="256"/>
    <n v="124697065.49999999"/>
    <n v="7335121.4999999991"/>
    <n v="0.99696550913231052"/>
    <n v="530403.108319205"/>
    <n v="9016852.8414264843"/>
    <n v="7.2310064437133725E-2"/>
    <n v="1.7885125744324774E-3"/>
    <x v="6"/>
  </r>
  <r>
    <x v="257"/>
    <n v="125186073.60000001"/>
    <n v="7363886.6823529415"/>
    <n v="0.99705929336664867"/>
    <n v="530453.00317409076"/>
    <n v="9017701.0539595429"/>
    <n v="7.2034378862087273E-2"/>
    <n v="1.7345572252454658E-3"/>
    <x v="6"/>
  </r>
  <r>
    <x v="258"/>
    <n v="125675081.69999999"/>
    <n v="7392651.864705882"/>
    <n v="0.99715024568973287"/>
    <n v="530501.39140260103"/>
    <n v="9018523.6538442168"/>
    <n v="7.1760634899545234E-2"/>
    <n v="1.6821804887771556E-3"/>
    <x v="6"/>
  </r>
  <r>
    <x v="259"/>
    <n v="126164089.8"/>
    <n v="7421417.0470588235"/>
    <n v="0.99723844905970394"/>
    <n v="530548.31713991927"/>
    <n v="9019321.3913786281"/>
    <n v="7.1488815919620169E-2"/>
    <n v="1.6313380788809775E-3"/>
    <x v="6"/>
  </r>
  <r>
    <x v="260"/>
    <n v="126653097.89999999"/>
    <n v="7450182.2294117641"/>
    <n v="0.99732398410337497"/>
    <n v="530593.8232809219"/>
    <n v="9020094.9957756717"/>
    <n v="7.1218905382776837E-2"/>
    <n v="1.5819868771981388E-3"/>
    <x v="6"/>
  </r>
  <r>
    <x v="261"/>
    <n v="127142106"/>
    <n v="7478947.4117647056"/>
    <n v="0.99740692917786822"/>
    <n v="530637.95151297003"/>
    <n v="9020845.1757204905"/>
    <n v="7.0950886842479161E-2"/>
    <n v="1.5340849053805566E-3"/>
    <x v="6"/>
  </r>
  <r>
    <x v="262"/>
    <n v="127631114.09999999"/>
    <n v="7507712.5941176461"/>
    <n v="0.99748736043077835"/>
    <n v="530680.7423479174"/>
    <n v="9021572.619914595"/>
    <n v="7.0684743947671894E-2"/>
    <n v="1.4875912977812256E-3"/>
    <x v="6"/>
  </r>
  <r>
    <x v="263"/>
    <n v="128120122.2"/>
    <n v="7536477.7764705885"/>
    <n v="0.99756535185889117"/>
    <n v="530722.23515334981"/>
    <n v="9022277.9976069462"/>
    <n v="7.0420460445103653E-2"/>
    <n v="1.4424662747940266E-3"/>
    <x v="6"/>
  </r>
  <r>
    <x v="264"/>
    <n v="128609130.3"/>
    <n v="7565242.9588235291"/>
    <n v="0.99764097536548491"/>
    <n v="530762.46818307042"/>
    <n v="9022961.9591121972"/>
    <n v="7.0158020181497152E-2"/>
    <n v="1.398671116595029E-3"/>
    <x v="6"/>
  </r>
  <r>
    <x v="265"/>
    <n v="129098138.40000001"/>
    <n v="7594008.1411764706"/>
    <n v="0.99771430081624324"/>
    <n v="530801.4786068463"/>
    <n v="9023625.136316387"/>
    <n v="6.9897407105572851E-2"/>
    <n v="1.3561681374803607E-3"/>
    <x v="6"/>
  </r>
  <r>
    <x v="266"/>
    <n v="129587146.5"/>
    <n v="7622773.3235294111"/>
    <n v="0.99778539609380701"/>
    <n v="530839.30253943091"/>
    <n v="9024268.1431703251"/>
    <n v="6.9638605269931805E-2"/>
    <n v="1.3149206606968486E-3"/>
    <x v="6"/>
  </r>
  <r>
    <x v="267"/>
    <n v="130076154.60000001"/>
    <n v="7651538.5058823535"/>
    <n v="0.99785432715099498"/>
    <n v="530875.97506887885"/>
    <n v="9024891.57617094"/>
    <n v="6.9381598832803593E-2"/>
    <n v="1.2748929938274135E-3"/>
    <x v="6"/>
  </r>
  <r>
    <x v="268"/>
    <n v="130565162.7"/>
    <n v="7680303.6882352941"/>
    <n v="0.99792115806271608"/>
    <n v="530911.53028416366"/>
    <n v="9025496.014830783"/>
    <n v="6.912637205966414E-2"/>
    <n v="1.2360504045701181E-3"/>
    <x v="6"/>
  </r>
  <r>
    <x v="269"/>
    <n v="131054170.80000001"/>
    <n v="7709068.8705882356"/>
    <n v="0.99798595107660515"/>
    <n v="530946.0013021169"/>
    <n v="9026082.0221359879"/>
    <n v="6.8872909324729309E-2"/>
    <n v="1.1983590971291838E-3"/>
    <x v="6"/>
  </r>
  <r>
    <x v="270"/>
    <n v="131543178.89999999"/>
    <n v="7737834.0529411761"/>
    <n v="0.99804876666240516"/>
    <n v="530979.42029370088"/>
    <n v="9026650.1449929141"/>
    <n v="6.8621195112329114E-2"/>
    <n v="1.161786189075799E-3"/>
    <x v="6"/>
  </r>
  <r>
    <x v="271"/>
    <n v="132032187.00000001"/>
    <n v="7766599.2352941176"/>
    <n v="0.99810966356012443"/>
    <n v="531011.81850962853"/>
    <n v="9027200.9146636855"/>
    <n v="6.8371214018167287E-2"/>
    <n v="1.1262996886378938E-3"/>
    <x v="6"/>
  </r>
  <r>
    <x v="272"/>
    <n v="132521195.09999999"/>
    <n v="7795364.4176470581"/>
    <n v="0.99816869882699355"/>
    <n v="531043.22630534566"/>
    <n v="9027734.8471908756"/>
    <n v="6.8122950750471131E-2"/>
    <n v="1.0918684725060733E-3"/>
    <x v="6"/>
  </r>
  <r>
    <x v="273"/>
    <n v="133010203.2"/>
    <n v="7824129.6000000006"/>
    <n v="0.99822592788324771"/>
    <n v="531073.67316538782"/>
    <n v="9028252.4438115936"/>
    <n v="6.7876390131036149E-2"/>
    <n v="1.0584622641588305E-3"/>
    <x v="6"/>
  </r>
  <r>
    <x v="274"/>
    <n v="133499211.3"/>
    <n v="7852894.7823529411"/>
    <n v="0.99828140455676107"/>
    <n v="531103.18772712653"/>
    <n v="9028754.1913611516"/>
    <n v="6.7631517096169935E-2"/>
    <n v="1.026051612556243E-3"/>
    <x v="6"/>
  </r>
  <r>
    <x v="275"/>
    <n v="133988219.40000001"/>
    <n v="7881659.9647058826"/>
    <n v="0.99833518112655528"/>
    <n v="531131.79780391685"/>
    <n v="9029240.5626665857"/>
    <n v="6.7388316697539349E-2"/>
    <n v="9.946078713911372E-4"/>
    <x v="6"/>
  </r>
  <r>
    <x v="276"/>
    <n v="134477227.5"/>
    <n v="7910425.1470588231"/>
    <n v="0.99838730836520984"/>
    <n v="531159.53040766018"/>
    <n v="9029712.0169302225"/>
    <n v="6.7146774102925508E-2"/>
    <n v="9.6410317873435653E-4"/>
    <x v="6"/>
  </r>
  <r>
    <x v="277"/>
    <n v="134966235.59999999"/>
    <n v="7939190.3294117637"/>
    <n v="0.99843783558019572"/>
    <n v="531186.41177079431"/>
    <n v="9030169.0001035035"/>
    <n v="6.6906874596889945E-2"/>
    <n v="9.3451043710924197E-4"/>
    <x v="6"/>
  </r>
  <r>
    <x v="278"/>
    <n v="135455243.69999999"/>
    <n v="7967955.5117647061"/>
    <n v="0.99848681065415845"/>
    <n v="531212.46736772521"/>
    <n v="9030611.9452513289"/>
    <n v="6.6668603581356442E-2"/>
    <n v="9.0580329410782853E-4"/>
    <x v="6"/>
  </r>
  <r>
    <x v="279"/>
    <n v="135944251.79999998"/>
    <n v="7996720.6941176467"/>
    <n v="0.99853428008417111"/>
    <n v="531237.72193571005"/>
    <n v="9031041.2729070708"/>
    <n v="6.6431946576111664E-2"/>
    <n v="8.7795612330746693E-4"/>
    <x v="6"/>
  </r>
  <r>
    <x v="280"/>
    <n v="136433259.90000001"/>
    <n v="8025485.8764705881"/>
    <n v="0.99858028901998408"/>
    <n v="531262.19949520647"/>
    <n v="9031457.3914185092"/>
    <n v="6.6196889219228491E-2"/>
    <n v="8.5094400570941348E-4"/>
    <x v="6"/>
  </r>
  <r>
    <x v="281"/>
    <n v="136922268"/>
    <n v="8054251.0588235287"/>
    <n v="0.99862488130129012"/>
    <n v="531285.92336969869"/>
    <n v="9031860.6972848773"/>
    <n v="6.5963417267415392E-2"/>
    <n v="8.247427115586017E-4"/>
    <x v="6"/>
  </r>
  <r>
    <x v="282"/>
    <n v="137411276.09999999"/>
    <n v="8083016.2411764702"/>
    <n v="0.99866809949402979"/>
    <n v="531308.91620501259"/>
    <n v="9032251.5754852146"/>
    <n v="6.5731516596294934E-2"/>
    <n v="7.9932868256639411E-4"/>
    <x v="6"/>
  </r>
  <r>
    <x v="283"/>
    <n v="137900284.19999999"/>
    <n v="8111781.4235294107"/>
    <n v="0.99870998492575924"/>
    <n v="531331.19998813153"/>
    <n v="9032630.3997982368"/>
    <n v="6.5501173200615034E-2"/>
    <n v="7.7467901456479123E-4"/>
    <x v="6"/>
  </r>
  <r>
    <x v="284"/>
    <n v="138389292.30000001"/>
    <n v="8140546.6058823531"/>
    <n v="0.99875057772009856"/>
    <n v="531352.7960655241"/>
    <n v="9032997.5331139099"/>
    <n v="6.5272373194395689E-2"/>
    <n v="7.5077144054071915E-4"/>
    <x v="6"/>
  </r>
  <r>
    <x v="285"/>
    <n v="138878300.40000001"/>
    <n v="8169311.7882352937"/>
    <n v="0.99878991683028717"/>
    <n v="531373.72516099573"/>
    <n v="9033353.3277369272"/>
    <n v="6.5045102811014291E-2"/>
    <n v="7.2758431407846916E-4"/>
    <x v="6"/>
  </r>
  <r>
    <x v="286"/>
    <n v="139367308.5"/>
    <n v="8198076.9705882352"/>
    <n v="0.99882804007186154"/>
    <n v="531394.00739307399"/>
    <n v="9033698.1256822571"/>
    <n v="6.4819348403232294E-2"/>
    <n v="7.0509659314421105E-4"/>
    <x v="6"/>
  </r>
  <r>
    <x v="287"/>
    <n v="139856316.59999999"/>
    <n v="8226842.1529411757"/>
    <n v="0.99886498415447966"/>
    <n v="531413.66229193972"/>
    <n v="9034032.2589629758"/>
    <n v="6.4595096443166133E-2"/>
    <n v="6.8328782430946062E-4"/>
    <x v="6"/>
  </r>
  <r>
    <x v="288"/>
    <n v="140345324.70000002"/>
    <n v="8255607.3352941182"/>
    <n v="0.99890078471291033"/>
    <n v="531432.708815914"/>
    <n v="9034356.0498705376"/>
    <n v="6.4372333522204866E-2"/>
    <n v="6.6213812728615996E-4"/>
    <x v="6"/>
  </r>
  <r>
    <x v="289"/>
    <n v="140834332.79999998"/>
    <n v="8284372.5176470587"/>
    <n v="0.99893547633720703"/>
    <n v="531451.16536751087"/>
    <n v="9034669.8112476841"/>
    <n v="6.4151046350877344E-2"/>
    <n v="6.416281798736882E-4"/>
    <x v="6"/>
  </r>
  <r>
    <x v="290"/>
    <n v="141323340.90000001"/>
    <n v="8313137.7000000002"/>
    <n v="0.99896909260208666"/>
    <n v="531469.04980906774"/>
    <n v="9034973.8467541523"/>
    <n v="6.3931221758670942E-2"/>
    <n v="6.2173920323252603E-4"/>
    <x v="6"/>
  </r>
  <r>
    <x v="291"/>
    <n v="141812349"/>
    <n v="8341902.8823529407"/>
    <n v="0.99900166609553065"/>
    <n v="531486.37947796122"/>
    <n v="9035268.4511253405"/>
    <n v="6.3712846693804781E-2"/>
    <n v="6.0245294748330759E-4"/>
    <x v="6"/>
  </r>
  <r>
    <x v="292"/>
    <n v="142301357.09999999"/>
    <n v="8370668.0647058822"/>
    <n v="0.99903322844662878"/>
    <n v="531503.17120142095"/>
    <n v="9035553.9104241561"/>
    <n v="6.3495908222959294E-2"/>
    <n v="5.8375167776480942E-4"/>
    <x v="6"/>
  </r>
  <r>
    <x v="293"/>
    <n v="142790365.19999999"/>
    <n v="8399433.2470588237"/>
    <n v="0.99906381035268144"/>
    <n v="531519.44131094846"/>
    <n v="9035830.5022861231"/>
    <n v="6.3280393530964402E-2"/>
    <n v="5.6561816044969557E-4"/>
    <x v="6"/>
  </r>
  <r>
    <x v="294"/>
    <n v="143279373.30000001"/>
    <n v="8428198.4294117652"/>
    <n v="0.99909344160558056"/>
    <n v="531535.20565635164"/>
    <n v="9036098.4961579777"/>
    <n v="6.3066289920448562E-2"/>
    <n v="5.4803564982789678E-4"/>
    <x v="6"/>
  </r>
  <r>
    <x v="295"/>
    <n v="143768381.40000001"/>
    <n v="8456963.6117647048"/>
    <n v="0.99912215111748626"/>
    <n v="531550.47961940616"/>
    <n v="9036358.1535299048"/>
    <n v="6.2853584811450786E-2"/>
    <n v="5.3098787510279667E-4"/>
    <x v="6"/>
  </r>
  <r>
    <x v="296"/>
    <n v="144257389.5"/>
    <n v="8485728.7941176482"/>
    <n v="0.99914996694581393"/>
    <n v="531565.27812714828"/>
    <n v="9036609.7281615213"/>
    <n v="6.2642265740997072E-2"/>
    <n v="5.1445902760399319E-4"/>
    <x v="6"/>
  </r>
  <r>
    <x v="297"/>
    <n v="144746397.59999999"/>
    <n v="8514493.9764705878"/>
    <n v="0.99917691631755245"/>
    <n v="531579.61566481274"/>
    <n v="9036853.4663018174"/>
    <n v="6.2432320362643817E-2"/>
    <n v="4.984337484311486E-4"/>
    <x v="6"/>
  </r>
  <r>
    <x v="298"/>
    <n v="145235405.70000002"/>
    <n v="8543259.1588235293"/>
    <n v="0.99920302565292674"/>
    <n v="531593.50628842192"/>
    <n v="9037089.606903173"/>
    <n v="6.2223736445989573E-2"/>
    <n v="4.8289711633727736E-4"/>
    <x v="6"/>
  </r>
  <r>
    <x v="299"/>
    <n v="145724413.80000001"/>
    <n v="8572024.3411764707"/>
    <n v="0.9992283205884227"/>
    <n v="531606.96363703511"/>
    <n v="9037318.3818295971"/>
    <n v="6.2016501876157121E-2"/>
    <n v="4.6783463591713366E-4"/>
    <x v="6"/>
  </r>
  <r>
    <x v="300"/>
    <n v="146213421.90000001"/>
    <n v="8600789.5235294122"/>
    <n v="0.99925282599918863"/>
    <n v="531620.00094466703"/>
    <n v="9037540.016059339"/>
    <n v="6.1810604653247218E-2"/>
    <n v="4.5323222609603656E-4"/>
    <x v="6"/>
  </r>
  <r>
    <x v="301"/>
    <n v="146702430"/>
    <n v="8629554.7058823518"/>
    <n v="0.99927656602083115"/>
    <n v="531632.63105188275"/>
    <n v="9037754.7278820071"/>
    <n v="6.1606032891766055E-2"/>
    <n v="4.3907620889734359E-4"/>
    <x v="6"/>
  </r>
  <r>
    <x v="1"/>
    <m/>
    <m/>
    <m/>
    <m/>
    <m/>
    <m/>
    <m/>
    <x v="7"/>
  </r>
  <r>
    <x v="2"/>
    <n v="489008.10000000003"/>
    <n v="28765.182352941178"/>
    <n v="1.8951626673318643E-4"/>
    <n v="100.82597244494372"/>
    <n v="1714.0415315640432"/>
    <n v="3.5051393454710528E-3"/>
    <n v="3.5051393454710528E-3"/>
    <x v="7"/>
  </r>
  <r>
    <x v="3"/>
    <n v="978016.20000000007"/>
    <n v="57530.364705882355"/>
    <n v="8.3825603137978333E-4"/>
    <n v="445.96688705722516"/>
    <n v="7581.4370799728276"/>
    <n v="7.7518522494543825E-3"/>
    <n v="1.1998565153437713E-2"/>
    <x v="7"/>
  </r>
  <r>
    <x v="4"/>
    <n v="1467024.3"/>
    <n v="86295.547058823518"/>
    <n v="1.9840333610588695E-3"/>
    <n v="1055.5404896910679"/>
    <n v="17944.188324748156"/>
    <n v="1.2231691271063577E-2"/>
    <n v="2.119136931428197E-2"/>
    <x v="7"/>
  </r>
  <r>
    <x v="5"/>
    <n v="1956032.4000000001"/>
    <n v="115060.72941176471"/>
    <n v="3.6353911864353515E-3"/>
    <n v="1934.0917690520146"/>
    <n v="32879.560073884248"/>
    <n v="1.6809312603351684E-2"/>
    <n v="3.0542176600216006E-2"/>
    <x v="7"/>
  </r>
  <r>
    <x v="6"/>
    <n v="2445040.5"/>
    <n v="143825.91176470587"/>
    <n v="5.7895802314595641E-3"/>
    <n v="3080.1580621401795"/>
    <n v="52362.687056383053"/>
    <n v="2.1415877183377147E-2"/>
    <n v="3.9842135503479002E-2"/>
    <x v="7"/>
  </r>
  <r>
    <x v="7"/>
    <n v="2934048.6"/>
    <n v="172591.09411764704"/>
    <n v="8.4377305533964754E-3"/>
    <n v="4489.0204041025372"/>
    <n v="76313.346869743138"/>
    <n v="2.6009571508032667E-2"/>
    <n v="4.897804313131026E-2"/>
    <x v="7"/>
  </r>
  <r>
    <x v="8"/>
    <n v="3423056.7"/>
    <n v="201356.27647058826"/>
    <n v="1.1567242370007244E-2"/>
    <n v="6153.9754901583201"/>
    <n v="104617.58333269144"/>
    <n v="3.0562620634560753E-2"/>
    <n v="5.7880915393729263E-2"/>
    <x v="7"/>
  </r>
  <r>
    <x v="9"/>
    <n v="3912064.8000000003"/>
    <n v="230121.45882352942"/>
    <n v="1.5163118771496122E-2"/>
    <n v="8067.0447016913531"/>
    <n v="137139.75992875302"/>
    <n v="3.5055595175405324E-2"/>
    <n v="6.6506416961317344E-2"/>
    <x v="7"/>
  </r>
  <r>
    <x v="10"/>
    <n v="4401072.8999999994"/>
    <n v="258886.64117647058"/>
    <n v="1.9208793029948351E-2"/>
    <n v="10219.414249357696"/>
    <n v="173730.04223908085"/>
    <n v="3.947447501700798E-2"/>
    <n v="7.4825513749829292E-2"/>
    <x v="7"/>
  </r>
  <r>
    <x v="11"/>
    <n v="4890081"/>
    <n v="287651.82352941175"/>
    <n v="2.3686679354991455E-2"/>
    <n v="12601.728184741512"/>
    <n v="214229.37914060571"/>
    <n v="4.3808963315864445E-2"/>
    <n v="8.2819358005572538E-2"/>
    <x v="7"/>
  </r>
  <r>
    <x v="12"/>
    <n v="5379089.0999999996"/>
    <n v="316417.00588235294"/>
    <n v="2.8578557705368851E-2"/>
    <n v="15204.293126850507"/>
    <n v="258472.98315645862"/>
    <n v="4.8051441117876008E-2"/>
    <n v="9.0476219137991656E-2"/>
    <x v="7"/>
  </r>
  <r>
    <x v="13"/>
    <n v="5868097.2000000002"/>
    <n v="345182.18823529407"/>
    <n v="3.3865852127457088E-2"/>
    <n v="18017.226343080973"/>
    <n v="306292.84783237654"/>
    <n v="5.2196280564741931E-2"/>
    <n v="9.7789514480267029E-2"/>
    <x v="7"/>
  </r>
  <r>
    <x v="14"/>
    <n v="6357105.2999999998"/>
    <n v="373947.37058823532"/>
    <n v="3.9529837212803433E-2"/>
    <n v="21030.565588242986"/>
    <n v="357519.61500013073"/>
    <n v="5.6239372816450084E-2"/>
    <n v="0.10475647983694794"/>
    <x v="7"/>
  </r>
  <r>
    <x v="15"/>
    <n v="6846113.4000000004"/>
    <n v="402712.55294117652"/>
    <n v="4.5551794056101935E-2"/>
    <n v="24234.352076934581"/>
    <n v="411983.9853078879"/>
    <n v="6.0177791578487128E-2"/>
    <n v="0.11137723548496867"/>
    <x v="7"/>
  </r>
  <r>
    <x v="16"/>
    <n v="7335121.5"/>
    <n v="431477.73529411765"/>
    <n v="5.1913129585885225E-2"/>
    <n v="27618.693969559343"/>
    <n v="469517.79748250882"/>
    <n v="6.4009546056259442E-2"/>
    <n v="0.11765410874507184"/>
    <x v="7"/>
  </r>
  <r>
    <x v="17"/>
    <n v="7824129.6000000006"/>
    <n v="460242.91764705884"/>
    <n v="5.8595468631886166E-2"/>
    <n v="31173.815353774964"/>
    <n v="529954.86101417441"/>
    <n v="6.7733395036576896E-2"/>
    <n v="0.12359112974133869"/>
    <x v="7"/>
  </r>
  <r>
    <x v="18"/>
    <n v="8313137.7000000002"/>
    <n v="489008.10000000003"/>
    <n v="6.558072526168901E-2"/>
    <n v="34890.094196840801"/>
    <n v="593131.60134629358"/>
    <n v="7.13487040334113E-2"/>
    <n v="0.12919364798276187"/>
    <x v="7"/>
  </r>
  <r>
    <x v="19"/>
    <n v="8802145.7999999989"/>
    <n v="517773.28235294117"/>
    <n v="7.2851158072713515E-2"/>
    <n v="38758.091761921612"/>
    <n v="658887.55995266745"/>
    <n v="7.4855333565670715E-2"/>
    <n v="0.13446803561408091"/>
    <x v="7"/>
  </r>
  <r>
    <x v="20"/>
    <n v="9291153.9000000004"/>
    <n v="546538.46470588236"/>
    <n v="8.0389412881898908E-2"/>
    <n v="42768.575319746982"/>
    <n v="727065.78043569869"/>
    <n v="7.8253550448206297E-2"/>
    <n v="0.13942145433384648"/>
    <x v="7"/>
  </r>
  <r>
    <x v="21"/>
    <n v="9780162"/>
    <n v="575303.6470588235"/>
    <n v="8.81785553942835E-2"/>
    <n v="46912.535528867673"/>
    <n v="797513.10399075039"/>
    <n v="8.1543956428405825E-2"/>
    <n v="0.144061670052197"/>
    <x v="7"/>
  </r>
  <r>
    <x v="22"/>
    <n v="10269170.1"/>
    <n v="604068.82941176463"/>
    <n v="9.6202095820780625E-2"/>
    <n v="51181.199532743543"/>
    <n v="870080.39205664024"/>
    <n v="8.47274301218012E-2"/>
    <n v="0.14839690398970878"/>
    <x v="7"/>
  </r>
  <r>
    <x v="23"/>
    <n v="10758178.199999999"/>
    <n v="632834.01176470588"/>
    <n v="0.10444400697279276"/>
    <n v="55566.040586395073"/>
    <n v="944622.68996871624"/>
    <n v="8.7805079299459479E-2"/>
    <n v="0.15243571203028347"/>
    <x v="7"/>
  </r>
  <r>
    <x v="24"/>
    <n v="11247186.300000001"/>
    <n v="661599.19411764713"/>
    <n v="0.11288873703446099"/>
    <n v="60058.784851463752"/>
    <n v="1020999.3424748838"/>
    <n v="9.0778201342222253E-2"/>
    <n v="0.1561868862830029"/>
    <x v="7"/>
  </r>
  <r>
    <x v="25"/>
    <n v="11736194.4"/>
    <n v="690364.37647058815"/>
    <n v="0.1215212179679316"/>
    <n v="64651.415867961063"/>
    <n v="1099074.0697553381"/>
    <n v="9.364825021604431E-2"/>
    <n v="0.15965937431395189"/>
    <x v="7"/>
  </r>
  <r>
    <x v="26"/>
    <n v="12225202.5"/>
    <n v="719129.5588235294"/>
    <n v="0.13032687031995457"/>
    <n v="69336.177111463083"/>
    <n v="1178715.0108948725"/>
    <n v="9.6416808710929128E-2"/>
    <n v="0.16286221258816452"/>
    <x v="7"/>
  </r>
  <r>
    <x v="27"/>
    <n v="12714210.6"/>
    <n v="747894.74117647065"/>
    <n v="0.13929160505359797"/>
    <n v="74105.572967614571"/>
    <n v="1259794.7404494477"/>
    <n v="9.9085564970069609E-2"/>
    <n v="0.16580447144858179"/>
    <x v="7"/>
  </r>
  <r>
    <x v="28"/>
    <n v="13203218.700000001"/>
    <n v="776659.92352941178"/>
    <n v="0.14840182291581441"/>
    <n v="78952.368395663289"/>
    <n v="1342190.2627262759"/>
    <n v="0.10165629254677694"/>
    <n v="0.1684952095411672"/>
    <x v="7"/>
  </r>
  <r>
    <x v="29"/>
    <n v="13692226.800000001"/>
    <n v="805425.10588235303"/>
    <n v="0.15764441176218583"/>
    <n v="83869.587505177347"/>
    <n v="1425782.9875880149"/>
    <n v="0.10413083338555383"/>
    <n v="0.17094343603253001"/>
    <x v="7"/>
  </r>
  <r>
    <x v="30"/>
    <n v="14181234.899999999"/>
    <n v="834190.28823529405"/>
    <n v="0.16700674218873932"/>
    <n v="88850.511232094766"/>
    <n v="1510458.6909456111"/>
    <n v="0.10651108324463417"/>
    <n v="0.17315807929888394"/>
    <x v="7"/>
  </r>
  <r>
    <x v="31"/>
    <n v="14670243"/>
    <n v="862955.4705882353"/>
    <n v="0.17647666176312743"/>
    <n v="93888.674269610376"/>
    <n v="1596107.4625833763"/>
    <n v="0.10879897917051383"/>
    <n v="0.17514796102102392"/>
    <x v="7"/>
  </r>
  <r>
    <x v="32"/>
    <n v="15159251.1"/>
    <n v="891720.65294117643"/>
    <n v="0.1860424881006216"/>
    <n v="98977.861384483054"/>
    <n v="1682623.6435362119"/>
    <n v="0.1109964887075597"/>
    <n v="0.17692177481893584"/>
    <x v="7"/>
  </r>
  <r>
    <x v="33"/>
    <n v="15648259.200000001"/>
    <n v="920485.83529411769"/>
    <n v="0.19569300099198375"/>
    <n v="104112.10322892557"/>
    <n v="1769905.7548917346"/>
    <n v="0.11310560058282614"/>
    <n v="0.17848806871608544"/>
    <x v="7"/>
  </r>
  <r>
    <x v="34"/>
    <n v="16137267.300000001"/>
    <n v="949251.01764705882"/>
    <n v="0.20541743375859434"/>
    <n v="109285.67174138136"/>
    <n v="1857856.4196034831"/>
    <n v="0.11512831665144958"/>
    <n v="0.17985523084740018"/>
    <x v="7"/>
  </r>
  <r>
    <x v="35"/>
    <n v="16626275.4"/>
    <n v="978016.20000000007"/>
    <n v="0.21520546398389634"/>
    <n v="114493.07521549042"/>
    <n v="1946382.2786633372"/>
    <n v="0.11706664492417448"/>
    <n v="0.18103147792409624"/>
    <x v="7"/>
  </r>
  <r>
    <x v="36"/>
    <n v="17115283.5"/>
    <n v="1006781.3823529411"/>
    <n v="0.2250472037482148"/>
    <n v="119729.05310484231"/>
    <n v="2035393.9027823193"/>
    <n v="0.11892259352772738"/>
    <n v="0.18202484604852595"/>
    <x v="7"/>
  </r>
  <r>
    <x v="37"/>
    <n v="17604291.599999998"/>
    <n v="1035546.5647058823"/>
    <n v="0.23493318947552885"/>
    <n v="124988.57062128108"/>
    <n v="2124805.7005617782"/>
    <n v="0.12069816547243392"/>
    <n v="0.18284318353716272"/>
    <x v="7"/>
  </r>
  <r>
    <x v="38"/>
    <n v="18093299.699999999"/>
    <n v="1064311.7470588235"/>
    <n v="0.24485437148515324"/>
    <n v="130266.81317621683"/>
    <n v="2214535.8239956861"/>
    <n v="0.12239535412082331"/>
    <n v="0.18349414546284143"/>
    <x v="7"/>
  </r>
  <r>
    <x v="39"/>
    <n v="18582307.800000001"/>
    <n v="1093076.9294117647"/>
    <n v="0.2548021033280452"/>
    <n v="135559.18070735436"/>
    <n v="2304506.0720250243"/>
    <n v="0.12401613926689042"/>
    <n v="0.18398518967137339"/>
    <x v="7"/>
  </r>
  <r>
    <x v="40"/>
    <n v="19071315.900000002"/>
    <n v="1121842.111764706"/>
    <n v="0.26476813097615381"/>
    <n v="140861.28192723761"/>
    <n v="2394641.7927630395"/>
    <n v="0.12556248374885548"/>
    <n v="0.18432357406352751"/>
    <x v="7"/>
  </r>
  <r>
    <x v="41"/>
    <n v="19560324"/>
    <n v="1150607.294117647"/>
    <n v="0.27474458192357765"/>
    <n v="146168.92852487473"/>
    <n v="2484871.7849228703"/>
    <n v="0.12703633052923205"/>
    <n v="0.18451635496391836"/>
    <x v="7"/>
  </r>
  <r>
    <x v="42"/>
    <n v="20049332.099999998"/>
    <n v="1179372.4764705882"/>
    <n v="0.28472395424999386"/>
    <n v="151478.1293472909"/>
    <n v="2575128.1989039453"/>
    <n v="0.1284396001851825"/>
    <n v="0.18457038642320106"/>
    <x v="7"/>
  </r>
  <r>
    <x v="43"/>
    <n v="20538340.199999999"/>
    <n v="1208137.6588235293"/>
    <n v="0.29469910568968682"/>
    <n v="156785.08458406004"/>
    <n v="2665346.4379290207"/>
    <n v="0.12977418875985999"/>
    <n v="0.18449232032163718"/>
    <x v="7"/>
  </r>
  <r>
    <x v="44"/>
    <n v="21027348.300000001"/>
    <n v="1236902.8411764705"/>
    <n v="0.30466324274332479"/>
    <n v="162086.17997457949"/>
    <n v="2755465.059567851"/>
    <n v="0.13104196593195019"/>
    <n v="0.18428860715973827"/>
    <x v="7"/>
  </r>
  <r>
    <x v="45"/>
    <n v="21516356.399999999"/>
    <n v="1265668.0235294118"/>
    <n v="0.3146099098642936"/>
    <n v="167377.98105500996"/>
    <n v="2845425.6779351695"/>
    <n v="0.13224477346616037"/>
    <n v="0.18396549743719776"/>
    <x v="7"/>
  </r>
  <r>
    <x v="46"/>
    <n v="22005364.5"/>
    <n v="1294433.205882353"/>
    <n v="0.32453297874674575"/>
    <n v="172657.22745933034"/>
    <n v="2935172.8668086156"/>
    <n v="0.13338442391211541"/>
    <n v="0.18352904353413738"/>
    <x v="7"/>
  </r>
  <r>
    <x v="47"/>
    <n v="22494372.600000001"/>
    <n v="1323198.3882352943"/>
    <n v="0.33442663773848946"/>
    <n v="177920.82728680913"/>
    <n v="3024654.0638757553"/>
    <n v="0.13446269952315784"/>
    <n v="0.18298510202006757"/>
    <x v="7"/>
  </r>
  <r>
    <x v="48"/>
    <n v="22983380.699999999"/>
    <n v="1351963.5705882353"/>
    <n v="0.34428538139831272"/>
    <n v="183165.85154631792"/>
    <n v="3113819.4762874045"/>
    <n v="0.13548135137000991"/>
    <n v="0.18233933632520535"/>
    <x v="7"/>
  </r>
  <r>
    <x v="49"/>
    <n v="23472388.800000001"/>
    <n v="1380728.7529411763"/>
    <n v="0.35410400021427046"/>
    <n v="188389.52868628033"/>
    <n v="3202621.9876667657"/>
    <n v="0.13644209862725032"/>
    <n v="0.18159721971754841"/>
    <x v="7"/>
  </r>
  <r>
    <x v="50"/>
    <n v="23961396.899999999"/>
    <n v="1409493.9352941175"/>
    <n v="0.36387757049675429"/>
    <n v="193589.23921760789"/>
    <n v="3291017.066699334"/>
    <n v="0.13734662801313283"/>
    <n v="0.18076403853549391"/>
    <x v="7"/>
  </r>
  <r>
    <x v="51"/>
    <n v="24450405"/>
    <n v="1438259.1176470588"/>
    <n v="0.37360144445783044"/>
    <n v="198762.51043573435"/>
    <n v="3378962.677407484"/>
    <n v="0.13819659336552848"/>
    <n v="0.1798448956329145"/>
    <x v="7"/>
  </r>
  <r>
    <x v="52"/>
    <n v="24939413.100000001"/>
    <n v="1467024.3"/>
    <n v="0.38327124048624545"/>
    <n v="203907.01124674821"/>
    <n v="3466419.1911947196"/>
    <n v="0.13899361533871538"/>
    <n v="0.17884471399806123"/>
    <x v="7"/>
  </r>
  <r>
    <x v="53"/>
    <n v="25428421.199999999"/>
    <n v="1495789.4823529413"/>
    <n v="0.39288283362569804"/>
    <n v="209020.54710166677"/>
    <n v="3553349.300728335"/>
    <n v="0.13973928120745205"/>
    <n v="0.17776824051302179"/>
    <x v="7"/>
  </r>
  <r>
    <x v="54"/>
    <n v="25917429.300000001"/>
    <n v="1524554.6647058823"/>
    <n v="0.40243234626238417"/>
    <n v="214101.05504204694"/>
    <n v="3639717.935714798"/>
    <n v="0.1404351447662596"/>
    <n v="0.17662004982425186"/>
    <x v="7"/>
  </r>
  <r>
    <x v="55"/>
    <n v="26406437.400000002"/>
    <n v="1553319.8470588236"/>
    <n v="0.41191613902642604"/>
    <n v="219146.59885938617"/>
    <n v="3725492.1806095648"/>
    <n v="0.14108272631315136"/>
    <n v="0.17540454829841562"/>
    <x v="7"/>
  </r>
  <r>
    <x v="56"/>
    <n v="26895445.500000004"/>
    <n v="1582085.0294117648"/>
    <n v="0.42133080191056532"/>
    <n v="224155.36437011178"/>
    <n v="3810641.1942919004"/>
    <n v="0.14168351270819812"/>
    <n v="0.17412597804072236"/>
    <x v="7"/>
  </r>
  <r>
    <x v="57"/>
    <n v="27384453.600000001"/>
    <n v="1610850.2117647061"/>
    <n v="0.43067314560843734"/>
    <n v="229125.65480739111"/>
    <n v="3895136.1317256489"/>
    <n v="0.14223895749833945"/>
    <n v="0.17278842095611277"/>
    <x v="7"/>
  </r>
  <r>
    <x v="58"/>
    <n v="27873461.699999999"/>
    <n v="1639615.3941176469"/>
    <n v="0.43994019307378945"/>
    <n v="234055.88633048793"/>
    <n v="3978950.0676182951"/>
    <n v="0.14275048110074878"/>
    <n v="0.17139580283567202"/>
    <x v="7"/>
  </r>
  <r>
    <x v="59"/>
    <n v="28362469.799999997"/>
    <n v="1668380.5764705881"/>
    <n v="0.44912917130118568"/>
    <n v="238944.58365195326"/>
    <n v="4062057.9220832055"/>
    <n v="0.14321947103785743"/>
    <n v="0.16995189745305003"/>
    <x v="7"/>
  </r>
  <r>
    <x v="60"/>
    <n v="28851477.899999999"/>
    <n v="1697145.7588235294"/>
    <n v="0.45823750332801644"/>
    <n v="243790.37578255471"/>
    <n v="4144436.3883034298"/>
    <n v="0.14364728221785236"/>
    <n v="0.16846033065755767"/>
    <x v="7"/>
  </r>
  <r>
    <x v="61"/>
    <n v="29340486"/>
    <n v="1725910.9411764706"/>
    <n v="0.46726280045699975"/>
    <n v="248591.99189351068"/>
    <n v="4226063.8621896813"/>
    <n v="0.14403523725509118"/>
    <n v="0.16692458445218228"/>
    <x v="7"/>
  </r>
  <r>
    <x v="62"/>
    <n v="29829494.099999998"/>
    <n v="1754676.1235294116"/>
    <n v="0.47620285469781387"/>
    <n v="253348.25729530686"/>
    <n v="4306920.374020217"/>
    <n v="0.14438462682544179"/>
    <n v="0.16534800104647773"/>
    <x v="7"/>
  </r>
  <r>
    <x v="63"/>
    <n v="30318502.199999999"/>
    <n v="1783441.3058823529"/>
    <n v="0.48505563142601332"/>
    <n v="258058.08953211069"/>
    <n v="4386987.5220458815"/>
    <n v="0.14469671005205137"/>
    <n v="0.16373378687523635"/>
    <x v="7"/>
  </r>
  <r>
    <x v="64"/>
    <n v="30807510.300000001"/>
    <n v="1812206.4882352941"/>
    <n v="0.49381926225697992"/>
    <n v="262720.49459058879"/>
    <n v="4466248.4080400094"/>
    <n v="0.14497271491750532"/>
    <n v="0.16208501657565122"/>
    <x v="7"/>
  </r>
  <r>
    <x v="65"/>
    <n v="31296518.400000002"/>
    <n v="1840971.6705882354"/>
    <n v="0.50249203813228593"/>
    <n v="267334.56322173105"/>
    <n v="4544687.574769428"/>
    <n v="0.14521383869872975"/>
    <n v="0.1604046369158677"/>
    <x v="7"/>
  </r>
  <r>
    <x v="66"/>
    <n v="31785526.5"/>
    <n v="1869736.8529411764"/>
    <n v="0.51107240261555631"/>
    <n v="271899.46737413167"/>
    <n v="4622290.9453602387"/>
    <n v="0.14542124842136053"/>
    <n v="0.15869547066973128"/>
    <x v="7"/>
  </r>
  <r>
    <x v="67"/>
    <n v="32274534.600000001"/>
    <n v="1898502.0352941176"/>
    <n v="0.51955894539463499"/>
    <n v="276414.45673702832"/>
    <n v="4699045.7645294815"/>
    <n v="0.14559608133061913"/>
    <n v="0.15696022043242766"/>
    <x v="7"/>
  </r>
  <r>
    <x v="68"/>
    <n v="32763542.700000003"/>
    <n v="1927267.2176470589"/>
    <n v="0.52795039598665972"/>
    <n v="280878.85539129138"/>
    <n v="4774940.541651953"/>
    <n v="0.14573944537603231"/>
    <n v="0.1552014723733027"/>
    <x v="7"/>
  </r>
  <r>
    <x v="69"/>
    <n v="33252550.800000001"/>
    <n v="1956032.4000000001"/>
    <n v="0.53624561764244372"/>
    <n v="285292.05856644828"/>
    <n v="4849964.9956296207"/>
    <n v="0.14585241970759188"/>
    <n v="0.15342169992208324"/>
    <x v="7"/>
  </r>
  <r>
    <x v="70"/>
    <n v="33741558.899999999"/>
    <n v="1984797.5823529409"/>
    <n v="0.54444360144641579"/>
    <n v="289653.52950174845"/>
    <n v="4924110.0015297234"/>
    <n v="0.14593605518118855"/>
    <n v="0.1516232673857611"/>
    <x v="7"/>
  </r>
  <r>
    <x v="71"/>
    <n v="34230567"/>
    <n v="2013562.7647058822"/>
    <n v="0.55254346060824577"/>
    <n v="293962.79640920798"/>
    <n v="4997367.538956536"/>
    <n v="0.14599137487136968"/>
    <n v="0.14980843349386719"/>
    <x v="7"/>
  </r>
  <r>
    <x v="72"/>
    <n v="34719575.100000001"/>
    <n v="2042327.9470588234"/>
    <n v="0.56054442494217671"/>
    <n v="298219.44953651779"/>
    <n v="5069730.6421208028"/>
    <n v="0.14601937458966202"/>
    <n v="0.14797935487012706"/>
    <x v="7"/>
  </r>
  <r>
    <x v="73"/>
    <n v="35208583.199999996"/>
    <n v="2071093.1294117647"/>
    <n v="0.56844583553000372"/>
    <n v="302423.1383276548"/>
    <n v="5141193.3515701313"/>
    <n v="0.14602102340687573"/>
    <n v="0.14613808942904905"/>
    <x v="7"/>
  </r>
  <r>
    <x v="74"/>
    <n v="35697591.299999997"/>
    <n v="2099858.3117647059"/>
    <n v="0.57624713956358775"/>
    <n v="306573.5686790091"/>
    <n v="5211750.6675431542"/>
    <n v="0.14599726417796582"/>
    <n v="0.14428659969645236"/>
    <x v="7"/>
  </r>
  <r>
    <x v="75"/>
    <n v="36186599.399999999"/>
    <n v="2128623.4941176469"/>
    <n v="0.58394788536274322"/>
    <n v="310670.50028881273"/>
    <n v="5281398.5049098162"/>
    <n v="0.14594901406816957"/>
    <n v="0.14242675605304242"/>
    <x v="7"/>
  </r>
  <r>
    <x v="76"/>
    <n v="36675607.5"/>
    <n v="2157388.676470588"/>
    <n v="0.59154771756431423"/>
    <n v="314713.74409764411"/>
    <n v="5350133.6496599503"/>
    <n v="0.14587716507926829"/>
    <n v="0.14056033990057398"/>
    <x v="7"/>
  </r>
  <r>
    <x v="77"/>
    <n v="37164615.600000001"/>
    <n v="2186153.8588235294"/>
    <n v="0.59904637247824988"/>
    <n v="318703.1598177788"/>
    <n v="5417953.7169022392"/>
    <n v="0.14578258457494281"/>
    <n v="0.13868904675053184"/>
    <x v="7"/>
  </r>
  <r>
    <x v="78"/>
    <n v="37653623.700000003"/>
    <n v="2214919.0411764705"/>
    <n v="0.60644367360647333"/>
    <n v="322638.6535491494"/>
    <n v="5484857.11033554"/>
    <n v="0.14566611580429481"/>
    <n v="0.13681448923504658"/>
    <x v="7"/>
  </r>
  <r>
    <x v="79"/>
    <n v="38142631.800000004"/>
    <n v="2243684.2235294119"/>
    <n v="0.61373952732037096"/>
    <n v="326520.17547969386"/>
    <n v="5550842.9831547961"/>
    <n v="0.1455285784227085"/>
    <n v="0.13493820004056342"/>
    <x v="7"/>
  </r>
  <r>
    <x v="80"/>
    <n v="38631639.899999999"/>
    <n v="2272449.405882353"/>
    <n v="0.62093391869273185"/>
    <n v="330347.71766787471"/>
    <n v="5615911.2003538702"/>
    <n v="0.14537076900931328"/>
    <n v="0.13306163476448529"/>
    <x v="7"/>
  </r>
  <r>
    <x v="81"/>
    <n v="39120648"/>
    <n v="2301214.588235294"/>
    <n v="0.62802690748000956"/>
    <n v="334121.31190517149"/>
    <n v="5680062.3023879156"/>
    <n v="0.14519346158038884"/>
    <n v="0.1311861746953582"/>
    <x v="7"/>
  </r>
  <r>
    <x v="82"/>
    <n v="39609656.100000001"/>
    <n v="2329979.7705882355"/>
    <n v="0.63501862425080446"/>
    <n v="337841.02765636606"/>
    <n v="5743297.4701582231"/>
    <n v="0.14499740809812844"/>
    <n v="0.12931312951729698"/>
    <x v="7"/>
  </r>
  <r>
    <x v="83"/>
    <n v="40098664.199999996"/>
    <n v="2358744.9529411765"/>
    <n v="0.64190926665651993"/>
    <n v="341506.97007546586"/>
    <n v="5805618.4912829194"/>
    <n v="0.14478333897424245"/>
    <n v="0.12744373993947569"/>
    <x v="7"/>
  </r>
  <r>
    <x v="84"/>
    <n v="40587672.299999997"/>
    <n v="2387510.1352941175"/>
    <n v="0.64869909584018481"/>
    <n v="345119.27809513517"/>
    <n v="5867027.7276172983"/>
    <n v="0.1445519635679452"/>
    <n v="0.1255791802515718"/>
    <x v="7"/>
  </r>
  <r>
    <x v="85"/>
    <n v="41076680.399999999"/>
    <n v="2416275.3176470585"/>
    <n v="0.65538843297949989"/>
    <n v="348678.12258753466"/>
    <n v="5927528.0839880891"/>
    <n v="0.14430397067792483"/>
    <n v="0.12372056080623343"/>
    <x v="7"/>
  </r>
  <r>
    <x v="86"/>
    <n v="41565688.5"/>
    <n v="2445040.5"/>
    <n v="0.66197765596020863"/>
    <n v="352183.70459449699"/>
    <n v="5987122.9781064484"/>
    <n v="0.14404002902794327"/>
    <n v="0.12186893042949418"/>
    <x v="7"/>
  </r>
  <r>
    <x v="87"/>
    <n v="42054696.600000001"/>
    <n v="2473805.682352941"/>
    <n v="0.66846719617597194"/>
    <n v="355636.25362500368"/>
    <n v="6045816.3116250625"/>
    <n v="0.14376078774576304"/>
    <n v="0.12002527876044156"/>
    <x v="7"/>
  </r>
  <r>
    <x v="88"/>
    <n v="42543704.700000003"/>
    <n v="2502570.8647058825"/>
    <n v="0.67485753545098381"/>
    <n v="359036.0260179629"/>
    <n v="6103612.4423053693"/>
    <n v="0.1434668768351377"/>
    <n v="0.11819053852135913"/>
    <x v="7"/>
  </r>
  <r>
    <x v="89"/>
    <n v="43032712.799999997"/>
    <n v="2531336.0470588235"/>
    <n v="0.68114920308162863"/>
    <n v="362383.30336831952"/>
    <n v="6160516.1572614321"/>
    <n v="0.14315890764064107"/>
    <n v="0.11636558771943356"/>
    <x v="7"/>
  </r>
  <r>
    <x v="90"/>
    <n v="43521720.899999999"/>
    <n v="2560101.2294117645"/>
    <n v="0.68734277299355395"/>
    <n v="365678.39101456781"/>
    <n v="6216532.6472476525"/>
    <n v="0.14283747330514343"/>
    <n v="0.11455125178135128"/>
    <x v="7"/>
  </r>
  <r>
    <x v="91"/>
    <n v="44010729"/>
    <n v="2588866.411764706"/>
    <n v="0.69343886101061947"/>
    <n v="368921.61658578453"/>
    <n v="6271667.4819583371"/>
    <n v="0.14250314921978086"/>
    <n v="0.11274830562251308"/>
    <x v="7"/>
  </r>
  <r>
    <x v="92"/>
    <n v="44499737.100000001"/>
    <n v="2617631.594117647"/>
    <n v="0.69943812223222135"/>
    <n v="372113.32860631961"/>
    <n v="6325926.5863074334"/>
    <n v="0.14215649346628237"/>
    <n v="0.11095747565141792"/>
    <x v="7"/>
  </r>
  <r>
    <x v="93"/>
    <n v="44988745.200000003"/>
    <n v="2646396.7764705885"/>
    <n v="0.70534124851560098"/>
    <n v="375253.89515634038"/>
    <n v="6379316.2176577868"/>
    <n v="0.1417980472515554"/>
    <n v="0.10917944171140151"/>
    <x v="7"/>
  </r>
  <r>
    <x v="94"/>
    <n v="45477753.300000004"/>
    <n v="2675161.9588235295"/>
    <n v="0.71114896605980116"/>
    <n v="378343.70258645376"/>
    <n v="6431842.9439697135"/>
    <n v="0.14142833533444829"/>
    <n v="0.10741483896059507"/>
    <x v="7"/>
  </r>
  <r>
    <x v="95"/>
    <n v="45966761.399999999"/>
    <n v="2703927.1411764706"/>
    <n v="0.71686203308801766"/>
    <n v="381383.15428467677"/>
    <n v="6483513.6228395049"/>
    <n v="0.14104786644463285"/>
    <n v="0.10566425969179644"/>
    <x v="7"/>
  </r>
  <r>
    <x v="96"/>
    <n v="46455769.5"/>
    <n v="2732692.3235294116"/>
    <n v="0.72248123762516014"/>
    <n v="384372.66949406022"/>
    <n v="6534335.3813990233"/>
    <n v="0.1406571336935668"/>
    <n v="0.10392825509335804"/>
    <x v="7"/>
  </r>
  <r>
    <x v="97"/>
    <n v="46944777.600000001"/>
    <n v="2761457.5058823526"/>
    <n v="0.72800739536752557"/>
    <n v="387312.6821793174"/>
    <n v="6584315.5970483962"/>
    <n v="0.14025661497751768"/>
    <n v="0.10220733695284955"/>
    <x v="7"/>
  </r>
  <r>
    <x v="98"/>
    <n v="47433785.699999996"/>
    <n v="2790222.6882352941"/>
    <n v="0.73344134764154567"/>
    <n v="390203.63994084211"/>
    <n v="6633461.8789943159"/>
    <n v="0.13984677337264093"/>
    <n v="0.10050197930447413"/>
    <x v="7"/>
  </r>
  <r>
    <x v="99"/>
    <n v="47922793.799999997"/>
    <n v="2818987.8705882351"/>
    <n v="0.73878395944866915"/>
    <n v="393046.00297455175"/>
    <n v="6681782.0505673802"/>
    <n v="0.13942805752212595"/>
    <n v="9.8812620022171699E-2"/>
    <x v="7"/>
  </r>
  <r>
    <x v="100"/>
    <n v="48411801.899999999"/>
    <n v="2847753.0529411766"/>
    <n v="0.7440361175934822"/>
    <n v="395840.24307601462"/>
    <n v="6729284.1322922483"/>
    <n v="0.13900090201542878"/>
    <n v="9.7139662359106135E-2"/>
    <x v="7"/>
  </r>
  <r>
    <x v="101"/>
    <n v="48900810"/>
    <n v="2876518.2352941176"/>
    <n v="0.74919872889227868"/>
    <n v="398586.842687378"/>
    <n v="6775976.3256854257"/>
    <n v="0.13856572775963069"/>
    <n v="9.5483476435619802E-2"/>
    <x v="7"/>
  </r>
  <r>
    <x v="102"/>
    <n v="49389818.100000001"/>
    <n v="2905283.4176470586"/>
    <n v="0.75427271845934085"/>
    <n v="401286.29398563935"/>
    <n v="6821866.9977558693"/>
    <n v="0.13812294234296582"/>
    <n v="9.3844400676478548E-2"/>
    <x v="7"/>
  </r>
  <r>
    <x v="103"/>
    <n v="49878826.200000003"/>
    <n v="2934048.6"/>
    <n v="0.75925902806827106"/>
    <n v="403939.09801084612"/>
    <n v="6866964.6661843844"/>
    <n v="0.13767294039057368"/>
    <n v="9.2222743198967352E-2"/>
    <x v="7"/>
  </r>
  <r>
    <x v="104"/>
    <n v="50367834.300000004"/>
    <n v="2962813.7823529411"/>
    <n v="0.76415861458579581"/>
    <n v="406545.76383285207"/>
    <n v="6911277.9851584854"/>
    <n v="0.13721610391254174"/>
    <n v="9.0618783153286933E-2"/>
    <x v="7"/>
  </r>
  <r>
    <x v="105"/>
    <n v="50856842.399999999"/>
    <n v="2991578.9647058826"/>
    <n v="0.76897244847551793"/>
    <n v="409106.80775528745"/>
    <n v="6954815.7318398869"/>
    <n v="0.13675280264430822"/>
    <n v="8.9032772016255021E-2"/>
    <x v="7"/>
  </r>
  <r>
    <x v="106"/>
    <n v="51345850.5"/>
    <n v="3020344.1470588236"/>
    <n v="0.7737015123691765"/>
    <n v="411622.75255544373"/>
    <n v="6997586.7934425436"/>
    <n v="0.13628339437950382"/>
    <n v="8.7464934839845396E-2"/>
    <x v="7"/>
  </r>
  <r>
    <x v="107"/>
    <n v="51834858.600000001"/>
    <n v="3049109.3294117646"/>
    <n v="0.77834679970303733"/>
    <n v="414094.12675881013"/>
    <n v="7039600.1548997723"/>
    <n v="0.13580822529531839"/>
    <n v="8.5915471455848144E-2"/>
    <x v="7"/>
  </r>
  <r>
    <x v="108"/>
    <n v="52323866.700000003"/>
    <n v="3077874.5117647061"/>
    <n v="0.7829093134171029"/>
    <n v="416521.46394702996"/>
    <n v="7080864.8870995091"/>
    <n v="0.13532763027048053"/>
    <n v="8.4384557637668473E-2"/>
    <x v="7"/>
  </r>
  <r>
    <x v="109"/>
    <n v="52812874.800000004"/>
    <n v="3106639.6941176471"/>
    <n v="0.78739006471489748"/>
    <n v="418905.30209808494"/>
    <n v="7121390.1356674442"/>
    <n v="0.1348419331959457"/>
    <n v="8.2872346220716903E-2"/>
    <x v="7"/>
  </r>
  <r>
    <x v="110"/>
    <n v="53301882.900000006"/>
    <n v="3135404.8764705886"/>
    <n v="0.79179007188165595"/>
    <n v="421246.1829575508"/>
    <n v="7161185.1102783633"/>
    <n v="0.13435144727839179"/>
    <n v="8.1378968182570011E-2"/>
    <x v="7"/>
  </r>
  <r>
    <x v="111"/>
    <n v="53790891.000000007"/>
    <n v="3164170.0588235296"/>
    <n v="0.79611035915879802"/>
    <n v="423544.65143979789"/>
    <n v="7200259.0744765643"/>
    <n v="0.13385647533662462"/>
    <n v="7.9904533684004103E-2"/>
    <x v="7"/>
  </r>
  <r>
    <x v="112"/>
    <n v="54279899.100000001"/>
    <n v="3192935.2411764706"/>
    <n v="0.80035195567263351"/>
    <n v="425801.25505804369"/>
    <n v="7238621.3359867427"/>
    <n v="0.13335731009099724"/>
    <n v="7.8449133071985755E-2"/>
    <x v="7"/>
  </r>
  <r>
    <x v="113"/>
    <n v="54768907.200000003"/>
    <n v="3221700.4235294121"/>
    <n v="0.80451589441531957"/>
    <n v="428016.54338220414"/>
    <n v="7276281.2374974703"/>
    <n v="0.13285423444595348"/>
    <n v="7.7012837846095958E-2"/>
    <x v="7"/>
  </r>
  <r>
    <x v="114"/>
    <n v="55257915.299999997"/>
    <n v="3250465.6058823527"/>
    <n v="0.80860321127612922"/>
    <n v="430191.06752351142"/>
    <n v="7313248.1478996938"/>
    <n v="0.13234752176580383"/>
    <n v="7.5595701589040998E-2"/>
    <x v="7"/>
  </r>
  <r>
    <x v="115"/>
    <n v="55746923.399999999"/>
    <n v="3279230.7882352937"/>
    <n v="0.81261494412116808"/>
    <n v="432325.37964490749"/>
    <n v="7349531.4539634269"/>
    <n v="0.13183743614384694"/>
    <n v="7.4197760862719758E-2"/>
    <x v="7"/>
  </r>
  <r>
    <x v="116"/>
    <n v="56235931.499999993"/>
    <n v="3307995.9705882352"/>
    <n v="0.81655213191972387"/>
    <n v="434420.03249624628"/>
    <n v="7385140.5524361869"/>
    <n v="0.13132423266494994"/>
    <n v="7.2819036070691859E-2"/>
    <x v="7"/>
  </r>
  <r>
    <x v="117"/>
    <n v="56724939.599999994"/>
    <n v="3336761.1529411762"/>
    <n v="0.82041581391548923"/>
    <n v="436475.57897337014"/>
    <n v="7420084.8425472919"/>
    <n v="0.13080815766170145"/>
    <n v="7.1459532288125391E-2"/>
    <x v="7"/>
  </r>
  <r>
    <x v="118"/>
    <n v="57213947.699999996"/>
    <n v="3365526.3352941172"/>
    <n v="0.82420702884096186"/>
    <n v="438492.57170015661"/>
    <n v="7454373.7189026624"/>
    <n v="0.13028944896425426"/>
    <n v="7.0119240060380186E-2"/>
    <x v="7"/>
  </r>
  <r>
    <x v="119"/>
    <n v="57702955.799999997"/>
    <n v="3394291.5176470587"/>
    <n v="0.82792681417336533"/>
    <n v="440471.56263265549"/>
    <n v="7488016.5647551436"/>
    <n v="0.12976833614397174"/>
    <n v="6.8798136170916388E-2"/>
    <x v="7"/>
  </r>
  <r>
    <x v="120"/>
    <n v="58191963.899999999"/>
    <n v="3423056.6999999997"/>
    <n v="0.83157620543050481"/>
    <n v="442413.1026844717"/>
    <n v="7521022.7456360189"/>
    <n v="0.12924504075099652"/>
    <n v="6.7496184379921775E-2"/>
    <x v="7"/>
  </r>
  <r>
    <x v="121"/>
    <n v="58680972"/>
    <n v="3451821.8823529412"/>
    <n v="0.83515623550500029"/>
    <n v="444317.74137256556"/>
    <n v="7553401.6033336148"/>
    <n v="0.1287197765458557"/>
    <n v="6.6213336134096232E-2"/>
    <x v="7"/>
  </r>
  <r>
    <x v="122"/>
    <n v="59169980.100000001"/>
    <n v="3480587.0647058822"/>
    <n v="0.83866793403541029"/>
    <n v="446186.02648267994"/>
    <n v="7585162.4502055589"/>
    <n v="0.12819274972522018"/>
    <n v="6.4949531248958955E-2"/>
    <x v="7"/>
  </r>
  <r>
    <x v="123"/>
    <n v="59658988.199999996"/>
    <n v="3509352.2470588232"/>
    <n v="0.84211232681280013"/>
    <n v="448018.50375362363"/>
    <n v="7616314.5638116021"/>
    <n v="0.12766415914193466"/>
    <n v="6.3704698564386847E-2"/>
    <x v="7"/>
  </r>
  <r>
    <x v="124"/>
    <n v="60147996.299999997"/>
    <n v="3538117.4294117647"/>
    <n v="0.8454904352213447"/>
    <n v="449815.71657966281"/>
    <n v="7646867.1818542676"/>
    <n v="0.12713419651943197"/>
    <n v="6.2478756574104684E-2"/>
    <x v="7"/>
  </r>
  <r>
    <x v="125"/>
    <n v="60637004.399999999"/>
    <n v="3566882.6117647057"/>
    <n v="0.84880327571162395"/>
    <n v="451578.2057303047"/>
    <n v="7676829.4974151803"/>
    <n v="0.12660304666064903"/>
    <n v="6.1271614030345554E-2"/>
    <x v="7"/>
  </r>
  <r>
    <x v="126"/>
    <n v="61126012.5"/>
    <n v="3595647.7941176472"/>
    <n v="0.85205185930529281"/>
    <n v="453306.50908677321"/>
    <n v="7706210.6544751441"/>
    <n v="0.12607088765155661"/>
    <n v="6.0083170524095009E-2"/>
    <x v="7"/>
  </r>
  <r>
    <x v="127"/>
    <n v="61615020.600000001"/>
    <n v="3624412.9764705882"/>
    <n v="0.85523719112986285"/>
    <n v="455001.161394505"/>
    <n v="7735019.7437065849"/>
    <n v="0.12553789105941782"/>
    <n v="5.8913317042070895E-2"/>
    <x v="7"/>
  </r>
  <r>
    <x v="128"/>
    <n v="62104028.700000003"/>
    <n v="3653178.1588235293"/>
    <n v="0.85836026998237536"/>
    <n v="456662.69403101545"/>
    <n v="7763265.7985272622"/>
    <n v="0.12500422212588702"/>
    <n v="5.7761936501005154E-2"/>
    <x v="7"/>
  </r>
  <r>
    <x v="129"/>
    <n v="62593036.800000004"/>
    <n v="3681943.3411764707"/>
    <n v="0.8614220879207759"/>
    <n v="458291.63478850323"/>
    <n v="7790957.7914045546"/>
    <n v="0.12447003995506022"/>
    <n v="5.6628904260056963E-2"/>
    <x v="7"/>
  </r>
  <r>
    <x v="130"/>
    <n v="63082044.899999999"/>
    <n v="3710708.5235294118"/>
    <n v="0.86442362988185528"/>
    <n v="459888.5076705878"/>
    <n v="7818104.6303999927"/>
    <n v="0.12393549769658771"/>
    <n v="5.5514088612107652E-2"/>
    <x v="7"/>
  </r>
  <r>
    <x v="131"/>
    <n v="63571053"/>
    <n v="3739473.7058823528"/>
    <n v="0.86736587332465021"/>
    <n v="461453.8327025926"/>
    <n v="7844715.1559440745"/>
    <n v="0.12340074272395762"/>
    <n v="5.4417351254676012E-2"/>
    <x v="7"/>
  </r>
  <r>
    <x v="132"/>
    <n v="64060061.100000001"/>
    <n v="3768238.8882352943"/>
    <n v="0.87024978789823726"/>
    <n v="462988.12575480551"/>
    <n v="7870798.1378316935"/>
    <n v="0.1228659168080577"/>
    <n v="5.333854774106795E-2"/>
    <x v="7"/>
  </r>
  <r>
    <x v="133"/>
    <n v="64549069.200000003"/>
    <n v="3797004.0705882353"/>
    <n v="0.87307633513289251"/>
    <n v="464491.89837817039"/>
    <n v="7896362.2724288963"/>
    <n v="0.12233115628612187"/>
    <n v="5.2277527912528821E-2"/>
    <x v="7"/>
  </r>
  <r>
    <x v="134"/>
    <n v="65038077.300000004"/>
    <n v="3825769.2529411768"/>
    <n v="0.87584646815362244"/>
    <n v="465965.65765188046"/>
    <n v="7921416.1800819682"/>
    <n v="0.12179659222616607"/>
    <n v="5.1234136311999412E-2"/>
    <x v="7"/>
  </r>
  <r>
    <x v="135"/>
    <n v="65527085.400000006"/>
    <n v="3854534.4352941178"/>
    <n v="0.87856113141511027"/>
    <n v="467409.90604236518"/>
    <n v="7945968.4027202083"/>
    <n v="0.12126235058701706"/>
    <n v="5.0208212580200633E-2"/>
    <x v="7"/>
  </r>
  <r>
    <x v="136"/>
    <n v="66016093.500000007"/>
    <n v="3883299.6176470588"/>
    <n v="0.88122126045714622"/>
    <n v="468825.14127317473"/>
    <n v="7970027.40164397"/>
    <n v="0.12072855237403542"/>
    <n v="4.9199591834494558E-2"/>
    <x v="7"/>
  </r>
  <r>
    <x v="137"/>
    <n v="66505101.600000001"/>
    <n v="3912064.8000000003"/>
    <n v="0.88382778167965514"/>
    <n v="470211.85620529106"/>
    <n v="7993601.555489948"/>
    <n v="0.12019531379063329"/>
    <n v="4.8208105031344588E-2"/>
    <x v="7"/>
  </r>
  <r>
    <x v="138"/>
    <n v="66994109.700000003"/>
    <n v="3940829.9823529413"/>
    <n v="0.88638161213645905"/>
    <n v="471570.53872740554"/>
    <n v="8016699.1583658941"/>
    <n v="0.11966274638568551"/>
    <n v="4.7233579312788522E-2"/>
    <x v="7"/>
  </r>
  <r>
    <x v="139"/>
    <n v="67483117.799999997"/>
    <n v="3969595.1647058818"/>
    <n v="0.88888365934694025"/>
    <n v="472901.6716557208"/>
    <n v="8039328.4181472538"/>
    <n v="0.11913095719693102"/>
    <n v="4.6275838337565309E-2"/>
    <x v="7"/>
  </r>
  <r>
    <x v="140"/>
    <n v="67972125.899999991"/>
    <n v="3998360.3470588233"/>
    <n v="0.89133482112481066"/>
    <n v="474205.73264285288"/>
    <n v="8061497.4549284987"/>
    <n v="0.11860004889045996"/>
    <n v="4.5334702597452231E-2"/>
    <x v="7"/>
  </r>
  <r>
    <x v="141"/>
    <n v="68461134"/>
    <n v="4027125.5294117643"/>
    <n v="0.89373598542320942"/>
    <n v="475483.1940954203"/>
    <n v="8083214.2996221455"/>
    <n v="0.11807011989638012"/>
    <n v="4.4409989719283526E-2"/>
    <x v="7"/>
  </r>
  <r>
    <x v="142"/>
    <n v="68950142.099999994"/>
    <n v="4055890.7117647054"/>
    <n v="0.89608803019539018"/>
    <n v="476734.52309992758"/>
    <n v="8104486.8926987685"/>
    <n v="0.11754126454075529"/>
    <n v="4.3501514753279763E-2"/>
    <x v="7"/>
  </r>
  <r>
    <x v="143"/>
    <n v="69439150.200000003"/>
    <n v="4084655.8941176469"/>
    <n v="0.89839182327027522"/>
    <n v="477960.18135655753"/>
    <n v="8125323.0830614781"/>
    <n v="0.11701357317390497"/>
    <n v="4.2609090448009333E-2"/>
    <x v="7"/>
  </r>
  <r>
    <x v="144"/>
    <n v="69928158.299999997"/>
    <n v="4113421.0764705879"/>
    <n v="0.90064822224219343"/>
    <n v="479160.62512051011"/>
    <n v="8145730.6270486722"/>
    <n v="0.11648713229515545"/>
    <n v="4.1732527512722849E-2"/>
    <x v="7"/>
  </r>
  <r>
    <x v="145"/>
    <n v="70417166.399999991"/>
    <n v="4142186.2588235294"/>
    <n v="0.90285807437412902"/>
    <n v="480336.30515052896"/>
    <n v="8165717.1875589928"/>
    <n v="0.11596202467412824"/>
    <n v="4.0871634867236009E-2"/>
    <x v="7"/>
  </r>
  <r>
    <x v="146"/>
    <n v="70906174.5"/>
    <n v="4170951.4411764704"/>
    <n v="0.90502221651384562"/>
    <n v="481487.66666427808"/>
    <n v="8185290.3332927274"/>
    <n v="0.11543832946865194"/>
    <n v="4.0026219880067909E-2"/>
    <x v="7"/>
  </r>
  <r>
    <x v="147"/>
    <n v="71395182.599999994"/>
    <n v="4199716.6235294119"/>
    <n v="0.90714147502226739"/>
    <n v="482615.14930023922"/>
    <n v="8204457.5381040666"/>
    <n v="0.1149161223393813"/>
    <n v="3.919608859513677E-2"/>
    <x v="7"/>
  </r>
  <r>
    <x v="148"/>
    <n v="71884190.700000003"/>
    <n v="4228481.8058823524"/>
    <n v="0.90921666571352233"/>
    <n v="483719.18708581384"/>
    <n v="8223226.1804588353"/>
    <n v="0.1143954755612048"/>
    <n v="3.8381045947435959E-2"/>
    <x v="7"/>
  </r>
  <r>
    <x v="149"/>
    <n v="72373198.799999997"/>
    <n v="4257246.9882352939"/>
    <n v="0.91124859380607881"/>
    <n v="484800.20841132698"/>
    <n v="8241603.5429925583"/>
    <n v="0.11387645813152256"/>
    <n v="3.7580895968232893E-2"/>
    <x v="7"/>
  </r>
  <r>
    <x v="150"/>
    <n v="72862206.900000006"/>
    <n v="4286012.1705882354"/>
    <n v="0.91323805388442214"/>
    <n v="485858.63600963843"/>
    <n v="8259596.8121638531"/>
    <n v="0.11335913587547199"/>
    <n v="3.6795441979988526E-2"/>
    <x v="7"/>
  </r>
  <r>
    <x v="151"/>
    <n v="73351215"/>
    <n v="4314777.3529411759"/>
    <n v="0.91518582987074626"/>
    <n v="486894.88694108231"/>
    <n v="8277213.0779983997"/>
    <n v="0.11284357154817953"/>
    <n v="3.6024486781603131E-2"/>
    <x v="7"/>
  </r>
  <r>
    <x v="152"/>
    <n v="73840223.099999994"/>
    <n v="4343542.5352941174"/>
    <n v="0.91709269500614798"/>
    <n v="487909.37258346216"/>
    <n v="8294459.3339188565"/>
    <n v="0.11232982493411314"/>
    <n v="3.5267832824153487E-2"/>
    <x v="7"/>
  </r>
  <r>
    <x v="153"/>
    <n v="74329231.200000003"/>
    <n v="4372307.7176470589"/>
    <n v="0.91895941184083818"/>
    <n v="488902.49862684269"/>
    <n v="8311342.4766563261"/>
    <n v="0.11181795294361023"/>
    <n v="3.4525282377672939E-2"/>
    <x v="7"/>
  </r>
  <r>
    <x v="154"/>
    <n v="74818239.299999997"/>
    <n v="4401072.9000000004"/>
    <n v="0.9207867322328962"/>
    <n v="489874.66507288773"/>
    <n v="8327869.3062390918"/>
    <n v="0.11130800970665307"/>
    <n v="3.3796637689162815E-2"/>
    <x v="7"/>
  </r>
  <r>
    <x v="155"/>
    <n v="75307247.400000006"/>
    <n v="4429838.0823529409"/>
    <n v="0.92257539735511906"/>
    <n v="490826.26623850362"/>
    <n v="8344046.5260545611"/>
    <n v="0.1108000466639624"/>
    <n v="3.3081701132290142E-2"/>
    <x v="7"/>
  </r>
  <r>
    <x v="156"/>
    <n v="75796255.5"/>
    <n v="4458603.2647058824"/>
    <n v="0.92432613770952998"/>
    <n v="491757.69076355826"/>
    <n v="8359880.7429804904"/>
    <n v="0.11029411265547927"/>
    <n v="3.2380275349078051E-2"/>
    <x v="7"/>
  </r>
  <r>
    <x v="157"/>
    <n v="76285263.600000009"/>
    <n v="4487368.4470588239"/>
    <n v="0.92603967314912528"/>
    <n v="492669.32162245078"/>
    <n v="8375378.4675816633"/>
    <n v="0.10979025400630145"/>
    <n v="3.1692163383740597E-2"/>
    <x v="7"/>
  </r>
  <r>
    <x v="158"/>
    <n v="76774271.700000003"/>
    <n v="4516133.6294117644"/>
    <n v="0.92771671290646796"/>
    <n v="493561.53613932367"/>
    <n v="8390546.1143685021"/>
    <n v="0.10928851461014252"/>
    <n v="3.1017168809348874E-2"/>
    <x v="7"/>
  </r>
  <r>
    <x v="159"/>
    <n v="77263279.799999997"/>
    <n v="4544898.8117647059"/>
    <n v="0.92935795562873325"/>
    <n v="494434.70600670797"/>
    <n v="8405390.0021140352"/>
    <n v="0.10878893601037676"/>
    <n v="3.0355095847151244E-2"/>
    <x v="7"/>
  </r>
  <r>
    <x v="160"/>
    <n v="77752287.900000006"/>
    <n v="4573663.9941176474"/>
    <n v="0.9309640894188439"/>
    <n v="495289.19730740768"/>
    <n v="8419916.3542259298"/>
    <n v="0.10829155747873406"/>
    <n v="2.9705749479189348E-2"/>
    <x v="7"/>
  </r>
  <r>
    <x v="161"/>
    <n v="78241296"/>
    <n v="4602429.176470588"/>
    <n v="0.93253579188233815"/>
    <n v="496125.37053943437"/>
    <n v="8434131.2991703842"/>
    <n v="0.10779641609170666"/>
    <n v="2.9068935554348752E-2"/>
    <x v="7"/>
  </r>
  <r>
    <x v="162"/>
    <n v="78730304.100000009"/>
    <n v="4631194.3588235294"/>
    <n v="0.93407373017963113"/>
    <n v="496943.58064381126"/>
    <n v="8448040.8709447905"/>
    <n v="0.10730354680472763"/>
    <n v="2.8444460888083663E-2"/>
    <x v="7"/>
  </r>
  <r>
    <x v="163"/>
    <n v="79219312.200000003"/>
    <n v="4659959.5411764709"/>
    <n v="0.93557856108334225"/>
    <n v="497744.17703507247"/>
    <n v="8461651.0095962323"/>
    <n v="0.10681298252418092"/>
    <n v="2.7832133356159024E-2"/>
    <x v="7"/>
  </r>
  <r>
    <x v="164"/>
    <n v="79708320.299999997"/>
    <n v="4688724.7235294115"/>
    <n v="0.93705093104037829"/>
    <n v="498527.50363429193"/>
    <n v="8474967.5617829636"/>
    <n v="0.10632475417729965"/>
    <n v="2.7231761982534464E-2"/>
    <x v="7"/>
  </r>
  <r>
    <x v="165"/>
    <n v="80197328.399999991"/>
    <n v="4717489.905882353"/>
    <n v="0.93849147623847196"/>
    <n v="499293.89890448353"/>
    <n v="8487996.2813762203"/>
    <n v="0.10583889078001034"/>
    <n v="2.6643157021850702E-2"/>
    <x v="7"/>
  </r>
  <r>
    <x v="166"/>
    <n v="80686336.5"/>
    <n v="4746255.0882352935"/>
    <n v="0.93990082267688546"/>
    <n v="500043.69588821643"/>
    <n v="8500742.8300996795"/>
    <n v="0.10535541950277641"/>
    <n v="2.6066130036412508E-2"/>
    <x v="7"/>
  </r>
  <r>
    <x v="167"/>
    <n v="81175344.599999994"/>
    <n v="4775020.270588235"/>
    <n v="0.94127958624101016"/>
    <n v="500777.22224730329"/>
    <n v="8513212.7782041561"/>
    <n v="0.10487436573449614"/>
    <n v="2.5500493968252689E-2"/>
    <x v="7"/>
  </r>
  <r>
    <x v="168"/>
    <n v="81664352.700000003"/>
    <n v="4803785.4529411765"/>
    <n v="0.94262837278059175"/>
    <n v="501494.80030441767"/>
    <n v="8525411.6051751003"/>
    <n v="0.10439575314450635"/>
    <n v="2.4946063206200384E-2"/>
    <x v="7"/>
  </r>
  <r>
    <x v="169"/>
    <n v="82153360.799999997"/>
    <n v="4832550.635294117"/>
    <n v="0.94394777819133513"/>
    <n v="502196.74708650896"/>
    <n v="8537344.7004706524"/>
    <n v="0.10391960374274369"/>
    <n v="2.4402653648379874E-2"/>
    <x v="7"/>
  </r>
  <r>
    <x v="170"/>
    <n v="82642368.899999991"/>
    <n v="4861315.8176470585"/>
    <n v="0.94523838849964303"/>
    <n v="502883.37436988519"/>
    <n v="8549017.3642880488"/>
    <n v="0.10344593793811312"/>
    <n v="2.3870082760176221E-2"/>
    <x v="7"/>
  </r>
  <r>
    <x v="171"/>
    <n v="83131377"/>
    <n v="4890081"/>
    <n v="0.94650077995025916"/>
    <n v="503554.98872684035"/>
    <n v="8560434.8083562851"/>
    <n v="0.10297477459511209"/>
    <n v="2.3348169627938817E-2"/>
    <x v="7"/>
  </r>
  <r>
    <x v="172"/>
    <n v="83620385.099999994"/>
    <n v="4918846.1823529406"/>
    <n v="0.94773551909659481"/>
    <n v="504211.89157371002"/>
    <n v="8571602.1567530707"/>
    <n v="0.10250613108875854"/>
    <n v="2.283673500865465E-2"/>
    <x v="7"/>
  </r>
  <r>
    <x v="173"/>
    <n v="84109393.200000003"/>
    <n v="4947611.364705882"/>
    <n v="0.94894316289352809"/>
    <n v="504854.3792202418"/>
    <n v="8582524.4467441104"/>
    <n v="0.10204002335786808"/>
    <n v="2.2335601375600082E-2"/>
    <x v="7"/>
  </r>
  <r>
    <x v="174"/>
    <n v="84598401.299999997"/>
    <n v="4976376.5470588235"/>
    <n v="0.95012425879247298"/>
    <n v="505482.74292017426"/>
    <n v="8593206.6296429634"/>
    <n v="0.10157646595672681"/>
    <n v="2.1844592960429704E-2"/>
    <x v="7"/>
  </r>
  <r>
    <x v="175"/>
    <n v="85087409.400000006"/>
    <n v="5005141.729411765"/>
    <n v="0.95127934483852472"/>
    <n v="506097.26892291958"/>
    <n v="8603653.5716896337"/>
    <n v="0.10111547210520236"/>
    <n v="2.1363535791472682E-2"/>
    <x v="7"/>
  </r>
  <r>
    <x v="176"/>
    <n v="85576417.5"/>
    <n v="5033906.9117647056"/>
    <n v="0.95240894976950063"/>
    <n v="506698.23852625495"/>
    <n v="8613870.054946335"/>
    <n v="0.10065705373733756"/>
    <n v="2.0892257728862784E-2"/>
    <x v="7"/>
  </r>
  <r>
    <x v="177"/>
    <n v="86065425.599999994"/>
    <n v="5062672.094117647"/>
    <n v="0.95351359311669581"/>
    <n v="507285.92812992679"/>
    <n v="8623860.778208755"/>
    <n v="0.10020122154846761"/>
    <n v="2.0430588496223367E-2"/>
    <x v="7"/>
  </r>
  <r>
    <x v="178"/>
    <n v="86554433.700000003"/>
    <n v="5091437.2764705885"/>
    <n v="0.95459378530718975"/>
    <n v="507860.60929007921"/>
    <n v="8633630.3579313457"/>
    <n v="9.9747985040902015E-2"/>
    <n v="1.9978359709359756E-2"/>
    <x v="7"/>
  </r>
  <r>
    <x v="179"/>
    <n v="87043441.799999997"/>
    <n v="5120202.4588235291"/>
    <n v="0.95565002776754193"/>
    <n v="508422.5487744222"/>
    <n v="8643183.3291651774"/>
    <n v="9.9297352568211261E-2"/>
    <n v="1.9535404901947096E-2"/>
    <x v="7"/>
  </r>
  <r>
    <x v="180"/>
    <n v="87532449.900000006"/>
    <n v="5148967.6411764706"/>
    <n v="0.95668281302872427"/>
    <n v="508972.00861805724"/>
    <n v="8652524.1465069726"/>
    <n v="9.8849331378156394E-2"/>
    <n v="1.9101559548389935E-2"/>
    <x v="7"/>
  </r>
  <r>
    <x v="181"/>
    <n v="88021458"/>
    <n v="5177732.823529412"/>
    <n v="0.95769262483214501"/>
    <n v="509509.24617988413"/>
    <n v="8661657.1850580294"/>
    <n v="9.8403927654300269E-2"/>
    <n v="1.8676661084053348E-2"/>
    <x v="7"/>
  </r>
  <r>
    <x v="182"/>
    <n v="88510466.100000009"/>
    <n v="5206498.0058823526"/>
    <n v="0.95867993823662567"/>
    <n v="510034.51419951458"/>
    <n v="8670586.7413917482"/>
    <n v="9.7961146556336434E-2"/>
    <n v="1.8260548922847408E-2"/>
    <x v="7"/>
  </r>
  <r>
    <x v="183"/>
    <n v="88999474.200000003"/>
    <n v="5235263.1882352941"/>
    <n v="0.95964521972619921"/>
    <n v="510548.0608546224"/>
    <n v="8679317.0345285814"/>
    <n v="9.7520992259172032E-2"/>
    <n v="1.7853064472415369E-2"/>
    <x v="7"/>
  </r>
  <r>
    <x v="184"/>
    <n v="89488482.299999997"/>
    <n v="5264028.3705882356"/>
    <n v="0.96058892731860357"/>
    <n v="511050.12981866446"/>
    <n v="8687852.2069172952"/>
    <n v="9.7083467990799699E-2"/>
    <n v="1.7454051147033987E-2"/>
    <x v="7"/>
  </r>
  <r>
    <x v="185"/>
    <n v="89977490.400000006"/>
    <n v="5292793.552941177"/>
    <n v="0.96151151067435237"/>
    <n v="511540.96031890775"/>
    <n v="8696196.325421432"/>
    <n v="9.6648576068992381E-2"/>
    <n v="1.7063354378253955E-2"/>
    <x v="7"/>
  </r>
  <r>
    <x v="186"/>
    <n v="90466498.5"/>
    <n v="5321558.7352941176"/>
    <n v="0.96241341120626833"/>
    <n v="512020.78719470341"/>
    <n v="8704353.3823099583"/>
    <n v="9.6216317936854368E-2"/>
    <n v="1.6680821623458599E-2"/>
    <x v="7"/>
  </r>
  <r>
    <x v="187"/>
    <n v="90955506.600000009"/>
    <n v="5350323.9176470591"/>
    <n v="0.96329506218937211"/>
    <n v="512489.84095594927"/>
    <n v="8712327.2962511368"/>
    <n v="9.5786694197260797E-2"/>
    <n v="1.6306302372452165E-2"/>
    <x v="7"/>
  </r>
  <r>
    <x v="188"/>
    <n v="91444514.700000003"/>
    <n v="5379089.1000000006"/>
    <n v="0.96415688887102524"/>
    <n v="512948.34784168808"/>
    <n v="8720121.9133086968"/>
    <n v="9.5359704646217527E-2"/>
    <n v="1.5939648152167842E-2"/>
    <x v="7"/>
  </r>
  <r>
    <x v="189"/>
    <n v="91933522.799999997"/>
    <n v="5407854.2823529411"/>
    <n v="0.96499930858122829"/>
    <n v="513396.52987878775"/>
    <n v="8727741.0079393927"/>
    <n v="9.4935348305171141E-2"/>
    <n v="1.5580712529497921E-2"/>
    <x v="7"/>
  </r>
  <r>
    <x v="190"/>
    <n v="92422530.899999991"/>
    <n v="5436619.4647058817"/>
    <n v="0.96582273084298498"/>
    <n v="513834.60494065739"/>
    <n v="8735188.2839911748"/>
    <n v="9.4513623452300147E-2"/>
    <n v="1.5229351112552456E-2"/>
    <x v="7"/>
  </r>
  <r>
    <x v="191"/>
    <n v="92911539"/>
    <n v="5465384.6470588231"/>
    <n v="0.96662755748264351"/>
    <n v="514262.78680595028"/>
    <n v="8742467.3757011555"/>
    <n v="9.4094527652815604E-2"/>
    <n v="1.4885421550237324E-2"/>
    <x v="7"/>
  </r>
  <r>
    <x v="192"/>
    <n v="93400547.099999994"/>
    <n v="5494149.8294117646"/>
    <n v="0.96741418274013236"/>
    <n v="514681.28521721187"/>
    <n v="8749581.8486926015"/>
    <n v="9.3678057788299643E-2"/>
    <n v="1.4548783530264876E-2"/>
    <x v="7"/>
  </r>
  <r>
    <x v="193"/>
    <n v="93889555.200000003"/>
    <n v="5522915.0117647052"/>
    <n v="0.9681829933790147"/>
    <n v="515090.30593943025"/>
    <n v="8756535.2009703144"/>
    <n v="9.3264210085109808E-2"/>
    <n v="1.4219298775854162E-2"/>
    <x v="7"/>
  </r>
  <r>
    <x v="194"/>
    <n v="94378563.299999997"/>
    <n v="5551680.1941176467"/>
    <n v="0.96893436879628592"/>
    <n v="515490.05081845028"/>
    <n v="8763330.8639136553"/>
    <n v="9.2852980141875666E-2"/>
    <n v="1.38968310409192E-2"/>
    <x v="7"/>
  </r>
  <r>
    <x v="195"/>
    <n v="94867571.399999991"/>
    <n v="5580445.3764705881"/>
    <n v="0.9696686811318469"/>
    <n v="515880.71783921582"/>
    <n v="8769972.2032666691"/>
    <n v="9.2444362956114107E-2"/>
    <n v="1.3581246104131741E-2"/>
    <x v="7"/>
  </r>
  <r>
    <x v="196"/>
    <n v="95356579.5"/>
    <n v="5609210.5588235296"/>
    <n v="0.97038629537758436"/>
    <n v="516262.50118380168"/>
    <n v="8776462.5201246291"/>
    <n v="9.2038352949988411E-2"/>
    <n v="1.3272411761604678E-2"/>
    <x v="7"/>
  </r>
  <r>
    <x v="197"/>
    <n v="95845587.599999994"/>
    <n v="5637975.7411764702"/>
    <n v="0.97108756948599995"/>
    <n v="516635.59128920676"/>
    <n v="8782805.0519165155"/>
    <n v="9.1634943995236307E-2"/>
    <n v="1.2970197818576813E-2"/>
    <x v="7"/>
  </r>
  <r>
    <x v="198"/>
    <n v="96334595.700000003"/>
    <n v="5666740.9235294117"/>
    <n v="0.97177285447832884"/>
    <n v="517000.17490487476"/>
    <n v="8789002.9733828716"/>
    <n v="9.1234129437290729E-2"/>
    <n v="1.2674476079958655E-2"/>
    <x v="7"/>
  </r>
  <r>
    <x v="199"/>
    <n v="96823603.799999997"/>
    <n v="5695506.1058823531"/>
    <n v="0.97244249455209197"/>
    <n v="517356.43514991394"/>
    <n v="8795059.3975485377"/>
    <n v="9.0835902118616849E-2"/>
    <n v="1.2385120339859763E-2"/>
    <x v="7"/>
  </r>
  <r>
    <x v="200"/>
    <n v="97312611.900000006"/>
    <n v="5724271.2882352937"/>
    <n v="0.97309682718803359"/>
    <n v="517704.55156998965"/>
    <n v="8800977.3766898233"/>
    <n v="9.0440254401288167E-2"/>
    <n v="1.2102006370212548E-2"/>
    <x v="7"/>
  </r>
  <r>
    <x v="201"/>
    <n v="97801620"/>
    <n v="5753036.4705882352"/>
    <n v="0.97373618325639288"/>
    <n v="518044.70019386301"/>
    <n v="8806759.9032956716"/>
    <n v="9.0047178188824184E-2"/>
    <n v="1.182501190849046E-2"/>
    <x v="7"/>
  </r>
  <r>
    <x v="202"/>
    <n v="98290628.099999994"/>
    <n v="5781801.6529411757"/>
    <n v="0.97436088712246705"/>
    <n v="518377.05358955183"/>
    <n v="8812409.9110223819"/>
    <n v="8.9656664947310297E-2"/>
    <n v="1.1554016644530752E-2"/>
    <x v="7"/>
  </r>
  <r>
    <x v="203"/>
    <n v="98779636.200000003"/>
    <n v="5810566.8352941172"/>
    <n v="0.97497125675142371"/>
    <n v="518701.78092009306"/>
    <n v="8817930.2756415829"/>
    <n v="8.9268705725822295E-2"/>
    <n v="1.1288902206734302E-2"/>
    <x v="7"/>
  </r>
  <r>
    <x v="204"/>
    <n v="99268644.299999997"/>
    <n v="5839332.0176470578"/>
    <n v="0.9755676038123221"/>
    <n v="519019.04799888382"/>
    <n v="8823323.8159810249"/>
    <n v="8.88832911761748E-2"/>
    <n v="1.1029552147381681E-2"/>
    <x v="7"/>
  </r>
  <r>
    <x v="205"/>
    <n v="99757652.400000006"/>
    <n v="5868097.2000000002"/>
    <n v="0.97615023378130839"/>
    <n v="519329.01734458288"/>
    <n v="8828593.2948579099"/>
    <n v="8.8500411572013993E-2"/>
    <n v="1.0775851927370794E-2"/>
    <x v="7"/>
  </r>
  <r>
    <x v="206"/>
    <n v="100246660.49999999"/>
    <n v="5896862.3823529407"/>
    <n v="0.97671944604394945"/>
    <n v="519631.84823555418"/>
    <n v="8833741.4200044218"/>
    <n v="8.8120056827273793E-2"/>
    <n v="1.0527688900270081E-2"/>
    <x v="7"/>
  </r>
  <r>
    <x v="207"/>
    <n v="100735668.60000001"/>
    <n v="5925627.5647058822"/>
    <n v="0.97727553399667577"/>
    <n v="519927.69676383637"/>
    <n v="8838770.8449852187"/>
    <n v="8.7742216514014565E-2"/>
    <n v="1.0284952295875321E-2"/>
    <x v="7"/>
  </r>
  <r>
    <x v="208"/>
    <n v="101224676.69999999"/>
    <n v="5954392.7470588228"/>
    <n v="0.97781878514730236"/>
    <n v="520216.71588862146"/>
    <n v="8843684.1701065656"/>
    <n v="8.7366879879662449E-2"/>
    <n v="1.0047533203125E-2"/>
    <x v="7"/>
  </r>
  <r>
    <x v="209"/>
    <n v="101713684.8"/>
    <n v="5983157.9294117652"/>
    <n v="0.97834948121460275"/>
    <n v="520499.05548923003"/>
    <n v="8848483.9433169104"/>
    <n v="8.6994035863666899E-2"/>
    <n v="9.8153245525886956E-3"/>
    <x v="7"/>
  </r>
  <r>
    <x v="210"/>
    <n v="102202692.89999999"/>
    <n v="6011923.1117647057"/>
    <n v="0.97886789822690945"/>
    <n v="520774.86241756834"/>
    <n v="8853172.6610986609"/>
    <n v="8.6623673113594271E-2"/>
    <n v="9.5882210984859807E-3"/>
    <x v="7"/>
  </r>
  <r>
    <x v="211"/>
    <n v="102691701"/>
    <n v="6040688.2941176472"/>
    <n v="0.97937430661972114"/>
    <n v="521044.28055005718"/>
    <n v="8857752.769350972"/>
    <n v="8.6255780000673785E-2"/>
    <n v="9.3661194002942726E-3"/>
    <x v="7"/>
  </r>
  <r>
    <x v="212"/>
    <n v="103180709.09999999"/>
    <n v="6069453.4764705878"/>
    <n v="0.97986897133229267"/>
    <n v="521307.4508390195"/>
    <n v="8862226.6642633323"/>
    <n v="8.5890344634812488E-2"/>
    <n v="9.1489178039388108E-3"/>
    <x v="7"/>
  </r>
  <r>
    <x v="213"/>
    <n v="103669717.2"/>
    <n v="6098218.6588235293"/>
    <n v="0.98035215190319169"/>
    <n v="521564.51136351778"/>
    <n v="8866596.693179803"/>
    <n v="8.5527354879094838E-2"/>
    <n v="8.9365164226740349E-3"/>
    <x v="7"/>
  </r>
  <r>
    <x v="214"/>
    <n v="104158725.3"/>
    <n v="6126983.8411764698"/>
    <n v="0.98082410256480468"/>
    <n v="521815.59737963352"/>
    <n v="8870865.1554537695"/>
    <n v="8.5166798363783061E-2"/>
    <n v="8.7288171176849068E-3"/>
    <x v="7"/>
  </r>
  <r>
    <x v="215"/>
    <n v="104647733.40000001"/>
    <n v="6155749.0235294122"/>
    <n v="0.98128507233677509"/>
    <n v="522060.84137017751"/>
    <n v="8875034.3032930177"/>
    <n v="8.4808662499832196E-2"/>
    <n v="8.5257234782984258E-3"/>
    <x v="7"/>
  </r>
  <r>
    <x v="216"/>
    <n v="105136741.5"/>
    <n v="6184514.2058823528"/>
    <n v="0.98173530511836293"/>
    <n v="522300.37309382681"/>
    <n v="8879106.3425950557"/>
    <n v="8.4452934491935486E-2"/>
    <n v="8.3271408020400457E-3"/>
    <x v="7"/>
  </r>
  <r>
    <x v="217"/>
    <n v="105625749.60000001"/>
    <n v="6213279.3882352943"/>
    <n v="0.98217503977971199"/>
    <n v="522534.31963368075"/>
    <n v="8883083.4337725732"/>
    <n v="8.4099601351113842E-2"/>
    <n v="8.132976074460679E-3"/>
    <x v="7"/>
  </r>
  <r>
    <x v="218"/>
    <n v="106114757.7"/>
    <n v="6242044.5705882348"/>
    <n v="0.98260451025201423"/>
    <n v="522762.80544522975"/>
    <n v="8886967.6925689057"/>
    <n v="8.3748649906863093E-2"/>
    <n v="7.9431379487015681E-3"/>
    <x v="7"/>
  </r>
  <r>
    <x v="219"/>
    <n v="106603765.80000001"/>
    <n v="6270809.7529411772"/>
    <n v="0.98302394561656303"/>
    <n v="522985.95240373316"/>
    <n v="8890761.190863464"/>
    <n v="8.3400066818872756E-2"/>
    <n v="7.7575367249710318E-3"/>
    <x v="7"/>
  </r>
  <r>
    <x v="220"/>
    <n v="107092773.89999999"/>
    <n v="6299574.9352941178"/>
    <n v="0.98343357019268662"/>
    <n v="523203.87985100161"/>
    <n v="8894465.957467027"/>
    <n v="8.305383858832914E-2"/>
    <n v="7.5760843298160888E-3"/>
    <x v="7"/>
  </r>
  <r>
    <x v="221"/>
    <n v="107581782.00000001"/>
    <n v="6328340.1176470593"/>
    <n v="0.98383360362455519"/>
    <n v="523416.70464157971"/>
    <n v="8898083.978906855"/>
    <n v="8.2709951568815374E-2"/>
    <n v="7.3986942953047242E-3"/>
    <x v="7"/>
  </r>
  <r>
    <x v="222"/>
    <n v="108070790.09999999"/>
    <n v="6357105.2999999998"/>
    <n v="0.984224260966858"/>
    <n v="523624.54118832794"/>
    <n v="8901617.2002015747"/>
    <n v="8.2368391976821262E-2"/>
    <n v="7.2252817381141064E-3"/>
    <x v="7"/>
  </r>
  <r>
    <x v="223"/>
    <n v="108559798.2"/>
    <n v="6385870.4823529413"/>
    <n v="0.98460575276934337"/>
    <n v="523827.5015073992"/>
    <n v="8905067.5256257858"/>
    <n v="8.2029145901873879E-2"/>
    <n v="7.0557633385030568E-3"/>
    <x v="7"/>
  </r>
  <r>
    <x v="224"/>
    <n v="109048806.3"/>
    <n v="6414635.6647058818"/>
    <n v="0.98497828516022112"/>
    <n v="524025.69526261056"/>
    <n v="8908436.8194643799"/>
    <n v="8.1692199316301728E-2"/>
    <n v="6.8900573192839749E-3"/>
    <x v="7"/>
  </r>
  <r>
    <x v="225"/>
    <n v="109537814.40000001"/>
    <n v="6443400.8470588243"/>
    <n v="0.98534205992842394"/>
    <n v="524219.22980920767"/>
    <n v="8911726.9067565296"/>
    <n v="8.1357538084642744E-2"/>
    <n v="6.7280834246909258E-3"/>
    <x v="7"/>
  </r>
  <r>
    <x v="226"/>
    <n v="110026822.5"/>
    <n v="6472166.0294117648"/>
    <n v="0.98569727460472678"/>
    <n v="524408.21023702167"/>
    <n v="8914939.5740293693"/>
    <n v="8.102514797270792E-2"/>
    <n v="6.5697628993052143E-3"/>
    <x v="7"/>
  </r>
  <r>
    <x v="227"/>
    <n v="110515830.59999999"/>
    <n v="6500931.2117647054"/>
    <n v="0.98604412254172535"/>
    <n v="524592.73941301915"/>
    <n v="8918076.5700213257"/>
    <n v="8.0695014656310474E-2"/>
    <n v="6.4150184668852741E-3"/>
    <x v="7"/>
  </r>
  <r>
    <x v="228"/>
    <n v="111004838.7"/>
    <n v="6529696.3941176469"/>
    <n v="0.98638279299267251"/>
    <n v="524772.91802324471"/>
    <n v="8921139.6063951608"/>
    <n v="8.0367123729671794E-2"/>
    <n v="6.2637743093314838E-3"/>
    <x v="7"/>
  </r>
  <r>
    <x v="229"/>
    <n v="111493846.8"/>
    <n v="6558461.5764705874"/>
    <n v="0.98671347118917496"/>
    <n v="524948.84461415652"/>
    <n v="8924130.3584406599"/>
    <n v="8.0041460713513202E-2"/>
    <n v="6.1159560455117147E-3"/>
    <x v="7"/>
  </r>
  <r>
    <x v="230"/>
    <n v="111982854.90000001"/>
    <n v="6587226.7588235298"/>
    <n v="0.98703633841775384"/>
    <n v="525120.61563335825"/>
    <n v="8927050.4657670893"/>
    <n v="7.9718011062844304E-2"/>
    <n v="5.9714907103364627E-3"/>
    <x v="7"/>
  </r>
  <r>
    <x v="231"/>
    <n v="112471862.99999999"/>
    <n v="6615991.9411764704"/>
    <n v="0.98735157209526925"/>
    <n v="525288.32546972623"/>
    <n v="8929901.5329853464"/>
    <n v="7.9396760174456682E-2"/>
    <n v="5.8303067336864887E-3"/>
    <x v="7"/>
  </r>
  <r>
    <x v="232"/>
    <n v="112960871.10000001"/>
    <n v="6644757.1235294119"/>
    <n v="0.98765934584321713"/>
    <n v="525452.06649293646"/>
    <n v="8932685.130379919"/>
    <n v="7.9077693394132453E-2"/>
    <n v="5.6923339195658219E-3"/>
    <x v="7"/>
  </r>
  <r>
    <x v="233"/>
    <n v="113449879.19999999"/>
    <n v="6673522.3058823524"/>
    <n v="0.98795982956089667"/>
    <n v="525611.92909239104"/>
    <n v="8935402.7945706472"/>
    <n v="7.8760796023576968E-2"/>
    <n v="5.5575034252568272E-3"/>
    <x v="7"/>
  </r>
  <r>
    <x v="234"/>
    <n v="113938887.3"/>
    <n v="6702287.4882352939"/>
    <n v="0.98825318949746044"/>
    <n v="525768.00171555055"/>
    <n v="8938056.029164359"/>
    <n v="7.8446053327083515E-2"/>
    <n v="5.4257477406033658E-3"/>
    <x v="7"/>
  </r>
  <r>
    <x v="235"/>
    <n v="114427895.39999999"/>
    <n v="6731052.6705882344"/>
    <n v="0.98853958832284605"/>
    <n v="525920.37090566987"/>
    <n v="8940646.3053963874"/>
    <n v="7.813345053793927E-2"/>
    <n v="5.2970006673272113E-3"/>
    <x v="7"/>
  </r>
  <r>
    <x v="236"/>
    <n v="114916903.5"/>
    <n v="6759817.8529411769"/>
    <n v="0.98881918519760115"/>
    <n v="526069.12133894768"/>
    <n v="8943175.0627621114"/>
    <n v="7.7822972864580467E-2"/>
    <n v="5.1711972986214867E-3"/>
    <x v="7"/>
  </r>
  <r>
    <x v="237"/>
    <n v="115405911.59999999"/>
    <n v="6788583.0352941174"/>
    <n v="0.98909213584160471"/>
    <n v="526214.33586108626"/>
    <n v="8945643.7096384671"/>
    <n v="7.7514605496504463E-2"/>
    <n v="5.0482739986426875E-3"/>
    <x v="7"/>
  </r>
  <r>
    <x v="238"/>
    <n v="115894919.7"/>
    <n v="6817348.2176470589"/>
    <n v="0.98935859260169368"/>
    <n v="526356.09552327031"/>
    <n v="8948053.6238955949"/>
    <n v="7.7208333609946792E-2"/>
    <n v="4.9281683823391631E-3"/>
    <x v="7"/>
  </r>
  <r>
    <x v="239"/>
    <n v="116383927.8"/>
    <n v="6846113.3999999994"/>
    <n v="0.98961870451820122"/>
    <n v="526494.47961756727"/>
    <n v="8950406.153498644"/>
    <n v="7.6904142373330736E-2"/>
    <n v="4.8108192953228946E-3"/>
    <x v="7"/>
  </r>
  <r>
    <x v="240"/>
    <n v="116872935.90000001"/>
    <n v="6874878.5823529419"/>
    <n v="0.98987261739041699"/>
    <n v="526629.56571175181"/>
    <n v="8952702.6170997806"/>
    <n v="7.6602016952496021E-2"/>
    <n v="4.6961667938353949E-3"/>
    <x v="7"/>
  </r>
  <r>
    <x v="241"/>
    <n v="117361944"/>
    <n v="6903643.7647058824"/>
    <n v="0.99012047384097457"/>
    <n v="526761.42968356283"/>
    <n v="8954944.3046205677"/>
    <n v="7.6301942515715038E-2"/>
    <n v="4.584152125061215E-3"/>
    <x v="7"/>
  </r>
  <r>
    <x v="242"/>
    <n v="117850952.10000001"/>
    <n v="6932408.9470588239"/>
    <n v="0.99036241337917763"/>
    <n v="526890.14575439249"/>
    <n v="8957132.4778246731"/>
    <n v="7.6003904238501882E-2"/>
    <n v="4.4747177073453537E-3"/>
    <x v="7"/>
  </r>
  <r>
    <x v="243"/>
    <n v="118339960.2"/>
    <n v="6961174.1294117644"/>
    <n v="0.99059857246327265"/>
    <n v="527015.78652241745"/>
    <n v="8959268.3708810974"/>
    <n v="7.5707887308222171E-2"/>
    <n v="4.3678071108113762E-3"/>
    <x v="7"/>
  </r>
  <r>
    <x v="244"/>
    <n v="118828968.30000001"/>
    <n v="6989939.3117647059"/>
    <n v="0.99082908456167806"/>
    <n v="527138.42299517349"/>
    <n v="8961353.1909179501"/>
    <n v="7.5413876928509441E-2"/>
    <n v="4.2633650380283971E-3"/>
    <x v="7"/>
  </r>
  <r>
    <x v="245"/>
    <n v="119317976.39999999"/>
    <n v="7018704.4941176465"/>
    <n v="0.99105408021317853"/>
    <n v="527258.12462157989"/>
    <n v="8963388.1185668577"/>
    <n v="7.5121858323494481E-2"/>
    <n v="4.1613373048577599E-3"/>
    <x v="7"/>
  </r>
  <r>
    <x v="246"/>
    <n v="119806984.50000001"/>
    <n v="7047469.6764705889"/>
    <n v="0.99127368708609676"/>
    <n v="527374.95932341972"/>
    <n v="8965374.3084981348"/>
    <n v="7.4831816741853921E-2"/>
    <n v="4.0616708215612148E-3"/>
    <x v="7"/>
  </r>
  <r>
    <x v="247"/>
    <n v="120295992.59999999"/>
    <n v="7076234.8588235294"/>
    <n v="0.9914880300364497"/>
    <n v="527488.99352628039"/>
    <n v="8967312.8899467662"/>
    <n v="7.4543737460683851E-2"/>
    <n v="3.9643135740112358E-3"/>
    <x v="7"/>
  </r>
  <r>
    <x v="248"/>
    <n v="120785000.7"/>
    <n v="7105000.0411764709"/>
    <n v="0.99169723116510311"/>
    <n v="527600.2921899606"/>
    <n v="8969204.9672293309"/>
    <n v="7.4257605789204012E-2"/>
    <n v="3.8692146051664176E-3"/>
    <x v="7"/>
  </r>
  <r>
    <x v="249"/>
    <n v="121274008.8"/>
    <n v="7133765.2235294115"/>
    <n v="0.99190140987393227"/>
    <n v="527708.91883834871"/>
    <n v="8971051.6202519275"/>
    <n v="7.3973407072298644E-2"/>
    <n v="3.7763239966712926E-3"/>
    <x v="7"/>
  </r>
  <r>
    <x v="250"/>
    <n v="121763016.90000001"/>
    <n v="7162530.405882353"/>
    <n v="0.99210068292100129"/>
    <n v="527814.93558877928"/>
    <n v="8972853.9050092474"/>
    <n v="7.3691126693898851E-2"/>
    <n v="3.6855928507519707E-3"/>
    <x v="7"/>
  </r>
  <r>
    <x v="251"/>
    <n v="122252025"/>
    <n v="7191295.5882352944"/>
    <n v="0.99229516447477106"/>
    <n v="527918.40318087291"/>
    <n v="8974612.8540748395"/>
    <n v="7.3410750080212084E-2"/>
    <n v="3.5969732722058415E-3"/>
    <x v="7"/>
  </r>
  <r>
    <x v="252"/>
    <n v="122741033.09999999"/>
    <n v="7220060.770588235"/>
    <n v="0.99248496616734916"/>
    <n v="528019.38100486528"/>
    <n v="8976329.4770827107"/>
    <n v="7.3132262702803597E-2"/>
    <n v="3.510418350680145E-3"/>
    <x v="7"/>
  </r>
  <r>
    <x v="253"/>
    <n v="123230041.2"/>
    <n v="7248825.9529411765"/>
    <n v="0.99267019714678872"/>
    <n v="528117.92712943209"/>
    <n v="8978004.7612003461"/>
    <n v="7.2855650081535037E-2"/>
    <n v="3.425882143128731E-3"/>
    <x v="7"/>
  </r>
  <r>
    <x v="254"/>
    <n v="123719049.3"/>
    <n v="7277591.135294117"/>
    <n v="0.99285096412845264"/>
    <n v="528214.09832901496"/>
    <n v="8979639.6715932544"/>
    <n v="7.2580897787364859E-2"/>
    <n v="3.3433196564809447E-3"/>
    <x v="7"/>
  </r>
  <r>
    <x v="255"/>
    <n v="124208057.40000001"/>
    <n v="7306356.3176470585"/>
    <n v="0.99302737144545106"/>
    <n v="528307.95011065551"/>
    <n v="8981235.1518811435"/>
    <n v="7.2307991445015082E-2"/>
    <n v="3.2626868305228266E-3"/>
    <x v="7"/>
  </r>
  <r>
    <x v="256"/>
    <n v="124697065.49999999"/>
    <n v="7335121.4999999991"/>
    <n v="0.99319952109816512"/>
    <n v="528399.5367403425"/>
    <n v="8982792.1245858222"/>
    <n v="7.2036916735509091E-2"/>
    <n v="3.1839405209828637E-3"/>
    <x v="7"/>
  </r>
  <r>
    <x v="257"/>
    <n v="125186073.60000001"/>
    <n v="7363886.6823529415"/>
    <n v="0.99336751280286872"/>
    <n v="528488.91126887978"/>
    <n v="8984311.491570957"/>
    <n v="7.1767659398584704E-2"/>
    <n v="3.1070384828691105E-3"/>
    <x v="7"/>
  </r>
  <r>
    <x v="258"/>
    <n v="125675081.69999999"/>
    <n v="7392651.864705882"/>
    <n v="0.99353144403945892"/>
    <n v="528576.12555727956"/>
    <n v="8985794.1344737522"/>
    <n v="7.1500205234986958E-2"/>
    <n v="3.0319393539601667E-3"/>
    <x v="7"/>
  </r>
  <r>
    <x v="259"/>
    <n v="126164089.8"/>
    <n v="7421417.0470588235"/>
    <n v="0.99369141009830853"/>
    <n v="528661.23030168866"/>
    <n v="8987240.9151287079"/>
    <n v="7.1234540108644356E-2"/>
    <n v="2.9586026385976611E-3"/>
    <x v="7"/>
  </r>
  <r>
    <x v="260"/>
    <n v="126653097.89999999"/>
    <n v="7450182.2294117641"/>
    <n v="0.99384750412625145"/>
    <n v="528744.27505785378"/>
    <n v="8988652.6759835146"/>
    <n v="7.0970649948733033E-2"/>
    <n v="2.8869886916122007E-3"/>
    <x v="7"/>
  </r>
  <r>
    <x v="261"/>
    <n v="127142106"/>
    <n v="7478947.4117647056"/>
    <n v="0.99399981717171149"/>
    <n v="528825.30826513085"/>
    <n v="8990030.2405072246"/>
    <n v="7.0708520751632226E-2"/>
    <n v="2.817058702524381E-3"/>
    <x v="7"/>
  </r>
  <r>
    <x v="262"/>
    <n v="127631114.09999999"/>
    <n v="7507712.5941176461"/>
    <n v="0.99414843822899024"/>
    <n v="528904.37727004651"/>
    <n v="8991374.4135907907"/>
    <n v="7.0448138582775183E-2"/>
    <n v="2.7487746799411822E-3"/>
    <x v="7"/>
  </r>
  <r>
    <x v="263"/>
    <n v="128120122.2"/>
    <n v="7536477.7764705885"/>
    <n v="0.99429345428172078"/>
    <n v="528981.5283494168"/>
    <n v="8992685.9819400851"/>
    <n v="7.0189489578398837E-2"/>
    <n v="2.6820994361736348E-3"/>
    <x v="7"/>
  </r>
  <r>
    <x v="264"/>
    <n v="128609130.3"/>
    <n v="7565242.9588235291"/>
    <n v="0.99443495034550389"/>
    <n v="529056.80673302989"/>
    <n v="8993965.7144615091"/>
    <n v="6.9932559947196132E-2"/>
    <n v="2.6169965720896763E-3"/>
    <x v="7"/>
  </r>
  <r>
    <x v="265"/>
    <n v="129098138.40000001"/>
    <n v="7594008.1411764706"/>
    <n v="0.99457300950973493"/>
    <n v="529130.25662589911"/>
    <n v="8995214.362640284"/>
    <n v="6.9677335971873963E-2"/>
    <n v="2.5534304621433481E-3"/>
    <x v="7"/>
  </r>
  <r>
    <x v="266"/>
    <n v="129587146.5"/>
    <n v="7622773.3235294111"/>
    <n v="0.99470771297863525"/>
    <n v="529201.92123009218"/>
    <n v="8996432.6609115675"/>
    <n v="6.942380401062051E-2"/>
    <n v="2.4913662397075269E-3"/>
    <x v="7"/>
  </r>
  <r>
    <x v="267"/>
    <n v="130076154.60000001"/>
    <n v="7651538.5058823535"/>
    <n v="0.99483914011149921"/>
    <n v="529271.84276614327"/>
    <n v="8997621.3270244356"/>
    <n v="6.9171950498484638E-2"/>
    <n v="2.4307697824802769E-3"/>
    <x v="7"/>
  </r>
  <r>
    <x v="268"/>
    <n v="130565162.7"/>
    <n v="7680303.6882352941"/>
    <n v="0.99496736846216882"/>
    <n v="529340.06249405444"/>
    <n v="8998781.0623989254"/>
    <n v="6.8921761948671209E-2"/>
    <n v="2.371607698297458E-3"/>
    <x v="7"/>
  </r>
  <r>
    <x v="269"/>
    <n v="131054170.80000001"/>
    <n v="7709068.8705882356"/>
    <n v="0.99509247381774679"/>
    <n v="529406.62073389138"/>
    <n v="8999912.5524761528"/>
    <n v="6.86732249537544E-2"/>
    <n v="2.3138473109695595E-3"/>
    <x v="7"/>
  </r>
  <r>
    <x v="270"/>
    <n v="131543178.89999999"/>
    <n v="7737834.0529411761"/>
    <n v="0.99521453023656103"/>
    <n v="529471.55688598123"/>
    <n v="9001016.4670616817"/>
    <n v="6.842632618681288E-2"/>
    <n v="2.257456646482834E-3"/>
    <x v="7"/>
  </r>
  <r>
    <x v="271"/>
    <n v="132032187.00000001"/>
    <n v="7766599.2352941176"/>
    <n v="0.99533361008539123"/>
    <n v="529534.90945071809"/>
    <n v="9002093.4606622066"/>
    <n v="6.818105240248884E-2"/>
    <n v="2.2024044193233393E-3"/>
    <x v="7"/>
  </r>
  <r>
    <x v="272"/>
    <n v="132521195.09999999"/>
    <n v="7795364.4176470581"/>
    <n v="0.99544978407596907"/>
    <n v="529596.7160479814"/>
    <n v="9003144.1728156842"/>
    <n v="6.7937390437974435E-2"/>
    <n v="2.1486600190827906E-3"/>
    <x v="7"/>
  </r>
  <r>
    <x v="273"/>
    <n v="133010203.2"/>
    <n v="7824129.6000000006"/>
    <n v="0.9955631213007643"/>
    <n v="529657.01343617484"/>
    <n v="9004169.2284149714"/>
    <n v="6.7695327213927389E-2"/>
    <n v="2.096193497177518E-3"/>
    <x v="7"/>
  </r>
  <r>
    <x v="274"/>
    <n v="133499211.3"/>
    <n v="7852894.7823529411"/>
    <n v="0.99567368926806676"/>
    <n v="529715.83753089083"/>
    <n v="9005169.2380251437"/>
    <n v="6.745484973531933E-2"/>
    <n v="2.0449755539271707E-3"/>
    <x v="7"/>
  </r>
  <r>
    <x v="275"/>
    <n v="133988219.40000001"/>
    <n v="7881659.9647058826"/>
    <n v="0.99578155393637657"/>
    <n v="529773.22342320636"/>
    <n v="9006144.798194509"/>
    <n v="6.7215945092218371E-2"/>
    <n v="1.9949775256590621E-3"/>
    <x v="7"/>
  </r>
  <r>
    <x v="276"/>
    <n v="134477227.5"/>
    <n v="7910425.1470588231"/>
    <n v="0.9958867797481139"/>
    <n v="529829.2053976173"/>
    <n v="9007096.4917594939"/>
    <n v="6.6978600460509158E-2"/>
    <n v="1.9461713721816859E-3"/>
    <x v="7"/>
  </r>
  <r>
    <x v="277"/>
    <n v="134966235.59999999"/>
    <n v="7939190.3294117637"/>
    <n v="0.99598942966265858"/>
    <n v="529883.8169496163"/>
    <n v="9008024.888143478"/>
    <n v="6.6742803102552248E-2"/>
    <n v="1.8985296644043845E-3"/>
    <x v="7"/>
  </r>
  <r>
    <x v="278"/>
    <n v="135455243.69999999"/>
    <n v="7967955.5117647061"/>
    <n v="0.99608956518873149"/>
    <n v="529937.09080291993"/>
    <n v="9008930.5436496381"/>
    <n v="6.6508540367785252E-2"/>
    <n v="1.8520255720919985E-3"/>
    <x v="7"/>
  </r>
  <r>
    <x v="279"/>
    <n v="135944251.79999998"/>
    <n v="7996720.6941176467"/>
    <n v="0.99618724641612744"/>
    <n v="529989.05892635114"/>
    <n v="9009814.0017479695"/>
    <n v="6.627579969326787E-2"/>
    <n v="1.8066328519537346E-3"/>
    <x v="7"/>
  </r>
  <r>
    <x v="280"/>
    <n v="136433259.90000001"/>
    <n v="8025485.8764705881"/>
    <n v="0.99628253204681216"/>
    <n v="530039.75255038368"/>
    <n v="9010675.7933565229"/>
    <n v="6.6044568604173057E-2"/>
    <n v="1.7623258358160892E-3"/>
    <x v="7"/>
  </r>
  <r>
    <x v="281"/>
    <n v="136922268"/>
    <n v="8054251.0588235287"/>
    <n v="0.99637547942539251"/>
    <n v="530089.20218335243"/>
    <n v="9011516.4371169917"/>
    <n v="6.5814834714226264E-2"/>
    <n v="1.7190794190706064E-3"/>
    <x v="7"/>
  </r>
  <r>
    <x v="282"/>
    <n v="137411276.09999999"/>
    <n v="8083016.2411764702"/>
    <n v="0.99646614456897142"/>
    <n v="530137.43762733717"/>
    <n v="9012336.4396647327"/>
    <n v="6.5586585726094812E-2"/>
    <n v="1.6768690492876218E-3"/>
    <x v="7"/>
  </r>
  <r>
    <x v="283"/>
    <n v="137900284.19999999"/>
    <n v="8111781.4235294107"/>
    <n v="0.99655458219639803"/>
    <n v="530184.48799372371"/>
    <n v="9013136.295893304"/>
    <n v="6.5359809431729254E-2"/>
    <n v="1.6356707150073687E-3"/>
    <x v="7"/>
  </r>
  <r>
    <x v="284"/>
    <n v="138389292.30000001"/>
    <n v="8140546.6058823531"/>
    <n v="0.99664084575692291"/>
    <n v="530230.38171844941"/>
    <n v="9013916.4892136399"/>
    <n v="6.5134493712658711E-2"/>
    <n v="1.5954609347693469E-3"/>
    <x v="7"/>
  </r>
  <r>
    <x v="285"/>
    <n v="138878300.40000001"/>
    <n v="8169311.7882352937"/>
    <n v="0.99672498745826976"/>
    <n v="530275.14657693729"/>
    <n v="9014677.4918079339"/>
    <n v="6.4910626540241947E-2"/>
    <n v="1.5562167462952778E-3"/>
    <x v="7"/>
  </r>
  <r>
    <x v="286"/>
    <n v="139367308.5"/>
    <n v="8198076.9705882352"/>
    <n v="0.99680705829413219"/>
    <n v="530318.80969872535"/>
    <n v="9015419.7648783308"/>
    <n v="6.4688195975875731E-2"/>
    <n v="1.5179156958685645E-3"/>
    <x v="7"/>
  </r>
  <r>
    <x v="287"/>
    <n v="139856316.59999999"/>
    <n v="8226842.1529411757"/>
    <n v="0.99688710807110748"/>
    <n v="530361.39758179558"/>
    <n v="9016143.7588905245"/>
    <n v="6.4467190171162606E-2"/>
    <n v="1.4805358279213845E-3"/>
    <x v="7"/>
  </r>
  <r>
    <x v="288"/>
    <n v="140345324.70000002"/>
    <n v="8255607.3352941182"/>
    <n v="0.99696518543507662"/>
    <n v="530402.93610660837"/>
    <n v="9016849.913812343"/>
    <n v="6.4247597368039311E-2"/>
    <n v="1.4440556747802136E-3"/>
    <x v="7"/>
  </r>
  <r>
    <x v="289"/>
    <n v="140834332.79999998"/>
    <n v="8284372.5176470587"/>
    <n v="0.99704133789703853"/>
    <n v="530443.45054984721"/>
    <n v="9017538.6593474019"/>
    <n v="6.4029405898867603E-2"/>
    <n v="1.4084542465839546E-3"/>
    <x v="7"/>
  </r>
  <r>
    <x v="290"/>
    <n v="141323340.90000001"/>
    <n v="8313137.7000000002"/>
    <n v="0.99711561185841235"/>
    <n v="530482.96559787937"/>
    <n v="9018210.4151639491"/>
    <n v="6.3812604186488972E-2"/>
    <n v="1.3737110214476352E-3"/>
    <x v="7"/>
  </r>
  <r>
    <x v="291"/>
    <n v="141812349"/>
    <n v="8341902.8823529407"/>
    <n v="0.99718805263581389"/>
    <n v="530521.50535993825"/>
    <n v="9018865.5911189504"/>
    <n v="6.3597180744244988E-2"/>
    <n v="1.3398059357325018E-3"/>
    <x v="7"/>
  </r>
  <r>
    <x v="292"/>
    <n v="142301357.09999999"/>
    <n v="8370668.0647058822"/>
    <n v="0.99725870448531595"/>
    <n v="530559.09338102944"/>
    <n v="9019504.5874774996"/>
    <n v="6.338312417596402E-2"/>
    <n v="1.3067193744832246E-3"/>
    <x v="7"/>
  </r>
  <r>
    <x v="293"/>
    <n v="142790365.19999999"/>
    <n v="8399433.2470588237"/>
    <n v="0.99732761062620523"/>
    <n v="530595.75265457015"/>
    <n v="9020127.7951276936"/>
    <n v="6.3170423175916729E-2"/>
    <n v="1.2744321621542714E-3"/>
    <x v="7"/>
  </r>
  <r>
    <x v="294"/>
    <n v="143279373.30000001"/>
    <n v="8428198.4294117652"/>
    <n v="0.99739481326424029"/>
    <n v="530631.50563476305"/>
    <n v="9020735.5957909711"/>
    <n v="6.295906652874067E-2"/>
    <n v="1.242925553334346E-3"/>
    <x v="7"/>
  </r>
  <r>
    <x v="295"/>
    <n v="143768381.40000001"/>
    <n v="8456963.6117647048"/>
    <n v="0.99746035361442409"/>
    <n v="530666.37424871151"/>
    <n v="9021328.3622280955"/>
    <n v="6.2749043109336239E-2"/>
    <n v="1.2121812238375359E-3"/>
    <x v="7"/>
  </r>
  <r>
    <x v="296"/>
    <n v="144257389.5"/>
    <n v="8485728.7941176482"/>
    <n v="0.9975242719232964"/>
    <n v="530700.37990827928"/>
    <n v="9021906.4584407471"/>
    <n v="6.2540341882734177E-2"/>
    <n v="1.1821812617246782E-3"/>
    <x v="7"/>
  </r>
  <r>
    <x v="297"/>
    <n v="144746397.59999999"/>
    <n v="8514493.9764705878"/>
    <n v="0.99758660749075845"/>
    <n v="530733.54352170206"/>
    <n v="9022470.2398689352"/>
    <n v="6.2332951903936958E-2"/>
    <n v="1.1529081587566595E-3"/>
    <x v="7"/>
  </r>
  <r>
    <x v="298"/>
    <n v="145235405.70000002"/>
    <n v="8543259.1588235293"/>
    <n v="0.99764739869143515"/>
    <n v="530765.88550495228"/>
    <n v="9023020.0535841882"/>
    <n v="6.2126862317734323E-2"/>
    <n v="1.1243448017589043E-3"/>
    <x v="7"/>
  </r>
  <r>
    <x v="299"/>
    <n v="145724413.80000001"/>
    <n v="8572024.3411764707"/>
    <n v="0.99770668299558718"/>
    <n v="530797.42579286464"/>
    <n v="9023556.2384786997"/>
    <n v="6.1922062358494789E-2"/>
    <n v="1.0964744643523956E-3"/>
    <x v="7"/>
  </r>
  <r>
    <x v="300"/>
    <n v="146213421.90000001"/>
    <n v="8600789.5235294122"/>
    <n v="0.99776449698957759"/>
    <n v="530828.18385002506"/>
    <n v="9024079.1254504267"/>
    <n v="6.1718541349933528E-2"/>
    <n v="1.0692807986759727E-3"/>
    <x v="7"/>
  </r>
  <r>
    <x v="301"/>
    <n v="146702430"/>
    <n v="8629554.7058823518"/>
    <n v="0.99782087639590511"/>
    <n v="530858.17868142831"/>
    <n v="9024589.0375842806"/>
    <n v="6.1516288704858403E-2"/>
    <n v="1.0427478273956786E-3"/>
    <x v="7"/>
  </r>
  <r>
    <x v="1"/>
    <m/>
    <m/>
    <m/>
    <m/>
    <m/>
    <m/>
    <m/>
    <x v="8"/>
  </r>
  <r>
    <x v="2"/>
    <n v="489008.10000000003"/>
    <n v="28765.182352941178"/>
    <n v="1.0859593689854211E-5"/>
    <n v="5.7774940009663611"/>
    <n v="98.217398016428135"/>
    <n v="2.008502477084288E-4"/>
    <n v="2.008502477084288E-4"/>
    <x v="8"/>
  </r>
  <r>
    <x v="3"/>
    <n v="978016.20000000007"/>
    <n v="57530.364705882355"/>
    <n v="9.7831997373710157E-5"/>
    <n v="52.048335699450583"/>
    <n v="884.82170689065993"/>
    <n v="9.0471068566211875E-4"/>
    <n v="1.6085711236158088E-3"/>
    <x v="8"/>
  </r>
  <r>
    <x v="4"/>
    <n v="1467024.3"/>
    <n v="86295.547058823518"/>
    <n v="3.4772493758713309E-4"/>
    <n v="184.99575566745114"/>
    <n v="3144.9278463466694"/>
    <n v="2.1437462531102378E-3"/>
    <n v="4.6218173880064753E-3"/>
    <x v="8"/>
  </r>
  <r>
    <x v="5"/>
    <n v="1956032.4000000001"/>
    <n v="115060.72941176471"/>
    <n v="8.4459740357895182E-4"/>
    <n v="449.34060810839304"/>
    <n v="7638.7903378426818"/>
    <n v="3.9052473455156883E-3"/>
    <n v="9.1897506227320413E-3"/>
    <x v="8"/>
  </r>
  <r>
    <x v="6"/>
    <n v="2445040.5"/>
    <n v="143825.91176470587"/>
    <n v="1.6652852687205667E-3"/>
    <n v="885.96092309784126"/>
    <n v="15061.335692663302"/>
    <n v="6.1599534619828601E-3"/>
    <n v="1.5178777927851548E-2"/>
    <x v="8"/>
  </r>
  <r>
    <x v="7"/>
    <n v="2934048.6"/>
    <n v="172591.09411764704"/>
    <n v="2.8777665575177181E-3"/>
    <n v="1531.0222000086119"/>
    <n v="26027.377400146401"/>
    <n v="8.8708065027097369E-3"/>
    <n v="2.242507170634412E-2"/>
    <x v="8"/>
  </r>
  <r>
    <x v="8"/>
    <n v="3423056.7"/>
    <n v="201356.27647058826"/>
    <n v="4.5406243113955058E-3"/>
    <n v="2415.6916427028614"/>
    <n v="41066.757925948645"/>
    <n v="1.1997101282590102E-2"/>
    <n v="3.0754869961872291E-2"/>
    <x v="8"/>
  </r>
  <r>
    <x v="9"/>
    <n v="3912064.8000000003"/>
    <n v="230121.45882352942"/>
    <n v="6.7030585528200359E-3"/>
    <n v="3566.144524654303"/>
    <n v="60624.456919123149"/>
    <n v="1.5496792619366413E-2"/>
    <n v="3.9994631976800588E-2"/>
    <x v="8"/>
  </r>
  <r>
    <x v="10"/>
    <n v="4401072.8999999994"/>
    <n v="258886.64117647058"/>
    <n v="9.4052008628548664E-3"/>
    <n v="5003.7315497166746"/>
    <n v="85063.436345183465"/>
    <n v="1.9327886240008311E-2"/>
    <n v="4.9976635205143553E-2"/>
    <x v="8"/>
  </r>
  <r>
    <x v="11"/>
    <n v="4890081"/>
    <n v="287651.82352941175"/>
    <n v="1.2678600936912521E-2"/>
    <n v="6745.2377083034271"/>
    <n v="114669.04104115826"/>
    <n v="2.3449313220201926E-2"/>
    <n v="6.0542156041944413E-2"/>
    <x v="8"/>
  </r>
  <r>
    <x v="12"/>
    <n v="5379089.0999999996"/>
    <n v="316417.00588235294"/>
    <n v="1.6546808846239051E-2"/>
    <n v="8803.1920506932547"/>
    <n v="149654.26486178534"/>
    <n v="2.7821488374636768E-2"/>
    <n v="7.1543239918985216E-2"/>
    <x v="8"/>
  </r>
  <r>
    <x v="13"/>
    <n v="5868097.2000000002"/>
    <n v="345182.18823529407"/>
    <n v="2.1026005686226618E-2"/>
    <n v="11186.203202975425"/>
    <n v="190165.45445058221"/>
    <n v="3.2406664029113595E-2"/>
    <n v="8.2843596228358643E-2"/>
    <x v="8"/>
  </r>
  <r>
    <x v="14"/>
    <n v="6357105.2999999998"/>
    <n v="373947.37058823532"/>
    <n v="2.6125652120897361E-2"/>
    <n v="13899.304404071581"/>
    <n v="236288.17486921689"/>
    <n v="3.7169145974224604E-2"/>
    <n v="9.4318929315556771E-2"/>
    <x v="8"/>
  </r>
  <r>
    <x v="15"/>
    <n v="6846113.4000000004"/>
    <n v="402712.55294117652"/>
    <n v="3.184913475185313E-2"/>
    <n v="16944.297385335325"/>
    <n v="288053.05555070052"/>
    <n v="4.2075413993390834E-2"/>
    <n v="0.10585689824255175"/>
    <x v="8"/>
  </r>
  <r>
    <x v="16"/>
    <n v="7335121.5"/>
    <n v="431477.73529411765"/>
    <n v="3.8194397000347401E-2"/>
    <n v="20320.088010861586"/>
    <n v="345441.49618464697"/>
    <n v="4.7094175084168265E-2"/>
    <n v="0.11735683035505239"/>
    <x v="8"/>
  </r>
  <r>
    <x v="17"/>
    <n v="7824129.6000000006"/>
    <n v="460242.91764705884"/>
    <n v="4.515454573432208E-2"/>
    <n v="24023.009013692601"/>
    <n v="408391.15323277423"/>
    <n v="5.219636868397147E-2"/>
    <n v="0.12872927268101939"/>
    <x v="8"/>
  </r>
  <r>
    <x v="18"/>
    <n v="8313137.7000000002"/>
    <n v="489008.10000000003"/>
    <n v="5.2718428006258686E-2"/>
    <n v="28047.126830453777"/>
    <n v="476801.15611771418"/>
    <n v="5.7355137533414632E-2"/>
    <n v="0.13989543912450531"/>
    <x v="8"/>
  </r>
  <r>
    <x v="19"/>
    <n v="8802145.7999999989"/>
    <n v="517773.28235294117"/>
    <n v="6.0871174470947136E-2"/>
    <n v="32384.530709122238"/>
    <n v="550537.02205507807"/>
    <n v="6.254577401513596E-2"/>
    <n v="0.15078659420439883"/>
    <x v="8"/>
  </r>
  <r>
    <x v="20"/>
    <n v="9291153.9000000004"/>
    <n v="546538.46470588236"/>
    <n v="6.9594707621214696E-2"/>
    <n v="37025.603099334163"/>
    <n v="629435.25268868078"/>
    <n v="6.7745649190966553E-2"/>
    <n v="0.16134340235591696"/>
    <x v="8"/>
  </r>
  <r>
    <x v="21"/>
    <n v="9780162"/>
    <n v="575303.6470588235"/>
    <n v="7.8868214105101239E-2"/>
    <n v="41959.270933392552"/>
    <n v="713307.60586767341"/>
    <n v="7.2934129911925119E-2"/>
    <n v="0.17151526361013794"/>
    <x v="8"/>
  </r>
  <r>
    <x v="22"/>
    <n v="10269170.1"/>
    <n v="604068.82941176463"/>
    <n v="8.8668581196785251E-2"/>
    <n v="47173.237836442735"/>
    <n v="801945.04321952653"/>
    <n v="7.8092488040443164E-2"/>
    <n v="0.18125965061080418"/>
    <x v="8"/>
  </r>
  <r>
    <x v="23"/>
    <n v="10758178.199999999"/>
    <n v="632834.01176470588"/>
    <n v="9.8970798072476301E-2"/>
    <n v="52654.197612273776"/>
    <n v="895121.35940865416"/>
    <n v="8.3203804842036752E-2"/>
    <n v="0.1905414576755021"/>
    <x v="8"/>
  </r>
  <r>
    <x v="24"/>
    <n v="11247186.300000001"/>
    <n v="661599.19411764713"/>
    <n v="0.10974832295219705"/>
    <n v="58388.029569175305"/>
    <n v="992596.50267598021"/>
    <n v="8.825287286972211E-2"/>
    <n v="0.19933236947879956"/>
    <x v="8"/>
  </r>
  <r>
    <x v="25"/>
    <n v="11736194.4"/>
    <n v="690364.37647058815"/>
    <n v="0.12097341745225278"/>
    <n v="64359.976401306107"/>
    <n v="1094119.5988222039"/>
    <n v="9.3226097108804182E-2"/>
    <n v="0.20761025460769217"/>
    <x v="8"/>
  </r>
  <r>
    <x v="26"/>
    <n v="12225202.5"/>
    <n v="719129.5588235294"/>
    <n v="0.13261744968275124"/>
    <n v="70554.805441882025"/>
    <n v="1199431.6925119944"/>
    <n v="9.8111396724266484E-2"/>
    <n v="0.2153585874953616"/>
    <x v="8"/>
  </r>
  <r>
    <x v="27"/>
    <n v="12714210.6"/>
    <n v="747894.74117647065"/>
    <n v="0.14465116774308465"/>
    <n v="76956.954167561475"/>
    <n v="1308268.220848545"/>
    <n v="0.10289810842432837"/>
    <n v="0.22256590092587558"/>
    <x v="8"/>
  </r>
  <r>
    <x v="28"/>
    <n v="13203218.700000001"/>
    <n v="776659.92352941178"/>
    <n v="0.15704494533322008"/>
    <n v="83550.660867952785"/>
    <n v="1420361.2347551973"/>
    <n v="0.10757689219789998"/>
    <n v="0.22922527031076173"/>
    <x v="8"/>
  </r>
  <r>
    <x v="29"/>
    <n v="13692226.800000001"/>
    <n v="805425.10588235303"/>
    <n v="0.16976900122311775"/>
    <n v="90320.081407187652"/>
    <n v="1535441.3839221902"/>
    <n v="0.1121396399833364"/>
    <n v="0.23533383019011944"/>
    <x v="8"/>
  </r>
  <r>
    <x v="30"/>
    <n v="14181234.899999999"/>
    <n v="834190.28823529405"/>
    <n v="0.18279359431667142"/>
    <n v="97249.393001353237"/>
    <n v="1653239.6810230049"/>
    <n v="0.11657938766834791"/>
    <n v="0.24089232284867121"/>
    <x v="8"/>
  </r>
  <r>
    <x v="31"/>
    <n v="14670243"/>
    <n v="862955.4705882353"/>
    <n v="0.19608919601794877"/>
    <n v="104322.88592035022"/>
    <n v="1773489.0606459538"/>
    <n v="0.12089023069665265"/>
    <n v="0.24590467851748971"/>
    <x v="8"/>
  </r>
  <r>
    <x v="32"/>
    <n v="15159251.1"/>
    <n v="891720.65294117643"/>
    <n v="0.20962664156217276"/>
    <n v="111525.04399862477"/>
    <n v="1895925.7479766209"/>
    <n v="0.12506724345878939"/>
    <n v="0.25037762632289168"/>
    <x v="8"/>
  </r>
  <r>
    <x v="33"/>
    <n v="15648259.200000001"/>
    <n v="920485.83529411769"/>
    <n v="0.22337726191648408"/>
    <n v="118840.61480868388"/>
    <n v="2020290.4517476261"/>
    <n v="0.12910640256697856"/>
    <n v="0.25432033492084238"/>
    <x v="8"/>
  </r>
  <r>
    <x v="34"/>
    <n v="16137267.300000001"/>
    <n v="949251.01764705882"/>
    <n v="0.23731299778965328"/>
    <n v="126254.67031625855"/>
    <n v="2146329.3953763954"/>
    <n v="0.13300451405278485"/>
    <n v="0.25774408159858592"/>
    <x v="8"/>
  </r>
  <r>
    <x v="35"/>
    <n v="16626275.4"/>
    <n v="978016.20000000007"/>
    <n v="0.2514064972184088"/>
    <n v="133752.6587979391"/>
    <n v="2273795.199564965"/>
    <n v="0.13675914447832163"/>
    <n v="0.26066194852103602"/>
    <x v="8"/>
  </r>
  <r>
    <x v="36"/>
    <n v="17115283.5"/>
    <n v="1006781.3823529411"/>
    <n v="0.26563119812310587"/>
    <n v="141320.44876223672"/>
    <n v="2402447.6289580241"/>
    <n v="0.14036855591425196"/>
    <n v="0.26308854473588311"/>
    <x v="8"/>
  </r>
  <r>
    <x v="37"/>
    <n v="17604291.599999998"/>
    <n v="1035546.5647058823"/>
    <n v="0.27996139714879886"/>
    <n v="148944.36557423917"/>
    <n v="2532054.214762066"/>
    <n v="0.14383164470884283"/>
    <n v="0.26503975251952377"/>
    <x v="8"/>
  </r>
  <r>
    <x v="38"/>
    <n v="18093299.699999999"/>
    <n v="1064311.7470588235"/>
    <n v="0.29437230603072639"/>
    <n v="156611.22144303611"/>
    <n v="2662390.7645316138"/>
    <n v="0.14714788395019035"/>
    <n v="0.2665324966387006"/>
    <x v="8"/>
  </r>
  <r>
    <x v="39"/>
    <n v="18582307.800000001"/>
    <n v="1093076.9294117647"/>
    <n v="0.30884009664680023"/>
    <n v="164308.339390432"/>
    <n v="2793241.7696373439"/>
    <n v="0.15031726950714613"/>
    <n v="0.26758453511450986"/>
    <x v="8"/>
  </r>
  <r>
    <x v="40"/>
    <n v="19071315.900000002"/>
    <n v="1121842.111764706"/>
    <n v="0.32334193584467857"/>
    <n v="172023.57177955887"/>
    <n v="2924400.7202525008"/>
    <n v="0.15334026952238258"/>
    <n v="0.26821427010136745"/>
    <x v="8"/>
  </r>
  <r>
    <x v="41"/>
    <n v="19560324"/>
    <n v="1150607.294117647"/>
    <n v="0.33785601105801305"/>
    <n v="179745.31394316832"/>
    <n v="3055670.3370338613"/>
    <n v="0.15621777722259925"/>
    <n v="0.26844057753104922"/>
    <x v="8"/>
  </r>
  <r>
    <x v="42"/>
    <n v="20049332.099999998"/>
    <n v="1179372.4764705882"/>
    <n v="0.3523615476558945"/>
    <n v="187462.51341384053"/>
    <n v="3186862.7280352889"/>
    <n v="0.15895106690538033"/>
    <n v="0.26828265421662373"/>
    <x v="8"/>
  </r>
  <r>
    <x v="43"/>
    <n v="20538340.199999999"/>
    <n v="1208137.6588235293"/>
    <n v="0.36683881890170422"/>
    <n v="195164.6752222674"/>
    <n v="3317799.4787785457"/>
    <n v="0.16154175295910941"/>
    <n v="0.26775988116200217"/>
    <x v="8"/>
  </r>
  <r>
    <x v="44"/>
    <n v="21027348.300000001"/>
    <n v="1236902.8411764705"/>
    <n v="0.38126914933273431"/>
    <n v="202841.86369526983"/>
    <n v="3448311.6828195872"/>
    <n v="0.16399175177117253"/>
    <n v="0.26689170187782379"/>
    <x v="8"/>
  </r>
  <r>
    <x v="45"/>
    <n v="21516356.399999999"/>
    <n v="1265668.0235294118"/>
    <n v="0.39563491231017056"/>
    <n v="210484.70115234569"/>
    <n v="3578239.9195898767"/>
    <n v="0.16630324638003657"/>
    <n v="0.26569751456119045"/>
    <x v="8"/>
  </r>
  <r>
    <x v="46"/>
    <n v="22005364.5"/>
    <n v="1294433.205882353"/>
    <n v="0.40991952243044055"/>
    <n v="218084.36386837417"/>
    <n v="3707434.1857623612"/>
    <n v="0.16847865372838342"/>
    <n v="0.26419657705564409"/>
    <x v="8"/>
  </r>
  <r>
    <x v="47"/>
    <n v="22494372.600000001"/>
    <n v="1323198.3882352943"/>
    <n v="0.42410742343350755"/>
    <n v="225632.57564061633"/>
    <n v="3835753.7858904777"/>
    <n v="0.17052059437703443"/>
    <n v="0.2624079235663298"/>
    <x v="8"/>
  </r>
  <r>
    <x v="48"/>
    <n v="22983380.699999999"/>
    <n v="1351963.5705882353"/>
    <n v="0.43818407219143929"/>
    <n v="233121.59927035336"/>
    <n v="3963067.1875960073"/>
    <n v="0.17243186454271314"/>
    <n v="0.26035029216393374"/>
    <x v="8"/>
  </r>
  <r>
    <x v="49"/>
    <n v="23472388.800000001"/>
    <n v="1380728.7529411763"/>
    <n v="0.45213591931144331"/>
    <n v="240544.22624336171"/>
    <n v="4089251.8461371493"/>
    <n v="0.17421541032658547"/>
    <n v="0.258042062168585"/>
    <x v="8"/>
  </r>
  <r>
    <x v="50"/>
    <n v="23961396.899999999"/>
    <n v="1409493.9352941175"/>
    <n v="0.46595038684145978"/>
    <n v="247893.76486889808"/>
    <n v="4214194.0027712677"/>
    <n v="0.17587430400484155"/>
    <n v="0.25550120056113379"/>
    <x v="8"/>
  </r>
  <r>
    <x v="51"/>
    <n v="24450405"/>
    <n v="1438259.1176470588"/>
    <n v="0.47961584352326014"/>
    <n v="255164.02711391466"/>
    <n v="4337788.4609365491"/>
    <n v="0.17741172225722024"/>
    <n v="0.25274521662377591"/>
    <x v="8"/>
  </r>
  <r>
    <x v="52"/>
    <n v="24939413.100000001"/>
    <n v="1467024.3"/>
    <n v="0.49312157799769357"/>
    <n v="262349.31434778089"/>
    <n v="4459938.3439122755"/>
    <n v="0.17883092621422897"/>
    <n v="0.2497911240646648"/>
    <x v="8"/>
  </r>
  <r>
    <x v="53"/>
    <n v="25428421.199999999"/>
    <n v="1495789.4823529413"/>
    <n v="0.50645777032916561"/>
    <n v="269444.40219280758"/>
    <n v="4580554.8372777291"/>
    <n v="0.18013524320879698"/>
    <n v="0.24665540993176618"/>
    <x v="8"/>
  </r>
  <r>
    <x v="54"/>
    <n v="25917429.300000001"/>
    <n v="1524554.6647058823"/>
    <n v="0.51961546218148491"/>
    <n v="276444.52465727518"/>
    <n v="4699556.9191736784"/>
    <n v="0.18132805012315314"/>
    <n v="0.2433540096696741"/>
    <x v="8"/>
  </r>
  <r>
    <x v="55"/>
    <n v="26406437.400000002"/>
    <n v="1553319.8470588236"/>
    <n v="0.5325865259447512"/>
    <n v="283345.35771039734"/>
    <n v="4816871.0810767543"/>
    <n v="0.18241275822677822"/>
    <n v="0.23990228771890593"/>
    <x v="8"/>
  </r>
  <r>
    <x v="56"/>
    <n v="26895445.500000004"/>
    <n v="1582085.0294117648"/>
    <n v="0.54536363308287927"/>
    <n v="290143.0024426498"/>
    <n v="4932431.0415250463"/>
    <n v="0.18339279940631753"/>
    <n v="0.23631502310144092"/>
    <x v="8"/>
  </r>
  <r>
    <x v="57"/>
    <n v="27384453.600000001"/>
    <n v="1610850.2117647061"/>
    <n v="0.5579402219435069"/>
    <n v="296833.96794007736"/>
    <n v="5046177.4549813149"/>
    <n v="0.18427161369330058"/>
    <n v="0.23260639947736883"/>
    <x v="8"/>
  </r>
  <r>
    <x v="58"/>
    <n v="27873461.699999999"/>
    <n v="1639615.3941176469"/>
    <n v="0.57031046524632312"/>
    <n v="303415.15398751543"/>
    <n v="5158057.6177877625"/>
    <n v="0.1850526380003874"/>
    <n v="0.22878999919724868"/>
    <x v="8"/>
  </r>
  <r>
    <x v="59"/>
    <n v="28362469.799999997"/>
    <n v="1668380.5764705881"/>
    <n v="0.58246923744211609"/>
    <n v="309883.83370303188"/>
    <n v="5268025.1729515418"/>
    <n v="0.18573929598160532"/>
    <n v="0.22487880091102744"/>
    <x v="8"/>
  </r>
  <r>
    <x v="60"/>
    <n v="28851477.899999999"/>
    <n v="1697145.7588235294"/>
    <n v="0.59441208211301821"/>
    <n v="316237.63619428664"/>
    <n v="5376039.815302873"/>
    <n v="0.18633498893666287"/>
    <n v="0.22088518033000037"/>
    <x v="8"/>
  </r>
  <r>
    <x v="61"/>
    <n v="29340486"/>
    <n v="1725910.9411764706"/>
    <n v="0.60613517956434437"/>
    <n v="322474.52931682207"/>
    <n v="5482066.9983859751"/>
    <n v="0.18684308768389096"/>
    <n v="0.21682091377034815"/>
    <x v="8"/>
  </r>
  <r>
    <x v="62"/>
    <n v="29829494.099999998"/>
    <n v="1754676.1235294116"/>
    <n v="0.61763531474000311"/>
    <n v="328592.80260449997"/>
    <n v="5586077.6442764997"/>
    <n v="0.18726692533067466"/>
    <n v="0.21269718413769648"/>
    <x v="8"/>
  </r>
  <r>
    <x v="63"/>
    <n v="30318502.199999999"/>
    <n v="1783441.3058823529"/>
    <n v="0.62890984557659668"/>
    <n v="334591.05043332867"/>
    <n v="5688047.857366587"/>
    <n v="0.18760979087438517"/>
    <n v="0.20852458904072749"/>
    <x v="8"/>
  </r>
  <r>
    <x v="64"/>
    <n v="30807510.300000001"/>
    <n v="1812206.4882352941"/>
    <n v="0.63995667189591365"/>
    <n v="340468.15547172423"/>
    <n v="5787958.6430193121"/>
    <n v="0.18787492357080579"/>
    <n v="0.20431315074888273"/>
    <x v="8"/>
  </r>
  <r>
    <x v="65"/>
    <n v="31296518.400000002"/>
    <n v="1840971.6705882354"/>
    <n v="0.65077420492142102"/>
    <n v="346223.27246275073"/>
    <n v="5885795.6318667624"/>
    <n v="0.18806550801084512"/>
    <n v="0.20007232773332395"/>
    <x v="8"/>
  </r>
  <r>
    <x v="66"/>
    <n v="31785526.5"/>
    <n v="1869736.8529411764"/>
    <n v="0.6613613374915891"/>
    <n v="351855.81237708736"/>
    <n v="5981548.8104104856"/>
    <n v="0.18818466984998614"/>
    <n v="0.19581102755501112"/>
    <x v="8"/>
  </r>
  <r>
    <x v="67"/>
    <n v="32274534.600000001"/>
    <n v="1898502.0352941176"/>
    <n v="0.67171741503121174"/>
    <n v="357365.42696926236"/>
    <n v="6075212.2584774606"/>
    <n v="0.18823547213837935"/>
    <n v="0.19153762088393772"/>
    <x v="8"/>
  </r>
  <r>
    <x v="68"/>
    <n v="32763542.700000003"/>
    <n v="1927267.2176470589"/>
    <n v="0.68184220733132728"/>
    <n v="362751.99376407702"/>
    <n v="6166783.8939893097"/>
    <n v="0.18822091220279757"/>
    <n v="0.18725995645439983"/>
    <x v="8"/>
  </r>
  <r>
    <x v="69"/>
    <n v="33252550.800000001"/>
    <n v="1956032.4000000001"/>
    <n v="0.69173588117880147"/>
    <n v="368015.60149506456"/>
    <n v="6256265.2254160978"/>
    <n v="0.18814391903480973"/>
    <n v="0.18298537677962498"/>
    <x v="8"/>
  </r>
  <r>
    <x v="70"/>
    <n v="33741558.899999999"/>
    <n v="1984797.5823529409"/>
    <n v="0.70139897386801997"/>
    <n v="373156.53601224639"/>
    <n v="6343661.1122081885"/>
    <n v="0.1880073511425161"/>
    <n v="0.17872073446654793"/>
    <x v="8"/>
  </r>
  <r>
    <x v="71"/>
    <n v="34230567"/>
    <n v="2013562.7647058822"/>
    <n v="0.71083236761935331"/>
    <n v="378175.26667230792"/>
    <n v="6428979.5334292343"/>
    <n v="0.1878139948260055"/>
    <n v="0.17447240898677449"/>
    <x v="8"/>
  </r>
  <r>
    <x v="72"/>
    <n v="34719575.100000001"/>
    <n v="2042327.9470588234"/>
    <n v="0.72003726492212272"/>
    <n v="383072.43322062434"/>
    <n v="6512231.3647506135"/>
    <n v="0.18756656283937684"/>
    <n v="0.17024632377537083"/>
    <x v="8"/>
  </r>
  <r>
    <x v="73"/>
    <n v="35208583.199999996"/>
    <n v="2071093.1294117647"/>
    <n v="0.729015164813545"/>
    <n v="387848.83317124395"/>
    <n v="6593430.163911147"/>
    <n v="0.18726769340469082"/>
    <n v="0.1660479635419834"/>
    <x v="8"/>
  </r>
  <r>
    <x v="74"/>
    <n v="35697591.299999997"/>
    <n v="2099858.3117647059"/>
    <n v="0.73776784009959295"/>
    <n v="392505.40968798724"/>
    <n v="6672591.9646957833"/>
    <n v="0.18691994954560937"/>
    <n v="0.16188239169174509"/>
    <x v="8"/>
  </r>
  <r>
    <x v="75"/>
    <n v="36186599.399999999"/>
    <n v="2128623.4941176469"/>
    <n v="0.74629731551876732"/>
    <n v="397043.23996719089"/>
    <n v="6749735.079442245"/>
    <n v="0.18652581871073096"/>
    <n v="0.15775426776460633"/>
    <x v="8"/>
  </r>
  <r>
    <x v="76"/>
    <n v="36675607.5"/>
    <n v="2157388.676470588"/>
    <n v="0.75460584684541288"/>
    <n v="401463.52412030642"/>
    <n v="6824879.9100452093"/>
    <n v="0.18608771265875307"/>
    <n v="0.15366786481239095"/>
    <x v="8"/>
  </r>
  <r>
    <x v="77"/>
    <n v="37164615.600000001"/>
    <n v="2186153.8588235294"/>
    <n v="0.76269590092538264"/>
    <n v="405767.5745525235"/>
    <n v="6898048.7673928998"/>
    <n v="0.18560796757959469"/>
    <n v="0.14962708664271671"/>
    <x v="8"/>
  </r>
  <r>
    <x v="78"/>
    <n v="37653623.700000003"/>
    <n v="2214919.0411764705"/>
    <n v="0.77057013663347462"/>
    <n v="409956.80583179311"/>
    <n v="6969265.6991404826"/>
    <n v="0.18508884442748819"/>
    <n v="0.14563548486739283"/>
    <x v="8"/>
  </r>
  <r>
    <x v="79"/>
    <n v="38142631.800000004"/>
    <n v="2243684.2235294119"/>
    <n v="0.77823138673916059"/>
    <n v="414032.72504107782"/>
    <n v="7038556.3256983226"/>
    <n v="0.18453252944382095"/>
    <n v="0.14169627570144508"/>
    <x v="8"/>
  </r>
  <r>
    <x v="80"/>
    <n v="38631639.899999999"/>
    <n v="2272449.405882353"/>
    <n v="0.78568264066458537"/>
    <n v="417996.92260530515"/>
    <n v="7105947.6842901874"/>
    <n v="0.18394113484916252"/>
    <n v="0.13781235646580423"/>
    <x v="8"/>
  </r>
  <r>
    <x v="81"/>
    <n v="39120648"/>
    <n v="2301214.588235294"/>
    <n v="0.7929270281166696"/>
    <n v="421851.06358336"/>
    <n v="7171468.08091712"/>
    <n v="0.18331669968547351"/>
    <n v="0.13398632175404118"/>
    <x v="8"/>
  </r>
  <r>
    <x v="82"/>
    <n v="39609656.100000001"/>
    <n v="2329979.7705882355"/>
    <n v="0.79996780357330244"/>
    <n v="425596.87941446714"/>
    <n v="7235146.9500459414"/>
    <n v="0.18266119079094809"/>
    <n v="0.13022047922891508"/>
    <x v="8"/>
  </r>
  <r>
    <x v="83"/>
    <n v="40098664.199999996"/>
    <n v="2358744.9529411765"/>
    <n v="0.80680833160209298"/>
    <n v="429236.16010751028"/>
    <n v="7297014.7218276747"/>
    <n v="0.18197650389131106"/>
    <n v="0.12651686502071033"/>
    <x v="8"/>
  </r>
  <r>
    <x v="84"/>
    <n v="40587672.299999997"/>
    <n v="2387510.1352941175"/>
    <n v="0.813452072988882"/>
    <n v="432770.74686115712"/>
    <n v="7357102.696639671"/>
    <n v="0.18126446479266739"/>
    <n v="0.12287725870388681"/>
    <x v="8"/>
  </r>
  <r>
    <x v="85"/>
    <n v="41076680.399999999"/>
    <n v="2416275.3176470585"/>
    <n v="0.81990257165220959"/>
    <n v="436202.52510212711"/>
    <n v="7415442.9267361611"/>
    <n v="0.18052683066220127"/>
    <n v="0.11930319783351226"/>
    <x v="8"/>
  </r>
  <r>
    <x v="86"/>
    <n v="41565688.5"/>
    <n v="2445040.5"/>
    <n v="0.82616344231912708"/>
    <n v="439533.41792850761"/>
    <n v="7472068.1047846293"/>
    <n v="0.17976529138413355"/>
    <n v="0.11579599202644705"/>
    <x v="8"/>
  </r>
  <r>
    <x v="87"/>
    <n v="42054696.600000001"/>
    <n v="2473805.682352941"/>
    <n v="0.83223835893716436"/>
    <n v="442765.37994471751"/>
    <n v="7527011.4590601977"/>
    <n v="0.17898147097939585"/>
    <n v="0.11235673657669111"/>
    <x v="8"/>
  </r>
  <r>
    <x v="88"/>
    <n v="42543704.700000003"/>
    <n v="2502570.8647058825"/>
    <n v="0.83813104379684089"/>
    <n v="445900.39147449262"/>
    <n v="7580306.6550663747"/>
    <n v="0.17817692907844893"/>
    <n v="0.10898632559701328"/>
    <x v="8"/>
  </r>
  <r>
    <x v="89"/>
    <n v="43032712.799999997"/>
    <n v="2531336.0470588235"/>
    <n v="0.84384525733884264"/>
    <n v="448940.45313812554"/>
    <n v="7631987.7033481337"/>
    <n v="0.17735316243758015"/>
    <n v="0.10568546468199536"/>
    <x v="8"/>
  </r>
  <r>
    <x v="90"/>
    <n v="43521720.899999999"/>
    <n v="2560101.2294117645"/>
    <n v="0.84938478861989086"/>
    <n v="451887.58078014065"/>
    <n v="7682088.8732623914"/>
    <n v="0.17651160648986175"/>
    <n v="0.10245468309064321"/>
    <x v="8"/>
  </r>
  <r>
    <x v="91"/>
    <n v="44010729"/>
    <n v="2588866.411764706"/>
    <n v="0.85475344641132112"/>
    <n v="454743.80073358217"/>
    <n v="7730644.6124708969"/>
    <n v="0.17565363692273531"/>
    <n v="9.9294345448480995E-2"/>
    <x v="8"/>
  </r>
  <r>
    <x v="92"/>
    <n v="44499737.100000001"/>
    <n v="2617631.594117647"/>
    <n v="0.85995505090452729"/>
    <n v="457511.14540716563"/>
    <n v="7777689.4719218155"/>
    <n v="0.17478057127492141"/>
    <n v="9.6204662971673641E-2"/>
    <x v="8"/>
  </r>
  <r>
    <x v="93"/>
    <n v="44988745.200000003"/>
    <n v="2646396.7764705885"/>
    <n v="0.86499342599763351"/>
    <n v="460191.64918165171"/>
    <n v="7823258.0360880792"/>
    <n v="0.17389367054602978"/>
    <n v="9.3185704216890347E-2"/>
    <x v="8"/>
  </r>
  <r>
    <x v="94"/>
    <n v="45477753.300000004"/>
    <n v="2675161.9588235295"/>
    <n v="0.86987239213806833"/>
    <n v="462787.34460197075"/>
    <n v="7867384.8582335031"/>
    <n v="0.17299414081287745"/>
    <n v="9.0237405362863551E-2"/>
    <x v="8"/>
  </r>
  <r>
    <x v="95"/>
    <n v="45966761.399999999"/>
    <n v="2703927.1411764706"/>
    <n v="0.87459575969609527"/>
    <n v="465300.25885182479"/>
    <n v="7910104.400481021"/>
    <n v="0.1720831348471076"/>
    <n v="8.7359580030511738E-2"/>
    <x v="8"/>
  </r>
  <r>
    <x v="96"/>
    <n v="46455769.5"/>
    <n v="2732692.3235294116"/>
    <n v="0.8791673228447906"/>
    <n v="467732.41049772868"/>
    <n v="7951450.9784613876"/>
    <n v="0.17116175372924106"/>
    <n v="8.4551928649783933E-2"/>
    <x v="8"/>
  </r>
  <r>
    <x v="97"/>
    <n v="46944777.600000001"/>
    <n v="2761457.5058823526"/>
    <n v="0.88359085392246528"/>
    <n v="470085.80648971966"/>
    <n v="7991458.7103252346"/>
    <n v="0.17023104845479625"/>
    <n v="8.1814047382542096E-2"/>
    <x v="8"/>
  </r>
  <r>
    <x v="98"/>
    <n v="47433785.699999996"/>
    <n v="2790222.6882352941"/>
    <n v="0.88787009825406404"/>
    <n v="472362.4394062513"/>
    <n v="8030161.4699062724"/>
    <n v="0.16929202152857628"/>
    <n v="7.9145436611455455E-2"/>
    <x v="8"/>
  </r>
  <r>
    <x v="99"/>
    <n v="47922793.799999997"/>
    <n v="2818987.8705882351"/>
    <n v="0.89200876940866347"/>
    <n v="474564.28493109904"/>
    <n v="8067592.8438286837"/>
    <n v="0.16834562854364898"/>
    <n v="7.6545509005702034E-2"/>
    <x v="8"/>
  </r>
  <r>
    <x v="100"/>
    <n v="48411801.899999999"/>
    <n v="2847753.0529411766"/>
    <n v="0.89601054487080223"/>
    <n v="476693.29955043254"/>
    <n v="8103786.0923573533"/>
    <n v="0.16739277974194458"/>
    <n v="7.4013597174912807E-2"/>
    <x v="8"/>
  </r>
  <r>
    <x v="101"/>
    <n v="48900810"/>
    <n v="2876518.2352941176"/>
    <n v="0.89987906210401514"/>
    <n v="478751.41845854634"/>
    <n v="8138774.1137952879"/>
    <n v="0.16643434155375519"/>
    <n v="7.154896092300822E-2"/>
    <x v="8"/>
  </r>
  <r>
    <x v="102"/>
    <n v="49389818.100000001"/>
    <n v="2905283.4176470586"/>
    <n v="0.90361791498560551"/>
    <n v="480740.55366109684"/>
    <n v="8172589.4122386463"/>
    <n v="0.16547113811376127"/>
    <n v="6.9150794114368017E-2"/>
    <x v="8"/>
  </r>
  <r>
    <x v="103"/>
    <n v="49878826.200000003"/>
    <n v="2934048.6"/>
    <n v="0.90723065059236063"/>
    <n v="482662.59226504626"/>
    <n v="8205264.0685057864"/>
    <n v="0.16450395275151414"/>
    <n v="6.6818231164555278E-2"/>
    <x v="8"/>
  </r>
  <r>
    <x v="104"/>
    <n v="50367834.300000004"/>
    <n v="2962813.7823529411"/>
    <n v="0.91072076631760435"/>
    <n v="484519.39494488435"/>
    <n v="8236829.7140630335"/>
    <n v="0.16353352945459149"/>
    <n v="6.4550353168479221E-2"/>
    <x v="8"/>
  </r>
  <r>
    <x v="105"/>
    <n v="50856842.399999999"/>
    <n v="2991578.9647058826"/>
    <n v="0.91409170730066314"/>
    <n v="486312.7945750592"/>
    <n v="8267317.5077760061"/>
    <n v="0.16256057430289864"/>
    <n v="6.2346193678536277E-2"/>
    <x v="8"/>
  </r>
  <r>
    <x v="106"/>
    <n v="51345850.5"/>
    <n v="3020344.1470588236"/>
    <n v="0.91734686415052469"/>
    <n v="488044.59501892386"/>
    <n v="8296758.115321706"/>
    <n v="0.16158575687283058"/>
    <n v="6.0204744145751034E-2"/>
    <x v="8"/>
  </r>
  <r>
    <x v="107"/>
    <n v="51834858.600000001"/>
    <n v="3049109.3294117646"/>
    <n v="0.92048957094615391"/>
    <n v="489716.57006486942"/>
    <n v="8325181.6911027804"/>
    <n v="0.16060971161022478"/>
    <n v="5.8124959036617727E-2"/>
    <x v="8"/>
  </r>
  <r>
    <x v="108"/>
    <n v="52323866.700000003"/>
    <n v="3077874.5117647061"/>
    <n v="0.92352310349661981"/>
    <n v="491330.46250068193"/>
    <n v="8352617.8625115929"/>
    <n v="0.15963303917123525"/>
    <n v="5.6105760638346137E-2"/>
    <x v="8"/>
  </r>
  <r>
    <x v="109"/>
    <n v="52812874.800000004"/>
    <n v="3106639.6941176471"/>
    <n v="0.92645067784487312"/>
    <n v="492887.983317526"/>
    <n v="8379095.716397942"/>
    <n v="0.1586563077304389"/>
    <n v="5.4146043565227335E-2"/>
    <x v="8"/>
  </r>
  <r>
    <x v="110"/>
    <n v="53301882.900000006"/>
    <n v="3135404.8764705886"/>
    <n v="0.92927544899968828"/>
    <n v="494390.81103531574"/>
    <n v="8404643.7876003683"/>
    <n v="0.15768005425565121"/>
    <n v="5.2244678978581621E-2"/>
    <x v="8"/>
  </r>
  <r>
    <x v="111"/>
    <n v="53790891.000000007"/>
    <n v="3164170.0588235296"/>
    <n v="0.93200050988094174"/>
    <n v="495840.59114158427"/>
    <n v="8429290.0494069327"/>
    <n v="0.15670478574907656"/>
    <n v="5.0400518532442165E-2"/>
    <x v="8"/>
  </r>
  <r>
    <x v="112"/>
    <n v="54279899.100000001"/>
    <n v="3192935.2411764706"/>
    <n v="0.9346288904640635"/>
    <n v="497238.93563631707"/>
    <n v="8453061.9058173895"/>
    <n v="0.15573098045455633"/>
    <n v="4.8612398057326887E-2"/>
    <x v="8"/>
  </r>
  <r>
    <x v="113"/>
    <n v="54768907.200000003"/>
    <n v="3221700.4235294121"/>
    <n v="0.937163557110126"/>
    <n v="498587.42267554736"/>
    <n v="8475986.185484305"/>
    <n v="0.15475908903079783"/>
    <n v="4.6879140993606169E-2"/>
    <x v="8"/>
  </r>
  <r>
    <x v="114"/>
    <n v="55257915.299999997"/>
    <n v="3250465.6058823527"/>
    <n v="0.93960741206866816"/>
    <n v="499887.59630685003"/>
    <n v="8498089.1372164506"/>
    <n v="0.15378953569058099"/>
    <n v="4.5199561586292521E-2"/>
    <x v="8"/>
  </r>
  <r>
    <x v="115"/>
    <n v="55746923.399999999"/>
    <n v="3279230.7882352937"/>
    <n v="0.94196329314095961"/>
    <n v="501140.9662901921"/>
    <n v="8519396.4269332662"/>
    <n v="0.15282271930603558"/>
    <n v="4.357246785240472E-2"/>
    <x v="8"/>
  </r>
  <r>
    <x v="116"/>
    <n v="56235931.499999993"/>
    <n v="3307995.9705882352"/>
    <n v="0.94423397349200533"/>
    <n v="502349.00799791596"/>
    <n v="8539933.1359645706"/>
    <n v="0.15185901448017397"/>
    <n v="4.1996664331949908E-2"/>
    <x v="8"/>
  </r>
  <r>
    <x v="117"/>
    <n v="56724939.599999994"/>
    <n v="3336761.1529411762"/>
    <n v="0.94642216160016868"/>
    <n v="503513.16238793801"/>
    <n v="8559723.7605949454"/>
    <n v="0.15089877258494155"/>
    <n v="4.0470954633215227E-2"/>
    <x v="8"/>
  </r>
  <r>
    <x v="118"/>
    <n v="57213947.699999996"/>
    <n v="3365526.3352941172"/>
    <n v="0.94853050133384853"/>
    <n v="504634.8360445422"/>
    <n v="8578792.2127572168"/>
    <n v="0.14994232276611841"/>
    <n v="3.8994143782631226E-2"/>
    <x v="8"/>
  </r>
  <r>
    <x v="119"/>
    <n v="57702955.799999997"/>
    <n v="3394291.5176470587"/>
    <n v="0.95056157214519699"/>
    <n v="505715.40128144115"/>
    <n v="8597161.8217845"/>
    <n v="0.14898997291546892"/>
    <n v="3.7565040389480685E-2"/>
    <x v="8"/>
  </r>
  <r>
    <x v="120"/>
    <n v="58191963.899999999"/>
    <n v="3423056.6999999997"/>
    <n v="0.95251788937137705"/>
    <n v="506756.19630205061"/>
    <n v="8614855.3371348605"/>
    <n v="0.14804201061058983"/>
    <n v="3.6182458634857723E-2"/>
    <x v="8"/>
  </r>
  <r>
    <x v="121"/>
    <n v="58680972"/>
    <n v="3451821.8823529412"/>
    <n v="0.95440190463438102"/>
    <n v="507758.5254121999"/>
    <n v="8631894.9320073985"/>
    <n v="0.14709870402295652"/>
    <n v="3.4845220094591373E-2"/>
    <x v="8"/>
  </r>
  <r>
    <x v="122"/>
    <n v="59169980.100000001"/>
    <n v="3480587.0647058822"/>
    <n v="0.95621600633090487"/>
    <n v="508723.65928075352"/>
    <n v="8648302.20777281"/>
    <n v="0.14616030279470738"/>
    <n v="3.3552155404811303E-2"/>
    <x v="8"/>
  </r>
  <r>
    <x v="123"/>
    <n v="59658988.199999996"/>
    <n v="3509352.2470588232"/>
    <n v="0.95796252020426087"/>
    <n v="509652.83524387877"/>
    <n v="8664098.1991459392"/>
    <n v="0.14522703888474495"/>
    <n v="3.2302105779289506E-2"/>
    <x v="8"/>
  </r>
  <r>
    <x v="124"/>
    <n v="60147996.299999997"/>
    <n v="3538117.4294117647"/>
    <n v="0.95964370999074744"/>
    <n v="510547.2576489257"/>
    <n v="8679303.3800317366"/>
    <n v="0.14429912738475939"/>
    <n v="3.1093924386523086E-2"/>
    <x v="8"/>
  </r>
  <r>
    <x v="125"/>
    <n v="60637004.399999999"/>
    <n v="3566882.6117647057"/>
    <n v="0.96126177813334579"/>
    <n v="511408.09823412646"/>
    <n v="8693937.6699801497"/>
    <n v="0.14337676730580956"/>
    <n v="2.9926477594978702E-2"/>
    <x v="8"/>
  </r>
  <r>
    <x v="126"/>
    <n v="61126012.5"/>
    <n v="3595647.7941176472"/>
    <n v="0.96281886655601989"/>
    <n v="512236.49654053629"/>
    <n v="8708020.4411891177"/>
    <n v="0.14246014233611456"/>
    <n v="2.8798646093935808E-2"/>
    <x v="8"/>
  </r>
  <r>
    <x v="127"/>
    <n v="61615020.600000001"/>
    <n v="3624412.9764705882"/>
    <n v="0.96431705749230301"/>
    <n v="513033.56035285594"/>
    <n v="8721570.5259985514"/>
    <n v="0.141549421570729"/>
    <n v="2.770932589753345E-2"/>
    <x v="8"/>
  </r>
  <r>
    <x v="128"/>
    <n v="62104028.700000003"/>
    <n v="3653178.1588235293"/>
    <n v="0.96575837436223622"/>
    <n v="513800.36616597866"/>
    <n v="8734606.2248216365"/>
    <n v="0.14064476021378683"/>
    <n v="2.665742923907603E-2"/>
    <x v="8"/>
  </r>
  <r>
    <x v="129"/>
    <n v="62593036.800000004"/>
    <n v="3681943.3411764707"/>
    <n v="0.96714478269208926"/>
    <n v="514537.95967429742"/>
    <n v="8747145.3144630566"/>
    <n v="0.13974630025400933"/>
    <n v="2.5641885362267275E-2"/>
    <x v="8"/>
  </r>
  <r>
    <x v="130"/>
    <n v="63082044.899999999"/>
    <n v="3710708.5235294118"/>
    <n v="0.96847819107164834"/>
    <n v="515247.35628099903"/>
    <n v="8759205.0567769837"/>
    <n v="0.13885417111417997"/>
    <n v="2.4661641216019093E-2"/>
    <x v="8"/>
  </r>
  <r>
    <x v="131"/>
    <n v="63571053"/>
    <n v="3739473.7058823528"/>
    <n v="0.96976045214418838"/>
    <n v="515929.54162474663"/>
    <n v="8770802.2076206934"/>
    <n v="0.1379684902752939"/>
    <n v="2.3715662058991806E-2"/>
    <x v="8"/>
  </r>
  <r>
    <x v="132"/>
    <n v="64060061.100000001"/>
    <n v="3768238.8882352943"/>
    <n v="0.97099336362456468"/>
    <n v="516585.47212132235"/>
    <n v="8781953.0260624792"/>
    <n v="0.13708936387609033"/>
    <n v="2.2802931979625365E-2"/>
    <x v="8"/>
  </r>
  <r>
    <x v="133"/>
    <n v="64549069.200000003"/>
    <n v="3797004.0705882353"/>
    <n v="0.97217866934116759"/>
    <n v="517216.07551796531"/>
    <n v="8792673.2838054094"/>
    <n v="0.13621688728867695"/>
    <n v="2.1922454337525637E-2"/>
    <x v="8"/>
  </r>
  <r>
    <x v="134"/>
    <n v="65038077.300000004"/>
    <n v="3825769.2529411768"/>
    <n v="0.9733180602977678"/>
    <n v="517822.25145829201"/>
    <n v="8802978.274790965"/>
    <n v="0.13535114567095244"/>
    <n v="2.1073252131315501E-2"/>
    <x v="8"/>
  </r>
  <r>
    <x v="135"/>
    <n v="65527085.400000006"/>
    <n v="3854534.4352941178"/>
    <n v="0.97441317575156094"/>
    <n v="518404.87205583486"/>
    <n v="8812882.8249491919"/>
    <n v="0.13449221449652926"/>
    <n v="2.0254368298248705E-2"/>
    <x v="8"/>
  </r>
  <r>
    <x v="136"/>
    <n v="66016093.500000007"/>
    <n v="3883299.6176470588"/>
    <n v="0.97546560430397611"/>
    <n v="518964.78247437149"/>
    <n v="8822401.3020643145"/>
    <n v="0.13364016006285367"/>
    <n v="1.9464865950323876E-2"/>
    <x v="8"/>
  </r>
  <r>
    <x v="137"/>
    <n v="66505101.600000001"/>
    <n v="3912064.8000000003"/>
    <n v="0.97647688500106566"/>
    <n v="519502.80151335144"/>
    <n v="8831547.6257269736"/>
    <n v="0.13279503997821085"/>
    <n v="1.8703828551427399E-2"/>
    <x v="8"/>
  </r>
  <r>
    <x v="138"/>
    <n v="66994109.700000003"/>
    <n v="3940829.9823529413"/>
    <n v="0.97744850844052611"/>
    <n v="520019.72219685046"/>
    <n v="8840335.2773464583"/>
    <n v="0.13195690362829701"/>
    <n v="1.7970360040016967E-2"/>
    <x v="8"/>
  </r>
  <r>
    <x v="139"/>
    <n v="67483117.799999997"/>
    <n v="3969595.1647058818"/>
    <n v="0.97838191788262385"/>
    <n v="520516.31236460264"/>
    <n v="8848777.3101982456"/>
    <n v="0.13112579262302912"/>
    <n v="1.7263584901328601E-2"/>
    <x v="8"/>
  </r>
  <r>
    <x v="140"/>
    <n v="67972125.899999991"/>
    <n v="3998360.3470588233"/>
    <n v="0.97927851036251212"/>
    <n v="520993.31526377238"/>
    <n v="8856886.3594841305"/>
    <n v="0.13030174122425281"/>
    <n v="1.6582648193117958E-2"/>
    <x v="8"/>
  </r>
  <r>
    <x v="141"/>
    <n v="68461134"/>
    <n v="4027125.5294117643"/>
    <n v="0.98013963780162072"/>
    <n v="521451.45014023333"/>
    <n v="8864674.6523839664"/>
    <n v="0.12948477675499745"/>
    <n v="1.5926715528507017E-2"/>
    <x v="8"/>
  </r>
  <r>
    <x v="142"/>
    <n v="68950142.099999994"/>
    <n v="4055890.7117647054"/>
    <n v="0.98096660811599579"/>
    <n v="521891.41282822442"/>
    <n v="8872154.0180798154"/>
    <n v="0.1286749199909164"/>
    <n v="1.5294973019565835E-2"/>
    <x v="8"/>
  </r>
  <r>
    <x v="143"/>
    <n v="69439150.200000003"/>
    <n v="4084655.8941176469"/>
    <n v="0.9817606863196362"/>
    <n v="522313.87633734418"/>
    <n v="8879335.8977348506"/>
    <n v="0.12787218553453511"/>
    <n v="1.4686627184774816E-2"/>
    <x v="8"/>
  </r>
  <r>
    <x v="144"/>
    <n v="69928158.299999997"/>
    <n v="4113421.0764705879"/>
    <n v="0.982523095621049"/>
    <n v="522719.49143593747"/>
    <n v="8886231.3544109371"/>
    <n v="0.12707658217292042"/>
    <n v="1.4100904823634812E-2"/>
    <x v="8"/>
  </r>
  <r>
    <x v="145"/>
    <n v="70417166.399999991"/>
    <n v="4142186.2588235294"/>
    <n v="0.98325501851139963"/>
    <n v="523108.88723001047"/>
    <n v="8892851.0829101782"/>
    <n v="0.12628811321936662"/>
    <n v="1.353705286117194E-2"/>
    <x v="8"/>
  </r>
  <r>
    <x v="146"/>
    <n v="70906174.5"/>
    <n v="4170951.4411764704"/>
    <n v="0.98395759784278169"/>
    <n v="523482.67173688894"/>
    <n v="8899205.4195271116"/>
    <n v="0.12550677683968287"/>
    <n v="1.299433816522309E-2"/>
    <x v="8"/>
  </r>
  <r>
    <x v="147"/>
    <n v="71395182.599999994"/>
    <n v="4199716.6235294119"/>
    <n v="0.98463193789527503"/>
    <n v="523841.43245291198"/>
    <n v="8905304.3516995031"/>
    <n v="0.12473256636365132"/>
    <n v="1.2472047339076055E-2"/>
    <x v="8"/>
  </r>
  <r>
    <x v="148"/>
    <n v="71884190.700000003"/>
    <n v="4228481.8058823524"/>
    <n v="0.98527910543158614"/>
    <n v="524185.73691451916"/>
    <n v="8911157.5275468249"/>
    <n v="0.12396547058221001"/>
    <n v="1.1969486491781305E-2"/>
    <x v="8"/>
  </r>
  <r>
    <x v="149"/>
    <n v="72373198.799999997"/>
    <n v="4257246.9882352939"/>
    <n v="0.98590013073819383"/>
    <n v="524516.13325215806"/>
    <n v="8916774.2652866878"/>
    <n v="0.12320547403090173"/>
    <n v="1.1485980988582689E-2"/>
    <x v="8"/>
  </r>
  <r>
    <x v="150"/>
    <n v="72862206.900000006"/>
    <n v="4286012.1705882354"/>
    <n v="0.98649600865203557"/>
    <n v="524833.15073649958"/>
    <n v="8922163.5625204928"/>
    <n v="0.12245255726011357"/>
    <n v="1.1020875183468254E-2"/>
    <x v="8"/>
  </r>
  <r>
    <x v="151"/>
    <n v="73351215"/>
    <n v="4314777.3529411759"/>
    <n v="0.98706769957187945"/>
    <n v="525137.3003165056"/>
    <n v="8927334.1053805947"/>
    <n v="0.12170669709261932"/>
    <n v="1.0573532135974785E-2"/>
    <x v="8"/>
  </r>
  <r>
    <x v="152"/>
    <n v="73840223.099999994"/>
    <n v="4343542.5352941174"/>
    <n v="0.98761613045362684"/>
    <n v="525429.07514894707"/>
    <n v="8932294.2775321007"/>
    <n v="0.12096786686891932"/>
    <n v="1.0143333313918538E-2"/>
    <x v="8"/>
  </r>
  <r>
    <x v="153"/>
    <n v="74329231.200000003"/>
    <n v="4372307.7176470589"/>
    <n v="0.98814219578888629"/>
    <n v="525708.95111902303"/>
    <n v="8937052.1690233909"/>
    <n v="0.1202360366808609"/>
    <n v="9.7296782840408883E-3"/>
    <x v="8"/>
  </r>
  <r>
    <x v="154"/>
    <n v="74818239.299999997"/>
    <n v="4401072.9000000004"/>
    <n v="0.9886467585662484"/>
    <n v="525977.38735177484"/>
    <n v="8941615.584980173"/>
    <n v="0.11951117359400588"/>
    <n v="9.3319843920422439E-3"/>
    <x v="8"/>
  </r>
  <r>
    <x v="155"/>
    <n v="75307247.400000006"/>
    <n v="4429838.0823529409"/>
    <n v="0.98913065121477073"/>
    <n v="526234.82671403768"/>
    <n v="8945992.0541386399"/>
    <n v="0.11879324185919772"/>
    <n v="8.9496864335515611E-3"/>
    <x v="8"/>
  </r>
  <r>
    <x v="156"/>
    <n v="75796255.5"/>
    <n v="4458603.2647058824"/>
    <n v="0.98959467652926136"/>
    <n v="526481.69630670676"/>
    <n v="8950188.8372140154"/>
    <n v="0.11808220311376748"/>
    <n v="8.5822363175078967E-3"/>
    <x v="8"/>
  </r>
  <r>
    <x v="157"/>
    <n v="76285263.600000009"/>
    <n v="4487368.4470588239"/>
    <n v="0.99003960857701945"/>
    <n v="526718.4079471397"/>
    <n v="8954212.935101375"/>
    <n v="0.11737801657280206"/>
    <n v="8.2291027231644748E-3"/>
    <x v="8"/>
  </r>
  <r>
    <x v="158"/>
    <n v="76774271.700000003"/>
    <n v="4516133.6294117644"/>
    <n v="0.99046619358575638"/>
    <n v="526945.35864154575"/>
    <n v="8958071.0969062783"/>
    <n v="0.11668063921088656"/>
    <n v="7.8897707520659589E-3"/>
    <x v="8"/>
  </r>
  <r>
    <x v="159"/>
    <n v="77263279.799999997"/>
    <n v="4544898.8117647059"/>
    <n v="0.99087515081248456"/>
    <n v="527162.93104725017"/>
    <n v="8961769.8278032523"/>
    <n v="0.11599002593471644"/>
    <n v="7.5637415760066709E-3"/>
    <x v="8"/>
  </r>
  <r>
    <x v="160"/>
    <n v="77752287.900000006"/>
    <n v="4573663.9941176474"/>
    <n v="0.9912671733932148"/>
    <n v="527371.4939247478"/>
    <n v="8965315.396720713"/>
    <n v="0.11530612974696416"/>
    <n v="7.2505320821079954E-3"/>
    <x v="8"/>
  </r>
  <r>
    <x v="161"/>
    <n v="78241296"/>
    <n v="4602429.176470588"/>
    <n v="0.99164292917335772"/>
    <n v="527571.40257949173"/>
    <n v="8968713.8438513596"/>
    <n v="0.11462890190177012"/>
    <n v="6.9496745159161946E-3"/>
    <x v="8"/>
  </r>
  <r>
    <x v="162"/>
    <n v="78730304.100000009"/>
    <n v="4631194.3588235294"/>
    <n v="0.99200306151877027"/>
    <n v="527762.99929338344"/>
    <n v="8971970.9879875183"/>
    <n v="0.11395829205221522"/>
    <n v="6.6607161234316769E-3"/>
    <x v="8"/>
  </r>
  <r>
    <x v="163"/>
    <n v="79219312.200000003"/>
    <n v="4659959.5411764709"/>
    <n v="0.99234819010743625"/>
    <n v="527946.61374596122"/>
    <n v="8975092.4336813409"/>
    <n v="0.11329424839012096"/>
    <n v="6.3832187929455889E-3"/>
    <x v="8"/>
  </r>
  <r>
    <x v="164"/>
    <n v="79708320.299999997"/>
    <n v="4688724.7235294115"/>
    <n v="0.99267891170180644"/>
    <n v="528122.56342529855"/>
    <n v="8978083.5782300755"/>
    <n v="0.1126367177785087"/>
    <n v="6.1167586973195059E-3"/>
    <x v="8"/>
  </r>
  <r>
    <x v="165"/>
    <n v="80197328.399999991"/>
    <n v="4717489.905882353"/>
    <n v="0.99299580090186401"/>
    <n v="528291.15402864816"/>
    <n v="8980949.6184870191"/>
    <n v="0.11198564587703921"/>
    <n v="5.8609259375122591E-3"/>
    <x v="8"/>
  </r>
  <r>
    <x v="166"/>
    <n v="80686336.5"/>
    <n v="4746255.0882352935"/>
    <n v="0.99329941087901386"/>
    <n v="528452.67985288368"/>
    <n v="8983695.5574990232"/>
    <n v="0.11134097726074133"/>
    <n v="5.6153241878897555E-3"/>
    <x v="8"/>
  </r>
  <r>
    <x v="167"/>
    <n v="81175344.599999994"/>
    <n v="4775020.270588235"/>
    <n v="0.99359027409092504"/>
    <n v="528607.42417480878"/>
    <n v="8986326.2109717485"/>
    <n v="0.11070265553232711"/>
    <n v="5.3795703439786253E-3"/>
    <x v="8"/>
  </r>
  <r>
    <x v="168"/>
    <n v="81664352.700000003"/>
    <n v="4803785.4529411765"/>
    <n v="0.99386890297748454"/>
    <n v="528755.65962141647"/>
    <n v="8988846.2135640793"/>
    <n v="0.11007062342837964"/>
    <n v="5.1532941731041925E-3"/>
    <x v="8"/>
  </r>
  <r>
    <x v="169"/>
    <n v="82153360.799999997"/>
    <n v="4832550.635294117"/>
    <n v="0.9941357906380448"/>
    <n v="528897.64853019663"/>
    <n v="8991260.0250133425"/>
    <n v="0.10944482291968928"/>
    <n v="4.9361379683961768E-3"/>
    <x v="8"/>
  </r>
  <r>
    <x v="170"/>
    <n v="82642368.899999991"/>
    <n v="4861315.8176470585"/>
    <n v="0.99439141149017263"/>
    <n v="529033.64329960232"/>
    <n v="8993571.9360932391"/>
    <n v="0.1088251953060029"/>
    <n v="4.7277562066899139E-3"/>
    <x v="8"/>
  </r>
  <r>
    <x v="171"/>
    <n v="83131377"/>
    <n v="4890081"/>
    <n v="0.99463622191012457"/>
    <n v="529163.88672979327"/>
    <n v="8995786.074406486"/>
    <n v="0.10821168130544122"/>
    <n v="4.5278152105187016E-3"/>
    <x v="8"/>
  </r>
  <r>
    <x v="172"/>
    <n v="83620385.099999994"/>
    <n v="4918846.1823529406"/>
    <n v="0.99487066085529441"/>
    <n v="529288.61235378939"/>
    <n v="8997906.4100144189"/>
    <n v="0.10760422113882874"/>
    <n v="4.3359928147057407E-3"/>
    <x v="8"/>
  </r>
  <r>
    <x v="173"/>
    <n v="84109393.200000003"/>
    <n v="4947611.364705882"/>
    <n v="0.99509515046889541"/>
    <n v="529408.04475917213"/>
    <n v="8999936.760905927"/>
    <n v="0.10700275460917161"/>
    <n v="4.1519780378037191E-3"/>
    <x v="8"/>
  </r>
  <r>
    <x v="174"/>
    <n v="84598401.299999997"/>
    <n v="4976376.5470588235"/>
    <n v="0.99531009666715109"/>
    <n v="529522.39990048029"/>
    <n v="9001880.7983081657"/>
    <n v="0.106407221176509"/>
    <n v="3.9754707585390112E-3"/>
    <x v="8"/>
  </r>
  <r>
    <x v="175"/>
    <n v="85087409.400000006"/>
    <n v="5005141.729411765"/>
    <n v="0.99551588970928473"/>
    <n v="529631.88540245441"/>
    <n v="9003742.0518417247"/>
    <n v="0.10581756002835507"/>
    <n v="3.8061813977291704E-3"/>
    <x v="8"/>
  </r>
  <r>
    <x v="176"/>
    <n v="85576417.5"/>
    <n v="5033906.9117647056"/>
    <n v="0.99571290475060659"/>
    <n v="529736.70085428853"/>
    <n v="9005523.9145229049"/>
    <n v="0.1052337101459395"/>
    <n v="3.6438306056285376E-3"/>
    <x v="8"/>
  </r>
  <r>
    <x v="177"/>
    <n v="86065425.599999994"/>
    <n v="5062672.094117647"/>
    <n v="0.99590150237900787"/>
    <n v="529837.03809505492"/>
    <n v="9007229.6476159338"/>
    <n v="0.10465561036644586"/>
    <n v="3.4881489550559774E-3"/>
    <x v="8"/>
  </r>
  <r>
    <x v="178"/>
    <n v="86554433.700000003"/>
    <n v="5091437.2764705885"/>
    <n v="0.99608202913517785"/>
    <n v="529933.08149046858"/>
    <n v="9008862.3853379656"/>
    <n v="0.10408319944143965"/>
    <n v="3.3388766403496021E-3"/>
    <x v="8"/>
  </r>
  <r>
    <x v="179"/>
    <n v="87043441.799999997"/>
    <n v="5120202.4588235291"/>
    <n v="0.99625481801686921"/>
    <n v="530025.00820116478"/>
    <n v="9010425.1394198015"/>
    <n v="0.10351641609166932"/>
    <n v="3.1957631823194528E-3"/>
    <x v="8"/>
  </r>
  <r>
    <x v="180"/>
    <n v="87532449.900000006"/>
    <n v="5148967.6411764706"/>
    <n v="0.99642018896753826"/>
    <n v="530112.98844266473"/>
    <n v="9011920.8035253007"/>
    <n v="0.10295519905841571"/>
    <n v="3.0585671392746581E-3"/>
    <x v="8"/>
  </r>
  <r>
    <x v="181"/>
    <n v="88021458"/>
    <n v="5177732.823529412"/>
    <n v="0.99657844934969608"/>
    <n v="530197.18573720637"/>
    <n v="9013352.1575325076"/>
    <n v="0.10239948715155919"/>
    <n v="2.9270558242427366E-3"/>
    <x v="8"/>
  </r>
  <r>
    <x v="182"/>
    <n v="88510466.100000009"/>
    <n v="5206498.0058823526"/>
    <n v="0.99672989440330473"/>
    <n v="530277.75715761946"/>
    <n v="9014721.8716795314"/>
    <n v="0.1018492192945251"/>
    <n v="2.8010050283908011E-3"/>
    <x v="8"/>
  </r>
  <r>
    <x v="183"/>
    <n v="88999474.200000003"/>
    <n v="5235263.1882352941"/>
    <n v="0.99687480768955938"/>
    <n v="530354.85356342501"/>
    <n v="9016032.5105782244"/>
    <n v="0.10130433456626224"/>
    <n v="2.68019875068131E-3"/>
    <x v="8"/>
  </r>
  <r>
    <x v="184"/>
    <n v="89488482.299999997"/>
    <n v="5264028.3705882356"/>
    <n v="0.99701346152039394"/>
    <n v="530428.61982934026"/>
    <n v="9017286.537098784"/>
    <n v="0.10076477224040244"/>
    <n v="2.5644289339165948E-3"/>
    <x v="8"/>
  </r>
  <r>
    <x v="185"/>
    <n v="89977490.400000006"/>
    <n v="5292793.552941177"/>
    <n v="0.9971461173740539"/>
    <n v="530499.19506637054"/>
    <n v="9018486.3161282986"/>
    <n v="0.10023047182174241"/>
    <n v="2.4534952069600047E-3"/>
    <x v="8"/>
  </r>
  <r>
    <x v="186"/>
    <n v="90466498.5"/>
    <n v="5321558.7352941176"/>
    <n v="0.99727302629707371"/>
    <n v="530566.712835668"/>
    <n v="9019634.1182063557"/>
    <n v="9.9701373080183439E-2"/>
    <n v="2.3472046333324428E-3"/>
    <x v="8"/>
  </r>
  <r>
    <x v="187"/>
    <n v="90955506.600000009"/>
    <n v="5350323.9176470591"/>
    <n v="0.99739442929300082"/>
    <n v="530631.30135534005"/>
    <n v="9020732.1230407804"/>
    <n v="9.9177416082258177E-2"/>
    <n v="2.2453714660854987E-3"/>
    <x v="8"/>
  </r>
  <r>
    <x v="188"/>
    <n v="91444514.700000003"/>
    <n v="5379089.1000000006"/>
    <n v="0.99751055769820263"/>
    <n v="530693.08370038506"/>
    <n v="9021782.4229065459"/>
    <n v="9.8658541220368531E-2"/>
    <n v="2.1478169088927361E-3"/>
    <x v="8"/>
  </r>
  <r>
    <x v="189"/>
    <n v="91933522.799999997"/>
    <n v="5407854.2823529411"/>
    <n v="0.99762163354509148"/>
    <n v="530752.17799593438"/>
    <n v="9022787.0259308852"/>
    <n v="9.8144689239852409E-2"/>
    <n v="2.0543688833361156E-3"/>
    <x v="8"/>
  </r>
  <r>
    <x v="190"/>
    <n v="92422530.899999991"/>
    <n v="5436619.4647058817"/>
    <n v="0.99772786991310403"/>
    <n v="530808.69760397915"/>
    <n v="9023747.8592676446"/>
    <n v="9.7635801263992933E-2"/>
    <n v="1.9648618024105742E-3"/>
    <x v="8"/>
  </r>
  <r>
    <x v="191"/>
    <n v="92911539"/>
    <n v="5465384.6470588231"/>
    <n v="0.99782947126776045"/>
    <n v="530862.75130375673"/>
    <n v="9024666.7721638642"/>
    <n v="9.7131818817077872E-2"/>
    <n v="1.8791363501333091E-3"/>
    <x v="8"/>
  </r>
  <r>
    <x v="192"/>
    <n v="93400547.099999994"/>
    <n v="5494149.8294117646"/>
    <n v="0.99792663378813473"/>
    <n v="530914.44346596953"/>
    <n v="9025545.5389214829"/>
    <n v="9.6632683845611897E-2"/>
    <n v="1.7970392670768574E-3"/>
    <x v="8"/>
  </r>
  <r>
    <x v="193"/>
    <n v="93889555.200000003"/>
    <n v="5522915.0117647052"/>
    <n v="0.99801954568305318"/>
    <n v="530963.87422100885"/>
    <n v="9026385.8617571499"/>
    <n v="9.613833873778059E-2"/>
    <n v="1.7184231420032581E-3"/>
    <x v="8"/>
  </r>
  <r>
    <x v="194"/>
    <n v="94378563.299999997"/>
    <n v="5551680.1941176467"/>
    <n v="0.99810838749634501"/>
    <n v="531011.13962135324"/>
    <n v="9027189.3735630047"/>
    <n v="9.5648726341260218E-2"/>
    <n v="1.6431462093465274E-3"/>
    <x v="8"/>
  </r>
  <r>
    <x v="195"/>
    <n v="94867571.399999991"/>
    <n v="5580445.3764705881"/>
    <n v="0.99819333240145403"/>
    <n v="531056.33179830725"/>
    <n v="9027957.6405712236"/>
    <n v="9.5163789979462093E-2"/>
    <n v="1.5710721524222679E-3"/>
    <x v="8"/>
  </r>
  <r>
    <x v="196"/>
    <n v="95356579.5"/>
    <n v="5609210.5588235296"/>
    <n v="0.99827454648572345"/>
    <n v="531099.53911324567"/>
    <n v="9028692.1649251767"/>
    <n v="9.4683473466297907E-2"/>
    <n v="1.5020699124473908E-3"/>
    <x v="8"/>
  </r>
  <r>
    <x v="197"/>
    <n v="95845587.599999994"/>
    <n v="5637975.7411764702"/>
    <n v="0.99835218902465428"/>
    <n v="531140.84630352398"/>
    <n v="9029394.3871599082"/>
    <n v="9.4207721119546964E-2"/>
    <n v="1.436013503112829E-3"/>
    <x v="8"/>
  </r>
  <r>
    <x v="198"/>
    <n v="96334595.700000003"/>
    <n v="5666740.9235294117"/>
    <n v="0.99842641274644017"/>
    <n v="531180.33462321572"/>
    <n v="9030065.6885946672"/>
    <n v="9.3736477772903212E-2"/>
    <n v="1.3727818307284446E-3"/>
    <x v="8"/>
  </r>
  <r>
    <x v="199"/>
    <n v="96823603.799999997"/>
    <n v="5695506.1058823531"/>
    <n v="0.99849736408706669"/>
    <n v="531218.08197882934"/>
    <n v="9030707.3936400991"/>
    <n v="9.3269688786775967E-2"/>
    <n v="1.3122585197093057E-3"/>
    <x v="8"/>
  </r>
  <r>
    <x v="200"/>
    <n v="97312611.900000006"/>
    <n v="5724271.2882352937"/>
    <n v="0.99856518343626655"/>
    <n v="531254.16306016094"/>
    <n v="9031320.7720227353"/>
    <n v="9.2807300057915043E-2"/>
    <n v="1.2543317434541943E-3"/>
    <x v="8"/>
  </r>
  <r>
    <x v="201"/>
    <n v="97801620"/>
    <n v="5753036.4705882352"/>
    <n v="0.99863000537461033"/>
    <n v="531288.64946643065"/>
    <n v="9031907.0409293212"/>
    <n v="9.2349258027927567E-2"/>
    <n v="1.1988940604171574E-3"/>
    <x v="8"/>
  </r>
  <r>
    <x v="202"/>
    <n v="98290628.099999994"/>
    <n v="5781801.6529411757"/>
    <n v="0.99869195890200879"/>
    <n v="531321.6098278499"/>
    <n v="9032467.3670734484"/>
    <n v="9.1895509690749944E-2"/>
    <n v="1.1458422552247745E-3"/>
    <x v="8"/>
  </r>
  <r>
    <x v="203"/>
    <n v="98779636.200000003"/>
    <n v="5810566.8352941172"/>
    <n v="0.99875116765789695"/>
    <n v="531353.10992276296"/>
    <n v="9033002.8686869703"/>
    <n v="9.1446002599136628E-2"/>
    <n v="1.0950771848604116E-3"/>
    <x v="8"/>
  </r>
  <r>
    <x v="204"/>
    <n v="99268644.299999997"/>
    <n v="5839332.0176470578"/>
    <n v="0.9988077501333642"/>
    <n v="531383.21279050445"/>
    <n v="9033514.6174385753"/>
    <n v="9.100068487022317E-2"/>
    <n v="1.0465036297045709E-3"/>
    <x v="8"/>
  </r>
  <r>
    <x v="205"/>
    <n v="99757652.400000006"/>
    <n v="5868097.2000000002"/>
    <n v="0.99886181987548772"/>
    <n v="531411.97884010768"/>
    <n v="9034003.64028183"/>
    <n v="9.0559505190218659E-2"/>
    <n v="1.0000301493057501E-3"/>
    <x v="8"/>
  </r>
  <r>
    <x v="206"/>
    <n v="100246660.49999999"/>
    <n v="5896862.3823529407"/>
    <n v="0.99891348568412175"/>
    <n v="531439.46595500002"/>
    <n v="9034470.9212350007"/>
    <n v="9.0122412818280387E-2"/>
    <n v="9.5556894286771854E-4"/>
    <x v="8"/>
  </r>
  <r>
    <x v="207"/>
    <n v="100735668.60000001"/>
    <n v="5925627.5647058822"/>
    <n v="0.99896285180138866"/>
    <n v="531465.72959381621"/>
    <n v="9034917.4030948766"/>
    <n v="8.9689357589620211E-2"/>
    <n v="9.1303571428739353E-4"/>
    <x v="8"/>
  </r>
  <r>
    <x v="208"/>
    <n v="101224676.69999999"/>
    <n v="5954392.7470588228"/>
    <n v="0.99901001809411039"/>
    <n v="531490.82288745407"/>
    <n v="9035343.9890867192"/>
    <n v="8.9260289917890354E-2"/>
    <n v="8.7234954153661342E-4"/>
    <x v="8"/>
  </r>
  <r>
    <x v="209"/>
    <n v="101713684.8"/>
    <n v="5983157.9294117652"/>
    <n v="0.99905508022941658"/>
    <n v="531514.79673250183"/>
    <n v="9035751.5444525313"/>
    <n v="8.8835160796893395E-2"/>
    <n v="8.334327505250444E-4"/>
    <x v="8"/>
  </r>
  <r>
    <x v="210"/>
    <n v="102202692.89999999"/>
    <n v="6011923.1117647057"/>
    <n v="0.99909812984375423"/>
    <n v="531537.69988115388"/>
    <n v="9036140.8979796153"/>
    <n v="8.8413921801659454E-2"/>
    <n v="7.9621079299912968E-4"/>
    <x v="8"/>
  </r>
  <r>
    <x v="211"/>
    <n v="102691701"/>
    <n v="6040688.2941176472"/>
    <n v="0.999139254705524"/>
    <n v="531559.57902773633"/>
    <n v="9036512.8434715178"/>
    <n v="8.799652508893116E-2"/>
    <n v="7.6061212872041055E-4"/>
    <x v="8"/>
  </r>
  <r>
    <x v="212"/>
    <n v="103180709.09999999"/>
    <n v="6069453.4764705878"/>
    <n v="0.9991785388715555"/>
    <n v="531580.47889195429"/>
    <n v="9036868.1411632225"/>
    <n v="8.7582923397094808E-2"/>
    <n v="7.2656811145809181E-4"/>
    <x v="8"/>
  </r>
  <r>
    <x v="213"/>
    <n v="103669717.2"/>
    <n v="6098218.6588235293"/>
    <n v="0.99921606283763587"/>
    <n v="531600.44229897601"/>
    <n v="9037207.5190825928"/>
    <n v="8.7173070045594686E-2"/>
    <n v="6.940128790715375E-4"/>
    <x v="8"/>
  </r>
  <r>
    <x v="214"/>
    <n v="104158725.3"/>
    <n v="6126983.8411764698"/>
    <n v="0.99925190368329142"/>
    <n v="531619.51025645935"/>
    <n v="9037531.6743598096"/>
    <n v="8.676691893386497E-2"/>
    <n v="6.6288324716259493E-4"/>
    <x v="8"/>
  </r>
  <r>
    <x v="215"/>
    <n v="104647733.40000001"/>
    <n v="6155749.0235294122"/>
    <n v="0.99928613521102572"/>
    <n v="531637.72202862846"/>
    <n v="9037841.2744866833"/>
    <n v="8.6364424539812176E-2"/>
    <n v="6.3311860657051724E-4"/>
    <x v="8"/>
  </r>
  <r>
    <x v="216"/>
    <n v="105136741.5"/>
    <n v="6184514.2058823528"/>
    <n v="0.99931882808020234"/>
    <n v="531655.11520750215"/>
    <n v="9038136.9585275371"/>
    <n v="8.5965541917879751E-2"/>
    <n v="6.0466082433758726E-4"/>
    <x v="8"/>
  </r>
  <r>
    <x v="217"/>
    <n v="105625749.60000001"/>
    <n v="6213279.3882352943"/>
    <n v="0.99935004993576393"/>
    <n v="531671.72578137415"/>
    <n v="9038419.33828336"/>
    <n v="8.5570226696723567E-2"/>
    <n v="5.7745414814792744E-4"/>
    <x v="8"/>
  </r>
  <r>
    <x v="218"/>
    <n v="106114757.7"/>
    <n v="6242044.5705882348"/>
    <n v="0.99937986553196656"/>
    <n v="531687.58820064284"/>
    <n v="9038688.9994109292"/>
    <n v="8.5178435076527809E-2"/>
    <n v="5.5144511424076042E-4"/>
    <x v="8"/>
  </r>
  <r>
    <x v="219"/>
    <n v="106603765.80000001"/>
    <n v="6270809.7529411772"/>
    <n v="0.99940833685130759"/>
    <n v="531702.73544108204"/>
    <n v="9038946.5024983939"/>
    <n v="8.479012382598583E-2"/>
    <n v="5.2658245837791911E-4"/>
    <x v="8"/>
  </r>
  <r>
    <x v="220"/>
    <n v="107092773.89999999"/>
    <n v="6299574.9352941178"/>
    <n v="0.99943552321881657"/>
    <n v="531717.19906464638"/>
    <n v="9039192.384098988"/>
    <n v="8.4405250278973193E-2"/>
    <n v="5.0281703021720604E-4"/>
    <x v="8"/>
  </r>
  <r>
    <x v="221"/>
    <n v="107581782.00000001"/>
    <n v="6328340.1176470593"/>
    <n v="0.99946148141187896"/>
    <n v="531731.00927789905"/>
    <n v="9039427.1577242836"/>
    <n v="8.4023772330935012E-2"/>
    <n v="4.8010171057615974E-4"/>
    <x v="8"/>
  </r>
  <r>
    <x v="222"/>
    <n v="108070790.09999999"/>
    <n v="6357105.2999999998"/>
    <n v="0.99948626576574773"/>
    <n v="531744.19498814596"/>
    <n v="9039651.3147984818"/>
    <n v="8.3645648435011141E-2"/>
    <n v="4.5839133175531522E-4"/>
    <x v="8"/>
  </r>
  <r>
    <x v="223"/>
    <n v="108559798.2"/>
    <n v="6385870.4823529413"/>
    <n v="0.99950992827490515"/>
    <n v="531756.78385736234"/>
    <n v="9039865.3255751599"/>
    <n v="8.3270837597919922E-2"/>
    <n v="4.3764260076284282E-4"/>
    <x v="8"/>
  </r>
  <r>
    <x v="224"/>
    <n v="109048806.3"/>
    <n v="6414635.6647058818"/>
    <n v="0.9995325186904207"/>
    <n v="531768.80235398829"/>
    <n v="9040069.6400178"/>
    <n v="8.2899299375620947E-2"/>
    <n v="4.1781402524860618E-4"/>
    <x v="8"/>
  </r>
  <r>
    <x v="225"/>
    <n v="109537814.40000001"/>
    <n v="6443400.8470588243"/>
    <n v="0.99955408461345607"/>
    <n v="531780.27580267529"/>
    <n v="9040264.6886454802"/>
    <n v="8.2530993868775604E-2"/>
    <n v="3.9886584226347986E-4"/>
    <x v="8"/>
  </r>
  <r>
    <x v="226"/>
    <n v="110026822.5"/>
    <n v="6472166.0294117648"/>
    <n v="0.99957467158505398"/>
    <n v="531791.22843205556"/>
    <n v="9040450.8833449446"/>
    <n v="8.2165881718023304E-2"/>
    <n v="3.8075994950670166E-4"/>
    <x v="8"/>
  </r>
  <r>
    <x v="227"/>
    <n v="110515830.59999999"/>
    <n v="6500931.2117647054"/>
    <n v="0.99959432317235253"/>
    <n v="531801.68342060945"/>
    <n v="9040628.6181503609"/>
    <n v="8.1803924099090666E-2"/>
    <n v="3.6345983924666679E-4"/>
    <x v="8"/>
  </r>
  <r>
    <x v="228"/>
    <n v="111004838.7"/>
    <n v="6529696.3941176469"/>
    <n v="0.99961308105135416"/>
    <n v="531811.66294069996"/>
    <n v="9040798.2699918989"/>
    <n v="8.1445082717749126E-2"/>
    <n v="3.4693053456174617E-4"/>
    <x v="8"/>
  </r>
  <r>
    <x v="229"/>
    <n v="111493846.8"/>
    <n v="6558461.5764705874"/>
    <n v="0.99963098508638015"/>
    <n v="531821.1882008441"/>
    <n v="9040960.1994143501"/>
    <n v="8.1089319804636517E-2"/>
    <n v="3.3113852807588497E-4"/>
    <x v="8"/>
  </r>
  <r>
    <x v="230"/>
    <n v="111982854.90000001"/>
    <n v="6587226.7588235298"/>
    <n v="0.99964807340633344"/>
    <n v="531830.27948628587"/>
    <n v="9041114.7512668595"/>
    <n v="8.073659810995637E-2"/>
    <n v="3.1605172288429694E-4"/>
    <x v="8"/>
  </r>
  <r>
    <x v="231"/>
    <n v="112471862.99999999"/>
    <n v="6615991.9411764704"/>
    <n v="0.9996643824778888"/>
    <n v="531838.95619793492"/>
    <n v="9041262.255364893"/>
    <n v="8.0386880898068655E-2"/>
    <n v="3.0163937577626788E-4"/>
    <x v="8"/>
  </r>
  <r>
    <x v="232"/>
    <n v="112960871.10000001"/>
    <n v="6644757.1235294119"/>
    <n v="0.99967994717572861"/>
    <n v="531847.23688973289"/>
    <n v="9041403.0271254592"/>
    <n v="8.0040131941984102E-2"/>
    <n v="2.8787204254112194E-4"/>
    <x v="8"/>
  </r>
  <r>
    <x v="233"/>
    <n v="113449879.19999999"/>
    <n v="6673522.3058823524"/>
    <n v="0.99969480084993401"/>
    <n v="531855.13930450683"/>
    <n v="9041537.3681766167"/>
    <n v="7.9696315517774632E-2"/>
    <n v="2.7472152538489576E-4"/>
    <x v="8"/>
  </r>
  <r>
    <x v="234"/>
    <n v="113938887.3"/>
    <n v="6702287.4882352939"/>
    <n v="0.99970897539064074"/>
    <n v="531862.68040836754"/>
    <n v="9041665.5669422485"/>
    <n v="7.935539639891015E-2"/>
    <n v="2.6216082234990133E-4"/>
    <x v="8"/>
  </r>
  <r>
    <x v="235"/>
    <n v="114427895.39999999"/>
    <n v="6731052.6705882344"/>
    <n v="0.99972250129006435"/>
    <n v="531869.87642370735"/>
    <n v="9041787.8992030248"/>
    <n v="7.9017339850532858E-2"/>
    <n v="2.5016407862428589E-4"/>
    <x v="8"/>
  </r>
  <r>
    <x v="236"/>
    <n v="114916903.5"/>
    <n v="6759817.8529411769"/>
    <n v="0.99973540770199376"/>
    <n v="531876.74286085286"/>
    <n v="9041904.6286344994"/>
    <n v="7.868211162367858E-2"/>
    <n v="2.3870653977833747E-4"/>
    <x v="8"/>
  </r>
  <r>
    <x v="237"/>
    <n v="115405911.59999999"/>
    <n v="6788583.0352941174"/>
    <n v="0.99974772249885357"/>
    <n v="531883.29454842163"/>
    <n v="9042016.0073231682"/>
    <n v="7.8349677949454091E-2"/>
    <n v="2.2776450670005985E-4"/>
    <x v="8"/>
  </r>
  <r>
    <x v="238"/>
    <n v="115894919.7"/>
    <n v="6817348.2176470589"/>
    <n v="0.99975947232642537"/>
    <n v="531889.5456624364"/>
    <n v="9042122.2762614191"/>
    <n v="7.8020005533179712E-2"/>
    <n v="2.1731529242733968E-4"/>
    <x v="8"/>
  </r>
  <r>
    <x v="239"/>
    <n v="116383927.8"/>
    <n v="6846113.3999999994"/>
    <n v="0.99977068265632307"/>
    <n v="531895.50975424156"/>
    <n v="9042223.6658221073"/>
    <n v="7.7693061548504527E-2"/>
    <n v="2.0733718048492091E-4"/>
    <x v="8"/>
  </r>
  <r>
    <x v="240"/>
    <n v="116872935.90000001"/>
    <n v="6874878.5823529419"/>
    <n v="0.99978137783630427"/>
    <n v="531901.19977727055"/>
    <n v="9042320.3962135985"/>
    <n v="7.7368813631502165E-2"/>
    <n v="1.9780938493902807E-4"/>
    <x v="8"/>
  </r>
  <r>
    <x v="241"/>
    <n v="117361944"/>
    <n v="6903643.7647058824"/>
    <n v="0.99979158113850786"/>
    <n v="531906.62811270868"/>
    <n v="9042412.6779160481"/>
    <n v="7.7047229874754361E-2"/>
    <n v="1.8871201202913897E-4"/>
    <x v="8"/>
  </r>
  <r>
    <x v="242"/>
    <n v="117850952.10000001"/>
    <n v="6932408.9470588239"/>
    <n v="0.9998013148056939"/>
    <n v="531911.80659409403"/>
    <n v="9042500.7120995987"/>
    <n v="7.6728278821428353E-2"/>
    <n v="1.8002602318984988E-4"/>
    <x v="8"/>
  </r>
  <r>
    <x v="243"/>
    <n v="118339960.2"/>
    <n v="6961174.1294117644"/>
    <n v="0.99981060009556733"/>
    <n v="531916.74653089768"/>
    <n v="9042584.6910252608"/>
    <n v="7.6411929459354849E-2"/>
    <n v="1.717331996384441E-4"/>
    <x v="8"/>
  </r>
  <r>
    <x v="244"/>
    <n v="118828968.30000001"/>
    <n v="6989939.3117647059"/>
    <n v="0.99981945732326039"/>
    <n v="531921.45873112569"/>
    <n v="9042664.7984291371"/>
    <n v="7.6098151215111876E-2"/>
    <n v="1.6381610831448079E-4"/>
    <x v="8"/>
  </r>
  <r>
    <x v="245"/>
    <n v="119317976.39999999"/>
    <n v="7018704.4941176465"/>
    <n v="0.99982790590204584"/>
    <n v="531925.95352297917"/>
    <n v="9042741.209890645"/>
    <n v="7.5786913948120274E-2"/>
    <n v="1.5625806915653301E-4"/>
    <x v="8"/>
  </r>
  <r>
    <x v="246"/>
    <n v="119806984.50000001"/>
    <n v="7047469.6764705889"/>
    <n v="0.99983596438235112"/>
    <n v="531930.24077561044"/>
    <n v="9042814.0931853782"/>
    <n v="7.5478187944755235E-2"/>
    <n v="1.490431236890302E-4"/>
    <x v="8"/>
  </r>
  <r>
    <x v="247"/>
    <n v="120295992.59999999"/>
    <n v="7076234.8588235294"/>
    <n v="0.99984365048914237"/>
    <n v="531934.32991901168"/>
    <n v="9042883.6086231992"/>
    <n v="7.5171943912479083E-2"/>
    <n v="1.4215600482063442E-4"/>
    <x v="8"/>
  </r>
  <r>
    <x v="248"/>
    <n v="120785000.7"/>
    <n v="7105000.0411764709"/>
    <n v="0.99985098115774096"/>
    <n v="531938.22996307048"/>
    <n v="9042949.9093721975"/>
    <n v="7.486815297399918E-2"/>
    <n v="1.3558210794115276E-4"/>
    <x v="8"/>
  </r>
  <r>
    <x v="249"/>
    <n v="121274008.8"/>
    <n v="7133765.2235294115"/>
    <n v="0.99985797256813735"/>
    <n v="531941.94951582514"/>
    <n v="9043013.1417690273"/>
    <n v="7.4566786661455095E-2"/>
    <n v="1.2930746306630522E-4"/>
    <x v="8"/>
  </r>
  <r>
    <x v="250"/>
    <n v="121763016.90000001"/>
    <n v="7162530.405882353"/>
    <n v="0.99986464017786214"/>
    <n v="531945.49680095259"/>
    <n v="9043073.4456161931"/>
    <n v="7.4267816910638593E-2"/>
    <n v="1.2331870814773248E-4"/>
    <x v="8"/>
  </r>
  <r>
    <x v="251"/>
    <n v="122252025"/>
    <n v="7191295.5882352944"/>
    <n v="0.99987099875347063"/>
    <n v="531948.87967451871"/>
    <n v="9043130.9544668179"/>
    <n v="7.397121605524995E-2"/>
    <n v="1.1760306347642407E-4"/>
    <x v="8"/>
  </r>
  <r>
    <x v="252"/>
    <n v="122741033.09999999"/>
    <n v="7220060.770588235"/>
    <n v="0.99987706240069874"/>
    <n v="531952.10564102221"/>
    <n v="9043185.7958973777"/>
    <n v="7.3676956821193462E-2"/>
    <n v="1.1214830707253119E-4"/>
    <x v="8"/>
  </r>
  <r>
    <x v="253"/>
    <n v="123230041.2"/>
    <n v="7248825.9529411765"/>
    <n v="0.99988284459334387"/>
    <n v="531955.18186875898"/>
    <n v="9043238.0917689018"/>
    <n v="7.3385012320915308E-2"/>
    <n v="1.0694275109990874E-4"/>
    <x v="8"/>
  </r>
  <r>
    <x v="254"/>
    <n v="123719049.3"/>
    <n v="7277591.135294117"/>
    <n v="0.99988835820092059"/>
    <n v="531958.11520453636"/>
    <n v="9043287.9584771171"/>
    <n v="7.3095356047786234E-2"/>
    <n v="1.0197521925572742E-4"/>
    <x v="8"/>
  </r>
  <r>
    <x v="255"/>
    <n v="124208057.40000001"/>
    <n v="7306356.3176470585"/>
    <n v="0.99989361551514278"/>
    <n v="531960.91218776128"/>
    <n v="9043335.5071919411"/>
    <n v="7.2807961870531124E-2"/>
    <n v="9.7235024990424484E-5"/>
    <x v="8"/>
  </r>
  <r>
    <x v="256"/>
    <n v="124697065.49999999"/>
    <n v="7335121.4999999991"/>
    <n v="0.99989862827528031"/>
    <n v="531963.5790639309"/>
    <n v="9043380.8440868258"/>
    <n v="7.2522804027708471E-2"/>
    <n v="9.271195075236479E-5"/>
    <x v="8"/>
  </r>
  <r>
    <x v="257"/>
    <n v="125186073.60000001"/>
    <n v="7363886.6823529415"/>
    <n v="0.99990340769243335"/>
    <n v="531966.12179754674"/>
    <n v="9043424.0705582947"/>
    <n v="7.2239857122240583E-2"/>
    <n v="8.839622793324724E-5"/>
    <x v="8"/>
  </r>
  <r>
    <x v="258"/>
    <n v="125675081.69999999"/>
    <n v="7392651.864705882"/>
    <n v="0.99990796447277264"/>
    <n v="531968.5460844792"/>
    <n v="9043465.2834361456"/>
    <n v="7.1959096115997559E-2"/>
    <n v="8.4278517781160119E-5"/>
    <x v="8"/>
  </r>
  <r>
    <x v="259"/>
    <n v="126164089.8"/>
    <n v="7421417.0470588235"/>
    <n v="0.99991230883978477"/>
    <n v="531970.85736380215"/>
    <n v="9043504.5751846358"/>
    <n v="7.1680496324435392E-2"/>
    <n v="8.0349892957159251E-5"/>
    <x v="8"/>
  </r>
  <r>
    <x v="260"/>
    <n v="126653097.89999999"/>
    <n v="7450182.2294117641"/>
    <n v="0.99991645055556488"/>
    <n v="531973.06082912104"/>
    <n v="9043542.0340950582"/>
    <n v="7.1404033411290591E-2"/>
    <n v="7.6601819933862228E-5"/>
    <x v="8"/>
  </r>
  <r>
    <x v="261"/>
    <n v="127142106"/>
    <n v="7478947.4117647056"/>
    <n v="0.99992039894119733"/>
    <n v="531975.16143941612"/>
    <n v="9043577.7444700748"/>
    <n v="7.1129683383332309E-2"/>
    <n v="7.3026142136611917E-5"/>
    <x v="8"/>
  </r>
  <r>
    <x v="262"/>
    <n v="127631114.09999999"/>
    <n v="7507712.5941176461"/>
    <n v="0.9999241628962583"/>
    <n v="531977.16392941761"/>
    <n v="9043611.7868000995"/>
    <n v="7.0857422585172747E-2"/>
    <n v="6.9615063686602246E-5"/>
    <x v="8"/>
  </r>
  <r>
    <x v="263"/>
    <n v="128120122.2"/>
    <n v="7536477.7764705885"/>
    <n v="0.99992775091748076"/>
    <n v="531979.07281953632"/>
    <n v="9043644.2379321177"/>
    <n v="7.0587227694137472E-2"/>
    <n v="6.6361133932379656E-5"/>
    <x v="8"/>
  </r>
  <r>
    <x v="264"/>
    <n v="128609130.3"/>
    <n v="7565242.9588235291"/>
    <n v="0.99993117111661478"/>
    <n v="531980.8924253654"/>
    <n v="9043675.1712312121"/>
    <n v="7.0319075715196036E-2"/>
    <n v="6.3257232537536557E-5"/>
    <x v="8"/>
  </r>
  <r>
    <x v="265"/>
    <n v="129098138.40000001"/>
    <n v="7594008.1411764706"/>
    <n v="0.99993443123751558"/>
    <n v="531982.62686677126"/>
    <n v="9043704.656735111"/>
    <n v="7.0052943975953644E-2"/>
    <n v="6.0296555208253179E-5"/>
    <x v="8"/>
  </r>
  <r>
    <x v="266"/>
    <n v="129587146.5"/>
    <n v="7622773.3235294111"/>
    <n v="0.99993753867249358"/>
    <n v="531984.28007659258"/>
    <n v="9043732.7613020744"/>
    <n v="6.9788810121705042E-2"/>
    <n v="5.7472600072248003E-5"/>
    <x v="8"/>
  </r>
  <r>
    <x v="267"/>
    <n v="130076154.60000001"/>
    <n v="7651538.5058823535"/>
    <n v="0.99994050047795546"/>
    <n v="531985.85580896132"/>
    <n v="9043759.5487523433"/>
    <n v="6.9526652110550188E-2"/>
    <n v="5.477915451474964E-5"/>
    <x v="8"/>
  </r>
  <r>
    <x v="268"/>
    <n v="130565162.7"/>
    <n v="7680303.6882352941"/>
    <n v="0.99994332338936864"/>
    <n v="531987.35764726403"/>
    <n v="9043785.0800034888"/>
    <n v="6.9266448208573236E-2"/>
    <n v="5.2210282703961508E-5"/>
    <x v="8"/>
  </r>
  <r>
    <x v="269"/>
    <n v="131054170.80000001"/>
    <n v="7709068.8705882356"/>
    <n v="0.99994601383557313"/>
    <n v="531988.78901175607"/>
    <n v="9043809.4131998532"/>
    <n v="6.9008176985084185E-2"/>
    <n v="4.9760313508800204E-5"/>
    <x v="8"/>
  </r>
  <r>
    <x v="270"/>
    <n v="131543178.89999999"/>
    <n v="7737834.0529411761"/>
    <n v="0.99994857795247272"/>
    <n v="531990.15316684591"/>
    <n v="9043832.6038363799"/>
    <n v="6.8751817307924137E-2"/>
    <n v="4.7423829026133166E-5"/>
    <x v="8"/>
  </r>
  <r>
    <x v="271"/>
    <n v="132032187.00000001"/>
    <n v="7766599.2352941176"/>
    <n v="0.9999510215961287"/>
    <n v="531991.45322806051"/>
    <n v="9043854.7048770282"/>
    <n v="6.8497348338833669E-2"/>
    <n v="4.5195653504094098E-5"/>
    <x v="8"/>
  </r>
  <r>
    <x v="272"/>
    <n v="132521195.09999999"/>
    <n v="7795364.4176470581"/>
    <n v="0.99995335035528266"/>
    <n v="531992.69216870843"/>
    <n v="9043875.7668680437"/>
    <n v="6.8244749528885318E-2"/>
    <n v="4.3070842825405271E-5"/>
    <x v="8"/>
  </r>
  <r>
    <x v="273"/>
    <n v="133010203.2"/>
    <n v="7824129.6000000006"/>
    <n v="0.99995556956333198"/>
    <n v="531993.87282625027"/>
    <n v="9043895.8380462546"/>
    <n v="6.7994000613978867E-2"/>
    <n v="4.1044674333408518E-5"/>
    <x v="8"/>
  </r>
  <r>
    <x v="274"/>
    <n v="133499211.3"/>
    <n v="7852894.7823529411"/>
    <n v="0.99995768430978171"/>
    <n v="531994.99790839199"/>
    <n v="9043914.9644426629"/>
    <n v="6.7745081610400965E-2"/>
    <n v="3.9112637210518198E-5"/>
    <x v="8"/>
  </r>
  <r>
    <x v="275"/>
    <n v="133988219.40000001"/>
    <n v="7881659.9647058826"/>
    <n v="0.99995969945119401"/>
    <n v="531996.06999890972"/>
    <n v="9043933.1899814643"/>
    <n v="6.7497972810447421E-2"/>
    <n v="3.7270423130826506E-5"/>
    <x v="8"/>
  </r>
  <r>
    <x v="276"/>
    <n v="134477227.5"/>
    <n v="7910425.1470588231"/>
    <n v="0.99996161962165764"/>
    <n v="531997.09156321967"/>
    <n v="9043950.5565747339"/>
    <n v="6.7252654778109058E-2"/>
    <n v="3.5513917396524677E-5"/>
    <x v="8"/>
  </r>
  <r>
    <x v="277"/>
    <n v="134966235.59999999"/>
    <n v="7939190.3294117637"/>
    <n v="0.99996344924279779"/>
    <n v="531998.06495370402"/>
    <n v="9043967.1042129677"/>
    <n v="6.7009108344820489E-2"/>
    <n v="3.3839190462798594E-5"/>
    <x v="8"/>
  </r>
  <r>
    <x v="278"/>
    <n v="135455243.69999999"/>
    <n v="7967955.5117647061"/>
    <n v="0.9999651925333447"/>
    <n v="531998.99241480103"/>
    <n v="9043982.871051617"/>
    <n v="6.676731460527148E-2"/>
    <n v="3.2242489744623884E-5"/>
    <x v="8"/>
  </r>
  <r>
    <x v="279"/>
    <n v="135944251.79999998"/>
    <n v="7996720.6941176467"/>
    <n v="0.99996685351828152"/>
    <n v="531999.8760878722"/>
    <n v="9043997.8934938274"/>
    <n v="6.6527254913280778E-2"/>
    <n v="3.0720231853962852E-5"/>
    <x v="8"/>
  </r>
  <r>
    <x v="280"/>
    <n v="136433259.90000001"/>
    <n v="8025485.8764705881"/>
    <n v="0.99996843603758834"/>
    <n v="532000.71801585436"/>
    <n v="9044012.206269525"/>
    <n v="6.6288910877731838E-2"/>
    <n v="2.9268995130261484E-5"/>
    <x v="8"/>
  </r>
  <r>
    <x v="281"/>
    <n v="136922268"/>
    <n v="8054251.0588235287"/>
    <n v="0.99996994375460058"/>
    <n v="532001.5201477058"/>
    <n v="9044025.8425109982"/>
    <n v="6.6052264358570215E-2"/>
    <n v="2.7885512475678232E-5"/>
    <x v="8"/>
  </r>
  <r>
    <x v="282"/>
    <n v="137411276.09999999"/>
    <n v="8083016.2411764702"/>
    <n v="0.99997138016399645"/>
    <n v="532002.28434265684"/>
    <n v="9044038.8338251673"/>
    <n v="6.5817297462862051E-2"/>
    <n v="2.6566664578806811E-5"/>
    <x v="8"/>
  </r>
  <r>
    <x v="283"/>
    <n v="137900284.19999999"/>
    <n v="8111781.4235294107"/>
    <n v="0.99997274859943253"/>
    <n v="532003.01237427094"/>
    <n v="9044051.2103626058"/>
    <n v="6.5583992540913169E-2"/>
    <n v="2.5309473275559643E-5"/>
    <x v="8"/>
  </r>
  <r>
    <x v="284"/>
    <n v="138389292.30000001"/>
    <n v="8140546.6058823531"/>
    <n v="0.99997405224083968"/>
    <n v="532003.7059343271"/>
    <n v="9044063.0008835606"/>
    <n v="6.5352332182448486E-2"/>
    <n v="2.4111095409005623E-5"/>
    <x v="8"/>
  </r>
  <r>
    <x v="285"/>
    <n v="138878300.40000001"/>
    <n v="8169311.7882352937"/>
    <n v="0.99997529412139519"/>
    <n v="532004.36663652875"/>
    <n v="9044074.2328209896"/>
    <n v="6.5122299212850884E-2"/>
    <n v="2.2968816731126744E-5"/>
    <x v="8"/>
  </r>
  <r>
    <x v="286"/>
    <n v="139367308.5"/>
    <n v="8198076.9705882352"/>
    <n v="0.99997647713418569"/>
    <n v="532004.99602004851"/>
    <n v="9044084.932340825"/>
    <n v="6.4893876689459243E-2"/>
    <n v="2.1880046231161881E-5"/>
    <x v="8"/>
  </r>
  <r>
    <x v="287"/>
    <n v="139856316.59999999"/>
    <n v="8226842.1529411757"/>
    <n v="0.99997760403857305"/>
    <n v="532005.59555291536"/>
    <n v="9044095.1243995614"/>
    <n v="6.466704789792499E-2"/>
    <n v="2.0842310662049452E-5"/>
    <x v="8"/>
  </r>
  <r>
    <x v="288"/>
    <n v="140345324.70000002"/>
    <n v="8255607.3352941182"/>
    <n v="0.99997867746627733"/>
    <n v="532006.16663525044"/>
    <n v="9044104.8327992577"/>
    <n v="6.4441796348626471E-2"/>
    <n v="1.9853249253489089E-5"/>
    <x v="8"/>
  </r>
  <r>
    <x v="289"/>
    <n v="140834332.79999998"/>
    <n v="8284372.5176470587"/>
    <n v="0.99997969992718716"/>
    <n v="532006.71060235833"/>
    <n v="9044114.0802400913"/>
    <n v="6.421810577314066E-2"/>
    <n v="1.8910608706888602E-5"/>
    <x v="8"/>
  </r>
  <r>
    <x v="290"/>
    <n v="141323340.90000001"/>
    <n v="8313137.7000000002"/>
    <n v="0.99998067381491285"/>
    <n v="532007.22872768168"/>
    <n v="9044122.8883705884"/>
    <n v="6.3995960120771439E-2"/>
    <n v="1.8012238441679066E-5"/>
    <x v="8"/>
  </r>
  <r>
    <x v="291"/>
    <n v="141812349"/>
    <n v="8341902.8823529407"/>
    <n v="0.99998160141208903"/>
    <n v="532007.72222562227"/>
    <n v="9044131.2778355777"/>
    <n v="6.3775343555134104E-2"/>
    <n v="1.715608594071273E-5"/>
    <x v="8"/>
  </r>
  <r>
    <x v="292"/>
    <n v="142301357.09999999"/>
    <n v="8370668.0647058822"/>
    <n v="0.99998248489544173"/>
    <n v="532008.1922542362"/>
    <n v="9044139.2683220152"/>
    <n v="6.3556240450794804E-2"/>
    <n v="1.6340192396516371E-5"/>
    <x v="8"/>
  </r>
  <r>
    <x v="293"/>
    <n v="142790365.19999999"/>
    <n v="8399433.2470588237"/>
    <n v="0.99998332634062725"/>
    <n v="532008.63991780905"/>
    <n v="9044146.8786027543"/>
    <n v="6.3338635389965064E-2"/>
    <n v="1.5562688509952255E-5"/>
    <x v="8"/>
  </r>
  <r>
    <x v="294"/>
    <n v="143279373.30000001"/>
    <n v="8428198.4294117652"/>
    <n v="0.99998412772685485"/>
    <n v="532009.06626931496"/>
    <n v="9044154.1265783552"/>
    <n v="6.3122513159250077E-2"/>
    <n v="1.4821790479304967E-5"/>
    <x v="8"/>
  </r>
  <r>
    <x v="295"/>
    <n v="143768381.40000001"/>
    <n v="8456963.6117647048"/>
    <n v="0.99998489094130116"/>
    <n v="532009.47231276473"/>
    <n v="9044161.0293170009"/>
    <n v="6.2907858746450357E-2"/>
    <n v="1.4115796130315392E-5"/>
    <x v="8"/>
  </r>
  <r>
    <x v="296"/>
    <n v="144257389.5"/>
    <n v="8485728.7941176482"/>
    <n v="0.99998561778332751"/>
    <n v="532009.85900545015"/>
    <n v="9044167.6030926518"/>
    <n v="6.2694657337415999E-2"/>
    <n v="1.3443081312831966E-5"/>
    <x v="8"/>
  </r>
  <r>
    <x v="297"/>
    <n v="144746397.59999999"/>
    <n v="8514493.9764705878"/>
    <n v="0.99998630996850557"/>
    <n v="532010.22726008552"/>
    <n v="9044173.8634214532"/>
    <n v="6.2482894312952862E-2"/>
    <n v="1.2802096327952199E-5"/>
    <x v="8"/>
  </r>
  <r>
    <x v="298"/>
    <n v="145235405.70000002"/>
    <n v="8543259.1588235293"/>
    <n v="0.99998696913246299"/>
    <n v="532010.57794685313"/>
    <n v="9044179.8250965029"/>
    <n v="6.2272555245779862E-2"/>
    <n v="1.2191362576073495E-5"/>
    <x v="8"/>
  </r>
  <r>
    <x v="299"/>
    <n v="145724413.80000001"/>
    <n v="8572024.3411764707"/>
    <n v="0.99998759683455596"/>
    <n v="532010.91189535812"/>
    <n v="9044185.5022210889"/>
    <n v="6.206362589753707E-2"/>
    <n v="1.1609469425877412E-5"/>
    <x v="8"/>
  </r>
  <r>
    <x v="300"/>
    <n v="146213421.90000001"/>
    <n v="8600789.5235294122"/>
    <n v="0.99998819456137433"/>
    <n v="532011.22989649198"/>
    <n v="9044190.908240363"/>
    <n v="6.1856092215843025E-2"/>
    <n v="1.1055071018548427E-5"/>
    <x v="8"/>
  </r>
  <r>
    <x v="301"/>
    <n v="146702430"/>
    <n v="8629554.7058823518"/>
    <n v="0.99998876373009071"/>
    <n v="532011.53270421561"/>
    <n v="9044196.0559716653"/>
    <n v="6.1649940331401906E-2"/>
    <n v="1.0526883506236643E-5"/>
    <x v="8"/>
  </r>
  <r>
    <x v="1"/>
    <m/>
    <m/>
    <m/>
    <m/>
    <m/>
    <m/>
    <m/>
    <x v="9"/>
  </r>
  <r>
    <x v="2"/>
    <n v="489008.10000000003"/>
    <n v="28765.182352941178"/>
    <n v="6.4996765307013243E-3"/>
    <n v="3457.9417275466117"/>
    <n v="58785.009368292398"/>
    <n v="0.12021275183027109"/>
    <n v="0.12021275183027109"/>
    <x v="9"/>
  </r>
  <r>
    <x v="3"/>
    <n v="978016.20000000007"/>
    <n v="57530.364705882355"/>
    <n v="1.6450322524850271E-2"/>
    <n v="8751.8596381813768"/>
    <n v="148781.6138490834"/>
    <n v="0.15212591964129366"/>
    <n v="0.1840390874523162"/>
    <x v="9"/>
  </r>
  <r>
    <x v="4"/>
    <n v="1467024.3"/>
    <n v="86295.547058823518"/>
    <n v="2.8125595762971228E-2"/>
    <n v="14963.30944186114"/>
    <n v="254376.26051163938"/>
    <n v="0.17339607838236856"/>
    <n v="0.21593639586451838"/>
    <x v="9"/>
  </r>
  <r>
    <x v="5"/>
    <n v="1956032.4000000001"/>
    <n v="115060.72941176471"/>
    <n v="4.0954141872265544E-2"/>
    <n v="21788.3206075011"/>
    <n v="370401.45032751869"/>
    <n v="0.18936365794734211"/>
    <n v="0.23726639664226273"/>
    <x v="9"/>
  </r>
  <r>
    <x v="6"/>
    <n v="2445040.5"/>
    <n v="143825.91176470587"/>
    <n v="5.4613154841728531E-2"/>
    <n v="29055.154684720943"/>
    <n v="493937.62964025605"/>
    <n v="0.20201613414593994"/>
    <n v="0.25262603894033125"/>
    <x v="9"/>
  </r>
  <r>
    <x v="7"/>
    <n v="2934048.6"/>
    <n v="172591.09411764704"/>
    <n v="6.8888446120251315E-2"/>
    <n v="36649.859613761437"/>
    <n v="623047.61343394441"/>
    <n v="0.21235081567290481"/>
    <n v="0.26402422330772912"/>
    <x v="9"/>
  </r>
  <r>
    <x v="8"/>
    <n v="3423056.7"/>
    <n v="201356.27647058826"/>
    <n v="8.362535492405189E-2"/>
    <n v="44490.153149447964"/>
    <n v="756332.60354061541"/>
    <n v="0.22095240302055627"/>
    <n v="0.27256192710646504"/>
    <x v="9"/>
  </r>
  <r>
    <x v="9"/>
    <n v="3912064.8000000003"/>
    <n v="230121.45882352942"/>
    <n v="9.870622783343401E-2"/>
    <n v="52513.441612320552"/>
    <n v="892728.50740944943"/>
    <n v="0.22819880371343781"/>
    <n v="0.27892360856360865"/>
    <x v="9"/>
  </r>
  <r>
    <x v="10"/>
    <n v="4401072.8999999994"/>
    <n v="258886.64117647058"/>
    <n v="0.11403837546873417"/>
    <n v="60670.4126293519"/>
    <n v="1031397.0146989824"/>
    <n v="0.23435126800534989"/>
    <n v="0.28357098234064665"/>
    <x v="9"/>
  </r>
  <r>
    <x v="11"/>
    <n v="4890081"/>
    <n v="287651.82352941175"/>
    <n v="0.12954694269100783"/>
    <n v="68921.241955865364"/>
    <n v="1171661.1132497112"/>
    <n v="0.23959953081548369"/>
    <n v="0.28683389610668764"/>
    <x v="9"/>
  </r>
  <r>
    <x v="12"/>
    <n v="5379089.0999999996"/>
    <n v="316417.00588235294"/>
    <n v="0.14517036770769179"/>
    <n v="77233.177640233596"/>
    <n v="1312964.0198839712"/>
    <n v="0.24408668372568346"/>
    <n v="0.28895821282768136"/>
    <x v="9"/>
  </r>
  <r>
    <x v="13"/>
    <n v="5868097.2000000002"/>
    <n v="345182.18823529407"/>
    <n v="0.16085732565138958"/>
    <n v="85578.913954272633"/>
    <n v="1454841.5372226348"/>
    <n v="0.24792389894677183"/>
    <n v="0.29013326637874387"/>
    <x v="9"/>
  </r>
  <r>
    <x v="14"/>
    <n v="6357105.2999999998"/>
    <n v="373947.37058823532"/>
    <n v="0.17656458016614079"/>
    <n v="93935.448399517176"/>
    <n v="1596902.622791792"/>
    <n v="0.25119964943663781"/>
    <n v="0.29050865531502928"/>
    <x v="9"/>
  </r>
  <r>
    <x v="15"/>
    <n v="6846113.4000000004"/>
    <n v="402712.55294117652"/>
    <n v="0.19225541954119729"/>
    <n v="102283.24970300523"/>
    <n v="1738815.2449510889"/>
    <n v="0.25398574977608301"/>
    <n v="0.29020505418887071"/>
    <x v="9"/>
  </r>
  <r>
    <x v="16"/>
    <n v="7335121.5"/>
    <n v="431477.73529411765"/>
    <n v="0.20789848513803061"/>
    <n v="110605.63451993121"/>
    <n v="1880295.7868388304"/>
    <n v="0.25634146439685157"/>
    <n v="0.28932146908761153"/>
    <x v="9"/>
  </r>
  <r>
    <x v="17"/>
    <n v="7824129.6000000006"/>
    <n v="460242.91764705884"/>
    <n v="0.22346687233574258"/>
    <n v="118888.2891208613"/>
    <n v="2021100.9150546421"/>
    <n v="0.25831639024162406"/>
    <n v="0.28794027791321147"/>
    <x v="9"/>
  </r>
  <r>
    <x v="18"/>
    <n v="8313137.7000000002"/>
    <n v="489008.10000000003"/>
    <n v="0.23893742638894439"/>
    <n v="127118.89477579527"/>
    <n v="2161021.2111885194"/>
    <n v="0.25995253407008034"/>
    <n v="0.28613083532538081"/>
    <x v="9"/>
  </r>
  <r>
    <x v="19"/>
    <n v="8802145.7999999989"/>
    <n v="517773.28235294117"/>
    <n v="0.25429018121418157"/>
    <n v="135286.82917871728"/>
    <n v="2299876.0960381939"/>
    <n v="0.26128584419019668"/>
    <n v="0.2839521162321747"/>
    <x v="9"/>
  </r>
  <r>
    <x v="20"/>
    <n v="9291153.9000000004"/>
    <n v="546538.46470588236"/>
    <n v="0.26950790527418483"/>
    <n v="143382.92485006561"/>
    <n v="2437509.7224511155"/>
    <n v="0.26234736273727155"/>
    <n v="0.2814546965846193"/>
    <x v="9"/>
  </r>
  <r>
    <x v="21"/>
    <n v="9780162"/>
    <n v="575303.6470588235"/>
    <n v="0.28457572924188373"/>
    <n v="151399.27104746798"/>
    <n v="2573787.6078069555"/>
    <n v="0.26316410789585648"/>
    <n v="0.27868226590896977"/>
    <x v="9"/>
  </r>
  <r>
    <x v="22"/>
    <n v="10269170.1"/>
    <n v="604068.82941176463"/>
    <n v="0.29948083716004287"/>
    <n v="159329.04945726012"/>
    <n v="2708593.8407734218"/>
    <n v="0.26375975998035339"/>
    <n v="0.27567280167029223"/>
    <x v="9"/>
  </r>
  <r>
    <x v="23"/>
    <n v="10758178.199999999"/>
    <n v="632834.01176470588"/>
    <n v="0.3142122076348271"/>
    <n v="167166.39650493048"/>
    <n v="2841828.7405838184"/>
    <n v="0.26415520246576868"/>
    <n v="0.27245949465948865"/>
    <x v="9"/>
  </r>
  <r>
    <x v="24"/>
    <n v="11247186.300000001"/>
    <n v="661599.19411764713"/>
    <n v="0.32876039498008441"/>
    <n v="174906.2869200467"/>
    <n v="2973406.877640794"/>
    <n v="0.26436895400592714"/>
    <n v="0.26907148788941376"/>
    <x v="9"/>
  </r>
  <r>
    <x v="25"/>
    <n v="11736194.4"/>
    <n v="690364.37647058815"/>
    <n v="0.34311734264218691"/>
    <n v="182544.43447500357"/>
    <n v="3103255.3860750608"/>
    <n v="0.26441751732359348"/>
    <n v="0.26553447362991917"/>
    <x v="9"/>
  </r>
  <r>
    <x v="26"/>
    <n v="12225202.5"/>
    <n v="719129.5588235294"/>
    <n v="0.35727622298893119"/>
    <n v="190077.20674991305"/>
    <n v="3231312.5147485221"/>
    <n v="0.26431566387129557"/>
    <n v="0.26187118101614548"/>
    <x v="9"/>
  </r>
  <r>
    <x v="27"/>
    <n v="12714210.6"/>
    <n v="747894.74117647065"/>
    <n v="0.37123129884063932"/>
    <n v="197501.55146472499"/>
    <n v="3357526.3749003247"/>
    <n v="0.26407666826757809"/>
    <n v="0.25810177817464119"/>
    <x v="9"/>
  </r>
  <r>
    <x v="28"/>
    <n v="13203218.700000001"/>
    <n v="776659.92352941178"/>
    <n v="0.38497780309108542"/>
    <n v="204814.93243545236"/>
    <n v="3481853.8514026902"/>
    <n v="0.26371250302796923"/>
    <n v="0.25424420679813903"/>
    <x v="9"/>
  </r>
  <r>
    <x v="29"/>
    <n v="13692226.800000001"/>
    <n v="805425.10588235303"/>
    <n v="0.39851183350139913"/>
    <n v="212015.2736026856"/>
    <n v="3604259.651245655"/>
    <n v="0.26323400159027854"/>
    <n v="0.25031446277263086"/>
    <x v="9"/>
  </r>
  <r>
    <x v="30"/>
    <n v="14181234.899999999"/>
    <n v="834190.28823529405"/>
    <n v="0.41183026031482084"/>
    <n v="219100.90988102474"/>
    <n v="3724715.4679774204"/>
    <n v="0.26265099578721601"/>
    <n v="0.24632683330146465"/>
    <x v="9"/>
  </r>
  <r>
    <x v="31"/>
    <n v="14670243"/>
    <n v="862955.4705882353"/>
    <n v="0.42493064477855913"/>
    <n v="226070.54381128063"/>
    <n v="3843199.2447917708"/>
    <n v="0.261972432548784"/>
    <n v="0.24229409863425583"/>
    <x v="9"/>
  </r>
  <r>
    <x v="32"/>
    <n v="15159251.1"/>
    <n v="891720.65294117643"/>
    <n v="0.43781116700277178"/>
    <n v="232923.20718018993"/>
    <n v="3959694.5220632288"/>
    <n v="0.26120647358781657"/>
    <n v="0.2382277047587924"/>
    <x v="9"/>
  </r>
  <r>
    <x v="33"/>
    <n v="15648259.200000001"/>
    <n v="920485.83529411769"/>
    <n v="0.45047056185882928"/>
    <n v="239658.22691716856"/>
    <n v="4074189.8575918656"/>
    <n v="0.26036058104098031"/>
    <n v="0.23413791208905632"/>
    <x v="9"/>
  </r>
  <r>
    <x v="34"/>
    <n v="16137267.300000001"/>
    <n v="949251.01764705882"/>
    <n v="0.46290806183631178"/>
    <n v="246275.19469323358"/>
    <n v="4186678.3097849712"/>
    <n v="0.25944159143877915"/>
    <n v="0.2300339241683434"/>
    <x v="9"/>
  </r>
  <r>
    <x v="35"/>
    <n v="16626275.4"/>
    <n v="978016.20000000007"/>
    <n v="0.47512334595315436"/>
    <n v="252773.93974030588"/>
    <n v="4297156.9755851999"/>
    <n v="0.25845577991479679"/>
    <n v="0.225923999623378"/>
    <x v="9"/>
  </r>
  <r>
    <x v="36"/>
    <n v="17115283.5"/>
    <n v="1006781.3823529411"/>
    <n v="0.4871164939552603"/>
    <n v="259154.5044846024"/>
    <n v="4405626.576238241"/>
    <n v="0.25740891620277517"/>
    <n v="0.22181554999404149"/>
    <x v="9"/>
  </r>
  <r>
    <x v="37"/>
    <n v="17604291.599999998"/>
    <n v="1035546.5647058823"/>
    <n v="0.49888794515786589"/>
    <n v="265417.12264952151"/>
    <n v="4512091.0850418657"/>
    <n v="0.25630631368557122"/>
    <n v="0.21771522558343134"/>
    <x v="9"/>
  </r>
  <r>
    <x v="38"/>
    <n v="18093299.699999999"/>
    <n v="1064311.7470588235"/>
    <n v="0.5104384613762909"/>
    <n v="271562.19953415322"/>
    <n v="4616557.392080605"/>
    <n v="0.25515287253438934"/>
    <n v="0.21362899109184286"/>
    <x v="9"/>
  </r>
  <r>
    <x v="39"/>
    <n v="18582307.800000001"/>
    <n v="1093076.9294117647"/>
    <n v="0.52176909347265421"/>
    <n v="277590.29421554593"/>
    <n v="4719035.0016642809"/>
    <n v="0.2539531177965032"/>
    <n v="0.20956219249471644"/>
    <x v="9"/>
  </r>
  <r>
    <x v="40"/>
    <n v="19071315.900000002"/>
    <n v="1121842.111764706"/>
    <n v="0.53288115111083112"/>
    <n v="283502.10345781432"/>
    <n v="4819535.7587828431"/>
    <n v="0.2527112331447901"/>
    <n v="0.20551961637969174"/>
    <x v="9"/>
  </r>
  <r>
    <x v="41"/>
    <n v="19560324"/>
    <n v="1150607.294117647"/>
    <n v="0.54377617536695855"/>
    <n v="289298.44714044838"/>
    <n v="4918073.6013876228"/>
    <n v="0.25143109088518284"/>
    <n v="0.20150554276049842"/>
    <x v="9"/>
  </r>
  <r>
    <x v="42"/>
    <n v="20049332.099999998"/>
    <n v="1179372.4764705882"/>
    <n v="0.55445591388909077"/>
    <n v="294980.25504281535"/>
    <n v="5014664.3357278612"/>
    <n v="0.25011627872271425"/>
    <n v="0.19752379222397098"/>
    <x v="9"/>
  </r>
  <r>
    <x v="43"/>
    <n v="20538340.199999999"/>
    <n v="1208137.6588235293"/>
    <n v="0.56492229833876406"/>
    <n v="300548.55484267708"/>
    <n v="5109325.4323255103"/>
    <n v="0.24877012370870702"/>
    <n v="0.19357776813441099"/>
    <x v="9"/>
  </r>
  <r>
    <x v="44"/>
    <n v="21027348.300000001"/>
    <n v="1236902.8411764705"/>
    <n v="0.57517742388053028"/>
    <n v="306004.46120426274"/>
    <n v="5202075.8404724663"/>
    <n v="0.24739571372736838"/>
    <n v="0.18967049451114557"/>
    <x v="9"/>
  </r>
  <r>
    <x v="45"/>
    <n v="21516356.399999999"/>
    <n v="1265668.0235294118"/>
    <n v="0.58522353051390696"/>
    <n v="311349.16584653943"/>
    <n v="5292935.8193911705"/>
    <n v="0.24599591682684577"/>
    <n v="0.18580465010437378"/>
    <x v="9"/>
  </r>
  <r>
    <x v="46"/>
    <n v="22005364.5"/>
    <n v="1294433.205882353"/>
    <n v="0.59506298606656394"/>
    <n v="316583.92849528947"/>
    <n v="5381926.7844199212"/>
    <n v="0.24457339865558334"/>
    <n v="0.18198259912003592"/>
    <x v="9"/>
  </r>
  <r>
    <x v="47"/>
    <n v="22494372.600000001"/>
    <n v="1323198.3882352943"/>
    <n v="0.60469827068851778"/>
    <n v="321710.06863375072"/>
    <n v="5469071.1667737626"/>
    <n v="0.24313063822788114"/>
    <n v="0.17820641898128284"/>
    <x v="9"/>
  </r>
  <r>
    <x v="48"/>
    <n v="22983380.699999999"/>
    <n v="1351963.5705882353"/>
    <n v="0.61413196270522863"/>
    <n v="326728.95797621587"/>
    <n v="5554392.2855956694"/>
    <n v="0.24166994221157681"/>
    <n v="0.1744779254615767"/>
    <x v="9"/>
  </r>
  <r>
    <x v="49"/>
    <n v="23472388.800000001"/>
    <n v="1380728.7529411763"/>
    <n v="0.62336672570319185"/>
    <n v="331642.01359734149"/>
    <n v="5637914.231154805"/>
    <n v="0.24019345790466817"/>
    <n v="0.17079869547996318"/>
    <x v="9"/>
  </r>
  <r>
    <x v="50"/>
    <n v="23961396.899999999"/>
    <n v="1409493.9352941175"/>
    <n v="0.63240529673528934"/>
    <n v="336450.69165718817"/>
    <n v="5719661.7581721991"/>
    <n v="0.23870318504561808"/>
    <n v="0.16717008781121306"/>
    <x v="9"/>
  </r>
  <r>
    <x v="51"/>
    <n v="24450405"/>
    <n v="1438259.1176470588"/>
    <n v="0.64125047554510672"/>
    <n v="341156.48166836868"/>
    <n v="5799660.1883622678"/>
    <n v="0.23720098658334157"/>
    <n v="0.16359326193179299"/>
    <x v="9"/>
  </r>
  <r>
    <x v="52"/>
    <n v="24939413.100000001"/>
    <n v="1467024.3"/>
    <n v="0.64990511471985712"/>
    <n v="345760.90125723084"/>
    <n v="5877935.3213729244"/>
    <n v="0.2356885985168963"/>
    <n v="0.16006919519463242"/>
    <x v="9"/>
  </r>
  <r>
    <x v="53"/>
    <n v="25428421.199999999"/>
    <n v="1495789.4823529413"/>
    <n v="0.65837211069076984"/>
    <n v="350265.49137590698"/>
    <n v="5954513.3533904189"/>
    <n v="0.2341676389012472"/>
    <n v="0.1565986985031432"/>
    <x v="9"/>
  </r>
  <r>
    <x v="54"/>
    <n v="25917429.300000001"/>
    <n v="1524554.6647058823"/>
    <n v="0.66665439550785188"/>
    <n v="354671.81192634266"/>
    <n v="6029420.8027478252"/>
    <n v="0.23263961610374009"/>
    <n v="0.15318243063336989"/>
    <x v="9"/>
  </r>
  <r>
    <x v="55"/>
    <n v="26406437.400000002"/>
    <n v="1553319.8470588236"/>
    <n v="0.67475492932311476"/>
    <n v="358981.43776124204"/>
    <n v="6102684.4419411141"/>
    <n v="0.23110593638584179"/>
    <n v="0.14982091133723299"/>
    <x v="9"/>
  </r>
  <r>
    <x v="56"/>
    <n v="26895445.500000004"/>
    <n v="1582085.0294117648"/>
    <n v="0.6826766935226789"/>
    <n v="363195.95503022714"/>
    <n v="6174331.2355138613"/>
    <n v="0.22956791087598308"/>
    <n v="0.1465145333436132"/>
    <x v="9"/>
  </r>
  <r>
    <x v="57"/>
    <n v="27384453.600000001"/>
    <n v="1610850.2117647061"/>
    <n v="0.69042268445378485"/>
    <n v="367316.95784249768"/>
    <n v="6244388.2833224609"/>
    <n v="0.22802676199179159"/>
    <n v="0.14326357336125919"/>
    <x v="9"/>
  </r>
  <r>
    <x v="58"/>
    <n v="27873461.699999999"/>
    <n v="1639615.3941176469"/>
    <n v="0.69799590769777997"/>
    <n v="371346.04521995998"/>
    <n v="6312882.7687393194"/>
    <n v="0.2264836293634572"/>
    <n v="0.14006820217673036"/>
    <x v="9"/>
  </r>
  <r>
    <x v="59"/>
    <n v="28362469.799999997"/>
    <n v="1668380.5764705881"/>
    <n v="0.70539937284456178"/>
    <n v="375284.81831713923"/>
    <n v="6379841.9113913672"/>
    <n v="0.22493957530424125"/>
    <n v="0.13692849392893106"/>
    <x v="9"/>
  </r>
  <r>
    <x v="60"/>
    <n v="28851477.899999999"/>
    <n v="1697145.7588235294"/>
    <n v="0.71263608872802264"/>
    <n v="379134.87788635265"/>
    <n v="6445292.9240679955"/>
    <n v="0.22339558986917601"/>
    <n v="0.13384443463539378"/>
    <x v="9"/>
  </r>
  <r>
    <x v="61"/>
    <n v="29340486"/>
    <n v="1725910.9411764706"/>
    <n v="0.7197090590855757"/>
    <n v="382897.82196850132"/>
    <n v="6509262.9734645225"/>
    <n v="0.22185259553861933"/>
    <n v="0.13081593003577405"/>
    <x v="9"/>
  </r>
  <r>
    <x v="62"/>
    <n v="29829494.099999998"/>
    <n v="1754676.1235294116"/>
    <n v="0.72662127860807413"/>
    <n v="386575.24379155785"/>
    <n v="6571779.1444564834"/>
    <n v="0.22031145155949808"/>
    <n v="0.12784281281222376"/>
    <x v="9"/>
  </r>
  <r>
    <x v="63"/>
    <n v="30318502.199999999"/>
    <n v="1783441.3058823529"/>
    <n v="0.73337572934933404"/>
    <n v="390168.72986037005"/>
    <n v="6632868.4076262908"/>
    <n v="0.21877295797370527"/>
    <n v="0.12492484924034428"/>
    <x v="9"/>
  </r>
  <r>
    <x v="64"/>
    <n v="30807510.300000001"/>
    <n v="1812206.4882352941"/>
    <n v="0.73997537746707609"/>
    <n v="393679.85822278447"/>
    <n v="6692557.5897873361"/>
    <n v="0.21723785936013582"/>
    <n v="0.12206174531883025"/>
    <x v="9"/>
  </r>
  <r>
    <x v="65"/>
    <n v="31296518.400000002"/>
    <n v="1840971.6705882354"/>
    <n v="0.74642317026945681"/>
    <n v="397110.1968983495"/>
    <n v="6750873.3472719416"/>
    <n v="0.21570684831421827"/>
    <n v="0.11925315242141257"/>
    <x v="9"/>
  </r>
  <r>
    <x v="66"/>
    <n v="31785526.5"/>
    <n v="1869736.8529411764"/>
    <n v="0.75272203354351319"/>
    <n v="400461.30245700106"/>
    <n v="6807842.141769018"/>
    <n v="0.21418056868647489"/>
    <n v="0.11649867251089846"/>
    <x v="9"/>
  </r>
  <r>
    <x v="67"/>
    <n v="32274534.600000001"/>
    <n v="1898502.0352941176"/>
    <n v="0.7588748691437277"/>
    <n v="403734.71873613709"/>
    <n v="6863490.2185143307"/>
    <n v="0.21265961859956087"/>
    <n v="0.11379786295014846"/>
    <x v="9"/>
  </r>
  <r>
    <x v="68"/>
    <n v="32763542.700000003"/>
    <n v="1927267.2176470589"/>
    <n v="0.76488455282074641"/>
    <n v="406931.97568545735"/>
    <n v="6917843.5866527753"/>
    <n v="0.2111445532614144"/>
    <n v="0.11115024094374806"/>
    <x v="9"/>
  </r>
  <r>
    <x v="69"/>
    <n v="33252550.800000001"/>
    <n v="1956032.4000000001"/>
    <n v="0.77075393227180811"/>
    <n v="410054.58832975785"/>
    <n v="6970928.0016058832"/>
    <n v="0.20963588759049073"/>
    <n v="0.10855528763860596"/>
    <x v="9"/>
  </r>
  <r>
    <x v="70"/>
    <n v="33741558.899999999"/>
    <n v="1984797.5823529409"/>
    <n v="0.77648582539594668"/>
    <n v="413104.05584066757"/>
    <n v="7022768.9492913485"/>
    <n v="0.20813409866760332"/>
    <n v="0.10601245191125762"/>
    <x v="9"/>
  </r>
  <r>
    <x v="71"/>
    <n v="34230567"/>
    <n v="2013562.7647058822"/>
    <n v="0.78208301873831532"/>
    <n v="416081.86070900218"/>
    <n v="7073391.6320530372"/>
    <n v="0.20663962802757654"/>
    <n v="0.10352115386573058"/>
    <x v="9"/>
  </r>
  <r>
    <x v="72"/>
    <n v="34719575.100000001"/>
    <n v="2042327.9470588234"/>
    <n v="0.78754826610922102"/>
    <n v="418989.46801006584"/>
    <n v="7122820.9561711196"/>
    <n v="0.20515288380274904"/>
    <n v="0.101080788064824"/>
    <x v="9"/>
  </r>
  <r>
    <x v="73"/>
    <n v="35208583.199999996"/>
    <n v="2071093.1294117647"/>
    <n v="0.79288428736453287"/>
    <n v="421828.32475480717"/>
    <n v="7171081.5208317218"/>
    <n v="0.20367424272930479"/>
    <n v="9.8690726514760879E-2"/>
    <x v="9"/>
  </r>
  <r>
    <x v="74"/>
    <n v="35697591.299999997"/>
    <n v="2099858.3117647059"/>
    <n v="0.79809376733516557"/>
    <n v="424599.85932028585"/>
    <n v="7218197.6084448593"/>
    <n v="0.2022040520264699"/>
    <n v="9.6350321422359456E-2"/>
    <x v="9"/>
  </r>
  <r>
    <x v="75"/>
    <n v="36186599.399999999"/>
    <n v="2128623.4941176469"/>
    <n v="0.80317935489424819"/>
    <n v="427305.48095338984"/>
    <n v="7264193.1762076272"/>
    <n v="0.2007426311577547"/>
    <n v="9.4058907741544073E-2"/>
    <x v="9"/>
  </r>
  <r>
    <x v="76"/>
    <n v="36675607.5"/>
    <n v="2157388.676470588"/>
    <n v="0.80814366215144218"/>
    <n v="429946.57934219862"/>
    <n v="7309091.8488173764"/>
    <n v="0.19929027348265127"/>
    <n v="9.1815805524998698E-2"/>
    <x v="9"/>
  </r>
  <r>
    <x v="77"/>
    <n v="37164615.600000001"/>
    <n v="2186153.8588235294"/>
    <n v="0.81298926376465874"/>
    <n v="432524.52424980479"/>
    <n v="7352916.9122466817"/>
    <n v="0.19784724780650445"/>
    <n v="8.9620322095493296E-2"/>
    <x v="9"/>
  </r>
  <r>
    <x v="78"/>
    <n v="37653623.700000003"/>
    <n v="2214919.0411764705"/>
    <n v="0.81771869636013861"/>
    <n v="435040.66520578618"/>
    <n v="7395691.3084983649"/>
    <n v="0.19641379983564142"/>
    <n v="8.7471754050051503E-2"/>
    <x v="9"/>
  </r>
  <r>
    <x v="79"/>
    <n v="38142631.800000004"/>
    <n v="2243684.2235294119"/>
    <n v="0.8223344580525167"/>
    <n v="437496.33125087217"/>
    <n v="7437437.6312648272"/>
    <n v="0.1949901535442771"/>
    <n v="8.5369389109223787E-2"/>
    <x v="9"/>
  </r>
  <r>
    <x v="80"/>
    <n v="38631639.899999999"/>
    <n v="2272449.405882353"/>
    <n v="0.82683900805710597"/>
    <n v="439892.83073067147"/>
    <n v="7478178.1224214146"/>
    <n v="0.19357651245919319"/>
    <n v="8.3312507822647264E-2"/>
    <x v="9"/>
  </r>
  <r>
    <x v="81"/>
    <n v="39120648"/>
    <n v="2301214.588235294"/>
    <n v="0.83123476638719618"/>
    <n v="442231.45113463013"/>
    <n v="7517934.6692887126"/>
    <n v="0.19217306086772162"/>
    <n v="8.1300385141468701E-2"/>
    <x v="9"/>
  </r>
  <r>
    <x v="82"/>
    <n v="39609656.100000001"/>
    <n v="2329979.7705882355"/>
    <n v="0.83552411362967427"/>
    <n v="444513.4589766576"/>
    <n v="7556728.8026031796"/>
    <n v="0.19077996495413097"/>
    <n v="7.9332291866876889E-2"/>
    <x v="9"/>
  </r>
  <r>
    <x v="83"/>
    <n v="40098664.199999996"/>
    <n v="2358744.9529411765"/>
    <n v="0.83970939079275919"/>
    <n v="446740.09971411864"/>
    <n v="7594581.6951400172"/>
    <n v="0.189397373869128"/>
    <n v="7.7407495983886701E-2"/>
    <x v="9"/>
  </r>
  <r>
    <x v="84"/>
    <n v="40587672.299999997"/>
    <n v="2387510.1352941175"/>
    <n v="0.8437928992200856"/>
    <n v="448912.59770212491"/>
    <n v="7631514.1609361237"/>
    <n v="0.18802542073683107"/>
    <n v="7.5525263888484434E-2"/>
    <x v="9"/>
  </r>
  <r>
    <x v="85"/>
    <n v="41076680.399999999"/>
    <n v="2416275.3176470585"/>
    <n v="0.84777690056577004"/>
    <n v="451032.15618026932"/>
    <n v="7667546.6550645782"/>
    <n v="0.18666422360324372"/>
    <n v="7.3684861515493028E-2"/>
    <x v="9"/>
  </r>
  <r>
    <x v="86"/>
    <n v="41565688.5"/>
    <n v="2445040.5"/>
    <n v="0.85166361682548308"/>
    <n v="453099.95728915703"/>
    <n v="7702699.2739156699"/>
    <n v="0.18531388632996348"/>
    <n v="7.1885555374423468E-2"/>
    <x v="9"/>
  </r>
  <r>
    <x v="87"/>
    <n v="42054696.600000001"/>
    <n v="2473805.682352941"/>
    <n v="0.85545523041889882"/>
    <n v="455117.16211427015"/>
    <n v="7736991.7559425924"/>
    <n v="0.18397449943658831"/>
    <n v="7.0126613499699522E-2"/>
    <x v="9"/>
  </r>
  <r>
    <x v="88"/>
    <n v="42543704.700000003"/>
    <n v="2502570.8647058825"/>
    <n v="0.85915388431921391"/>
    <n v="457084.91075487406"/>
    <n v="7770443.4828328593"/>
    <n v="0.18264614089503256"/>
    <n v="6.8407306321238384E-2"/>
    <x v="9"/>
  </r>
  <r>
    <x v="89"/>
    <n v="43032712.799999997"/>
    <n v="2531336.0470588235"/>
    <n v="0.86276168222573191"/>
    <n v="459004.32241583522"/>
    <n v="7803073.4810691988"/>
    <n v="0.18132887687873583"/>
    <n v="6.6726907460919235E-2"/>
    <x v="9"/>
  </r>
  <r>
    <x v="90"/>
    <n v="43521720.899999999"/>
    <n v="2560101.2294117645"/>
    <n v="0.86628068877579167"/>
    <n v="460876.49552037101"/>
    <n v="7834900.4238463072"/>
    <n v="0.18002276246953983"/>
    <n v="6.5084694460292788E-2"/>
    <x v="9"/>
  </r>
  <r>
    <x v="91"/>
    <n v="44010729"/>
    <n v="2588866.411764706"/>
    <n v="0.86971292979257864"/>
    <n v="462702.50784188946"/>
    <n v="7865942.633312121"/>
    <n v="0.17872784232481403"/>
    <n v="6.347994944421928E-2"/>
    <x v="9"/>
  </r>
  <r>
    <x v="92"/>
    <n v="44499737.100000001"/>
    <n v="2617631.594117647"/>
    <n v="0.87306039256558954"/>
    <n v="464483.41665320133"/>
    <n v="7896218.0831044223"/>
    <n v="0.17744415130723148"/>
    <n v="6.1911959724800451E-2"/>
    <x v="9"/>
  </r>
  <r>
    <x v="93"/>
    <n v="44988745.200000003"/>
    <n v="2646396.7764705885"/>
    <n v="0.8763250261607638"/>
    <n v="466220.25889151584"/>
    <n v="7925744.4011557689"/>
    <n v="0.17617171507943655"/>
    <n v="6.0380018350097854E-2"/>
    <x v="9"/>
  </r>
  <r>
    <x v="94"/>
    <n v="45477753.300000004"/>
    <n v="2675161.9588235295"/>
    <n v="0.87950874175748472"/>
    <n v="467914.05133773078"/>
    <n v="7954538.8727414235"/>
    <n v="0.1749105506656905"/>
    <n v="5.888342460105378E-2"/>
    <x v="9"/>
  </r>
  <r>
    <x v="95"/>
    <n v="45966761.399999999"/>
    <n v="2703927.1411764706"/>
    <n v="0.88261341300986218"/>
    <n v="469565.79080864135"/>
    <n v="7982618.443746903"/>
    <n v="0.17366066698244492"/>
    <n v="5.7421484440604922E-2"/>
    <x v="9"/>
  </r>
  <r>
    <x v="96"/>
    <n v="46455769.5"/>
    <n v="2732692.3235294116"/>
    <n v="0.88564087642988354"/>
    <n v="471176.45436078327"/>
    <n v="8009999.7241333155"/>
    <n v="0.17242206533966284"/>
    <n v="5.5993510918147228E-2"/>
    <x v="9"/>
  </r>
  <r>
    <x v="97"/>
    <n v="46944777.600000001"/>
    <n v="2761457.5058823526"/>
    <n v="0.88859293179018883"/>
    <n v="472746.99950471614"/>
    <n v="8036698.9915801743"/>
    <n v="0.17119473991458795"/>
    <n v="5.4598824532474464E-2"/>
    <x v="9"/>
  </r>
  <r>
    <x v="98"/>
    <n v="47433785.699999996"/>
    <n v="2790222.6882352941"/>
    <n v="0.89147134254438309"/>
    <n v="474278.36442863691"/>
    <n v="8062732.1952868272"/>
    <n v="0.16997867819955234"/>
    <n v="5.3236753556133679E-2"/>
    <x v="9"/>
  </r>
  <r>
    <x v="99"/>
    <n v="47922793.799999997"/>
    <n v="2818987.8705882351"/>
    <n v="0.89427783626294777"/>
    <n v="475771.46823029255"/>
    <n v="8088114.959914973"/>
    <n v="0.16877386142531142"/>
    <n v="5.1906634323942213E-2"/>
    <x v="9"/>
  </r>
  <r>
    <x v="100"/>
    <n v="48411801.899999999"/>
    <n v="2847753.0529411766"/>
    <n v="0.89701410508294921"/>
    <n v="477227.21115623275"/>
    <n v="8112862.5896559563"/>
    <n v="0.1675802649612998"/>
    <n v="5.0607811488159751E-2"/>
    <x v="9"/>
  </r>
  <r>
    <x v="101"/>
    <n v="48900810"/>
    <n v="2876518.2352941176"/>
    <n v="0.89968180616986393"/>
    <n v="478646.47484750883"/>
    <n v="8136990.0724076498"/>
    <n v="0.16639785869411264"/>
    <n v="4.9339638242584333E-2"/>
    <x v="9"/>
  </r>
  <r>
    <x v="102"/>
    <n v="49389818.100000001"/>
    <n v="2905283.4176470586"/>
    <n v="0.90228256218997083"/>
    <n v="480030.1225909951"/>
    <n v="8160512.084046917"/>
    <n v="0.16522660738543835"/>
    <n v="4.8101476518010916E-2"/>
    <x v="9"/>
  </r>
  <r>
    <x v="103"/>
    <n v="49878826.200000003"/>
    <n v="2934048.6"/>
    <n v="0.90481796179186058"/>
    <n v="481378.99957556004"/>
    <n v="8183442.9927845206"/>
    <n v="0.16406647101058927"/>
    <n v="4.6892697150831456E-2"/>
    <x v="9"/>
  </r>
  <r>
    <x v="104"/>
    <n v="50367834.300000004"/>
    <n v="2962813.7823529411"/>
    <n v="0.90728956009572115"/>
    <n v="482693.93315237464"/>
    <n v="8205796.863590369"/>
    <n v="0.1629174050787085"/>
    <n v="4.5712680026871379E-2"/>
    <x v="9"/>
  </r>
  <r>
    <x v="105"/>
    <n v="50856842.399999999"/>
    <n v="2991578.9647058826"/>
    <n v="0.90969887918915693"/>
    <n v="483975.73309869709"/>
    <n v="8227587.4626778504"/>
    <n v="0.16177936093566539"/>
    <n v="4.4560814202222118E-2"/>
    <x v="9"/>
  </r>
  <r>
    <x v="106"/>
    <n v="51345850.5"/>
    <n v="3020344.1470588236"/>
    <n v="0.91204740862838507"/>
    <n v="485225.19188451796"/>
    <n v="8248828.262036805"/>
    <n v="0.16065228605058951"/>
    <n v="4.3436498002700955E-2"/>
    <x v="9"/>
  </r>
  <r>
    <x v="107"/>
    <n v="51834858.600000001"/>
    <n v="3049109.3294117646"/>
    <n v="0.91433660594374"/>
    <n v="486443.08494149742"/>
    <n v="8269532.4440054558"/>
    <n v="0.15953612428693797"/>
    <n v="4.2339139103525519E-2"/>
    <x v="9"/>
  </r>
  <r>
    <x v="108"/>
    <n v="52323866.700000003"/>
    <n v="3077874.5117647061"/>
    <n v="0.91656789714849551"/>
    <n v="487630.17093366745"/>
    <n v="8289712.9058723468"/>
    <n v="0.15843081615893548"/>
    <n v="4.1268154590672325E-2"/>
    <x v="9"/>
  </r>
  <r>
    <x v="109"/>
    <n v="52812874.800000004"/>
    <n v="3106639.6941176471"/>
    <n v="0.91874267725008762"/>
    <n v="488787.19202941144"/>
    <n v="8309382.264499994"/>
    <n v="0.15733629907417943"/>
    <n v="4.0222971005280078E-2"/>
    <x v="9"/>
  </r>
  <r>
    <x v="110"/>
    <n v="53301882.900000006"/>
    <n v="3135404.8764705886"/>
    <n v="0.92086231076288994"/>
    <n v="489914.87417426956"/>
    <n v="8328552.8609625828"/>
    <n v="0.15625250756315368"/>
    <n v="3.9203024372374815E-2"/>
    <x v="9"/>
  </r>
  <r>
    <x v="111"/>
    <n v="53790891.000000007"/>
    <n v="3164170.0588235296"/>
    <n v="0.92292813222175862"/>
    <n v="491013.92736415385"/>
    <n v="8347236.7651906153"/>
    <n v="0.15517937349635302"/>
    <n v="3.8207760215081321E-2"/>
    <x v="9"/>
  </r>
  <r>
    <x v="112"/>
    <n v="54279899.100000001"/>
    <n v="3192935.2411764706"/>
    <n v="0.92494144669562206"/>
    <n v="492085.04591858666"/>
    <n v="8365445.7806159733"/>
    <n v="0.15411682628967843"/>
    <n v="3.7236633555473193E-2"/>
    <x v="9"/>
  </r>
  <r>
    <x v="113"/>
    <n v="54768907.200000003"/>
    <n v="3221700.4235294121"/>
    <n v="0.92690353030045269"/>
    <n v="493128.90875361103"/>
    <n v="8383191.4488113876"/>
    <n v="0.15306479309872714"/>
    <n v="3.6289108903133305E-2"/>
    <x v="9"/>
  </r>
  <r>
    <x v="114"/>
    <n v="55257915.299999997"/>
    <n v="3250465.6058823527"/>
    <n v="0.92881563071100115"/>
    <n v="494146.17965404165"/>
    <n v="8400485.0541187078"/>
    <n v="0.15202319900256367"/>
    <n v="3.5364660232254527E-2"/>
    <x v="9"/>
  </r>
  <r>
    <x v="115"/>
    <n v="55746923.399999999"/>
    <n v="3279230.7882352937"/>
    <n v="0.93067896767073266"/>
    <n v="495137.50754476059"/>
    <n v="8417337.6282609291"/>
    <n v="0.1509919671775273"/>
    <n v="3.4462770948418459E-2"/>
    <x v="9"/>
  </r>
  <r>
    <x v="116"/>
    <n v="56235931.499999993"/>
    <n v="3307995.9705882352"/>
    <n v="0.93249473349944423"/>
    <n v="496103.52676077804"/>
    <n v="8433759.9549332261"/>
    <n v="0.14997101906159813"/>
    <n v="3.35829338456708E-2"/>
    <x v="9"/>
  </r>
  <r>
    <x v="117"/>
    <n v="56724939.599999994"/>
    <n v="3336761.1529411762"/>
    <n v="0.93426409359808882"/>
    <n v="497044.85731580778"/>
    <n v="8449762.5743687321"/>
    <n v="0.14896027450981603"/>
    <n v="3.2724651054871878E-2"/>
    <x v="9"/>
  </r>
  <r>
    <x v="118"/>
    <n v="57213947.699999996"/>
    <n v="3365526.3352941172"/>
    <n v="0.93598818695036912"/>
    <n v="497962.10516912403"/>
    <n v="8465355.7878751084"/>
    <n v="0.14795965194121902"/>
    <n v="3.1887433983969433E-2"/>
    <x v="9"/>
  </r>
  <r>
    <x v="119"/>
    <n v="57702955.799999997"/>
    <n v="3394291.5176470587"/>
    <n v="0.93766812662070453"/>
    <n v="498855.86249048827"/>
    <n v="8480549.6623383015"/>
    <n v="0.14696906847774169"/>
    <n v="3.107080325089313E-2"/>
    <x v="9"/>
  </r>
  <r>
    <x v="120"/>
    <n v="58191963.899999999"/>
    <n v="3423056.6999999997"/>
    <n v="0.9393050002482084"/>
    <n v="499726.70792295405"/>
    <n v="8495354.034690218"/>
    <n v="0.14598844007548983"/>
    <n v="3.0274288609772437E-2"/>
    <x v="9"/>
  </r>
  <r>
    <x v="121"/>
    <n v="58680972"/>
    <n v="3451821.8823529412"/>
    <n v="0.94089987053634616"/>
    <n v="500575.20684337354"/>
    <n v="8509778.51633735"/>
    <n v="0.14501768164878642"/>
    <n v="2.9497428871079888E-2"/>
    <x v="9"/>
  </r>
  <r>
    <x v="122"/>
    <n v="59169980.100000001"/>
    <n v="3480587.0647058822"/>
    <n v="0.94245377573797262"/>
    <n v="501401.9116204459"/>
    <n v="8523832.4975475799"/>
    <n v="0.14405670718735936"/>
    <n v="2.8739771816110767E-2"/>
    <x v="9"/>
  </r>
  <r>
    <x v="123"/>
    <n v="59658988.199999996"/>
    <n v="3509352.2470588232"/>
    <n v="0.94396773013548296"/>
    <n v="502207.36187016609"/>
    <n v="8537525.1517928243"/>
    <n v="0.14310542986702587"/>
    <n v="2.8000874106675341E-2"/>
    <x v="9"/>
  </r>
  <r>
    <x v="124"/>
    <n v="60147996.299999997"/>
    <n v="3538117.4294117647"/>
    <n v="0.94544272451582967"/>
    <n v="502992.08470854204"/>
    <n v="8550865.4400452152"/>
    <n v="0.14216376215420523"/>
    <n v="2.7280301190084337E-2"/>
    <x v="9"/>
  </r>
  <r>
    <x v="125"/>
    <n v="60637004.399999999"/>
    <n v="3566882.6117647057"/>
    <n v="0.94687972664018738"/>
    <n v="503756.59500146477"/>
    <n v="8563862.1150249019"/>
    <n v="0.14123161590457628"/>
    <n v="2.6577627200217536E-2"/>
    <x v="9"/>
  </r>
  <r>
    <x v="126"/>
    <n v="61126012.5"/>
    <n v="3595647.7941176472"/>
    <n v="0.9482796817080732"/>
    <n v="504501.39561162842"/>
    <n v="8576523.7253976837"/>
    <n v="0.14030890245617908"/>
    <n v="2.5892434854927177E-2"/>
    <x v="9"/>
  </r>
  <r>
    <x v="127"/>
    <n v="61615020.600000001"/>
    <n v="3624412.9764705882"/>
    <n v="0.94964351281574533"/>
    <n v="505226.9776424063"/>
    <n v="8588858.6199209075"/>
    <n v="0.13939553271724309"/>
    <n v="2.5224315350244352E-2"/>
    <x v="9"/>
  </r>
  <r>
    <x v="128"/>
    <n v="62104028.700000003"/>
    <n v="3653178.1588235293"/>
    <n v="0.95097212140873033"/>
    <n v="505933.82067860343"/>
    <n v="8600874.9515362587"/>
    <n v="0.13849141724901107"/>
    <n v="2.4572868251775591E-2"/>
    <x v="9"/>
  </r>
  <r>
    <x v="129"/>
    <n v="62593036.800000004"/>
    <n v="3681943.3411764707"/>
    <n v="0.95226638772834071"/>
    <n v="506622.39302401152"/>
    <n v="8612580.6814081967"/>
    <n v="0.13759646634381217"/>
    <n v="2.3937701383551661E-2"/>
    <x v="9"/>
  </r>
  <r>
    <x v="130"/>
    <n v="63082044.899999999"/>
    <n v="3710708.5235294118"/>
    <n v="0.95352717125207187"/>
    <n v="507293.15193570813"/>
    <n v="8623983.5829070378"/>
    <n v="0.13671059009862627"/>
    <n v="2.331843071483123E-2"/>
    <x v="9"/>
  </r>
  <r>
    <x v="131"/>
    <n v="63571053"/>
    <n v="3739473.7058823528"/>
    <n v="0.95475531112777268"/>
    <n v="507946.54385504284"/>
    <n v="8635091.2455357276"/>
    <n v="0.13583369848436722"/>
    <n v="2.2714680244948389E-2"/>
    <x v="9"/>
  </r>
  <r>
    <x v="132"/>
    <n v="64060061.100000001"/>
    <n v="3768238.8882352943"/>
    <n v="0.95595162660150956"/>
    <n v="508583.00463526847"/>
    <n v="8645911.0787995644"/>
    <n v="0.13496570141110223"/>
    <n v="2.2126081886653347E-2"/>
    <x v="9"/>
  </r>
  <r>
    <x v="133"/>
    <n v="64549069.200000003"/>
    <n v="3797004.0705882353"/>
    <n v="0.95711691743904992"/>
    <n v="509202.95976577769"/>
    <n v="8656450.31601822"/>
    <n v="0.13410650878941288"/>
    <n v="2.1552275348108985E-2"/>
    <x v="9"/>
  </r>
  <r>
    <x v="134"/>
    <n v="65038077.300000004"/>
    <n v="3825769.2529411768"/>
    <n v="0.95825196434091042"/>
    <n v="509806.82459291583"/>
    <n v="8666716.0180795696"/>
    <n v="0.13325603058809318"/>
    <n v="2.0992908013894852E-2"/>
    <x v="9"/>
  </r>
  <r>
    <x v="135"/>
    <n v="65527085.400000006"/>
    <n v="3854534.4352941178"/>
    <n v="0.95935752935092466"/>
    <n v="510395.00453734625"/>
    <n v="8676715.0771348868"/>
    <n v="0.13241417688836937"/>
    <n v="2.0447634825102413E-2"/>
    <x v="9"/>
  </r>
  <r>
    <x v="136"/>
    <n v="66016093.500000007"/>
    <n v="3883299.6176470588"/>
    <n v="0.96043435625829521"/>
    <n v="510967.89530794893"/>
    <n v="8686454.2202351317"/>
    <n v="0.13158085793481752"/>
    <n v="1.9916118158870774E-2"/>
    <x v="9"/>
  </r>
  <r>
    <x v="137"/>
    <n v="66505101.600000001"/>
    <n v="3912064.8000000003"/>
    <n v="0.96148317099310909"/>
    <n v="511525.88311224163"/>
    <n v="8695940.0129081085"/>
    <n v="0.13075598418314585"/>
    <n v="1.9398027707469401E-2"/>
    <x v="9"/>
  </r>
  <r>
    <x v="138"/>
    <n v="66994109.700000003"/>
    <n v="3940829.9823529413"/>
    <n v="0.9625046820153027"/>
    <n v="512069.34486331599"/>
    <n v="8705178.8626763709"/>
    <n v="0.12993946634499973"/>
    <n v="1.8893040357127681E-2"/>
    <x v="9"/>
  </r>
  <r>
    <x v="139"/>
    <n v="67483117.799999997"/>
    <n v="3969595.1647058818"/>
    <n v="0.96349958069707298"/>
    <n v="512598.64838328725"/>
    <n v="8714177.0225158837"/>
    <n v="0.12913121542994097"/>
    <n v="1.8400840066888236E-2"/>
    <x v="9"/>
  </r>
  <r>
    <x v="140"/>
    <n v="67972125.899999991"/>
    <n v="3998360.3470588233"/>
    <n v="0.96446854169873852"/>
    <n v="513114.1526032585"/>
    <n v="8722940.5942553952"/>
    <n v="0.12833114278474253"/>
    <n v="1.7921117747357704E-2"/>
    <x v="9"/>
  </r>
  <r>
    <x v="141"/>
    <n v="68461134"/>
    <n v="4027125.5294117643"/>
    <n v="0.96541222333806376"/>
    <n v="513616.20775980799"/>
    <n v="8731475.5319167357"/>
    <n v="0.12753916013013655"/>
    <n v="1.7453571139906074E-2"/>
    <x v="9"/>
  </r>
  <r>
    <x v="142"/>
    <n v="68950142.099999994"/>
    <n v="4055890.7117647054"/>
    <n v="0.96633126795306579"/>
    <n v="514105.15558800852"/>
    <n v="8739787.6449961457"/>
    <n v="0.12675517959514324"/>
    <n v="1.6997904696077933E-2"/>
    <x v="9"/>
  </r>
  <r>
    <x v="143"/>
    <n v="69439150.200000003"/>
    <n v="4084655.8941176469"/>
    <n v="0.96722630225832895"/>
    <n v="514581.32951099315"/>
    <n v="8747882.6016868837"/>
    <n v="0.12597911374910351"/>
    <n v="1.6553829457503524E-2"/>
    <x v="9"/>
  </r>
  <r>
    <x v="144"/>
    <n v="69928158.299999997"/>
    <n v="4113421.0764705879"/>
    <n v="0.96809793769486086"/>
    <n v="515045.05482608458"/>
    <n v="8755765.9320434388"/>
    <n v="0.12521087563153283"/>
    <n v="1.61210629364936E-2"/>
    <x v="9"/>
  </r>
  <r>
    <x v="145"/>
    <n v="70417166.399999991"/>
    <n v="4142186.2588235294"/>
    <n v="0.96894677077352753"/>
    <n v="515496.6488875089"/>
    <n v="8763443.0310876518"/>
    <n v="0.12445037877990577"/>
    <n v="1.5699328997235761E-2"/>
    <x v="9"/>
  </r>
  <r>
    <x v="146"/>
    <n v="70906174.5"/>
    <n v="4170951.4411764704"/>
    <n v="0.9697733834121095"/>
    <n v="515936.4212857149"/>
    <n v="8770919.1618571524"/>
    <n v="0.12369753725547769"/>
    <n v="1.5288357737837823E-2"/>
    <x v="9"/>
  </r>
  <r>
    <x v="147"/>
    <n v="71395182.599999994"/>
    <n v="4199716.6235294119"/>
    <n v="0.97057834326602754"/>
    <n v="516364.67402332654"/>
    <n v="8778199.4583965521"/>
    <n v="0.12295226566724339"/>
    <n v="1.4887885373268584E-2"/>
    <x v="9"/>
  </r>
  <r>
    <x v="148"/>
    <n v="71884190.700000003"/>
    <n v="4228481.8058823524"/>
    <n v="0.97136220405279095"/>
    <n v="516781.70168775466"/>
    <n v="8785288.9286918286"/>
    <n v="0.12221447919412728"/>
    <n v="1.4497654119177909E-2"/>
    <x v="9"/>
  </r>
  <r>
    <x v="149"/>
    <n v="72373198.799999997"/>
    <n v="4257246.9882352939"/>
    <n v="0.97212550587022251"/>
    <n v="517187.79162049846"/>
    <n v="8792192.457548473"/>
    <n v="0.12148409360549742"/>
    <n v="1.4117412076905252E-2"/>
    <x v="9"/>
  </r>
  <r>
    <x v="150"/>
    <n v="72862206.900000006"/>
    <n v="4286012.1705882354"/>
    <n v="0.9728687755085208"/>
    <n v="517583.22408316791"/>
    <n v="8798914.809413854"/>
    <n v="0.12076102528008732"/>
    <n v="1.3746913119395935E-2"/>
    <x v="9"/>
  </r>
  <r>
    <x v="151"/>
    <n v="73351215"/>
    <n v="4314777.3529411759"/>
    <n v="0.97359252675622232"/>
    <n v="517968.27242026123"/>
    <n v="8805460.6311444417"/>
    <n v="0.12004519122340974"/>
    <n v="1.33859167784495E-2"/>
    <x v="9"/>
  </r>
  <r>
    <x v="152"/>
    <n v="73840223.099999994"/>
    <n v="4343542.5352941174"/>
    <n v="0.97429726070012923"/>
    <n v="518343.20321873151"/>
    <n v="8811834.4547184352"/>
    <n v="0.11933650908373862"/>
    <n v="1.303418813306691E-2"/>
    <x v="9"/>
  </r>
  <r>
    <x v="153"/>
    <n v="74329231.200000003"/>
    <n v="4372307.7176470589"/>
    <n v="0.97498346601927088"/>
    <n v="518708.27646437933"/>
    <n v="8818040.6998944487"/>
    <n v="0.1186348971667347"/>
    <n v="1.2691497699145363E-2"/>
    <x v="9"/>
  </r>
  <r>
    <x v="154"/>
    <n v="74818239.299999997"/>
    <n v="4401072.9000000004"/>
    <n v="0.97565161927296928"/>
    <n v="519063.74569510896"/>
    <n v="8824083.6768168528"/>
    <n v="0.11794027444878476"/>
    <n v="1.2357621320391411E-2"/>
    <x v="9"/>
  </r>
  <r>
    <x v="155"/>
    <n v="75307247.400000006"/>
    <n v="4429838.0823529409"/>
    <n v="0.97630218518308254"/>
    <n v="519409.85815108637"/>
    <n v="8829967.5885684676"/>
    <n v="0.11725256058912156"/>
    <n v="1.2032340060654978E-2"/>
    <x v="9"/>
  </r>
  <r>
    <x v="156"/>
    <n v="75796255.5"/>
    <n v="4458603.2647058824"/>
    <n v="0.97693561691049879"/>
    <n v="519746.85492183926"/>
    <n v="8835696.5336712673"/>
    <n v="0.11657167594078928"/>
    <n v="1.1715440097617512E-2"/>
    <x v="9"/>
  </r>
  <r>
    <x v="157"/>
    <n v="76285263.600000009"/>
    <n v="4487368.4470588239"/>
    <n v="0.97755235632595805"/>
    <n v="520074.97109033866"/>
    <n v="8841274.5085357577"/>
    <n v="0.11589754156051388"/>
    <n v="1.1406712617828269E-2"/>
    <x v="9"/>
  </r>
  <r>
    <x v="158"/>
    <n v="76774271.700000003"/>
    <n v="4516133.6294117644"/>
    <n v="0.97815283427528033"/>
    <n v="520394.43587410526"/>
    <n v="8846705.4098597895"/>
    <n v="0.11523007921753804"/>
    <n v="1.1105953713306468E-2"/>
    <x v="9"/>
  </r>
  <r>
    <x v="159"/>
    <n v="77263279.799999997"/>
    <n v="4544898.8117647059"/>
    <n v="0.9787374708390757"/>
    <n v="520705.4727633794"/>
    <n v="8851993.0369774494"/>
    <n v="0.11456921140147418"/>
    <n v="1.0812964279446417E-2"/>
    <x v="9"/>
  </r>
  <r>
    <x v="160"/>
    <n v="77752287.900000006"/>
    <n v="4573663.9941176474"/>
    <n v="0.97930667558702"/>
    <n v="521008.29965640046"/>
    <n v="8857141.0941588078"/>
    <n v="0.11391486132922922"/>
    <n v="1.0527549914527475E-2"/>
    <x v="9"/>
  </r>
  <r>
    <x v="161"/>
    <n v="78241296"/>
    <n v="4602429.176470588"/>
    <n v="0.97986084782677363"/>
    <n v="521303.12899183593"/>
    <n v="8862153.1928612106"/>
    <n v="0.11326695295105044"/>
    <n v="1.0249520820622084E-2"/>
    <x v="9"/>
  </r>
  <r>
    <x v="162"/>
    <n v="78730304.100000009"/>
    <n v="4631194.3588235294"/>
    <n v="0.98040037684762615"/>
    <n v="521590.16787840449"/>
    <n v="8867032.8539328761"/>
    <n v="0.11262541095573991"/>
    <n v="9.9786917060586434E-3"/>
    <x v="9"/>
  </r>
  <r>
    <x v="163"/>
    <n v="79219312.200000003"/>
    <n v="4659959.5411764709"/>
    <n v="0.98092564215894851"/>
    <n v="521869.61822173692"/>
    <n v="8871783.5097695272"/>
    <n v="0.11199016077508342"/>
    <n v="9.7148816893854305E-3"/>
    <x v="9"/>
  </r>
  <r>
    <x v="164"/>
    <n v="79708320.299999997"/>
    <n v="4688724.7235294115"/>
    <n v="0.98143701372353398"/>
    <n v="522141.67684851756"/>
    <n v="8876408.5064247977"/>
    <n v="0.1113611285875359"/>
    <n v="9.4579142048373307E-3"/>
    <x v="9"/>
  </r>
  <r>
    <x v="165"/>
    <n v="80197328.399999991"/>
    <n v="4717489.905882353"/>
    <n v="0.98193485218591303"/>
    <n v="522406.53562795167"/>
    <n v="8880911.1056751776"/>
    <n v="0.11073824132120565"/>
    <n v="9.2076169093722668E-3"/>
    <x v="9"/>
  </r>
  <r>
    <x v="166"/>
    <n v="80686336.5"/>
    <n v="4746255.0882352935"/>
    <n v="0.98241950909572062"/>
    <n v="522664.38159060094"/>
    <n v="8885294.4870402161"/>
    <n v="0.11012142665617512"/>
    <n v="8.9638215911727725E-3"/>
    <x v="9"/>
  </r>
  <r>
    <x v="167"/>
    <n v="81175344.599999994"/>
    <n v="4775020.270588235"/>
    <n v="0.98289132712620275"/>
    <n v="522915.39704463258"/>
    <n v="8889561.7497587539"/>
    <n v="0.10951061302619657"/>
    <n v="8.7263640797317563E-3"/>
    <x v="9"/>
  </r>
  <r>
    <x v="168"/>
    <n v="81664352.700000003"/>
    <n v="4803785.4529411765"/>
    <n v="0.98335064028794261"/>
    <n v="523159.7596895257"/>
    <n v="8893715.914721936"/>
    <n v="0.10890572961979696"/>
    <n v="8.4950841574648484E-3"/>
    <x v="9"/>
  </r>
  <r>
    <x v="169"/>
    <n v="82153360.799999997"/>
    <n v="4832550.635294117"/>
    <n v="0.98379777413788827"/>
    <n v="523397.64272727724"/>
    <n v="8897759.926363714"/>
    <n v="0.10830670638082665"/>
    <n v="8.2698254727848093E-3"/>
    <x v="9"/>
  </r>
  <r>
    <x v="170"/>
    <n v="82642368.899999991"/>
    <n v="4861315.8176470585"/>
    <n v="0.98423304598376649"/>
    <n v="523629.21497115411"/>
    <n v="8901696.6545096207"/>
    <n v="0.10771347400848309"/>
    <n v="8.0504354547639382E-3"/>
    <x v="9"/>
  </r>
  <r>
    <x v="171"/>
    <n v="83131377"/>
    <n v="4890081"/>
    <n v="0.98465676508396305"/>
    <n v="523854.64095203293"/>
    <n v="8905528.8961845599"/>
    <n v="0.10712596395684099"/>
    <n v="7.836765229326673E-3"/>
    <x v="9"/>
  </r>
  <r>
    <x v="172"/>
    <n v="83620385.099999994"/>
    <n v="4918846.1823529406"/>
    <n v="0.98506923284295023"/>
    <n v="524074.08102237061"/>
    <n v="8909259.3773803003"/>
    <n v="0.10654410843391704"/>
    <n v="7.6286695368449871E-3"/>
    <x v="9"/>
  </r>
  <r>
    <x v="173"/>
    <n v="84109393.200000003"/>
    <n v="4947611.364705882"/>
    <n v="0.98547074300234516"/>
    <n v="524287.69145785115"/>
    <n v="8912890.7547834702"/>
    <n v="0.10596784040029752"/>
    <n v="7.4260066513618158E-3"/>
    <x v="9"/>
  </r>
  <r>
    <x v="174"/>
    <n v="84598401.299999997"/>
    <n v="4976376.5470588235"/>
    <n v="0.98586158182767625"/>
    <n v="524495.62455674831"/>
    <n v="8916425.6174647212"/>
    <n v="0.1053970935673547"/>
    <n v="7.2286383011877769E-3"/>
    <x v="9"/>
  </r>
  <r>
    <x v="175"/>
    <n v="85087409.400000006"/>
    <n v="5005141.729411765"/>
    <n v="0.98624202829094054"/>
    <n v="524698.02873704943"/>
    <n v="8919866.4885298405"/>
    <n v="0.10483180239507726"/>
    <n v="7.0364295910828852E-3"/>
    <x v="9"/>
  </r>
  <r>
    <x v="176"/>
    <n v="85576417.5"/>
    <n v="5033906.9117647056"/>
    <n v="0.98661235424902993"/>
    <n v="524895.04863138136"/>
    <n v="8923215.826733483"/>
    <n v="0.10427190208953867"/>
    <n v="6.8492489258205709E-3"/>
    <x v="9"/>
  </r>
  <r>
    <x v="177"/>
    <n v="86065425.599999994"/>
    <n v="5062672.094117647"/>
    <n v="0.98697282461810354"/>
    <n v="525086.82517977979"/>
    <n v="8926476.0280562565"/>
    <n v="0.10371732860002562"/>
    <n v="6.6669679352417913E-3"/>
    <x v="9"/>
  </r>
  <r>
    <x v="178"/>
    <n v="86554433.700000003"/>
    <n v="5091437.2764705885"/>
    <n v="0.98732369754398808"/>
    <n v="525273.4957203446"/>
    <n v="8929649.4272458591"/>
    <n v="0.10316801861584889"/>
    <n v="6.4894614007467884E-3"/>
    <x v="9"/>
  </r>
  <r>
    <x v="179"/>
    <n v="87043441.799999997"/>
    <n v="5120202.4588235291"/>
    <n v="0.98766522456867756"/>
    <n v="525455.19407782133"/>
    <n v="8932738.2993229628"/>
    <n v="0.1026239095628565"/>
    <n v="6.3166071832015495E-3"/>
    <x v="9"/>
  </r>
  <r>
    <x v="180"/>
    <n v="87532449.900000006"/>
    <n v="5148967.6411764706"/>
    <n v="0.9879976507930146"/>
    <n v="525632.05065015017"/>
    <n v="8935744.8610525522"/>
    <n v="0.10208493959966898"/>
    <n v="6.1482861522936371E-3"/>
    <x v="9"/>
  </r>
  <r>
    <x v="181"/>
    <n v="88021458"/>
    <n v="5177732.823529412"/>
    <n v="0.98832121503562398"/>
    <n v="525804.19249302126"/>
    <n v="8938671.2723813616"/>
    <n v="0.10155104761365531"/>
    <n v="5.9843821172069983E-3"/>
    <x v="9"/>
  </r>
  <r>
    <x v="182"/>
    <n v="88510466.100000009"/>
    <n v="5206498.0058823526"/>
    <n v="0.98863614998817506"/>
    <n v="525971.74340247735"/>
    <n v="8941519.637842115"/>
    <n v="0.10102217321666679"/>
    <n v="5.8247817587344436E-3"/>
    <x v="9"/>
  </r>
  <r>
    <x v="183"/>
    <n v="88999474.200000003"/>
    <n v="5235263.1882352941"/>
    <n v="0.98894268236704752"/>
    <n v="526134.82399560232"/>
    <n v="8944292.0079252385"/>
    <n v="0.10049825674054642"/>
    <n v="5.6693745627597568E-3"/>
    <x v="9"/>
  </r>
  <r>
    <x v="184"/>
    <n v="89488482.299999997"/>
    <n v="5264028.3705882356"/>
    <n v="0.98924103306147115"/>
    <n v="526293.55178933428"/>
    <n v="8946990.3804186825"/>
    <n v="9.9979239232428935E-2"/>
    <n v="5.5180527550444331E-3"/>
    <x v="9"/>
  </r>
  <r>
    <x v="185"/>
    <n v="89977490.400000006"/>
    <n v="5292793.552941177"/>
    <n v="0.98953141727821248"/>
    <n v="526448.04127744155"/>
    <n v="8949616.7017165069"/>
    <n v="9.9465062449846972E-2"/>
    <n v="5.3707112373482871E-3"/>
    <x v="9"/>
  </r>
  <r>
    <x v="186"/>
    <n v="90466498.5"/>
    <n v="5321558.7352941176"/>
    <n v="0.98981404468287926"/>
    <n v="526598.40400569874"/>
    <n v="8952172.8680968788"/>
    <n v="9.8955668855657972E-2"/>
    <n v="5.2272475248813458E-3"/>
    <x v="9"/>
  </r>
  <r>
    <x v="187"/>
    <n v="90955506.600000009"/>
    <n v="5350323.9176470591"/>
    <n v="0.9900891195379119"/>
    <n v="526744.74864530098"/>
    <n v="8954660.7269701175"/>
    <n v="9.8451001612805233E-2"/>
    <n v="5.087561685049269E-3"/>
    <x v="9"/>
  </r>
  <r>
    <x v="188"/>
    <n v="91444514.700000003"/>
    <n v="5379089.1000000006"/>
    <n v="0.99035684083733155"/>
    <n v="526887.18106455181"/>
    <n v="8957082.0780973807"/>
    <n v="9.7951004578926165E-2"/>
    <n v="4.9515562774178753E-3"/>
    <x v="9"/>
  </r>
  <r>
    <x v="189"/>
    <n v="91933522.799999997"/>
    <n v="5407854.2823529411"/>
    <n v="0.99061740243831209"/>
    <n v="527025.80439886253"/>
    <n v="8959438.6747806631"/>
    <n v="9.745562230082043E-2"/>
    <n v="4.8191362950479426E-3"/>
    <x v="9"/>
  </r>
  <r>
    <x v="190"/>
    <n v="92422530.899999991"/>
    <n v="5436619.4647058817"/>
    <n v="0.99087099318964178"/>
    <n v="527160.71911909524"/>
    <n v="8961732.2250246182"/>
    <n v="9.6964800008788973E-2"/>
    <n v="4.6902091068739627E-3"/>
    <x v="9"/>
  </r>
  <r>
    <x v="191"/>
    <n v="92911539"/>
    <n v="5465384.6470588231"/>
    <n v="0.99111779705714342"/>
    <n v="527292.02309828915"/>
    <n v="8963964.3926709164"/>
    <n v="9.6478483610856092E-2"/>
    <n v="4.5646844015429277E-3"/>
    <x v="9"/>
  </r>
  <r>
    <x v="192"/>
    <n v="93400547.099999994"/>
    <n v="5494149.8294117646"/>
    <n v="0.99135799324611462"/>
    <n v="527419.81167680037"/>
    <n v="8966136.7985056061"/>
    <n v="9.599661968688411E-2"/>
    <n v="4.4424741322071411E-3"/>
    <x v="9"/>
  </r>
  <r>
    <x v="193"/>
    <n v="93889555.200000003"/>
    <n v="5522915.0117647052"/>
    <n v="0.9915917563208525"/>
    <n v="527544.17772589182"/>
    <n v="8968251.0213401616"/>
    <n v="9.5519155482591545E-2"/>
    <n v="4.3234924627125679E-3"/>
    <x v="9"/>
  </r>
  <r>
    <x v="194"/>
    <n v="94378563.299999997"/>
    <n v="5551680.1941176467"/>
    <n v="0.99181925632132828"/>
    <n v="527665.21170980565"/>
    <n v="8970308.5990666952"/>
    <n v="9.5046038903483662E-2"/>
    <n v="4.2076557147696769E-3"/>
    <x v="9"/>
  </r>
  <r>
    <x v="195"/>
    <n v="94867571.399999991"/>
    <n v="5580445.3764705881"/>
    <n v="0.99204065887706849"/>
    <n v="527783.00174635032"/>
    <n v="8972311.029687956"/>
    <n v="9.4577218508704833E-2"/>
    <n v="4.0948823163886273E-3"/>
    <x v="9"/>
  </r>
  <r>
    <x v="196"/>
    <n v="95356579.5"/>
    <n v="5609210.5588235296"/>
    <n v="0.99225612531830842"/>
    <n v="527897.63366603584"/>
    <n v="8974259.77232261"/>
    <n v="9.4112643504820875E-2"/>
    <n v="3.9850927513348129E-3"/>
    <x v="9"/>
  </r>
  <r>
    <x v="197"/>
    <n v="95845587.599999994"/>
    <n v="5637975.7411764702"/>
    <n v="0.99246581278447477"/>
    <n v="528009.191069789"/>
    <n v="8976156.2481864132"/>
    <n v="9.3652263739540303E-2"/>
    <n v="3.8782095098285718E-3"/>
    <x v="9"/>
  </r>
  <r>
    <x v="198"/>
    <n v="96334595.700000003"/>
    <n v="5666740.9235294117"/>
    <n v="0.99266987433005482"/>
    <n v="528117.75538527698"/>
    <n v="8978001.8415497094"/>
    <n v="9.3196029695380864E-2"/>
    <n v="3.774157040131251E-3"/>
    <x v="9"/>
  </r>
  <r>
    <x v="199"/>
    <n v="96823603.799999997"/>
    <n v="5695506.1058823531"/>
    <n v="0.99286845902791354"/>
    <n v="528223.40592187434"/>
    <n v="8979797.9006718639"/>
    <n v="9.2743892483289944E-2"/>
    <n v="3.6728617013798157E-3"/>
    <x v="9"/>
  </r>
  <r>
    <x v="200"/>
    <n v="97312611.900000006"/>
    <n v="5724271.2882352937"/>
    <n v="0.99306171207011196"/>
    <n v="528326.21992429998"/>
    <n v="8981545.7387131006"/>
    <n v="9.2295803836225057E-2"/>
    <n v="3.5742517173776717E-3"/>
    <x v="9"/>
  </r>
  <r>
    <x v="201"/>
    <n v="97801620"/>
    <n v="5753036.4705882352"/>
    <n v="0.99324977486628263"/>
    <n v="528426.27262495446"/>
    <n v="8983246.634624226"/>
    <n v="9.185171610270082E-2"/>
    <n v="3.4782571313757113E-3"/>
    <x v="9"/>
  </r>
  <r>
    <x v="202"/>
    <n v="98290628.099999994"/>
    <n v="5781801.6529411757"/>
    <n v="0.99343278513961852"/>
    <n v="528523.63729498826"/>
    <n v="8984901.8340148013"/>
    <n v="9.141158224030925E-2"/>
    <n v="3.384809761996396E-3"/>
    <x v="9"/>
  </r>
  <r>
    <x v="203"/>
    <n v="98779636.200000003"/>
    <n v="5810566.8352941172"/>
    <n v="0.99361087702052653"/>
    <n v="528618.38529412635"/>
    <n v="8986512.5500001479"/>
    <n v="9.0975355809218381E-2"/>
    <n v="3.2938431599528841E-3"/>
    <x v="9"/>
  </r>
  <r>
    <x v="204"/>
    <n v="99268644.299999997"/>
    <n v="5839332.0176470578"/>
    <n v="0.99378418113800016"/>
    <n v="528710.58611928078"/>
    <n v="8988079.9640277736"/>
    <n v="9.0542990965655545E-2"/>
    <n v="3.2052925659630462E-3"/>
    <x v="9"/>
  </r>
  <r>
    <x v="205"/>
    <n v="99757652.400000006"/>
    <n v="5868097.2000000002"/>
    <n v="0.99395282470876101"/>
    <n v="528800.30745197518"/>
    <n v="8989605.2266835775"/>
    <n v="9.0114442455379765E-2"/>
    <n v="3.1190948693976765E-3"/>
    <x v="9"/>
  </r>
  <r>
    <x v="206"/>
    <n v="100246660.49999999"/>
    <n v="5896862.3823529407"/>
    <n v="0.99411693162422132"/>
    <n v="528887.61520461005"/>
    <n v="8991089.4584783707"/>
    <n v="8.9689665607148805E-2"/>
    <n v="3.035188568028264E-3"/>
    <x v="9"/>
  </r>
  <r>
    <x v="207"/>
    <n v="100735668.60000001"/>
    <n v="5925627.5647058822"/>
    <n v="0.99427662253531524"/>
    <n v="528972.57356559508"/>
    <n v="8992533.7506151162"/>
    <n v="8.9268616326184935E-2"/>
    <n v="2.9535137285976593E-3"/>
    <x v="9"/>
  </r>
  <r>
    <x v="208"/>
    <n v="101224676.69999999"/>
    <n v="5954392.7470588228"/>
    <n v="0.99443201493524946"/>
    <n v="529055.24504337367"/>
    <n v="8993939.1657373533"/>
    <n v="8.8851251087644662E-2"/>
    <n v="2.8740119483442431E-3"/>
    <x v="9"/>
  </r>
  <r>
    <x v="209"/>
    <n v="101713684.8"/>
    <n v="5983157.9294117652"/>
    <n v="0.99458322324021964"/>
    <n v="529135.69050936552"/>
    <n v="8995306.7386592142"/>
    <n v="8.8437526930095198E-2"/>
    <n v="2.7966263173573977E-3"/>
    <x v="9"/>
  </r>
  <r>
    <x v="210"/>
    <n v="102202692.89999999"/>
    <n v="6011923.1117647057"/>
    <n v="0.99473035886813932"/>
    <n v="529213.96923985134"/>
    <n v="8996637.477077473"/>
    <n v="8.8027401449003048E-2"/>
    <n v="2.7213013818354805E-3"/>
    <x v="9"/>
  </r>
  <r>
    <x v="211"/>
    <n v="102691701"/>
    <n v="6040688.2941176472"/>
    <n v="0.99487353031542725"/>
    <n v="529290.13895682595"/>
    <n v="8997932.3622660413"/>
    <n v="8.7620832790237274E-2"/>
    <n v="2.647983108190559E-3"/>
    <x v="9"/>
  </r>
  <r>
    <x v="212"/>
    <n v="103180709.09999999"/>
    <n v="6069453.4764705878"/>
    <n v="0.99501284323189831"/>
    <n v="529364.25586784084"/>
    <n v="8999192.3497532941"/>
    <n v="8.7217779643591287E-2"/>
    <n v="2.5766188479348644E-3"/>
    <x v="9"/>
  </r>
  <r>
    <x v="213"/>
    <n v="103669717.2"/>
    <n v="6098218.6588235293"/>
    <n v="0.99514840049380204"/>
    <n v="529436.37470486213"/>
    <n v="9000418.3699826561"/>
    <n v="8.681820123632647E-2"/>
    <n v="2.5071573034514743E-3"/>
    <x v="9"/>
  </r>
  <r>
    <x v="214"/>
    <n v="104158725.3"/>
    <n v="6126983.8411764698"/>
    <n v="0.9952803022750516"/>
    <n v="529506.54876216582"/>
    <n v="9001611.3289568182"/>
    <n v="8.642205732674052E-2"/>
    <n v="2.4395484945180482E-3"/>
    <x v="9"/>
  </r>
  <r>
    <x v="215"/>
    <n v="104647733.40000001"/>
    <n v="6155749.0235294122"/>
    <n v="0.99540864611668445"/>
    <n v="529574.82993329177"/>
    <n v="9002772.1088659596"/>
    <n v="8.6029308197763207E-2"/>
    <n v="2.3737437255974708E-3"/>
    <x v="9"/>
  </r>
  <r>
    <x v="216"/>
    <n v="105136741.5"/>
    <n v="6184514.2058823528"/>
    <n v="0.99553352699459774"/>
    <n v="529641.26874708023"/>
    <n v="9003901.5687003639"/>
    <n v="8.5639914650582585E-2"/>
    <n v="2.309695553927028E-3"/>
    <x v="9"/>
  </r>
  <r>
    <x v="217"/>
    <n v="105625749.60000001"/>
    <n v="6213279.3882352943"/>
    <n v="0.99565503738559813"/>
    <n v="529705.9144028119"/>
    <n v="9005000.5448478032"/>
    <n v="8.52538379983038E-2"/>
    <n v="2.24735775836701E-3"/>
    <x v="9"/>
  </r>
  <r>
    <x v="218"/>
    <n v="106114757.7"/>
    <n v="6242044.5705882348"/>
    <n v="0.99577326733180582"/>
    <n v="529768.81480447133"/>
    <n v="9006069.8516760133"/>
    <n v="8.4871040059643021E-2"/>
    <n v="2.1866853089143991E-3"/>
    <x v="9"/>
  </r>
  <r>
    <x v="219"/>
    <n v="106603765.80000001"/>
    <n v="6270809.7529411772"/>
    <n v="0.99588830450345012"/>
    <n v="529830.01659415558"/>
    <n v="9007110.282100644"/>
    <n v="8.4491483152658406E-2"/>
    <n v="2.1276343369989637E-3"/>
    <x v="9"/>
  </r>
  <r>
    <x v="220"/>
    <n v="107092773.89999999"/>
    <n v="6299574.9352941178"/>
    <n v="0.99600023426009754"/>
    <n v="529889.56518464885"/>
    <n v="9008122.6081390306"/>
    <n v="8.4115130088520673E-2"/>
    <n v="2.0701621064900888E-3"/>
    <x v="9"/>
  </r>
  <r>
    <x v="221"/>
    <n v="107581782.00000001"/>
    <n v="6328340.1176470593"/>
    <n v="0.99610913971034654"/>
    <n v="529947.50479118072"/>
    <n v="9009107.581450073"/>
    <n v="8.3741944165324128E-2"/>
    <n v="2.0142269852838125E-3"/>
    <x v="9"/>
  </r>
  <r>
    <x v="222"/>
    <n v="108070790.09999999"/>
    <n v="6357105.2999999998"/>
    <n v="0.9962151017700277"/>
    <n v="530003.87846238993"/>
    <n v="9010065.9338606279"/>
    <n v="8.3371889161941354E-2"/>
    <n v="1.9597884177274911E-3"/>
    <x v="9"/>
  </r>
  <r>
    <x v="223"/>
    <n v="108559798.2"/>
    <n v="6385870.4823529413"/>
    <n v="0.99631819921894227"/>
    <n v="530058.72811051027"/>
    <n v="9010998.3778786752"/>
    <n v="8.3004929331921648E-2"/>
    <n v="1.906806897569357E-3"/>
    <x v="9"/>
  </r>
  <r>
    <x v="224"/>
    <n v="109048806.3"/>
    <n v="6414635.6647058818"/>
    <n v="0.99641850875617743"/>
    <n v="530112.09454079927"/>
    <n v="9011905.6071935873"/>
    <n v="8.2641029397435853E-2"/>
    <n v="1.8552439415873104E-3"/>
    <x v="9"/>
  </r>
  <r>
    <x v="225"/>
    <n v="109537814.40000001"/>
    <n v="6443400.8470588243"/>
    <n v="0.99651610505402843"/>
    <n v="530164.01748022542"/>
    <n v="9012788.2971638329"/>
    <n v="8.228015454326823E-2"/>
    <n v="1.8050620638913112E-3"/>
    <x v="9"/>
  </r>
  <r>
    <x v="226"/>
    <n v="110026822.5"/>
    <n v="6472166.0294117648"/>
    <n v="0.99661106081056472"/>
    <n v="530214.53560543468"/>
    <n v="9013647.1052923892"/>
    <n v="8.1922270410857215E-2"/>
    <n v="1.7562247507888868E-3"/>
    <x v="9"/>
  </r>
  <r>
    <x v="227"/>
    <n v="110515830.59999999"/>
    <n v="6500931.2117647054"/>
    <n v="0.99670344680086964"/>
    <n v="530263.68657001061"/>
    <n v="9014482.6716901809"/>
    <n v="8.1567343092385725E-2"/>
    <n v="1.7086964362998049E-3"/>
    <x v="9"/>
  </r>
  <r>
    <x v="228"/>
    <n v="111004838.7"/>
    <n v="6529696.3941176469"/>
    <n v="0.99679333192698671"/>
    <n v="530311.50703104713"/>
    <n v="9015295.6195278019"/>
    <n v="8.121533912492232E-2"/>
    <n v="1.6624424781940396E-3"/>
    <x v="9"/>
  </r>
  <r>
    <x v="229"/>
    <n v="111493846.8"/>
    <n v="6558461.5764705874"/>
    <n v="0.99688078326660479"/>
    <n v="530358.03267504903"/>
    <n v="9016086.5554758329"/>
    <n v="8.086622548461421E-2"/>
    <n v="1.6174291346728873E-3"/>
    <x v="9"/>
  </r>
  <r>
    <x v="230"/>
    <n v="111982854.90000001"/>
    <n v="6587226.7588235298"/>
    <n v="0.99696586612051075"/>
    <n v="530403.29824317852"/>
    <n v="9016856.0701340344"/>
    <n v="8.0519969580932993E-2"/>
    <n v="1.5736235416171467E-3"/>
    <x v="9"/>
  </r>
  <r>
    <x v="231"/>
    <n v="112471862.99999999"/>
    <n v="6615991.9411764704"/>
    <n v="0.99704864405884019"/>
    <n v="530447.33755586087"/>
    <n v="9017604.738449635"/>
    <n v="8.0176539250973691E-2"/>
    <n v="1.5309936902898659E-3"/>
    <x v="9"/>
  </r>
  <r>
    <x v="232"/>
    <n v="112960871.10000001"/>
    <n v="6644757.1235294119"/>
    <n v="0.99712917896615627"/>
    <n v="530490.18353676738"/>
    <n v="9018333.120125046"/>
    <n v="7.9835902753808044E-2"/>
    <n v="1.4895084057114396E-3"/>
    <x v="9"/>
  </r>
  <r>
    <x v="233"/>
    <n v="113449879.19999999"/>
    <n v="6673522.3058823524"/>
    <n v="0.99720753108538407"/>
    <n v="530531.86823618889"/>
    <n v="9019041.760015212"/>
    <n v="7.94980287648928E-2"/>
    <n v="1.4491373254676759E-3"/>
    <x v="9"/>
  </r>
  <r>
    <x v="234"/>
    <n v="113938887.3"/>
    <n v="6702287.4882352939"/>
    <n v="0.99728375906062716"/>
    <n v="530572.42285381549"/>
    <n v="9019731.1885148641"/>
    <n v="7.9162886370532995E-2"/>
    <n v="1.4098508790591816E-3"/>
    <x v="9"/>
  </r>
  <r>
    <x v="235"/>
    <n v="114427895.39999999"/>
    <n v="6731052.6705882344"/>
    <n v="0.99735791997889822"/>
    <n v="530611.87776093767"/>
    <n v="9020401.9219359402"/>
    <n v="7.8830445062401638E-2"/>
    <n v="1.3716202677953541E-3"/>
    <x v="9"/>
  </r>
  <r>
    <x v="236"/>
    <n v="114916903.5"/>
    <n v="6759817.8529411769"/>
    <n v="0.9974300694107836"/>
    <n v="530650.26252208021"/>
    <n v="9021054.4628753643"/>
    <n v="7.8500674732115139E-2"/>
    <n v="1.3344174450774435E-3"/>
    <x v="9"/>
  </r>
  <r>
    <x v="237"/>
    <n v="115405911.59999999"/>
    <n v="6788583.0352941174"/>
    <n v="0.99750026145007409"/>
    <n v="530687.60591608728"/>
    <n v="9021689.3005734831"/>
    <n v="7.8173545665865901E-2"/>
    <n v="1.2982150972934169E-3"/>
    <x v="9"/>
  </r>
  <r>
    <x v="238"/>
    <n v="115894919.7"/>
    <n v="6817348.2176470589"/>
    <n v="0.9975685487523831"/>
    <n v="530723.93595666706"/>
    <n v="9022306.9112633392"/>
    <n v="7.7849028539111534E-2"/>
    <n v="1.2629866250806494E-3"/>
    <x v="9"/>
  </r>
  <r>
    <x v="239"/>
    <n v="116383927.8"/>
    <n v="6846113.3999999994"/>
    <n v="0.99763498257277949"/>
    <n v="530759.2799124138"/>
    <n v="9022907.7585110348"/>
    <n v="7.7527094411321593E-2"/>
    <n v="1.2287061251041805E-3"/>
    <x v="9"/>
  </r>
  <r>
    <x v="240"/>
    <n v="116872935.90000001"/>
    <n v="6874878.5823529419"/>
    <n v="0.99769961280245756"/>
    <n v="530793.66432631644"/>
    <n v="9023492.2935473789"/>
    <n v="7.7207714720781459E-2"/>
    <n v="1.1953483722336512E-3"/>
    <x v="9"/>
  </r>
  <r>
    <x v="241"/>
    <n v="117361944"/>
    <n v="6903643.7647058824"/>
    <n v="0.99776248800446976"/>
    <n v="530827.11503476917"/>
    <n v="9024060.9555910751"/>
    <n v="7.6890861279454228E-2"/>
    <n v="1.1628888022433091E-3"/>
    <x v="9"/>
  </r>
  <r>
    <x v="242"/>
    <n v="117850952.10000001"/>
    <n v="6932408.9470588239"/>
    <n v="0.99782365544854335"/>
    <n v="530859.65718609479"/>
    <n v="9024614.1721636113"/>
    <n v="7.6576506267899816E-2"/>
    <n v="1.131303494842203E-3"/>
    <x v="9"/>
  </r>
  <r>
    <x v="243"/>
    <n v="118339960.2"/>
    <n v="6961174.1294117644"/>
    <n v="0.99788316114500497"/>
    <n v="530891.3152585926"/>
    <n v="9025152.359396074"/>
    <n v="7.6264622230252141E-2"/>
    <n v="1.1005691571626234E-3"/>
    <x v="9"/>
  </r>
  <r>
    <x v="244"/>
    <n v="118828968.30000001"/>
    <n v="6989939.3117647059"/>
    <n v="0.99794104987783527"/>
    <n v="530922.11307812459"/>
    <n v="9025675.9223281182"/>
    <n v="7.5955182069254043E-2"/>
    <n v="1.0706631077159214E-3"/>
    <x v="9"/>
  </r>
  <r>
    <x v="245"/>
    <n v="119317976.39999999"/>
    <n v="7018704.4941176465"/>
    <n v="0.99799736523687343"/>
    <n v="530952.07383524836"/>
    <n v="9026185.2551992219"/>
    <n v="7.5648159041349805E-2"/>
    <n v="1.0415632606160942E-3"/>
    <x v="9"/>
  </r>
  <r>
    <x v="246"/>
    <n v="119806984.50000001"/>
    <n v="7047469.6764705889"/>
    <n v="0.99805214964919509"/>
    <n v="530981.22010191123"/>
    <n v="9026680.7417324912"/>
    <n v="7.5343526751835491E-2"/>
    <n v="1.0132481103467652E-3"/>
    <x v="9"/>
  </r>
  <r>
    <x v="247"/>
    <n v="120295992.59999999"/>
    <n v="7076234.8588235294"/>
    <n v="0.99810544440968307"/>
    <n v="531009.57384771388"/>
    <n v="9027162.7554111369"/>
    <n v="7.5041259150066958E-2"/>
    <n v="9.8569671677368065E-4"/>
    <x v="9"/>
  </r>
  <r>
    <x v="248"/>
    <n v="120785000.7"/>
    <n v="7105000.0411764709"/>
    <n v="0.99815728971081008"/>
    <n v="531037.15645575558"/>
    <n v="9027631.6597478446"/>
    <n v="7.4741330524725036E-2"/>
    <n v="9.5888869061199183E-4"/>
    <x v="9"/>
  </r>
  <r>
    <x v="249"/>
    <n v="121274008.8"/>
    <n v="7133765.2235294115"/>
    <n v="0.99820772467165475"/>
    <n v="531063.98873807129"/>
    <n v="9028087.8085472118"/>
    <n v="7.4443715499138446E-2"/>
    <n v="9.3280417925031215E-4"/>
    <x v="9"/>
  </r>
  <r>
    <x v="250"/>
    <n v="121763016.90000001"/>
    <n v="7162530.405882353"/>
    <n v="0.99825678736616896"/>
    <n v="531090.09095066984"/>
    <n v="9028531.5461613871"/>
    <n v="7.4148389026663375E-2"/>
    <n v="9.0742385284680693E-4"/>
    <x v="9"/>
  </r>
  <r>
    <x v="251"/>
    <n v="122252025"/>
    <n v="7191295.5882352944"/>
    <n v="0.99830451485071614"/>
    <n v="531115.48280818574"/>
    <n v="9028963.2077391576"/>
    <n v="7.3855326386120454E-2"/>
    <n v="8.8272889093348708E-4"/>
    <x v="9"/>
  </r>
  <r>
    <x v="252"/>
    <n v="122741033.09999999"/>
    <n v="7220060.770588235"/>
    <n v="0.99835094319089746"/>
    <n v="531140.18349815009"/>
    <n v="9029383.1194685511"/>
    <n v="7.3564503177287924E-2"/>
    <n v="8.5870096915272368E-4"/>
    <x v="9"/>
  </r>
  <r>
    <x v="253"/>
    <n v="123230041.2"/>
    <n v="7248825.9529411765"/>
    <n v="0.99839610748768493"/>
    <n v="531164.21169489482"/>
    <n v="9029791.5988132115"/>
    <n v="7.3275895316451553E-2"/>
    <n v="8.3532224652395077E-4"/>
    <x v="9"/>
  </r>
  <r>
    <x v="254"/>
    <n v="123719049.3"/>
    <n v="7277591.135294117"/>
    <n v="0.99844004190287872"/>
    <n v="531187.58557309571"/>
    <n v="9030188.9547426272"/>
    <n v="7.2989479032010529E-2"/>
    <n v="8.1257535287386419E-4"/>
    <x v="9"/>
  </r>
  <r>
    <x v="255"/>
    <n v="124208057.40000001"/>
    <n v="7306356.3176470585"/>
    <n v="0.9984827796839042"/>
    <n v="531210.32282096532"/>
    <n v="9030575.4879564103"/>
    <n v="7.2705230860139108E-2"/>
    <n v="7.9044337667013795E-4"/>
    <x v="9"/>
  </r>
  <r>
    <x v="256"/>
    <n v="124697065.49999999"/>
    <n v="7335121.4999999991"/>
    <n v="0.99852435318796817"/>
    <n v="531232.44065310422"/>
    <n v="9030951.4911027718"/>
    <n v="7.2423127640503876E-2"/>
    <n v="7.6890985315289395E-4"/>
    <x v="9"/>
  </r>
  <r>
    <x v="257"/>
    <n v="125186073.60000001"/>
    <n v="7363886.6823529415"/>
    <n v="0.99856479390558728"/>
    <n v="531253.95582301868"/>
    <n v="9031317.248991318"/>
    <n v="7.2143146512035961E-2"/>
    <n v="7.4795875272044713E-4"/>
    <x v="9"/>
  </r>
  <r>
    <x v="258"/>
    <n v="125675081.69999999"/>
    <n v="7392651.864705882"/>
    <n v="0.99860413248350621"/>
    <n v="531274.88463531353"/>
    <n v="9031673.0388003308"/>
    <n v="7.186526490875822E-2"/>
    <n v="7.2757446965152669E-4"/>
    <x v="9"/>
  </r>
  <r>
    <x v="259"/>
    <n v="126164089.8"/>
    <n v="7421417.0470588235"/>
    <n v="0.99864239874702143"/>
    <n v="531295.24295756873"/>
    <n v="9032019.1302786693"/>
    <n v="7.158946055566652E-2"/>
    <n v="7.0774181110386258E-4"/>
    <x v="9"/>
  </r>
  <r>
    <x v="260"/>
    <n v="126653097.89999999"/>
    <n v="7450182.2294117641"/>
    <n v="0.99867962172172398"/>
    <n v="531315.04623190698"/>
    <n v="9032355.7859424185"/>
    <n v="7.1315711464665393E-2"/>
    <n v="6.8844598637365559E-4"/>
    <x v="9"/>
  </r>
  <r>
    <x v="261"/>
    <n v="127142106"/>
    <n v="7478947.4117647056"/>
    <n v="0.99871582965467698"/>
    <n v="531334.3094862604"/>
    <n v="9032683.2612664271"/>
    <n v="7.1043995930556852E-2"/>
    <n v="6.6967259644289709E-4"/>
    <x v="9"/>
  </r>
  <r>
    <x v="262"/>
    <n v="127631114.09999999"/>
    <n v="7507712.5941176461"/>
    <n v="0.99875105003504272"/>
    <n v="531353.04734534491"/>
    <n v="9033001.8048708625"/>
    <n v="7.0774292527082644E-2"/>
    <n v="6.5140762379069597E-4"/>
    <x v="9"/>
  </r>
  <r>
    <x v="263"/>
    <n v="128120122.2"/>
    <n v="7536477.7764705885"/>
    <n v="0.99878530961417178"/>
    <n v="531371.27404134721"/>
    <n v="9033311.6587029025"/>
    <n v="7.0506580103019148E-2"/>
    <n v="6.3363742244755539E-4"/>
    <x v="9"/>
  </r>
  <r>
    <x v="264"/>
    <n v="128609130.3"/>
    <n v="7565242.9588235291"/>
    <n v="0.99881863442516883"/>
    <n v="531389.00342433492"/>
    <n v="9033613.058213694"/>
    <n v="7.0240837778324475E-2"/>
    <n v="6.1634870831695616E-4"/>
    <x v="9"/>
  </r>
  <r>
    <x v="265"/>
    <n v="129098138.40000001"/>
    <n v="7594008.1411764706"/>
    <n v="0.99885104980194872"/>
    <n v="531406.2489723945"/>
    <n v="9033906.2325307056"/>
    <n v="6.9977044940337463E-2"/>
    <n v="5.9952854975531961E-4"/>
    <x v="9"/>
  </r>
  <r>
    <x v="266"/>
    <n v="129587146.5"/>
    <n v="7622773.3235294111"/>
    <n v="0.99888258039779476"/>
    <n v="531423.02380150405"/>
    <n v="9034191.4046255685"/>
    <n v="6.9715181240028068E-2"/>
    <n v="5.8316435834684867E-4"/>
    <x v="9"/>
  </r>
  <r>
    <x v="267"/>
    <n v="130076154.60000001"/>
    <n v="7651538.5058823535"/>
    <n v="0.9989132502034328"/>
    <n v="531439.34067515016"/>
    <n v="9034468.7914775535"/>
    <n v="6.9455226588298558E-2"/>
    <n v="5.6724387997868025E-4"/>
    <x v="9"/>
  </r>
  <r>
    <x v="268"/>
    <n v="130565162.7"/>
    <n v="7680303.6882352941"/>
    <n v="0.9989430825646326"/>
    <n v="531455.21201369085"/>
    <n v="9034738.6042327452"/>
    <n v="6.9197161152335054E-2"/>
    <n v="5.5175518604232111E-4"/>
    <x v="9"/>
  </r>
  <r>
    <x v="269"/>
    <n v="131054170.80000001"/>
    <n v="7709068.8705882356"/>
    <n v="0.99897210019935012"/>
    <n v="531470.6499034767"/>
    <n v="9035001.0483591035"/>
    <n v="6.8940965352009248E-2"/>
    <n v="5.3668666502303532E-4"/>
    <x v="9"/>
  </r>
  <r>
    <x v="270"/>
    <n v="131543178.89999999"/>
    <n v="7737834.0529411761"/>
    <n v="0.99900032521442006"/>
    <n v="531485.66610573069"/>
    <n v="9035256.3237974215"/>
    <n v="6.8686619856329331E-2"/>
    <n v="5.2202701410884592E-4"/>
    <x v="9"/>
  </r>
  <r>
    <x v="271"/>
    <n v="132032187.00000001"/>
    <n v="7766599.2352941176"/>
    <n v="0.99902777912181229"/>
    <n v="531500.2720651977"/>
    <n v="9035504.6251083612"/>
    <n v="6.8434105579939841E-2"/>
    <n v="5.0776523116836351E-4"/>
    <x v="9"/>
  </r>
  <r>
    <x v="272"/>
    <n v="132521195.09999999"/>
    <n v="7795364.4176470581"/>
    <n v="0.99905448285446241"/>
    <n v="531514.4789185659"/>
    <n v="9035746.1416156199"/>
    <n v="6.8183403679670102E-2"/>
    <n v="4.9389060683994611E-4"/>
    <x v="9"/>
  </r>
  <r>
    <x v="273"/>
    <n v="133010203.2"/>
    <n v="7824129.6000000006"/>
    <n v="0.999080456781687"/>
    <n v="531528.29750266834"/>
    <n v="9035981.057545362"/>
    <n v="6.7934495551130486E-2"/>
    <n v="4.8039271689395978E-4"/>
    <x v="9"/>
  </r>
  <r>
    <x v="274"/>
    <n v="133499211.3"/>
    <n v="7852894.7823529411"/>
    <n v="0.99910572072419512"/>
    <n v="531541.73836246936"/>
    <n v="9036209.5521619786"/>
    <n v="6.7687362825356104E-2"/>
    <n v="4.6726141472200583E-4"/>
    <x v="9"/>
  </r>
  <r>
    <x v="275"/>
    <n v="133988219.40000001"/>
    <n v="7881659.9647058826"/>
    <n v="0.99913029396870612"/>
    <n v="531554.81175884139"/>
    <n v="9036431.7999003045"/>
    <n v="6.7441987365497474E-2"/>
    <n v="4.5448682409547885E-4"/>
    <x v="9"/>
  </r>
  <r>
    <x v="276"/>
    <n v="134477227.5"/>
    <n v="7910425.1470588231"/>
    <n v="0.99915419528218252"/>
    <n v="531567.52767613705"/>
    <n v="9036647.9704943299"/>
    <n v="6.7198351263557471E-2"/>
    <n v="4.4205933199349028E-4"/>
    <x v="9"/>
  </r>
  <r>
    <x v="277"/>
    <n v="134966235.59999999"/>
    <n v="7939190.3294117637"/>
    <n v="0.99917744292569066"/>
    <n v="531579.89582956349"/>
    <n v="9036858.2291025799"/>
    <n v="6.6956436837174269E-2"/>
    <n v="4.2996958179210119E-4"/>
    <x v="9"/>
  </r>
  <r>
    <x v="278"/>
    <n v="135455243.69999999"/>
    <n v="7967955.5117647061"/>
    <n v="0.99920005466789574"/>
    <n v="531591.92567236163"/>
    <n v="9037062.7364301477"/>
    <n v="6.6716226626449521E-2"/>
    <n v="4.1820846641965333E-4"/>
    <x v="9"/>
  </r>
  <r>
    <x v="279"/>
    <n v="135944251.79999998"/>
    <n v="7996720.6941176467"/>
    <n v="0.99922204779820267"/>
    <n v="531603.62640279776"/>
    <n v="9037261.6488475613"/>
    <n v="6.6477703390821583E-2"/>
    <n v="4.0676712188135385E-4"/>
    <x v="9"/>
  </r>
  <r>
    <x v="280"/>
    <n v="136433259.90000001"/>
    <n v="8025485.8764705881"/>
    <n v="0.99924343913955083"/>
    <n v="531615.00697097019"/>
    <n v="9037455.118506493"/>
    <n v="6.6240850105982796E-2"/>
    <n v="3.9563692080296387E-4"/>
    <x v="9"/>
  </r>
  <r>
    <x v="281"/>
    <n v="136922268"/>
    <n v="8054251.0588235287"/>
    <n v="0.99926424506087208"/>
    <n v="531626.07608543721"/>
    <n v="9037643.2934524324"/>
    <n v="6.6005649960840795E-2"/>
    <n v="3.8480946622220479E-4"/>
    <x v="9"/>
  </r>
  <r>
    <x v="282"/>
    <n v="137411276.09999999"/>
    <n v="8083016.2411764702"/>
    <n v="0.999284481489221"/>
    <n v="531636.84221967077"/>
    <n v="9037826.3177344035"/>
    <n v="6.5772086354523016E-2"/>
    <n v="3.7427658554359087E-4"/>
    <x v="9"/>
  </r>
  <r>
    <x v="283"/>
    <n v="137900284.19999999"/>
    <n v="8111781.4235294107"/>
    <n v="0.99930416392158472"/>
    <n v="531647.31361833937"/>
    <n v="9038004.3315117694"/>
    <n v="6.5540142893423928E-2"/>
    <n v="3.6403032458135192E-4"/>
    <x v="9"/>
  </r>
  <r>
    <x v="284"/>
    <n v="138389292.30000001"/>
    <n v="8140546.6058823531"/>
    <n v="0.99932330743638187"/>
    <n v="531657.49830342585"/>
    <n v="9038177.47115824"/>
    <n v="6.530980338829466E-2"/>
    <n v="3.5406294184194145E-4"/>
    <x v="9"/>
  </r>
  <r>
    <x v="285"/>
    <n v="138878300.40000001"/>
    <n v="8169311.7882352937"/>
    <n v="0.99934192670465793"/>
    <n v="531667.40408018313"/>
    <n v="9038345.8693631124"/>
    <n v="6.5081051851374125E-2"/>
    <n v="3.4436690286395404E-4"/>
    <x v="9"/>
  </r>
  <r>
    <x v="286"/>
    <n v="139367308.5"/>
    <n v="8198076.9705882352"/>
    <n v="0.99936003600098566"/>
    <n v="531677.03854293411"/>
    <n v="9038509.6552298795"/>
    <n v="6.4853872493561712E-2"/>
    <n v="3.3493487483575435E-4"/>
    <x v="9"/>
  </r>
  <r>
    <x v="287"/>
    <n v="139856316.59999999"/>
    <n v="8226842.1529411757"/>
    <n v="0.99937764921407646"/>
    <n v="531686.40908071632"/>
    <n v="9038668.9543721769"/>
    <n v="6.4628249721630213E-2"/>
    <n v="3.2575972115259289E-4"/>
    <x v="9"/>
  </r>
  <r>
    <x v="288"/>
    <n v="140345324.70000002"/>
    <n v="8255607.3352941182"/>
    <n v="0.99939477985711234"/>
    <n v="531695.52288277913"/>
    <n v="9038823.8890072443"/>
    <n v="6.4404168135479348E-2"/>
    <n v="3.1683449633523669E-4"/>
    <x v="9"/>
  </r>
  <r>
    <x v="289"/>
    <n v="140834332.79999998"/>
    <n v="8284372.5176470587"/>
    <n v="0.99941144107780522"/>
    <n v="531704.38694393565"/>
    <n v="9038974.5780469067"/>
    <n v="6.4181612525428935E-2"/>
    <n v="3.0815244095648185E-4"/>
    <x v="9"/>
  </r>
  <r>
    <x v="290"/>
    <n v="141323340.90000001"/>
    <n v="8313137.7000000002"/>
    <n v="0.99942764566818854"/>
    <n v="531713.00806977169"/>
    <n v="9039121.1371861193"/>
    <n v="6.396056786955083E-2"/>
    <n v="2.997069766586408E-4"/>
    <x v="9"/>
  </r>
  <r>
    <x v="291"/>
    <n v="141812349"/>
    <n v="8341902.8823529407"/>
    <n v="0.99944340607415105"/>
    <n v="531721.39288171777"/>
    <n v="9039263.6789892018"/>
    <n v="6.374101933104008E-2"/>
    <n v="2.9149170143082082E-4"/>
    <x v="9"/>
  </r>
  <r>
    <x v="292"/>
    <n v="142301357.09999999"/>
    <n v="8370668.0647058822"/>
    <n v="0.99945873440471811"/>
    <n v="531729.54782198765"/>
    <n v="9039402.3129737899"/>
    <n v="6.3522952255623918E-2"/>
    <n v="2.8350038493858953E-4"/>
    <x v="9"/>
  </r>
  <r>
    <x v="293"/>
    <n v="142790365.19999999"/>
    <n v="8399433.2470588237"/>
    <n v="0.99947364244108683"/>
    <n v="531737.47915838449"/>
    <n v="9039537.1456925366"/>
    <n v="6.3306352169008512E-2"/>
    <n v="2.757269639229663E-4"/>
    <x v="9"/>
  </r>
  <r>
    <x v="294"/>
    <n v="143279373.30000001"/>
    <n v="8428198.4294117652"/>
    <n v="0.99948814164542188"/>
    <n v="531745.19298898045"/>
    <n v="9039668.2808126677"/>
    <n v="6.309120477436278E-2"/>
    <n v="2.6816553781229595E-4"/>
    <x v="9"/>
  </r>
  <r>
    <x v="295"/>
    <n v="143768381.40000001"/>
    <n v="8456963.6117647048"/>
    <n v="0.99950224316941838"/>
    <n v="531752.69524667261"/>
    <n v="9039795.819193434"/>
    <n v="6.2877495949839171E-2"/>
    <n v="2.6081036442195745E-4"/>
    <x v="9"/>
  </r>
  <r>
    <x v="296"/>
    <n v="144257389.5"/>
    <n v="8485728.7941176482"/>
    <n v="0.99951595786263725"/>
    <n v="531759.9917036175"/>
    <n v="9039919.8589614984"/>
    <n v="6.2665211746130337E-2"/>
    <n v="2.5365585572998913E-4"/>
    <x v="9"/>
  </r>
  <r>
    <x v="297"/>
    <n v="144746397.59999999"/>
    <n v="8514493.9764705878"/>
    <n v="0.99952929628061982"/>
    <n v="531767.087975548"/>
    <n v="9040040.4955843166"/>
    <n v="6.2454338384061565E-2"/>
    <n v="2.4669657377492999E-4"/>
    <x v="9"/>
  </r>
  <r>
    <x v="298"/>
    <n v="145235405.70000002"/>
    <n v="8543259.1588235293"/>
    <n v="0.99954226869278684"/>
    <n v="531773.98952597543"/>
    <n v="9040157.8219415825"/>
    <n v="6.2244862252218584E-2"/>
    <n v="2.3992722669814392E-4"/>
    <x v="9"/>
  </r>
  <r>
    <x v="299"/>
    <n v="145724413.80000001"/>
    <n v="8572024.3411764707"/>
    <n v="0.99955488509012758"/>
    <n v="531780.70167028136"/>
    <n v="9040271.9283947833"/>
    <n v="6.2036769904610059E-2"/>
    <n v="2.333426648777466E-4"/>
    <x v="9"/>
  </r>
  <r>
    <x v="300"/>
    <n v="146213421.90000001"/>
    <n v="8600789.5235294122"/>
    <n v="0.99956715519268502"/>
    <n v="531787.22957969876"/>
    <n v="9040382.9028548785"/>
    <n v="6.183004805836418E-2"/>
    <n v="2.2693787709276905E-4"/>
    <x v="9"/>
  </r>
  <r>
    <x v="301"/>
    <n v="146702430"/>
    <n v="8629554.7058823518"/>
    <n v="0.99957908845684185"/>
    <n v="531793.57828518876"/>
    <n v="9040490.8308482096"/>
    <n v="6.1624683591459319E-2"/>
    <n v="2.2070798690472781E-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D0805-9B03-4DF7-97C9-755717883405}" name="PivotTable7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2">
  <location ref="M1:O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h="1" x="3"/>
        <item h="1" x="4"/>
        <item h="1" x="5"/>
        <item h="1" x="6"/>
        <item h="1" x="7"/>
        <item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2">
    <i>
      <x v="8"/>
    </i>
    <i>
      <x v="9"/>
    </i>
  </colItems>
  <dataFields count="1">
    <dataField name="Sum of S-curve Transformation" fld="3" baseField="0" baseItem="0" numFmtId="9"/>
  </dataFields>
  <formats count="4">
    <format dxfId="3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">
      <pivotArea grandRow="1" outline="0" collapsedLevelsAreSubtotals="1" fieldPosition="0"/>
    </format>
    <format dxfId="1">
      <pivotArea dataOnly="0" labelOnly="1" fieldPosition="0">
        <references count="1">
          <reference field="8" count="0"/>
        </references>
      </pivotArea>
    </format>
    <format dxfId="0">
      <pivotArea outline="0" collapsedLevelsAreSubtotals="1" fieldPosition="0"/>
    </format>
  </formats>
  <chartFormats count="27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B92DF-A610-4B73-AD39-F1022981213A}" name="PivotTable6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0">
  <location ref="G1:K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x="3"/>
        <item h="1" x="4"/>
        <item x="5"/>
        <item h="1" x="6"/>
        <item x="7"/>
        <item h="1"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3"/>
    </i>
    <i>
      <x v="5"/>
    </i>
    <i>
      <x v="7"/>
    </i>
    <i>
      <x v="9"/>
    </i>
  </colItems>
  <dataFields count="1">
    <dataField name="Sum of S-curve Transformation" fld="3" baseField="0" baseItem="0" numFmtId="9"/>
  </dataFields>
  <formats count="4">
    <format dxfId="7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6">
      <pivotArea grandRow="1" outline="0" collapsedLevelsAreSubtotals="1" fieldPosition="0"/>
    </format>
    <format dxfId="5">
      <pivotArea dataOnly="0" labelOnly="1" fieldPosition="0">
        <references count="1">
          <reference field="8" count="0"/>
        </references>
      </pivotArea>
    </format>
    <format dxfId="4">
      <pivotArea outline="0" collapsedLevelsAreSubtotals="1" fieldPosition="0"/>
    </format>
  </formats>
  <chartFormats count="23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8FF20-8924-47B8-867D-56DD48CEC9C8}" name="PivotTable4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9">
  <location ref="A1:E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x="2"/>
        <item h="1" x="3"/>
        <item x="4"/>
        <item h="1" x="5"/>
        <item x="6"/>
        <item h="1" x="7"/>
        <item x="8"/>
        <item h="1"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2"/>
    </i>
    <i>
      <x v="4"/>
    </i>
    <i>
      <x v="6"/>
    </i>
    <i>
      <x v="8"/>
    </i>
  </colItems>
  <dataFields count="1">
    <dataField name="Sum of S-curve Transformation" fld="3" baseField="0" baseItem="0"/>
  </dataFields>
  <formats count="3">
    <format dxfId="10">
      <pivotArea grandRow="1" outline="0" collapsedLevelsAreSubtotals="1" fieldPosition="0"/>
    </format>
    <format dxfId="9">
      <pivotArea dataOnly="0" labelOnly="1" fieldPosition="0">
        <references count="1">
          <reference field="8" count="0"/>
        </references>
      </pivotArea>
    </format>
    <format dxfId="8">
      <pivotArea collapsedLevelsAreSubtotals="1" fieldPosition="0">
        <references count="1">
          <reference field="0" count="30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</formats>
  <chartFormats count="21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6" dT="2022-02-09T06:18:19.60" personId="{8AB0A89B-74D3-44E7-8665-06297C38BC84}" id="{E5A7ECF4-021D-47B3-AFC6-6718EDF24357}">
    <text>Adjust your prior if needed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8577FE54-FF23-466B-8A04-231D2B78AD7D}">
    <text>Adjust your prior if needed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36C6CE73-5072-4810-818F-D654B72E5C55}">
    <text>Adjust your prior if needed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FF4A8-86CA-4E6D-A3A6-E1493A3A2B6A}">
  <dimension ref="A1:Q308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G6" sqref="G6"/>
    </sheetView>
  </sheetViews>
  <sheetFormatPr defaultRowHeight="15" x14ac:dyDescent="0.25"/>
  <cols>
    <col min="2" max="2" width="17.28515625" bestFit="1" customWidth="1"/>
    <col min="3" max="3" width="12.28515625" bestFit="1" customWidth="1"/>
    <col min="4" max="4" width="29.5703125" bestFit="1" customWidth="1"/>
    <col min="5" max="5" width="18.42578125" customWidth="1"/>
    <col min="6" max="6" width="21.42578125" bestFit="1" customWidth="1"/>
    <col min="7" max="7" width="21.42578125" customWidth="1"/>
    <col min="8" max="9" width="9.140625" style="27"/>
    <col min="11" max="11" width="10.140625" bestFit="1" customWidth="1"/>
    <col min="12" max="12" width="11.140625" bestFit="1" customWidth="1"/>
    <col min="15" max="15" width="16.42578125" bestFit="1" customWidth="1"/>
  </cols>
  <sheetData>
    <row r="1" spans="1:17" x14ac:dyDescent="0.25">
      <c r="E1" s="36" t="s">
        <v>0</v>
      </c>
      <c r="F1" s="4" t="s">
        <v>1</v>
      </c>
      <c r="G1" s="33"/>
    </row>
    <row r="2" spans="1:17" ht="22.5" x14ac:dyDescent="0.25">
      <c r="A2" t="s">
        <v>2</v>
      </c>
      <c r="B2" s="8">
        <f>AVERAGE(B9:B60)</f>
        <v>940400.19230769225</v>
      </c>
      <c r="D2" s="37" t="s">
        <v>3</v>
      </c>
      <c r="E2" s="25" t="s">
        <v>4</v>
      </c>
      <c r="F2" s="23">
        <v>2</v>
      </c>
      <c r="G2" s="34" t="s">
        <v>5</v>
      </c>
    </row>
    <row r="3" spans="1:17" ht="22.5" x14ac:dyDescent="0.25">
      <c r="A3" t="s">
        <v>6</v>
      </c>
      <c r="B3">
        <f>_xlfn.STDEV.P(B9:B60)</f>
        <v>1687628.8072817987</v>
      </c>
      <c r="D3" s="37" t="s">
        <v>7</v>
      </c>
      <c r="E3" s="25" t="s">
        <v>8</v>
      </c>
      <c r="F3" s="24">
        <f>(B3^2)/B2</f>
        <v>3028594.6498780716</v>
      </c>
      <c r="G3" s="34" t="s">
        <v>5</v>
      </c>
    </row>
    <row r="5" spans="1:17" ht="21" x14ac:dyDescent="0.35">
      <c r="C5" s="21" t="s">
        <v>9</v>
      </c>
      <c r="E5" s="1" t="s">
        <v>10</v>
      </c>
      <c r="F5" s="13" t="s">
        <v>11</v>
      </c>
      <c r="J5" s="60" t="s">
        <v>12</v>
      </c>
      <c r="K5" s="60"/>
      <c r="L5" s="60"/>
      <c r="M5" s="60"/>
      <c r="N5" s="60"/>
      <c r="O5" s="60"/>
      <c r="P5" s="60"/>
      <c r="Q5" s="60"/>
    </row>
    <row r="6" spans="1:17" ht="51.75" x14ac:dyDescent="0.25">
      <c r="A6" s="38" t="s">
        <v>13</v>
      </c>
      <c r="B6" s="38">
        <f>COUNTIF(B9:B60,"&gt;0")</f>
        <v>17</v>
      </c>
      <c r="C6" s="21">
        <v>0.1</v>
      </c>
      <c r="E6" s="2"/>
      <c r="F6" s="14">
        <f>C7/E7</f>
        <v>1088608.5524259806</v>
      </c>
      <c r="J6" s="20" t="s">
        <v>14</v>
      </c>
      <c r="K6" s="20" t="s">
        <v>15</v>
      </c>
      <c r="L6" s="20" t="s">
        <v>16</v>
      </c>
      <c r="M6" s="20" t="s">
        <v>17</v>
      </c>
      <c r="N6" s="20" t="s">
        <v>18</v>
      </c>
      <c r="O6" s="20" t="s">
        <v>19</v>
      </c>
      <c r="P6" s="20" t="s">
        <v>20</v>
      </c>
      <c r="Q6" s="20" t="s">
        <v>21</v>
      </c>
    </row>
    <row r="7" spans="1:17" x14ac:dyDescent="0.25">
      <c r="A7" s="15" t="s">
        <v>22</v>
      </c>
      <c r="B7" s="17">
        <f>SUM(B9:B60)</f>
        <v>48900810</v>
      </c>
      <c r="C7" s="17">
        <f>SUM(C9:C60)</f>
        <v>4890081</v>
      </c>
      <c r="D7" s="32"/>
      <c r="E7" s="17">
        <f>SUM(E9:E60)</f>
        <v>4.4920472001642651</v>
      </c>
      <c r="F7" s="17">
        <f>SUM(F9:F60)</f>
        <v>4890080.9999999981</v>
      </c>
      <c r="J7" s="3"/>
      <c r="K7" s="3"/>
      <c r="L7" s="3"/>
      <c r="M7" s="3"/>
      <c r="N7" s="3"/>
      <c r="O7" s="3"/>
      <c r="P7" s="3"/>
      <c r="Q7" s="3"/>
    </row>
    <row r="8" spans="1:17" ht="22.5" x14ac:dyDescent="0.25">
      <c r="A8" s="15" t="s">
        <v>23</v>
      </c>
      <c r="B8" s="22" t="s">
        <v>24</v>
      </c>
      <c r="C8" s="22" t="s">
        <v>25</v>
      </c>
      <c r="D8" s="32" t="s">
        <v>26</v>
      </c>
      <c r="E8" s="18" t="s">
        <v>27</v>
      </c>
      <c r="F8" s="18" t="s">
        <v>28</v>
      </c>
      <c r="J8" s="5">
        <v>0</v>
      </c>
      <c r="K8" s="3"/>
    </row>
    <row r="9" spans="1:17" x14ac:dyDescent="0.25">
      <c r="A9" s="16">
        <v>1</v>
      </c>
      <c r="B9" s="17">
        <v>6150033</v>
      </c>
      <c r="C9" s="17">
        <f>B9*$C$6</f>
        <v>615003.30000000005</v>
      </c>
      <c r="D9" t="s">
        <v>29</v>
      </c>
      <c r="E9" s="26">
        <f>GAMMADIST(B9,$F$2,$F$3,TRUE)</f>
        <v>0.60222815973211585</v>
      </c>
      <c r="F9" s="17">
        <f>E9*$F$6</f>
        <v>655590.72519614082</v>
      </c>
      <c r="J9" s="5">
        <v>0.01</v>
      </c>
      <c r="K9" s="7">
        <f t="shared" ref="K9:K72" si="0">$K$108/$J$108*J9</f>
        <v>489008.10000000003</v>
      </c>
      <c r="L9" s="7">
        <f t="shared" ref="L9:L72" si="1">$L$108/$J$108*J9</f>
        <v>28765.182352941178</v>
      </c>
      <c r="M9" s="19">
        <f t="shared" ref="M9:M72" si="2">GAMMADIST(L9,$F$2,$F$3,TRUE)</f>
        <v>4.4820133003433843E-5</v>
      </c>
      <c r="N9" s="8">
        <f t="shared" ref="N9:N72" si="3">M9*$F$6</f>
        <v>48.791580108408034</v>
      </c>
      <c r="O9" s="8">
        <f t="shared" ref="O9:O72" si="4">N9*$B$6</f>
        <v>829.45686184293663</v>
      </c>
      <c r="P9" s="9">
        <f>O9/K9</f>
        <v>1.6962027047055797E-3</v>
      </c>
      <c r="Q9" s="9">
        <f t="shared" ref="Q9:Q72" si="5">(O9-O8)/(K9-K8)</f>
        <v>1.6962027047055797E-3</v>
      </c>
    </row>
    <row r="10" spans="1:17" x14ac:dyDescent="0.25">
      <c r="A10" s="16">
        <v>2</v>
      </c>
      <c r="B10" s="17">
        <v>499568</v>
      </c>
      <c r="C10" s="17">
        <f t="shared" ref="C10:C40" si="6">B10*$C$6</f>
        <v>49956.800000000003</v>
      </c>
      <c r="D10" s="35" t="s">
        <v>30</v>
      </c>
      <c r="E10" s="26">
        <f t="shared" ref="E10:E40" si="7">GAMMADIST(B10,$F$2,$F$3,TRUE)</f>
        <v>1.2196901113820279E-2</v>
      </c>
      <c r="F10" s="17">
        <f t="shared" ref="F10:F60" si="8">E10*$F$6</f>
        <v>13277.650865598724</v>
      </c>
      <c r="J10" s="5">
        <v>0.02</v>
      </c>
      <c r="K10" s="7">
        <f t="shared" si="0"/>
        <v>978016.20000000007</v>
      </c>
      <c r="L10" s="7">
        <f t="shared" si="1"/>
        <v>57530.364705882355</v>
      </c>
      <c r="M10" s="19">
        <f t="shared" si="2"/>
        <v>1.7815027078035636E-4</v>
      </c>
      <c r="N10" s="8">
        <f t="shared" si="3"/>
        <v>193.9359083885002</v>
      </c>
      <c r="O10" s="8">
        <f t="shared" si="4"/>
        <v>3296.9104426045033</v>
      </c>
      <c r="P10" s="9">
        <f t="shared" ref="P10:P73" si="9">O10/K10</f>
        <v>3.3710182332404135E-3</v>
      </c>
      <c r="Q10" s="9">
        <f t="shared" si="5"/>
        <v>5.0458337617752475E-3</v>
      </c>
    </row>
    <row r="11" spans="1:17" x14ac:dyDescent="0.25">
      <c r="A11" s="16">
        <v>3</v>
      </c>
      <c r="B11" s="17">
        <v>76</v>
      </c>
      <c r="C11" s="17">
        <f t="shared" si="6"/>
        <v>7.6000000000000005</v>
      </c>
      <c r="D11" t="s">
        <v>31</v>
      </c>
      <c r="E11" s="26">
        <f t="shared" si="7"/>
        <v>3.1485284488798528E-10</v>
      </c>
      <c r="F11" s="17">
        <f t="shared" si="8"/>
        <v>3.4275149970071144E-4</v>
      </c>
      <c r="G11" s="8"/>
      <c r="J11" s="5">
        <v>0.03</v>
      </c>
      <c r="K11" s="7">
        <f t="shared" si="0"/>
        <v>1467024.3</v>
      </c>
      <c r="L11" s="7">
        <f t="shared" si="1"/>
        <v>86295.547058823518</v>
      </c>
      <c r="M11" s="19">
        <f t="shared" si="2"/>
        <v>3.9831305543290736E-4</v>
      </c>
      <c r="N11" s="8">
        <f t="shared" si="3"/>
        <v>433.60699868718666</v>
      </c>
      <c r="O11" s="8">
        <f t="shared" si="4"/>
        <v>7371.3189776821728</v>
      </c>
      <c r="P11" s="9">
        <f t="shared" si="9"/>
        <v>5.0246740818691094E-3</v>
      </c>
      <c r="Q11" s="9">
        <f t="shared" si="5"/>
        <v>8.3319857791265012E-3</v>
      </c>
    </row>
    <row r="12" spans="1:17" x14ac:dyDescent="0.25">
      <c r="A12" s="16">
        <v>4</v>
      </c>
      <c r="B12" s="17">
        <v>85</v>
      </c>
      <c r="C12" s="17">
        <f t="shared" si="6"/>
        <v>8.5</v>
      </c>
      <c r="E12" s="26">
        <f t="shared" si="7"/>
        <v>3.9383782854260119E-10</v>
      </c>
      <c r="F12" s="17">
        <f t="shared" si="8"/>
        <v>4.2873522842035259E-4</v>
      </c>
      <c r="G12" s="8"/>
      <c r="J12" s="5">
        <v>0.04</v>
      </c>
      <c r="K12" s="7">
        <f t="shared" si="0"/>
        <v>1956032.4000000001</v>
      </c>
      <c r="L12" s="7">
        <f t="shared" si="1"/>
        <v>115060.72941176471</v>
      </c>
      <c r="M12" s="19">
        <f t="shared" si="2"/>
        <v>7.0365493184367835E-4</v>
      </c>
      <c r="N12" s="8">
        <f t="shared" si="3"/>
        <v>766.00477676174876</v>
      </c>
      <c r="O12" s="8">
        <f t="shared" si="4"/>
        <v>13022.081204949729</v>
      </c>
      <c r="P12" s="9">
        <f t="shared" si="9"/>
        <v>6.6573954526263105E-3</v>
      </c>
      <c r="Q12" s="9">
        <f t="shared" si="5"/>
        <v>1.1555559564897913E-2</v>
      </c>
    </row>
    <row r="13" spans="1:17" x14ac:dyDescent="0.25">
      <c r="A13" s="16">
        <v>5</v>
      </c>
      <c r="B13" s="17">
        <v>0</v>
      </c>
      <c r="C13" s="17">
        <f t="shared" si="6"/>
        <v>0</v>
      </c>
      <c r="D13" s="6" t="s">
        <v>32</v>
      </c>
      <c r="E13" s="26">
        <f t="shared" si="7"/>
        <v>0</v>
      </c>
      <c r="F13" s="17">
        <f t="shared" si="8"/>
        <v>0</v>
      </c>
      <c r="G13" s="8"/>
      <c r="J13" s="5">
        <v>0.05</v>
      </c>
      <c r="K13" s="7">
        <f t="shared" si="0"/>
        <v>2445040.5</v>
      </c>
      <c r="L13" s="7">
        <f t="shared" si="1"/>
        <v>143825.91176470587</v>
      </c>
      <c r="M13" s="19">
        <f t="shared" si="2"/>
        <v>1.0925458475492679E-3</v>
      </c>
      <c r="N13" s="8">
        <f t="shared" si="3"/>
        <v>1189.3547535596244</v>
      </c>
      <c r="O13" s="8">
        <f t="shared" si="4"/>
        <v>20219.030810513614</v>
      </c>
      <c r="P13" s="9">
        <f t="shared" si="9"/>
        <v>8.269405275909995E-3</v>
      </c>
      <c r="Q13" s="9">
        <f t="shared" si="5"/>
        <v>1.471744456904474E-2</v>
      </c>
    </row>
    <row r="14" spans="1:17" x14ac:dyDescent="0.25">
      <c r="A14" s="16">
        <v>6</v>
      </c>
      <c r="B14" s="17">
        <v>3814592</v>
      </c>
      <c r="C14" s="17">
        <f t="shared" si="6"/>
        <v>381459.20000000001</v>
      </c>
      <c r="E14" s="26">
        <f t="shared" si="7"/>
        <v>0.35877228107409831</v>
      </c>
      <c r="F14" s="17">
        <f t="shared" si="8"/>
        <v>390562.57355064119</v>
      </c>
      <c r="G14" s="8"/>
      <c r="J14" s="5">
        <v>0.06</v>
      </c>
      <c r="K14" s="7">
        <f t="shared" si="0"/>
        <v>2934048.6</v>
      </c>
      <c r="L14" s="7">
        <f t="shared" si="1"/>
        <v>172591.09411764704</v>
      </c>
      <c r="M14" s="19">
        <f t="shared" si="2"/>
        <v>1.563378956161023E-3</v>
      </c>
      <c r="N14" s="8">
        <f t="shared" si="3"/>
        <v>1701.9077023596917</v>
      </c>
      <c r="O14" s="8">
        <f t="shared" si="4"/>
        <v>28932.430940114758</v>
      </c>
      <c r="P14" s="9">
        <f t="shared" si="9"/>
        <v>9.8609242328551606E-3</v>
      </c>
      <c r="Q14" s="9">
        <f t="shared" si="5"/>
        <v>1.7818519017580983E-2</v>
      </c>
    </row>
    <row r="15" spans="1:17" x14ac:dyDescent="0.25">
      <c r="A15" s="16">
        <v>7</v>
      </c>
      <c r="B15" s="17">
        <v>3893620</v>
      </c>
      <c r="C15" s="17">
        <f t="shared" si="6"/>
        <v>389362</v>
      </c>
      <c r="E15" s="26">
        <f t="shared" si="7"/>
        <v>0.36807359119292082</v>
      </c>
      <c r="F15" s="17">
        <f t="shared" si="8"/>
        <v>400688.05929475767</v>
      </c>
      <c r="G15" s="8"/>
      <c r="J15" s="5">
        <v>7.0000000000000007E-2</v>
      </c>
      <c r="K15" s="7">
        <f t="shared" si="0"/>
        <v>3423056.7</v>
      </c>
      <c r="L15" s="7">
        <f t="shared" si="1"/>
        <v>201356.27647058826</v>
      </c>
      <c r="M15" s="19">
        <f t="shared" si="2"/>
        <v>2.1145703242927043E-3</v>
      </c>
      <c r="N15" s="8">
        <f t="shared" si="3"/>
        <v>2301.9393397312169</v>
      </c>
      <c r="O15" s="8">
        <f t="shared" si="4"/>
        <v>39132.968775430687</v>
      </c>
      <c r="P15" s="9">
        <f t="shared" si="9"/>
        <v>1.1432170777489805E-2</v>
      </c>
      <c r="Q15" s="9">
        <f t="shared" si="5"/>
        <v>2.0859650045297669E-2</v>
      </c>
    </row>
    <row r="16" spans="1:17" x14ac:dyDescent="0.25">
      <c r="A16" s="16">
        <v>8</v>
      </c>
      <c r="B16" s="17">
        <v>3730469</v>
      </c>
      <c r="C16" s="17">
        <f t="shared" si="6"/>
        <v>373046.9</v>
      </c>
      <c r="E16" s="26">
        <f t="shared" si="7"/>
        <v>0.34881631647697625</v>
      </c>
      <c r="F16" s="17">
        <f t="shared" si="8"/>
        <v>379724.42534256383</v>
      </c>
      <c r="G16" s="8"/>
      <c r="J16" s="5">
        <v>0.08</v>
      </c>
      <c r="K16" s="7">
        <f t="shared" si="0"/>
        <v>3912064.8000000003</v>
      </c>
      <c r="L16" s="7">
        <f t="shared" si="1"/>
        <v>230121.45882352942</v>
      </c>
      <c r="M16" s="19">
        <f t="shared" si="2"/>
        <v>2.7445586419552878E-3</v>
      </c>
      <c r="N16" s="8">
        <f t="shared" si="3"/>
        <v>2987.7500102671611</v>
      </c>
      <c r="O16" s="8">
        <f t="shared" si="4"/>
        <v>50791.750174541739</v>
      </c>
      <c r="P16" s="9">
        <f t="shared" si="9"/>
        <v>1.2983361158675525E-2</v>
      </c>
      <c r="Q16" s="9">
        <f t="shared" si="5"/>
        <v>2.3841693826975565E-2</v>
      </c>
    </row>
    <row r="17" spans="1:17" x14ac:dyDescent="0.25">
      <c r="A17" s="16">
        <v>9</v>
      </c>
      <c r="B17" s="17">
        <v>3551539</v>
      </c>
      <c r="C17" s="17">
        <f t="shared" si="6"/>
        <v>355153.9</v>
      </c>
      <c r="E17" s="26">
        <f t="shared" si="7"/>
        <v>0.3274727337406535</v>
      </c>
      <c r="F17" s="17">
        <f t="shared" si="8"/>
        <v>356489.61863639136</v>
      </c>
      <c r="G17" s="8"/>
      <c r="J17" s="5">
        <v>0.09</v>
      </c>
      <c r="K17" s="7">
        <f t="shared" si="0"/>
        <v>4401072.8999999994</v>
      </c>
      <c r="L17" s="7">
        <f t="shared" si="1"/>
        <v>258886.64117647058</v>
      </c>
      <c r="M17" s="19">
        <f t="shared" si="2"/>
        <v>3.4518049363795517E-3</v>
      </c>
      <c r="N17" s="8">
        <f t="shared" si="3"/>
        <v>3757.664375048998</v>
      </c>
      <c r="O17" s="8">
        <f t="shared" si="4"/>
        <v>63880.294375832964</v>
      </c>
      <c r="P17" s="9">
        <f t="shared" si="9"/>
        <v>1.4514709441834734E-2</v>
      </c>
      <c r="Q17" s="9">
        <f t="shared" si="5"/>
        <v>2.6765495707108424E-2</v>
      </c>
    </row>
    <row r="18" spans="1:17" x14ac:dyDescent="0.25">
      <c r="A18" s="16">
        <v>10</v>
      </c>
      <c r="B18" s="17">
        <v>3764671</v>
      </c>
      <c r="C18" s="17">
        <f t="shared" si="6"/>
        <v>376467.10000000003</v>
      </c>
      <c r="E18" s="26">
        <f t="shared" si="7"/>
        <v>0.35287068673675731</v>
      </c>
      <c r="F18" s="17">
        <f t="shared" si="8"/>
        <v>384138.04748206306</v>
      </c>
      <c r="G18" s="8"/>
      <c r="J18" s="5">
        <v>0.1</v>
      </c>
      <c r="K18" s="7">
        <f t="shared" si="0"/>
        <v>4890081</v>
      </c>
      <c r="L18" s="7">
        <f t="shared" si="1"/>
        <v>287651.82352941175</v>
      </c>
      <c r="M18" s="19">
        <f t="shared" si="2"/>
        <v>4.2347922892274964E-3</v>
      </c>
      <c r="N18" s="8">
        <f t="shared" si="3"/>
        <v>4610.0311038006494</v>
      </c>
      <c r="O18" s="8">
        <f t="shared" si="4"/>
        <v>78370.528764611037</v>
      </c>
      <c r="P18" s="9">
        <f t="shared" si="9"/>
        <v>1.6026427530466476E-2</v>
      </c>
      <c r="Q18" s="9">
        <f t="shared" si="5"/>
        <v>2.9631890328152145E-2</v>
      </c>
    </row>
    <row r="19" spans="1:17" x14ac:dyDescent="0.25">
      <c r="A19" s="16">
        <v>11</v>
      </c>
      <c r="B19" s="17">
        <v>3548775</v>
      </c>
      <c r="C19" s="17">
        <f t="shared" si="6"/>
        <v>354877.5</v>
      </c>
      <c r="E19" s="26">
        <f t="shared" si="7"/>
        <v>0.32714143651832106</v>
      </c>
      <c r="F19" s="17">
        <f t="shared" si="8"/>
        <v>356128.96564676531</v>
      </c>
      <c r="G19" s="8"/>
      <c r="J19" s="5">
        <v>0.11</v>
      </c>
      <c r="K19" s="7">
        <f t="shared" si="0"/>
        <v>5379089.0999999996</v>
      </c>
      <c r="L19" s="7">
        <f t="shared" si="1"/>
        <v>316417.00588235294</v>
      </c>
      <c r="M19" s="19">
        <f t="shared" si="2"/>
        <v>5.0920255571541354E-3</v>
      </c>
      <c r="N19" s="8">
        <f t="shared" si="3"/>
        <v>5543.2225706896606</v>
      </c>
      <c r="O19" s="8">
        <f t="shared" si="4"/>
        <v>94234.783701724227</v>
      </c>
      <c r="P19" s="9">
        <f t="shared" si="9"/>
        <v>1.7518725187453062E-2</v>
      </c>
      <c r="Q19" s="9">
        <f t="shared" si="5"/>
        <v>3.2441701757318954E-2</v>
      </c>
    </row>
    <row r="20" spans="1:17" x14ac:dyDescent="0.25">
      <c r="A20" s="16">
        <v>12</v>
      </c>
      <c r="B20" s="17">
        <v>3459906</v>
      </c>
      <c r="C20" s="17">
        <f t="shared" si="6"/>
        <v>345990.60000000003</v>
      </c>
      <c r="E20" s="26">
        <f t="shared" si="7"/>
        <v>0.31646693894443617</v>
      </c>
      <c r="F20" s="17">
        <f t="shared" si="8"/>
        <v>344508.61629498383</v>
      </c>
      <c r="G20" s="8"/>
      <c r="J20" s="5">
        <v>0.12</v>
      </c>
      <c r="K20" s="7">
        <f t="shared" si="0"/>
        <v>5868097.2000000002</v>
      </c>
      <c r="L20" s="7">
        <f t="shared" si="1"/>
        <v>345182.18823529407</v>
      </c>
      <c r="M20" s="19">
        <f t="shared" si="2"/>
        <v>6.0220310956815137E-3</v>
      </c>
      <c r="N20" s="8">
        <f t="shared" si="3"/>
        <v>6555.634553734094</v>
      </c>
      <c r="O20" s="8">
        <f t="shared" si="4"/>
        <v>111445.7874134796</v>
      </c>
      <c r="P20" s="9">
        <f t="shared" si="9"/>
        <v>1.8991810056159193E-2</v>
      </c>
      <c r="Q20" s="9">
        <f t="shared" si="5"/>
        <v>3.519574361192658E-2</v>
      </c>
    </row>
    <row r="21" spans="1:17" x14ac:dyDescent="0.25">
      <c r="A21" s="16">
        <v>13</v>
      </c>
      <c r="B21" s="17">
        <v>3342360</v>
      </c>
      <c r="C21" s="17">
        <f t="shared" si="6"/>
        <v>334236</v>
      </c>
      <c r="E21" s="26">
        <f t="shared" si="7"/>
        <v>0.30228903155984127</v>
      </c>
      <c r="F21" s="17">
        <f t="shared" si="8"/>
        <v>329074.42506061035</v>
      </c>
      <c r="G21" s="8"/>
      <c r="J21" s="5">
        <v>0.13</v>
      </c>
      <c r="K21" s="7">
        <f t="shared" si="0"/>
        <v>6357105.2999999998</v>
      </c>
      <c r="L21" s="7">
        <f t="shared" si="1"/>
        <v>373947.37058823532</v>
      </c>
      <c r="M21" s="19">
        <f t="shared" si="2"/>
        <v>7.023356486347449E-3</v>
      </c>
      <c r="N21" s="8">
        <f t="shared" si="3"/>
        <v>7645.6859377743176</v>
      </c>
      <c r="O21" s="8">
        <f t="shared" si="4"/>
        <v>129976.66094216341</v>
      </c>
      <c r="P21" s="9">
        <f t="shared" si="9"/>
        <v>2.0445887681326186E-2</v>
      </c>
      <c r="Q21" s="9">
        <f t="shared" si="5"/>
        <v>3.7894819183330132E-2</v>
      </c>
    </row>
    <row r="22" spans="1:17" x14ac:dyDescent="0.25">
      <c r="A22" s="16">
        <v>14</v>
      </c>
      <c r="B22" s="17">
        <v>3438605</v>
      </c>
      <c r="C22" s="17">
        <f t="shared" si="6"/>
        <v>343860.5</v>
      </c>
      <c r="E22" s="26">
        <f t="shared" si="7"/>
        <v>0.3139023015891389</v>
      </c>
      <c r="F22" s="17">
        <f t="shared" si="8"/>
        <v>341716.73013613606</v>
      </c>
      <c r="G22" s="8"/>
      <c r="J22" s="5">
        <v>0.14000000000000001</v>
      </c>
      <c r="K22" s="7">
        <f t="shared" si="0"/>
        <v>6846113.4000000004</v>
      </c>
      <c r="L22" s="7">
        <f t="shared" si="1"/>
        <v>402712.55294117652</v>
      </c>
      <c r="M22" s="19">
        <f t="shared" si="2"/>
        <v>8.0945702670915404E-3</v>
      </c>
      <c r="N22" s="8">
        <f t="shared" si="3"/>
        <v>8811.8184209689043</v>
      </c>
      <c r="O22" s="8">
        <f t="shared" si="4"/>
        <v>149800.91315647136</v>
      </c>
      <c r="P22" s="9">
        <f t="shared" si="9"/>
        <v>2.188116152976247E-2</v>
      </c>
      <c r="Q22" s="9">
        <f t="shared" si="5"/>
        <v>4.0539721559434153E-2</v>
      </c>
    </row>
    <row r="23" spans="1:17" x14ac:dyDescent="0.25">
      <c r="A23" s="16">
        <v>15</v>
      </c>
      <c r="B23" s="17">
        <v>3567373</v>
      </c>
      <c r="C23" s="17">
        <f t="shared" si="6"/>
        <v>356737.30000000005</v>
      </c>
      <c r="E23" s="26">
        <f t="shared" si="7"/>
        <v>0.32936975706763738</v>
      </c>
      <c r="F23" s="17">
        <f t="shared" si="8"/>
        <v>358554.73445429764</v>
      </c>
      <c r="G23" s="8"/>
      <c r="J23" s="5">
        <v>0.15</v>
      </c>
      <c r="K23" s="7">
        <f t="shared" si="0"/>
        <v>7335121.5</v>
      </c>
      <c r="L23" s="7">
        <f t="shared" si="1"/>
        <v>431477.73529411765</v>
      </c>
      <c r="M23" s="19">
        <f t="shared" si="2"/>
        <v>9.2342616658418492E-3</v>
      </c>
      <c r="N23" s="8">
        <f t="shared" si="3"/>
        <v>10052.496224774819</v>
      </c>
      <c r="O23" s="8">
        <f t="shared" si="4"/>
        <v>170892.43582117191</v>
      </c>
      <c r="P23" s="9">
        <f t="shared" si="9"/>
        <v>2.329783301083314E-2</v>
      </c>
      <c r="Q23" s="9">
        <f t="shared" si="5"/>
        <v>4.3131233745822541E-2</v>
      </c>
    </row>
    <row r="24" spans="1:17" x14ac:dyDescent="0.25">
      <c r="A24" s="16">
        <v>16</v>
      </c>
      <c r="B24" s="17">
        <v>4916185</v>
      </c>
      <c r="C24" s="17">
        <f t="shared" si="6"/>
        <v>491618.5</v>
      </c>
      <c r="E24" s="26">
        <f t="shared" si="7"/>
        <v>0.48254867733085977</v>
      </c>
      <c r="F24" s="17">
        <f t="shared" si="8"/>
        <v>525306.61710421881</v>
      </c>
      <c r="G24" s="8"/>
      <c r="J24" s="5">
        <v>0.16</v>
      </c>
      <c r="K24" s="7">
        <f t="shared" si="0"/>
        <v>7824129.6000000006</v>
      </c>
      <c r="L24" s="7">
        <f t="shared" si="1"/>
        <v>460242.91764705884</v>
      </c>
      <c r="M24" s="19">
        <f t="shared" si="2"/>
        <v>1.0441040337265698E-2</v>
      </c>
      <c r="N24" s="8">
        <f t="shared" si="3"/>
        <v>11366.205807372084</v>
      </c>
      <c r="O24" s="8">
        <f t="shared" si="4"/>
        <v>193225.49872532542</v>
      </c>
      <c r="P24" s="9">
        <f t="shared" si="9"/>
        <v>2.4696101496749927E-2</v>
      </c>
      <c r="Q24" s="9">
        <f t="shared" si="5"/>
        <v>4.5670128785501689E-2</v>
      </c>
    </row>
    <row r="25" spans="1:17" x14ac:dyDescent="0.25">
      <c r="A25" s="16">
        <v>17</v>
      </c>
      <c r="B25" s="17">
        <v>1057382</v>
      </c>
      <c r="C25" s="17">
        <f t="shared" si="6"/>
        <v>105738.20000000001</v>
      </c>
      <c r="E25" s="26">
        <f t="shared" si="7"/>
        <v>4.8457386249407146E-2</v>
      </c>
      <c r="F25" s="17">
        <f t="shared" si="8"/>
        <v>52751.125099313729</v>
      </c>
      <c r="G25" s="8"/>
      <c r="J25" s="5">
        <v>0.17</v>
      </c>
      <c r="K25" s="7">
        <f t="shared" si="0"/>
        <v>8313137.7000000002</v>
      </c>
      <c r="L25" s="7">
        <f t="shared" si="1"/>
        <v>489008.10000000003</v>
      </c>
      <c r="M25" s="19">
        <f t="shared" si="2"/>
        <v>1.1713536102648569E-2</v>
      </c>
      <c r="N25" s="8">
        <f t="shared" si="3"/>
        <v>12751.455580493721</v>
      </c>
      <c r="O25" s="8">
        <f t="shared" si="4"/>
        <v>216774.74486839326</v>
      </c>
      <c r="P25" s="9">
        <f t="shared" si="9"/>
        <v>2.6076164342663691E-2</v>
      </c>
      <c r="Q25" s="9">
        <f t="shared" si="5"/>
        <v>4.8157169877283947E-2</v>
      </c>
    </row>
    <row r="26" spans="1:17" x14ac:dyDescent="0.25">
      <c r="A26" s="16">
        <v>18</v>
      </c>
      <c r="B26" s="17">
        <v>165571</v>
      </c>
      <c r="C26" s="17">
        <f t="shared" si="6"/>
        <v>16557.100000000002</v>
      </c>
      <c r="E26" s="26">
        <f t="shared" si="7"/>
        <v>1.4410001285894846E-3</v>
      </c>
      <c r="F26" s="17">
        <f t="shared" si="8"/>
        <v>1568.6850640294506</v>
      </c>
      <c r="G26" s="8"/>
      <c r="J26" s="5">
        <v>0.18</v>
      </c>
      <c r="K26" s="7">
        <f t="shared" si="0"/>
        <v>8802145.7999999989</v>
      </c>
      <c r="L26" s="7">
        <f t="shared" si="1"/>
        <v>517773.28235294117</v>
      </c>
      <c r="M26" s="19">
        <f t="shared" si="2"/>
        <v>1.3050398692865561E-2</v>
      </c>
      <c r="N26" s="8">
        <f t="shared" si="3"/>
        <v>14206.775629622287</v>
      </c>
      <c r="O26" s="8">
        <f t="shared" si="4"/>
        <v>241515.18570357887</v>
      </c>
      <c r="P26" s="9">
        <f t="shared" si="9"/>
        <v>2.7438216906561456E-2</v>
      </c>
      <c r="Q26" s="9">
        <f t="shared" si="5"/>
        <v>5.0593110492823487E-2</v>
      </c>
    </row>
    <row r="27" spans="1:17" x14ac:dyDescent="0.25">
      <c r="A27" s="16">
        <v>19</v>
      </c>
      <c r="B27" s="17">
        <v>0</v>
      </c>
      <c r="C27" s="17">
        <f t="shared" si="6"/>
        <v>0</v>
      </c>
      <c r="E27" s="26">
        <f t="shared" si="7"/>
        <v>0</v>
      </c>
      <c r="F27" s="17">
        <f t="shared" si="8"/>
        <v>0</v>
      </c>
      <c r="G27" s="8"/>
      <c r="J27" s="5">
        <v>0.19</v>
      </c>
      <c r="K27" s="7">
        <f t="shared" si="0"/>
        <v>9291153.9000000004</v>
      </c>
      <c r="L27" s="7">
        <f t="shared" si="1"/>
        <v>546538.46470588236</v>
      </c>
      <c r="M27" s="19">
        <f t="shared" si="2"/>
        <v>1.4450297494410161E-2</v>
      </c>
      <c r="N27" s="8">
        <f t="shared" si="3"/>
        <v>15730.717437514619</v>
      </c>
      <c r="O27" s="8">
        <f t="shared" si="4"/>
        <v>267422.1964377485</v>
      </c>
      <c r="P27" s="9">
        <f t="shared" si="9"/>
        <v>2.8782452568969771E-2</v>
      </c>
      <c r="Q27" s="9">
        <f t="shared" si="5"/>
        <v>5.2978694492319345E-2</v>
      </c>
    </row>
    <row r="28" spans="1:17" x14ac:dyDescent="0.25">
      <c r="A28" s="16">
        <v>20</v>
      </c>
      <c r="B28" s="17">
        <v>0</v>
      </c>
      <c r="C28" s="17">
        <f t="shared" si="6"/>
        <v>0</v>
      </c>
      <c r="E28" s="26">
        <f t="shared" si="7"/>
        <v>0</v>
      </c>
      <c r="F28" s="17">
        <f t="shared" si="8"/>
        <v>0</v>
      </c>
      <c r="G28" s="8"/>
      <c r="J28" s="5">
        <v>0.2</v>
      </c>
      <c r="K28" s="7">
        <f t="shared" si="0"/>
        <v>9780162</v>
      </c>
      <c r="L28" s="7">
        <f t="shared" si="1"/>
        <v>575303.6470588235</v>
      </c>
      <c r="M28" s="19">
        <f t="shared" si="2"/>
        <v>1.5911921298445372E-2</v>
      </c>
      <c r="N28" s="8">
        <f t="shared" si="3"/>
        <v>17321.853611016744</v>
      </c>
      <c r="O28" s="8">
        <f t="shared" si="4"/>
        <v>294471.51138728467</v>
      </c>
      <c r="P28" s="9">
        <f t="shared" si="9"/>
        <v>3.0109062752466133E-2</v>
      </c>
      <c r="Q28" s="9">
        <f t="shared" si="5"/>
        <v>5.5314656238897052E-2</v>
      </c>
    </row>
    <row r="29" spans="1:17" x14ac:dyDescent="0.25">
      <c r="A29" s="16">
        <v>21</v>
      </c>
      <c r="B29" s="17">
        <v>0</v>
      </c>
      <c r="C29" s="17">
        <f t="shared" si="6"/>
        <v>0</v>
      </c>
      <c r="E29" s="26">
        <f t="shared" si="7"/>
        <v>0</v>
      </c>
      <c r="F29" s="17">
        <f t="shared" si="8"/>
        <v>0</v>
      </c>
      <c r="G29" s="8"/>
      <c r="J29" s="5">
        <v>0.21</v>
      </c>
      <c r="K29" s="7">
        <f t="shared" si="0"/>
        <v>10269170.1</v>
      </c>
      <c r="L29" s="7">
        <f t="shared" si="1"/>
        <v>604068.82941176463</v>
      </c>
      <c r="M29" s="19">
        <f t="shared" si="2"/>
        <v>1.7433978052843028E-2</v>
      </c>
      <c r="N29" s="8">
        <f t="shared" si="3"/>
        <v>18978.777611131765</v>
      </c>
      <c r="O29" s="8">
        <f t="shared" si="4"/>
        <v>322639.21938924002</v>
      </c>
      <c r="P29" s="9">
        <f t="shared" si="9"/>
        <v>3.1418236941000717E-2</v>
      </c>
      <c r="Q29" s="9">
        <f t="shared" si="5"/>
        <v>5.7601720711692457E-2</v>
      </c>
    </row>
    <row r="30" spans="1:17" x14ac:dyDescent="0.25">
      <c r="A30" s="16">
        <v>22</v>
      </c>
      <c r="B30" s="17">
        <v>0</v>
      </c>
      <c r="C30" s="17">
        <f t="shared" si="6"/>
        <v>0</v>
      </c>
      <c r="E30" s="26">
        <f t="shared" si="7"/>
        <v>0</v>
      </c>
      <c r="F30" s="17">
        <f t="shared" si="8"/>
        <v>0</v>
      </c>
      <c r="G30" s="8"/>
      <c r="J30" s="5">
        <v>0.22</v>
      </c>
      <c r="K30" s="7">
        <f t="shared" si="0"/>
        <v>10758178.199999999</v>
      </c>
      <c r="L30" s="7">
        <f t="shared" si="1"/>
        <v>632834.01176470588</v>
      </c>
      <c r="M30" s="19">
        <f t="shared" si="2"/>
        <v>1.9015194617176896E-2</v>
      </c>
      <c r="N30" s="8">
        <f t="shared" si="3"/>
        <v>20700.103486303236</v>
      </c>
      <c r="O30" s="8">
        <f t="shared" si="4"/>
        <v>351901.75926715502</v>
      </c>
      <c r="P30" s="9">
        <f t="shared" si="9"/>
        <v>3.2710162699029752E-2</v>
      </c>
      <c r="Q30" s="9">
        <f t="shared" si="5"/>
        <v>5.9840603617639501E-2</v>
      </c>
    </row>
    <row r="31" spans="1:17" x14ac:dyDescent="0.25">
      <c r="A31" s="16">
        <v>23</v>
      </c>
      <c r="B31" s="17">
        <v>0</v>
      </c>
      <c r="C31" s="17">
        <f t="shared" si="6"/>
        <v>0</v>
      </c>
      <c r="E31" s="26">
        <f t="shared" si="7"/>
        <v>0</v>
      </c>
      <c r="F31" s="17">
        <f t="shared" si="8"/>
        <v>0</v>
      </c>
      <c r="G31" s="8"/>
      <c r="J31" s="5">
        <v>0.23</v>
      </c>
      <c r="K31" s="7">
        <f t="shared" si="0"/>
        <v>11247186.300000001</v>
      </c>
      <c r="L31" s="7">
        <f t="shared" si="1"/>
        <v>661599.19411764713</v>
      </c>
      <c r="M31" s="19">
        <f t="shared" si="2"/>
        <v>2.065431652063611E-2</v>
      </c>
      <c r="N31" s="8">
        <f t="shared" si="3"/>
        <v>22484.46560887769</v>
      </c>
      <c r="O31" s="8">
        <f t="shared" si="4"/>
        <v>382235.91535092075</v>
      </c>
      <c r="P31" s="9">
        <f t="shared" si="9"/>
        <v>3.3985025690462752E-2</v>
      </c>
      <c r="Q31" s="9">
        <f t="shared" si="5"/>
        <v>6.2032011501988699E-2</v>
      </c>
    </row>
    <row r="32" spans="1:17" x14ac:dyDescent="0.25">
      <c r="A32" s="16">
        <v>24</v>
      </c>
      <c r="B32" s="17">
        <v>0</v>
      </c>
      <c r="C32" s="17">
        <f t="shared" si="6"/>
        <v>0</v>
      </c>
      <c r="E32" s="26">
        <f t="shared" si="7"/>
        <v>0</v>
      </c>
      <c r="F32" s="17">
        <f t="shared" si="8"/>
        <v>0</v>
      </c>
      <c r="G32" s="8"/>
      <c r="J32" s="5">
        <v>0.24</v>
      </c>
      <c r="K32" s="7">
        <f t="shared" si="0"/>
        <v>11736194.4</v>
      </c>
      <c r="L32" s="7">
        <f t="shared" si="1"/>
        <v>690364.37647058815</v>
      </c>
      <c r="M32" s="19">
        <f t="shared" si="2"/>
        <v>2.235010772282555E-2</v>
      </c>
      <c r="N32" s="8">
        <f t="shared" si="3"/>
        <v>24330.518414709852</v>
      </c>
      <c r="O32" s="8">
        <f t="shared" si="4"/>
        <v>413618.81305006746</v>
      </c>
      <c r="P32" s="9">
        <f t="shared" si="9"/>
        <v>3.5243009697425214E-2</v>
      </c>
      <c r="Q32" s="9">
        <f t="shared" si="5"/>
        <v>6.4176641857561723E-2</v>
      </c>
    </row>
    <row r="33" spans="1:17" x14ac:dyDescent="0.25">
      <c r="A33" s="16">
        <v>25</v>
      </c>
      <c r="B33" s="17">
        <v>0</v>
      </c>
      <c r="C33" s="17">
        <f t="shared" si="6"/>
        <v>0</v>
      </c>
      <c r="E33" s="26">
        <f t="shared" si="7"/>
        <v>0</v>
      </c>
      <c r="F33" s="17">
        <f t="shared" si="8"/>
        <v>0</v>
      </c>
      <c r="G33" s="8"/>
      <c r="J33" s="5">
        <v>0.25</v>
      </c>
      <c r="K33" s="7">
        <f t="shared" si="0"/>
        <v>12225202.5</v>
      </c>
      <c r="L33" s="7">
        <f t="shared" si="1"/>
        <v>719129.5588235294</v>
      </c>
      <c r="M33" s="19">
        <f t="shared" si="2"/>
        <v>2.4101350377420241E-2</v>
      </c>
      <c r="N33" s="8">
        <f t="shared" si="3"/>
        <v>26236.93614587481</v>
      </c>
      <c r="O33" s="8">
        <f t="shared" si="4"/>
        <v>446027.91447987175</v>
      </c>
      <c r="P33" s="9">
        <f t="shared" si="9"/>
        <v>3.6484296638838641E-2</v>
      </c>
      <c r="Q33" s="9">
        <f t="shared" si="5"/>
        <v>6.6275183232760992E-2</v>
      </c>
    </row>
    <row r="34" spans="1:17" x14ac:dyDescent="0.25">
      <c r="A34" s="16">
        <v>26</v>
      </c>
      <c r="B34" s="17">
        <v>0</v>
      </c>
      <c r="C34" s="17">
        <f t="shared" si="6"/>
        <v>0</v>
      </c>
      <c r="E34" s="26">
        <f t="shared" si="7"/>
        <v>0</v>
      </c>
      <c r="F34" s="17">
        <f t="shared" si="8"/>
        <v>0</v>
      </c>
      <c r="G34" s="8"/>
      <c r="J34" s="5">
        <v>0.26</v>
      </c>
      <c r="K34" s="7">
        <f t="shared" si="0"/>
        <v>12714210.6</v>
      </c>
      <c r="L34" s="7">
        <f t="shared" si="1"/>
        <v>747894.74117647065</v>
      </c>
      <c r="M34" s="19">
        <f t="shared" si="2"/>
        <v>2.590684459864101E-2</v>
      </c>
      <c r="N34" s="8">
        <f t="shared" si="3"/>
        <v>28202.412596451424</v>
      </c>
      <c r="O34" s="8">
        <f t="shared" si="4"/>
        <v>479441.0141396742</v>
      </c>
      <c r="P34" s="9">
        <f t="shared" si="9"/>
        <v>3.7709066588819458E-2</v>
      </c>
      <c r="Q34" s="9">
        <f t="shared" si="5"/>
        <v>6.8328315338339954E-2</v>
      </c>
    </row>
    <row r="35" spans="1:17" x14ac:dyDescent="0.25">
      <c r="A35" s="16">
        <v>27</v>
      </c>
      <c r="B35" s="17">
        <v>0</v>
      </c>
      <c r="C35" s="17">
        <f t="shared" si="6"/>
        <v>0</v>
      </c>
      <c r="E35" s="26">
        <f t="shared" si="7"/>
        <v>0</v>
      </c>
      <c r="F35" s="17">
        <f t="shared" si="8"/>
        <v>0</v>
      </c>
      <c r="G35" s="8"/>
      <c r="J35" s="5">
        <v>0.27</v>
      </c>
      <c r="K35" s="7">
        <f t="shared" si="0"/>
        <v>13203218.700000001</v>
      </c>
      <c r="L35" s="7">
        <f t="shared" si="1"/>
        <v>776659.92352941178</v>
      </c>
      <c r="M35" s="19">
        <f t="shared" si="2"/>
        <v>2.7765408230519557E-2</v>
      </c>
      <c r="N35" s="8">
        <f t="shared" si="3"/>
        <v>30225.660861342301</v>
      </c>
      <c r="O35" s="8">
        <f t="shared" si="4"/>
        <v>513836.23464281915</v>
      </c>
      <c r="P35" s="9">
        <f t="shared" si="9"/>
        <v>3.8917497794898989E-2</v>
      </c>
      <c r="Q35" s="9">
        <f t="shared" si="5"/>
        <v>7.0336709152966692E-2</v>
      </c>
    </row>
    <row r="36" spans="1:17" x14ac:dyDescent="0.25">
      <c r="A36" s="16">
        <v>28</v>
      </c>
      <c r="B36" s="17">
        <v>0</v>
      </c>
      <c r="C36" s="17">
        <f t="shared" si="6"/>
        <v>0</v>
      </c>
      <c r="E36" s="26">
        <f t="shared" si="7"/>
        <v>0</v>
      </c>
      <c r="F36" s="17">
        <f t="shared" si="8"/>
        <v>0</v>
      </c>
      <c r="G36" s="8"/>
      <c r="J36" s="5">
        <v>0.28000000000000003</v>
      </c>
      <c r="K36" s="7">
        <f t="shared" si="0"/>
        <v>13692226.800000001</v>
      </c>
      <c r="L36" s="7">
        <f t="shared" si="1"/>
        <v>805425.10588235303</v>
      </c>
      <c r="M36" s="19">
        <f t="shared" si="2"/>
        <v>2.9675876618920738E-2</v>
      </c>
      <c r="N36" s="8">
        <f t="shared" si="3"/>
        <v>32305.413088095305</v>
      </c>
      <c r="O36" s="8">
        <f t="shared" si="4"/>
        <v>549192.0224976202</v>
      </c>
      <c r="P36" s="9">
        <f t="shared" si="9"/>
        <v>4.0109766696065842E-2</v>
      </c>
      <c r="Q36" s="9">
        <f t="shared" si="5"/>
        <v>7.2301027027570866E-2</v>
      </c>
    </row>
    <row r="37" spans="1:17" x14ac:dyDescent="0.25">
      <c r="A37" s="16">
        <v>29</v>
      </c>
      <c r="B37" s="17">
        <v>0</v>
      </c>
      <c r="C37" s="17">
        <f t="shared" si="6"/>
        <v>0</v>
      </c>
      <c r="E37" s="26">
        <f t="shared" si="7"/>
        <v>0</v>
      </c>
      <c r="F37" s="17">
        <f t="shared" si="8"/>
        <v>0</v>
      </c>
      <c r="G37" s="8"/>
      <c r="J37" s="5">
        <v>0.28999999999999998</v>
      </c>
      <c r="K37" s="7">
        <f t="shared" si="0"/>
        <v>14181234.899999999</v>
      </c>
      <c r="L37" s="7">
        <f t="shared" si="1"/>
        <v>834190.28823529405</v>
      </c>
      <c r="M37" s="19">
        <f t="shared" si="2"/>
        <v>3.163710238629059E-2</v>
      </c>
      <c r="N37" s="8">
        <f t="shared" si="3"/>
        <v>34440.420231692333</v>
      </c>
      <c r="O37" s="8">
        <f t="shared" si="4"/>
        <v>585487.1439387697</v>
      </c>
      <c r="P37" s="9">
        <f t="shared" si="9"/>
        <v>4.1286047940632432E-2</v>
      </c>
      <c r="Q37" s="9">
        <f t="shared" si="5"/>
        <v>7.4221922788497097E-2</v>
      </c>
    </row>
    <row r="38" spans="1:17" x14ac:dyDescent="0.25">
      <c r="A38" s="16">
        <v>30</v>
      </c>
      <c r="B38" s="17">
        <v>0</v>
      </c>
      <c r="C38" s="17">
        <f t="shared" si="6"/>
        <v>0</v>
      </c>
      <c r="E38" s="26">
        <f t="shared" si="7"/>
        <v>0</v>
      </c>
      <c r="F38" s="17">
        <f t="shared" si="8"/>
        <v>0</v>
      </c>
      <c r="G38" s="8"/>
      <c r="J38" s="5">
        <v>0.3</v>
      </c>
      <c r="K38" s="7">
        <f t="shared" si="0"/>
        <v>14670243</v>
      </c>
      <c r="L38" s="7">
        <f t="shared" si="1"/>
        <v>862955.4705882353</v>
      </c>
      <c r="M38" s="19">
        <f t="shared" si="2"/>
        <v>3.3647955209099141E-2</v>
      </c>
      <c r="N38" s="8">
        <f t="shared" si="3"/>
        <v>36629.451812271647</v>
      </c>
      <c r="O38" s="8">
        <f t="shared" si="4"/>
        <v>622700.68080861797</v>
      </c>
      <c r="P38" s="9">
        <f t="shared" si="9"/>
        <v>4.2446514403927597E-2</v>
      </c>
      <c r="Q38" s="9">
        <f t="shared" si="5"/>
        <v>7.6100041839487223E-2</v>
      </c>
    </row>
    <row r="39" spans="1:17" x14ac:dyDescent="0.25">
      <c r="A39" s="16">
        <v>31</v>
      </c>
      <c r="B39" s="17">
        <v>0</v>
      </c>
      <c r="C39" s="17">
        <f t="shared" si="6"/>
        <v>0</v>
      </c>
      <c r="E39" s="26">
        <f t="shared" si="7"/>
        <v>0</v>
      </c>
      <c r="F39" s="17">
        <f t="shared" si="8"/>
        <v>0</v>
      </c>
      <c r="G39" s="8"/>
      <c r="J39" s="5">
        <v>0.31</v>
      </c>
      <c r="K39" s="7">
        <f t="shared" si="0"/>
        <v>15159251.1</v>
      </c>
      <c r="L39" s="7">
        <f t="shared" si="1"/>
        <v>891720.65294117643</v>
      </c>
      <c r="M39" s="19">
        <f t="shared" si="2"/>
        <v>3.5707321597946998E-2</v>
      </c>
      <c r="N39" s="8">
        <f t="shared" si="3"/>
        <v>38871.295675750036</v>
      </c>
      <c r="O39" s="8">
        <f t="shared" si="4"/>
        <v>660812.02648775058</v>
      </c>
      <c r="P39" s="9">
        <f t="shared" si="9"/>
        <v>4.3591337205816892E-2</v>
      </c>
      <c r="Q39" s="9">
        <f t="shared" si="5"/>
        <v>7.7936021262495742E-2</v>
      </c>
    </row>
    <row r="40" spans="1:17" x14ac:dyDescent="0.25">
      <c r="A40" s="16">
        <v>32</v>
      </c>
      <c r="B40" s="17">
        <v>0</v>
      </c>
      <c r="C40" s="17">
        <f t="shared" si="6"/>
        <v>0</v>
      </c>
      <c r="E40" s="26">
        <f t="shared" si="7"/>
        <v>0</v>
      </c>
      <c r="F40" s="17">
        <f t="shared" si="8"/>
        <v>0</v>
      </c>
      <c r="G40" s="8"/>
      <c r="J40" s="5">
        <v>0.32</v>
      </c>
      <c r="K40" s="7">
        <f t="shared" si="0"/>
        <v>15648259.200000001</v>
      </c>
      <c r="L40" s="7">
        <f t="shared" si="1"/>
        <v>920485.83529411769</v>
      </c>
      <c r="M40" s="19">
        <f t="shared" si="2"/>
        <v>3.7814104680305209E-2</v>
      </c>
      <c r="N40" s="8">
        <f t="shared" si="3"/>
        <v>41164.757757311549</v>
      </c>
      <c r="O40" s="8">
        <f t="shared" si="4"/>
        <v>699800.88187429635</v>
      </c>
      <c r="P40" s="9">
        <f t="shared" si="9"/>
        <v>4.4720685728051865E-2</v>
      </c>
      <c r="Q40" s="9">
        <f t="shared" si="5"/>
        <v>7.9730489917336028E-2</v>
      </c>
    </row>
    <row r="41" spans="1:17" x14ac:dyDescent="0.25">
      <c r="A41" s="16">
        <v>33</v>
      </c>
      <c r="B41" s="17">
        <v>0</v>
      </c>
      <c r="C41" s="17">
        <f t="shared" ref="C41:C60" si="10">B41*$C$6</f>
        <v>0</v>
      </c>
      <c r="E41" s="26">
        <f t="shared" ref="E41:E60" si="11">GAMMADIST(B41,$F$2,$F$3,TRUE)</f>
        <v>0</v>
      </c>
      <c r="F41" s="17">
        <f t="shared" si="8"/>
        <v>0</v>
      </c>
      <c r="G41" s="8"/>
      <c r="J41" s="5">
        <v>0.33</v>
      </c>
      <c r="K41" s="7">
        <f t="shared" si="0"/>
        <v>16137267.300000001</v>
      </c>
      <c r="L41" s="7">
        <f t="shared" si="1"/>
        <v>949251.01764705882</v>
      </c>
      <c r="M41" s="19">
        <f t="shared" si="2"/>
        <v>3.9967223985858523E-2</v>
      </c>
      <c r="N41" s="8">
        <f t="shared" si="3"/>
        <v>43508.661847730378</v>
      </c>
      <c r="O41" s="8">
        <f t="shared" si="4"/>
        <v>739647.25141141645</v>
      </c>
      <c r="P41" s="9">
        <f t="shared" si="9"/>
        <v>4.5834727631450738E-2</v>
      </c>
      <c r="Q41" s="9">
        <f t="shared" si="5"/>
        <v>8.1484068540214644E-2</v>
      </c>
    </row>
    <row r="42" spans="1:17" x14ac:dyDescent="0.25">
      <c r="A42" s="16">
        <v>34</v>
      </c>
      <c r="B42" s="17">
        <v>0</v>
      </c>
      <c r="C42" s="17">
        <f t="shared" si="10"/>
        <v>0</v>
      </c>
      <c r="E42" s="26">
        <f t="shared" si="11"/>
        <v>0</v>
      </c>
      <c r="F42" s="17">
        <f t="shared" si="8"/>
        <v>0</v>
      </c>
      <c r="G42" s="8"/>
      <c r="J42" s="5">
        <v>0.34</v>
      </c>
      <c r="K42" s="7">
        <f t="shared" si="0"/>
        <v>16626275.4</v>
      </c>
      <c r="L42" s="7">
        <f t="shared" si="1"/>
        <v>978016.20000000007</v>
      </c>
      <c r="M42" s="19">
        <f t="shared" si="2"/>
        <v>4.2165615234421978E-2</v>
      </c>
      <c r="N42" s="8">
        <f t="shared" si="3"/>
        <v>45901.849362494984</v>
      </c>
      <c r="O42" s="8">
        <f t="shared" si="4"/>
        <v>780331.43916241475</v>
      </c>
      <c r="P42" s="9">
        <f t="shared" si="9"/>
        <v>4.693362887291129E-2</v>
      </c>
      <c r="Q42" s="9">
        <f t="shared" si="5"/>
        <v>8.3197369841109647E-2</v>
      </c>
    </row>
    <row r="43" spans="1:17" x14ac:dyDescent="0.25">
      <c r="A43" s="16">
        <v>35</v>
      </c>
      <c r="B43" s="17">
        <v>0</v>
      </c>
      <c r="C43" s="17">
        <f t="shared" si="10"/>
        <v>0</v>
      </c>
      <c r="E43" s="26">
        <f t="shared" si="11"/>
        <v>0</v>
      </c>
      <c r="F43" s="17">
        <f t="shared" si="8"/>
        <v>0</v>
      </c>
      <c r="G43" s="8"/>
      <c r="J43" s="5">
        <v>0.35</v>
      </c>
      <c r="K43" s="7">
        <f t="shared" si="0"/>
        <v>17115283.5</v>
      </c>
      <c r="L43" s="7">
        <f t="shared" si="1"/>
        <v>1006781.3823529411</v>
      </c>
      <c r="M43" s="19">
        <f t="shared" si="2"/>
        <v>4.4408230126401299E-2</v>
      </c>
      <c r="N43" s="8">
        <f t="shared" si="3"/>
        <v>48343.179113701539</v>
      </c>
      <c r="O43" s="8">
        <f t="shared" si="4"/>
        <v>821834.04493292619</v>
      </c>
      <c r="P43" s="9">
        <f t="shared" si="9"/>
        <v>4.8017553722258015E-2</v>
      </c>
      <c r="Q43" s="9">
        <f t="shared" si="5"/>
        <v>8.487099860004664E-2</v>
      </c>
    </row>
    <row r="44" spans="1:17" x14ac:dyDescent="0.25">
      <c r="A44" s="16">
        <v>36</v>
      </c>
      <c r="B44" s="17">
        <v>0</v>
      </c>
      <c r="C44" s="17">
        <f t="shared" si="10"/>
        <v>0</v>
      </c>
      <c r="E44" s="26">
        <f t="shared" si="11"/>
        <v>0</v>
      </c>
      <c r="F44" s="17">
        <f t="shared" si="8"/>
        <v>0</v>
      </c>
      <c r="G44" s="8"/>
      <c r="J44" s="5">
        <v>0.36</v>
      </c>
      <c r="K44" s="7">
        <f t="shared" si="0"/>
        <v>17604291.599999998</v>
      </c>
      <c r="L44" s="7">
        <f t="shared" si="1"/>
        <v>1035546.5647058823</v>
      </c>
      <c r="M44" s="19">
        <f t="shared" si="2"/>
        <v>4.6694036135768481E-2</v>
      </c>
      <c r="N44" s="8">
        <f t="shared" si="3"/>
        <v>50831.527084685353</v>
      </c>
      <c r="O44" s="8">
        <f t="shared" si="4"/>
        <v>864135.96043965104</v>
      </c>
      <c r="P44" s="9">
        <f t="shared" si="9"/>
        <v>4.9086664778925336E-2</v>
      </c>
      <c r="Q44" s="9">
        <f t="shared" si="5"/>
        <v>8.6505551762281738E-2</v>
      </c>
    </row>
    <row r="45" spans="1:17" x14ac:dyDescent="0.25">
      <c r="A45" s="16">
        <v>37</v>
      </c>
      <c r="B45" s="17">
        <v>0</v>
      </c>
      <c r="C45" s="17">
        <f t="shared" si="10"/>
        <v>0</v>
      </c>
      <c r="E45" s="26">
        <f t="shared" si="11"/>
        <v>0</v>
      </c>
      <c r="F45" s="17">
        <f t="shared" si="8"/>
        <v>0</v>
      </c>
      <c r="G45" s="8"/>
      <c r="J45" s="5">
        <v>0.37</v>
      </c>
      <c r="K45" s="7">
        <f t="shared" si="0"/>
        <v>18093299.699999999</v>
      </c>
      <c r="L45" s="7">
        <f t="shared" si="1"/>
        <v>1064311.7470588235</v>
      </c>
      <c r="M45" s="19">
        <f t="shared" si="2"/>
        <v>4.9022016305522866E-2</v>
      </c>
      <c r="N45" s="8">
        <f t="shared" si="3"/>
        <v>53365.786207358062</v>
      </c>
      <c r="O45" s="8">
        <f t="shared" si="4"/>
        <v>907218.36552508711</v>
      </c>
      <c r="P45" s="9">
        <f t="shared" si="9"/>
        <v>5.0141122988477727E-2</v>
      </c>
      <c r="Q45" s="9">
        <f t="shared" si="5"/>
        <v>8.8101618532363646E-2</v>
      </c>
    </row>
    <row r="46" spans="1:17" x14ac:dyDescent="0.25">
      <c r="A46" s="16">
        <v>38</v>
      </c>
      <c r="B46" s="17">
        <v>0</v>
      </c>
      <c r="C46" s="17">
        <f t="shared" si="10"/>
        <v>0</v>
      </c>
      <c r="E46" s="26">
        <f t="shared" si="11"/>
        <v>0</v>
      </c>
      <c r="F46" s="17">
        <f t="shared" si="8"/>
        <v>0</v>
      </c>
      <c r="G46" s="8"/>
      <c r="J46" s="5">
        <v>0.38</v>
      </c>
      <c r="K46" s="7">
        <f t="shared" si="0"/>
        <v>18582307.800000001</v>
      </c>
      <c r="L46" s="7">
        <f t="shared" si="1"/>
        <v>1093076.9294117647</v>
      </c>
      <c r="M46" s="19">
        <f t="shared" si="2"/>
        <v>5.1391169045610079E-2</v>
      </c>
      <c r="N46" s="8">
        <f t="shared" si="3"/>
        <v>55944.866142220446</v>
      </c>
      <c r="O46" s="8">
        <f t="shared" si="4"/>
        <v>951062.72441774758</v>
      </c>
      <c r="P46" s="9">
        <f t="shared" si="9"/>
        <v>5.1181087658969227E-2</v>
      </c>
      <c r="Q46" s="9">
        <f t="shared" si="5"/>
        <v>8.9659780467154504E-2</v>
      </c>
    </row>
    <row r="47" spans="1:17" x14ac:dyDescent="0.25">
      <c r="A47" s="16">
        <v>39</v>
      </c>
      <c r="B47" s="17">
        <v>0</v>
      </c>
      <c r="C47" s="17">
        <f t="shared" si="10"/>
        <v>0</v>
      </c>
      <c r="E47" s="26">
        <f t="shared" si="11"/>
        <v>0</v>
      </c>
      <c r="F47" s="17">
        <f t="shared" si="8"/>
        <v>0</v>
      </c>
      <c r="G47" s="8"/>
      <c r="J47" s="5">
        <v>0.39</v>
      </c>
      <c r="K47" s="7">
        <f t="shared" si="0"/>
        <v>19071315.900000002</v>
      </c>
      <c r="L47" s="7">
        <f t="shared" si="1"/>
        <v>1121842.111764706</v>
      </c>
      <c r="M47" s="19">
        <f t="shared" si="2"/>
        <v>5.3800507933270174E-2</v>
      </c>
      <c r="N47" s="8">
        <f t="shared" si="3"/>
        <v>58567.693061019731</v>
      </c>
      <c r="O47" s="8">
        <f t="shared" si="4"/>
        <v>995650.78203733545</v>
      </c>
      <c r="P47" s="9">
        <f t="shared" si="9"/>
        <v>5.2206716477143318E-2</v>
      </c>
      <c r="Q47" s="9">
        <f t="shared" si="5"/>
        <v>9.1180611567758751E-2</v>
      </c>
    </row>
    <row r="48" spans="1:17" x14ac:dyDescent="0.25">
      <c r="A48" s="16">
        <v>40</v>
      </c>
      <c r="B48" s="17">
        <v>0</v>
      </c>
      <c r="C48" s="17">
        <f t="shared" si="10"/>
        <v>0</v>
      </c>
      <c r="E48" s="26">
        <f t="shared" si="11"/>
        <v>0</v>
      </c>
      <c r="F48" s="17">
        <f t="shared" si="8"/>
        <v>0</v>
      </c>
      <c r="G48" s="8"/>
      <c r="J48" s="5">
        <v>0.4</v>
      </c>
      <c r="K48" s="7">
        <f t="shared" si="0"/>
        <v>19560324</v>
      </c>
      <c r="L48" s="7">
        <f t="shared" si="1"/>
        <v>1150607.294117647</v>
      </c>
      <c r="M48" s="19">
        <f t="shared" si="2"/>
        <v>5.6249061515787055E-2</v>
      </c>
      <c r="N48" s="8">
        <f t="shared" si="3"/>
        <v>61233.209432020878</v>
      </c>
      <c r="O48" s="8">
        <f t="shared" si="4"/>
        <v>1040964.5603443549</v>
      </c>
      <c r="P48" s="9">
        <f t="shared" si="9"/>
        <v>5.3218165524474698E-2</v>
      </c>
      <c r="Q48" s="9">
        <f t="shared" si="5"/>
        <v>9.2664678370398587E-2</v>
      </c>
    </row>
    <row r="49" spans="1:17" x14ac:dyDescent="0.25">
      <c r="A49" s="16">
        <v>41</v>
      </c>
      <c r="B49" s="17">
        <v>0</v>
      </c>
      <c r="C49" s="17">
        <f t="shared" si="10"/>
        <v>0</v>
      </c>
      <c r="E49" s="26">
        <f t="shared" si="11"/>
        <v>0</v>
      </c>
      <c r="F49" s="17">
        <f t="shared" si="8"/>
        <v>0</v>
      </c>
      <c r="G49" s="8"/>
      <c r="J49" s="5">
        <v>0.41</v>
      </c>
      <c r="K49" s="7">
        <f t="shared" si="0"/>
        <v>20049332.099999998</v>
      </c>
      <c r="L49" s="7">
        <f t="shared" si="1"/>
        <v>1179372.4764705882</v>
      </c>
      <c r="M49" s="19">
        <f t="shared" si="2"/>
        <v>5.8735873115611965E-2</v>
      </c>
      <c r="N49" s="8">
        <f t="shared" si="3"/>
        <v>63940.373807862408</v>
      </c>
      <c r="O49" s="8">
        <f t="shared" si="4"/>
        <v>1086986.354733661</v>
      </c>
      <c r="P49" s="9">
        <f t="shared" si="9"/>
        <v>5.421558929305486E-2</v>
      </c>
      <c r="Q49" s="9">
        <f t="shared" si="5"/>
        <v>9.4112540036261794E-2</v>
      </c>
    </row>
    <row r="50" spans="1:17" x14ac:dyDescent="0.25">
      <c r="A50" s="16">
        <v>42</v>
      </c>
      <c r="B50" s="17">
        <v>0</v>
      </c>
      <c r="C50" s="17">
        <f t="shared" si="10"/>
        <v>0</v>
      </c>
      <c r="E50" s="26">
        <f t="shared" si="11"/>
        <v>0</v>
      </c>
      <c r="F50" s="17">
        <f t="shared" si="8"/>
        <v>0</v>
      </c>
      <c r="G50" s="8"/>
      <c r="J50" s="5">
        <v>0.42</v>
      </c>
      <c r="K50" s="7">
        <f t="shared" si="0"/>
        <v>20538340.199999999</v>
      </c>
      <c r="L50" s="7">
        <f t="shared" si="1"/>
        <v>1208137.6588235293</v>
      </c>
      <c r="M50" s="19">
        <f t="shared" si="2"/>
        <v>6.1260000637833475E-2</v>
      </c>
      <c r="N50" s="8">
        <f t="shared" si="3"/>
        <v>66688.160615966539</v>
      </c>
      <c r="O50" s="8">
        <f t="shared" si="4"/>
        <v>1133698.7304714313</v>
      </c>
      <c r="P50" s="9">
        <f t="shared" si="9"/>
        <v>5.519914070132266E-2</v>
      </c>
      <c r="Q50" s="9">
        <f t="shared" si="5"/>
        <v>9.5524748440302079E-2</v>
      </c>
    </row>
    <row r="51" spans="1:17" x14ac:dyDescent="0.25">
      <c r="A51" s="16">
        <v>43</v>
      </c>
      <c r="B51" s="17">
        <v>0</v>
      </c>
      <c r="C51" s="17">
        <f t="shared" si="10"/>
        <v>0</v>
      </c>
      <c r="E51" s="26">
        <f t="shared" si="11"/>
        <v>0</v>
      </c>
      <c r="F51" s="17">
        <f t="shared" si="8"/>
        <v>0</v>
      </c>
      <c r="G51" s="8"/>
      <c r="J51" s="5">
        <v>0.43</v>
      </c>
      <c r="K51" s="7">
        <f t="shared" si="0"/>
        <v>21027348.300000001</v>
      </c>
      <c r="L51" s="7">
        <f t="shared" si="1"/>
        <v>1236902.8411764705</v>
      </c>
      <c r="M51" s="19">
        <f t="shared" si="2"/>
        <v>6.3820516379967218E-2</v>
      </c>
      <c r="N51" s="8">
        <f t="shared" si="3"/>
        <v>69475.559951474701</v>
      </c>
      <c r="O51" s="8">
        <f t="shared" si="4"/>
        <v>1181084.5191750699</v>
      </c>
      <c r="P51" s="9">
        <f t="shared" si="9"/>
        <v>5.6168971109641523E-2</v>
      </c>
      <c r="Q51" s="9">
        <f t="shared" si="5"/>
        <v>9.6901848259033849E-2</v>
      </c>
    </row>
    <row r="52" spans="1:17" x14ac:dyDescent="0.25">
      <c r="A52" s="16">
        <v>44</v>
      </c>
      <c r="B52" s="17">
        <v>0</v>
      </c>
      <c r="C52" s="17">
        <f t="shared" si="10"/>
        <v>0</v>
      </c>
      <c r="E52" s="26">
        <f t="shared" si="11"/>
        <v>0</v>
      </c>
      <c r="F52" s="17">
        <f t="shared" si="8"/>
        <v>0</v>
      </c>
      <c r="G52" s="8"/>
      <c r="J52" s="5">
        <v>0.44</v>
      </c>
      <c r="K52" s="7">
        <f t="shared" si="0"/>
        <v>21516356.399999999</v>
      </c>
      <c r="L52" s="7">
        <f t="shared" si="1"/>
        <v>1265668.0235294118</v>
      </c>
      <c r="M52" s="19">
        <f t="shared" si="2"/>
        <v>6.6416506844038589E-2</v>
      </c>
      <c r="N52" s="8">
        <f t="shared" si="3"/>
        <v>72301.577372679079</v>
      </c>
      <c r="O52" s="8">
        <f t="shared" si="4"/>
        <v>1229126.8153355443</v>
      </c>
      <c r="P52" s="9">
        <f t="shared" si="9"/>
        <v>5.7125230335724704E-2</v>
      </c>
      <c r="Q52" s="9">
        <f t="shared" si="5"/>
        <v>9.8244377057301588E-2</v>
      </c>
    </row>
    <row r="53" spans="1:17" x14ac:dyDescent="0.25">
      <c r="A53" s="16">
        <v>45</v>
      </c>
      <c r="B53" s="17">
        <v>0</v>
      </c>
      <c r="C53" s="17">
        <f t="shared" si="10"/>
        <v>0</v>
      </c>
      <c r="E53" s="26">
        <f t="shared" si="11"/>
        <v>0</v>
      </c>
      <c r="F53" s="17">
        <f t="shared" si="8"/>
        <v>0</v>
      </c>
      <c r="G53" s="8"/>
      <c r="J53" s="5">
        <v>0.45</v>
      </c>
      <c r="K53" s="7">
        <f t="shared" si="0"/>
        <v>22005364.5</v>
      </c>
      <c r="L53" s="7">
        <f t="shared" si="1"/>
        <v>1294433.205882353</v>
      </c>
      <c r="M53" s="19">
        <f t="shared" si="2"/>
        <v>6.9047072550931995E-2</v>
      </c>
      <c r="N53" s="8">
        <f t="shared" si="3"/>
        <v>75165.233698921744</v>
      </c>
      <c r="O53" s="8">
        <f t="shared" si="4"/>
        <v>1277808.9728816696</v>
      </c>
      <c r="P53" s="9">
        <f t="shared" si="9"/>
        <v>5.8068066669909948E-2</v>
      </c>
      <c r="Q53" s="9">
        <f t="shared" si="5"/>
        <v>9.9552865374060689E-2</v>
      </c>
    </row>
    <row r="54" spans="1:17" x14ac:dyDescent="0.25">
      <c r="A54" s="16">
        <v>46</v>
      </c>
      <c r="B54" s="17">
        <v>0</v>
      </c>
      <c r="C54" s="17">
        <f t="shared" si="10"/>
        <v>0</v>
      </c>
      <c r="E54" s="26">
        <f t="shared" si="11"/>
        <v>0</v>
      </c>
      <c r="F54" s="17">
        <f t="shared" si="8"/>
        <v>0</v>
      </c>
      <c r="G54" s="8"/>
      <c r="J54" s="5">
        <v>0.46</v>
      </c>
      <c r="K54" s="7">
        <f t="shared" si="0"/>
        <v>22494372.600000001</v>
      </c>
      <c r="L54" s="7">
        <f t="shared" si="1"/>
        <v>1323198.3882352943</v>
      </c>
      <c r="M54" s="19">
        <f t="shared" si="2"/>
        <v>7.171132785698088E-2</v>
      </c>
      <c r="N54" s="8">
        <f t="shared" si="3"/>
        <v>78065.564810932847</v>
      </c>
      <c r="O54" s="8">
        <f t="shared" si="4"/>
        <v>1327114.6017858584</v>
      </c>
      <c r="P54" s="9">
        <f t="shared" si="9"/>
        <v>5.8997626890285364E-2</v>
      </c>
      <c r="Q54" s="9">
        <f t="shared" si="5"/>
        <v>0.10082783680717886</v>
      </c>
    </row>
    <row r="55" spans="1:17" x14ac:dyDescent="0.25">
      <c r="A55" s="16">
        <v>47</v>
      </c>
      <c r="B55" s="17">
        <v>0</v>
      </c>
      <c r="C55" s="17">
        <f t="shared" si="10"/>
        <v>0</v>
      </c>
      <c r="E55" s="26">
        <f t="shared" si="11"/>
        <v>0</v>
      </c>
      <c r="F55" s="17">
        <f t="shared" si="8"/>
        <v>0</v>
      </c>
      <c r="G55" s="8"/>
      <c r="J55" s="5">
        <v>0.47</v>
      </c>
      <c r="K55" s="7">
        <f t="shared" si="0"/>
        <v>22983380.699999999</v>
      </c>
      <c r="L55" s="7">
        <f t="shared" si="1"/>
        <v>1351963.5705882353</v>
      </c>
      <c r="M55" s="19">
        <f t="shared" si="2"/>
        <v>7.4408400772772582E-2</v>
      </c>
      <c r="N55" s="8">
        <f t="shared" si="3"/>
        <v>81001.62145358017</v>
      </c>
      <c r="O55" s="8">
        <f t="shared" si="4"/>
        <v>1377027.5647108629</v>
      </c>
      <c r="P55" s="9">
        <f t="shared" si="9"/>
        <v>5.9914056277667757E-2</v>
      </c>
      <c r="Q55" s="9">
        <f t="shared" si="5"/>
        <v>0.10206980809725803</v>
      </c>
    </row>
    <row r="56" spans="1:17" x14ac:dyDescent="0.25">
      <c r="A56" s="16">
        <v>48</v>
      </c>
      <c r="B56" s="17">
        <v>0</v>
      </c>
      <c r="C56" s="17">
        <f t="shared" si="10"/>
        <v>0</v>
      </c>
      <c r="E56" s="26">
        <f t="shared" si="11"/>
        <v>0</v>
      </c>
      <c r="F56" s="17">
        <f t="shared" si="8"/>
        <v>0</v>
      </c>
      <c r="G56" s="8"/>
      <c r="J56" s="5">
        <v>0.48</v>
      </c>
      <c r="K56" s="7">
        <f t="shared" si="0"/>
        <v>23472388.800000001</v>
      </c>
      <c r="L56" s="7">
        <f t="shared" si="1"/>
        <v>1380728.7529411763</v>
      </c>
      <c r="M56" s="19">
        <f t="shared" si="2"/>
        <v>7.7137432784142396E-2</v>
      </c>
      <c r="N56" s="8">
        <f t="shared" si="3"/>
        <v>83972.469041001634</v>
      </c>
      <c r="O56" s="8">
        <f t="shared" si="4"/>
        <v>1427531.9736970277</v>
      </c>
      <c r="P56" s="9">
        <f t="shared" si="9"/>
        <v>6.0817498630434563E-2</v>
      </c>
      <c r="Q56" s="9">
        <f t="shared" si="5"/>
        <v>0.10327928921047437</v>
      </c>
    </row>
    <row r="57" spans="1:17" x14ac:dyDescent="0.25">
      <c r="A57" s="16">
        <v>49</v>
      </c>
      <c r="B57" s="17">
        <v>0</v>
      </c>
      <c r="C57" s="17">
        <f t="shared" si="10"/>
        <v>0</v>
      </c>
      <c r="E57" s="26">
        <f t="shared" si="11"/>
        <v>0</v>
      </c>
      <c r="F57" s="17">
        <f t="shared" si="8"/>
        <v>0</v>
      </c>
      <c r="G57" s="8"/>
      <c r="J57" s="5">
        <v>0.49</v>
      </c>
      <c r="K57" s="7">
        <f t="shared" si="0"/>
        <v>23961396.899999999</v>
      </c>
      <c r="L57" s="7">
        <f t="shared" si="1"/>
        <v>1409493.9352941175</v>
      </c>
      <c r="M57" s="19">
        <f t="shared" si="2"/>
        <v>7.9897578675331912E-2</v>
      </c>
      <c r="N57" s="8">
        <f t="shared" si="3"/>
        <v>86977.187464093964</v>
      </c>
      <c r="O57" s="8">
        <f t="shared" si="4"/>
        <v>1478612.1868895974</v>
      </c>
      <c r="P57" s="9">
        <f t="shared" si="9"/>
        <v>6.1708096279211401E-2</v>
      </c>
      <c r="Q57" s="9">
        <f t="shared" si="5"/>
        <v>0.10445678342049963</v>
      </c>
    </row>
    <row r="58" spans="1:17" x14ac:dyDescent="0.25">
      <c r="A58" s="16">
        <v>50</v>
      </c>
      <c r="B58" s="17">
        <v>0</v>
      </c>
      <c r="C58" s="17">
        <f t="shared" si="10"/>
        <v>0</v>
      </c>
      <c r="E58" s="26">
        <f t="shared" si="11"/>
        <v>0</v>
      </c>
      <c r="F58" s="17">
        <f t="shared" si="8"/>
        <v>0</v>
      </c>
      <c r="G58" s="8"/>
      <c r="J58" s="5">
        <v>0.5</v>
      </c>
      <c r="K58" s="7">
        <f t="shared" si="0"/>
        <v>24450405</v>
      </c>
      <c r="L58" s="7">
        <f t="shared" si="1"/>
        <v>1438259.1176470588</v>
      </c>
      <c r="M58" s="19">
        <f t="shared" si="2"/>
        <v>8.268800635428622E-2</v>
      </c>
      <c r="N58" s="8">
        <f t="shared" si="3"/>
        <v>90014.870900329799</v>
      </c>
      <c r="O58" s="8">
        <f t="shared" si="4"/>
        <v>1530252.8053056067</v>
      </c>
      <c r="P58" s="9">
        <f t="shared" si="9"/>
        <v>6.2585990101415773E-2</v>
      </c>
      <c r="Q58" s="9">
        <f t="shared" si="5"/>
        <v>0.10560278738942991</v>
      </c>
    </row>
    <row r="59" spans="1:17" x14ac:dyDescent="0.25">
      <c r="A59" s="16">
        <v>51</v>
      </c>
      <c r="B59" s="17">
        <v>0</v>
      </c>
      <c r="C59" s="17">
        <f t="shared" si="10"/>
        <v>0</v>
      </c>
      <c r="E59" s="26">
        <f t="shared" si="11"/>
        <v>0</v>
      </c>
      <c r="F59" s="17">
        <f t="shared" si="8"/>
        <v>0</v>
      </c>
      <c r="G59" s="8"/>
      <c r="J59" s="5">
        <v>0.51</v>
      </c>
      <c r="K59" s="7">
        <f t="shared" si="0"/>
        <v>24939413.100000001</v>
      </c>
      <c r="L59" s="7">
        <f t="shared" si="1"/>
        <v>1467024.3</v>
      </c>
      <c r="M59" s="19">
        <f t="shared" si="2"/>
        <v>8.5507896680066281E-2</v>
      </c>
      <c r="N59" s="8">
        <f t="shared" si="3"/>
        <v>93084.62762587727</v>
      </c>
      <c r="O59" s="8">
        <f t="shared" si="4"/>
        <v>1582438.6696399136</v>
      </c>
      <c r="P59" s="9">
        <f t="shared" si="9"/>
        <v>6.3451319535659537E-2</v>
      </c>
      <c r="Q59" s="9">
        <f t="shared" si="5"/>
        <v>0.10671779124784794</v>
      </c>
    </row>
    <row r="60" spans="1:17" x14ac:dyDescent="0.25">
      <c r="A60" s="16">
        <v>52</v>
      </c>
      <c r="B60" s="17">
        <v>0</v>
      </c>
      <c r="C60" s="17">
        <f t="shared" si="10"/>
        <v>0</v>
      </c>
      <c r="E60" s="26">
        <f t="shared" si="11"/>
        <v>0</v>
      </c>
      <c r="F60" s="17">
        <f t="shared" si="8"/>
        <v>0</v>
      </c>
      <c r="G60" s="8"/>
      <c r="J60" s="5">
        <v>0.52</v>
      </c>
      <c r="K60" s="7">
        <f t="shared" si="0"/>
        <v>25428421.199999999</v>
      </c>
      <c r="L60" s="7">
        <f t="shared" si="1"/>
        <v>1495789.4823529413</v>
      </c>
      <c r="M60" s="19">
        <f t="shared" si="2"/>
        <v>8.8356443292351289E-2</v>
      </c>
      <c r="N60" s="8">
        <f t="shared" si="3"/>
        <v>96185.579829994778</v>
      </c>
      <c r="O60" s="8">
        <f t="shared" si="4"/>
        <v>1635154.8571099113</v>
      </c>
      <c r="P60" s="9">
        <f t="shared" si="9"/>
        <v>6.4304222596010457E-2</v>
      </c>
      <c r="Q60" s="9">
        <f t="shared" si="5"/>
        <v>0.10780227867390728</v>
      </c>
    </row>
    <row r="61" spans="1:17" x14ac:dyDescent="0.25">
      <c r="J61" s="5">
        <v>0.53</v>
      </c>
      <c r="K61" s="7">
        <f t="shared" si="0"/>
        <v>25917429.300000001</v>
      </c>
      <c r="L61" s="7">
        <f t="shared" si="1"/>
        <v>1524554.6647058823</v>
      </c>
      <c r="M61" s="19">
        <f t="shared" si="2"/>
        <v>9.1232852443006676E-2</v>
      </c>
      <c r="N61" s="8">
        <f t="shared" si="3"/>
        <v>99316.863431674588</v>
      </c>
      <c r="O61" s="8">
        <f t="shared" si="4"/>
        <v>1688386.6783384681</v>
      </c>
      <c r="P61" s="9">
        <f t="shared" si="9"/>
        <v>6.5144835886114222E-2</v>
      </c>
      <c r="Q61" s="9">
        <f t="shared" si="5"/>
        <v>0.10885672697150955</v>
      </c>
    </row>
    <row r="62" spans="1:17" x14ac:dyDescent="0.25">
      <c r="J62" s="5">
        <v>0.54</v>
      </c>
      <c r="K62" s="7">
        <f t="shared" si="0"/>
        <v>26406437.400000002</v>
      </c>
      <c r="L62" s="7">
        <f t="shared" si="1"/>
        <v>1553319.8470588236</v>
      </c>
      <c r="M62" s="19">
        <f t="shared" si="2"/>
        <v>9.4136342829695116E-2</v>
      </c>
      <c r="N62" s="8">
        <f t="shared" si="3"/>
        <v>102477.62789851024</v>
      </c>
      <c r="O62" s="8">
        <f t="shared" si="4"/>
        <v>1742119.6742746742</v>
      </c>
      <c r="P62" s="9">
        <f t="shared" si="9"/>
        <v>6.5973294613179204E-2</v>
      </c>
      <c r="Q62" s="9">
        <f t="shared" si="5"/>
        <v>0.10988160714762375</v>
      </c>
    </row>
    <row r="63" spans="1:17" x14ac:dyDescent="0.25">
      <c r="J63" s="5">
        <v>0.55000000000000004</v>
      </c>
      <c r="K63" s="7">
        <f t="shared" si="0"/>
        <v>26895445.500000004</v>
      </c>
      <c r="L63" s="7">
        <f t="shared" si="1"/>
        <v>1582085.0294117648</v>
      </c>
      <c r="M63" s="19">
        <f t="shared" si="2"/>
        <v>9.7066145431505879E-2</v>
      </c>
      <c r="N63" s="8">
        <f t="shared" si="3"/>
        <v>105667.03606776132</v>
      </c>
      <c r="O63" s="8">
        <f t="shared" si="4"/>
        <v>1796339.6131519424</v>
      </c>
      <c r="P63" s="9">
        <f t="shared" si="9"/>
        <v>6.6789732601824428E-2</v>
      </c>
      <c r="Q63" s="9">
        <f t="shared" si="5"/>
        <v>0.11087738398866617</v>
      </c>
    </row>
    <row r="64" spans="1:17" x14ac:dyDescent="0.25">
      <c r="J64" s="5">
        <v>0.56000000000000005</v>
      </c>
      <c r="K64" s="7">
        <f t="shared" si="0"/>
        <v>27384453.600000001</v>
      </c>
      <c r="L64" s="7">
        <f t="shared" si="1"/>
        <v>1610850.2117647061</v>
      </c>
      <c r="M64" s="19">
        <f t="shared" si="2"/>
        <v>0.10002150334657983</v>
      </c>
      <c r="N64" s="8">
        <f t="shared" si="3"/>
        <v>108884.26396959064</v>
      </c>
      <c r="O64" s="8">
        <f t="shared" si="4"/>
        <v>1851032.4874830409</v>
      </c>
      <c r="P64" s="9">
        <f t="shared" si="9"/>
        <v>6.7594282307792367E-2</v>
      </c>
      <c r="Q64" s="9">
        <f t="shared" si="5"/>
        <v>0.11184451613602876</v>
      </c>
    </row>
    <row r="65" spans="10:17" x14ac:dyDescent="0.25">
      <c r="J65" s="5">
        <v>0.56999999999999995</v>
      </c>
      <c r="K65" s="7">
        <f t="shared" si="0"/>
        <v>27873461.699999999</v>
      </c>
      <c r="L65" s="7">
        <f t="shared" si="1"/>
        <v>1639615.3941176469</v>
      </c>
      <c r="M65" s="19">
        <f t="shared" si="2"/>
        <v>0.10300167163170626</v>
      </c>
      <c r="N65" s="8">
        <f t="shared" si="3"/>
        <v>112128.50065244794</v>
      </c>
      <c r="O65" s="8">
        <f t="shared" si="4"/>
        <v>1906184.5110916151</v>
      </c>
      <c r="P65" s="9">
        <f t="shared" si="9"/>
        <v>6.8387074831527478E-2</v>
      </c>
      <c r="Q65" s="9">
        <f t="shared" si="5"/>
        <v>0.11278345616069434</v>
      </c>
    </row>
    <row r="66" spans="10:17" x14ac:dyDescent="0.25">
      <c r="J66" s="5">
        <v>0.57999999999999996</v>
      </c>
      <c r="K66" s="7">
        <f t="shared" si="0"/>
        <v>28362469.799999997</v>
      </c>
      <c r="L66" s="7">
        <f t="shared" si="1"/>
        <v>1668380.5764705881</v>
      </c>
      <c r="M66" s="19">
        <f t="shared" si="2"/>
        <v>0.10600591714387039</v>
      </c>
      <c r="N66" s="8">
        <f t="shared" si="3"/>
        <v>115398.94801057718</v>
      </c>
      <c r="O66" s="8">
        <f t="shared" si="4"/>
        <v>1961782.116179812</v>
      </c>
      <c r="P66" s="9">
        <f t="shared" si="9"/>
        <v>6.9168239931623035E-2</v>
      </c>
      <c r="Q66" s="9">
        <f t="shared" si="5"/>
        <v>0.11369465063706957</v>
      </c>
    </row>
    <row r="67" spans="10:17" x14ac:dyDescent="0.25">
      <c r="J67" s="5">
        <v>0.59</v>
      </c>
      <c r="K67" s="7">
        <f t="shared" si="0"/>
        <v>28851477.899999999</v>
      </c>
      <c r="L67" s="7">
        <f t="shared" si="1"/>
        <v>1697145.7588235294</v>
      </c>
      <c r="M67" s="19">
        <f t="shared" si="2"/>
        <v>0.10903351838372673</v>
      </c>
      <c r="N67" s="8">
        <f t="shared" si="3"/>
        <v>118694.82061362029</v>
      </c>
      <c r="O67" s="8">
        <f t="shared" si="4"/>
        <v>2017811.950431545</v>
      </c>
      <c r="P67" s="9">
        <f t="shared" si="9"/>
        <v>6.9937906038135572E-2</v>
      </c>
      <c r="Q67" s="9">
        <f t="shared" si="5"/>
        <v>0.11457854021586321</v>
      </c>
    </row>
    <row r="68" spans="10:17" x14ac:dyDescent="0.25">
      <c r="J68" s="5">
        <v>0.6</v>
      </c>
      <c r="K68" s="7">
        <f t="shared" si="0"/>
        <v>29340486</v>
      </c>
      <c r="L68" s="7">
        <f t="shared" si="1"/>
        <v>1725910.9411764706</v>
      </c>
      <c r="M68" s="19">
        <f t="shared" si="2"/>
        <v>0.11208376534097823</v>
      </c>
      <c r="N68" s="8">
        <f t="shared" si="3"/>
        <v>122015.3455382956</v>
      </c>
      <c r="O68" s="8">
        <f t="shared" si="4"/>
        <v>2074260.8741510252</v>
      </c>
      <c r="P68" s="9">
        <f t="shared" si="9"/>
        <v>7.0696200265770143E-2</v>
      </c>
      <c r="Q68" s="9">
        <f t="shared" si="5"/>
        <v>0.11543555969620953</v>
      </c>
    </row>
    <row r="69" spans="10:17" x14ac:dyDescent="0.25">
      <c r="J69" s="5">
        <v>0.61</v>
      </c>
      <c r="K69" s="7">
        <f t="shared" si="0"/>
        <v>29829494.099999998</v>
      </c>
      <c r="L69" s="7">
        <f t="shared" si="1"/>
        <v>1754676.1235294116</v>
      </c>
      <c r="M69" s="19">
        <f t="shared" si="2"/>
        <v>0.11515595934163772</v>
      </c>
      <c r="N69" s="8">
        <f t="shared" si="3"/>
        <v>125359.76220212532</v>
      </c>
      <c r="O69" s="8">
        <f t="shared" si="4"/>
        <v>2131115.9574361304</v>
      </c>
      <c r="P69" s="9">
        <f t="shared" si="9"/>
        <v>7.1443248426936293E-2</v>
      </c>
      <c r="Q69" s="9">
        <f t="shared" si="5"/>
        <v>0.11626613809690564</v>
      </c>
    </row>
    <row r="70" spans="10:17" x14ac:dyDescent="0.25">
      <c r="J70" s="5">
        <v>0.62</v>
      </c>
      <c r="K70" s="7">
        <f t="shared" si="0"/>
        <v>30318502.199999999</v>
      </c>
      <c r="L70" s="7">
        <f t="shared" si="1"/>
        <v>1783441.3058823529</v>
      </c>
      <c r="M70" s="19">
        <f t="shared" si="2"/>
        <v>0.11824941289715067</v>
      </c>
      <c r="N70" s="8">
        <f t="shared" si="3"/>
        <v>128727.32219918926</v>
      </c>
      <c r="O70" s="8">
        <f t="shared" si="4"/>
        <v>2188364.4773862176</v>
      </c>
      <c r="P70" s="9">
        <f t="shared" si="9"/>
        <v>7.217917504467676E-2</v>
      </c>
      <c r="Q70" s="9">
        <f t="shared" si="5"/>
        <v>0.11707069872684524</v>
      </c>
    </row>
    <row r="71" spans="10:17" x14ac:dyDescent="0.25">
      <c r="J71" s="5">
        <v>0.63</v>
      </c>
      <c r="K71" s="7">
        <f t="shared" si="0"/>
        <v>30807510.300000001</v>
      </c>
      <c r="L71" s="7">
        <f t="shared" si="1"/>
        <v>1812206.4882352941</v>
      </c>
      <c r="M71" s="19">
        <f t="shared" si="2"/>
        <v>0.12136344955535695</v>
      </c>
      <c r="N71" s="8">
        <f t="shared" si="3"/>
        <v>132117.28913788064</v>
      </c>
      <c r="O71" s="8">
        <f t="shared" si="4"/>
        <v>2245993.915343971</v>
      </c>
      <c r="P71" s="9">
        <f t="shared" si="9"/>
        <v>7.2904103365469652E-2</v>
      </c>
      <c r="Q71" s="9">
        <f t="shared" si="5"/>
        <v>0.1178496592546284</v>
      </c>
    </row>
    <row r="72" spans="10:17" x14ac:dyDescent="0.25">
      <c r="J72" s="5">
        <v>0.64</v>
      </c>
      <c r="K72" s="7">
        <f t="shared" si="0"/>
        <v>31296518.400000002</v>
      </c>
      <c r="L72" s="7">
        <f t="shared" si="1"/>
        <v>1840971.6705882354</v>
      </c>
      <c r="M72" s="19">
        <f t="shared" si="2"/>
        <v>0.12449740375327122</v>
      </c>
      <c r="N72" s="8">
        <f t="shared" si="3"/>
        <v>135528.93848064143</v>
      </c>
      <c r="O72" s="8">
        <f t="shared" si="4"/>
        <v>2303991.9541709041</v>
      </c>
      <c r="P72" s="9">
        <f t="shared" si="9"/>
        <v>7.361815537190565E-2</v>
      </c>
      <c r="Q72" s="9">
        <f t="shared" si="5"/>
        <v>0.11860343177737333</v>
      </c>
    </row>
    <row r="73" spans="10:17" x14ac:dyDescent="0.25">
      <c r="J73" s="5">
        <v>0.65</v>
      </c>
      <c r="K73" s="7">
        <f t="shared" ref="K73:K106" si="12">$K$108/$J$108*J73</f>
        <v>31785526.5</v>
      </c>
      <c r="L73" s="7">
        <f t="shared" ref="L73:L106" si="13">$L$108/$J$108*J73</f>
        <v>1869736.8529411764</v>
      </c>
      <c r="M73" s="19">
        <f t="shared" ref="M73:M107" si="14">GAMMADIST(L73,$F$2,$F$3,TRUE)</f>
        <v>0.12765062067166039</v>
      </c>
      <c r="N73" s="8">
        <f t="shared" ref="N73:N107" si="15">M73*$F$6</f>
        <v>138961.55738565416</v>
      </c>
      <c r="O73" s="8">
        <f t="shared" ref="O73:O136" si="16">N73*$B$6</f>
        <v>2362346.4755561207</v>
      </c>
      <c r="P73" s="9">
        <f t="shared" si="9"/>
        <v>7.432145179524148E-2</v>
      </c>
      <c r="Q73" s="9">
        <f t="shared" ref="Q73:Q136" si="17">(O73-O72)/(K73-K72)</f>
        <v>0.11933242288873515</v>
      </c>
    </row>
    <row r="74" spans="10:17" x14ac:dyDescent="0.25">
      <c r="J74" s="5">
        <v>0.66</v>
      </c>
      <c r="K74" s="7">
        <f t="shared" si="12"/>
        <v>32274534.600000001</v>
      </c>
      <c r="L74" s="7">
        <f t="shared" si="13"/>
        <v>1898502.0352941176</v>
      </c>
      <c r="M74" s="19">
        <f t="shared" si="14"/>
        <v>0.13082245609139714</v>
      </c>
      <c r="N74" s="8">
        <f t="shared" si="15"/>
        <v>142414.44455046725</v>
      </c>
      <c r="O74" s="8">
        <f t="shared" si="16"/>
        <v>2421045.5573579432</v>
      </c>
      <c r="P74" s="9">
        <f t="shared" ref="P74:P137" si="18">O74/K74</f>
        <v>7.5014112127830435E-2</v>
      </c>
      <c r="Q74" s="9">
        <f t="shared" si="17"/>
        <v>0.12003703374611224</v>
      </c>
    </row>
    <row r="75" spans="10:17" x14ac:dyDescent="0.25">
      <c r="J75" s="5">
        <v>0.67</v>
      </c>
      <c r="K75" s="7">
        <f t="shared" si="12"/>
        <v>32763542.700000003</v>
      </c>
      <c r="L75" s="7">
        <f t="shared" si="13"/>
        <v>1927267.2176470589</v>
      </c>
      <c r="M75" s="19">
        <f t="shared" si="14"/>
        <v>0.13401227625156964</v>
      </c>
      <c r="N75" s="8">
        <f t="shared" si="15"/>
        <v>145886.91005753184</v>
      </c>
      <c r="O75" s="8">
        <f t="shared" si="16"/>
        <v>2480077.4709780412</v>
      </c>
      <c r="P75" s="9">
        <f t="shared" si="18"/>
        <v>7.5696254635431739E-2</v>
      </c>
      <c r="Q75" s="9">
        <f t="shared" si="17"/>
        <v>0.12071766013711807</v>
      </c>
    </row>
    <row r="76" spans="10:17" x14ac:dyDescent="0.25">
      <c r="J76" s="5">
        <v>0.68</v>
      </c>
      <c r="K76" s="7">
        <f t="shared" si="12"/>
        <v>33252550.800000001</v>
      </c>
      <c r="L76" s="7">
        <f t="shared" si="13"/>
        <v>1956032.4000000001</v>
      </c>
      <c r="M76" s="19">
        <f t="shared" si="14"/>
        <v>0.1372194577093257</v>
      </c>
      <c r="N76" s="8">
        <f t="shared" si="15"/>
        <v>149378.27522162712</v>
      </c>
      <c r="O76" s="8">
        <f t="shared" si="16"/>
        <v>2539430.6787676611</v>
      </c>
      <c r="P76" s="9">
        <f t="shared" si="18"/>
        <v>7.6367996369399158E-2</v>
      </c>
      <c r="Q76" s="9">
        <f t="shared" si="17"/>
        <v>0.12137469254521589</v>
      </c>
    </row>
    <row r="77" spans="10:17" x14ac:dyDescent="0.25">
      <c r="J77" s="5">
        <v>0.69</v>
      </c>
      <c r="K77" s="7">
        <f t="shared" si="12"/>
        <v>33741558.899999999</v>
      </c>
      <c r="L77" s="7">
        <f t="shared" si="13"/>
        <v>1984797.5823529409</v>
      </c>
      <c r="M77" s="19">
        <f t="shared" si="14"/>
        <v>0.14044338720143312</v>
      </c>
      <c r="N77" s="8">
        <f t="shared" si="15"/>
        <v>152887.87243915361</v>
      </c>
      <c r="O77" s="8">
        <f t="shared" si="16"/>
        <v>2599093.8314656112</v>
      </c>
      <c r="P77" s="9">
        <f t="shared" si="18"/>
        <v>7.7029453178750776E-2</v>
      </c>
      <c r="Q77" s="9">
        <f t="shared" si="17"/>
        <v>0.12200851621466068</v>
      </c>
    </row>
    <row r="78" spans="10:17" x14ac:dyDescent="0.25">
      <c r="J78" s="5">
        <v>0.7</v>
      </c>
      <c r="K78" s="7">
        <f t="shared" si="12"/>
        <v>34230567</v>
      </c>
      <c r="L78" s="7">
        <f t="shared" si="13"/>
        <v>2013562.7647058822</v>
      </c>
      <c r="M78" s="19">
        <f t="shared" si="14"/>
        <v>0.14368346150753519</v>
      </c>
      <c r="N78" s="8">
        <f t="shared" si="15"/>
        <v>156415.04503927199</v>
      </c>
      <c r="O78" s="8">
        <f t="shared" si="16"/>
        <v>2659055.7656676238</v>
      </c>
      <c r="P78" s="9">
        <f t="shared" si="18"/>
        <v>7.7680739722120987E-2</v>
      </c>
      <c r="Q78" s="9">
        <f t="shared" si="17"/>
        <v>0.12261951121466581</v>
      </c>
    </row>
    <row r="79" spans="10:17" x14ac:dyDescent="0.25">
      <c r="J79" s="5">
        <v>0.71</v>
      </c>
      <c r="K79" s="7">
        <f t="shared" si="12"/>
        <v>34719575.100000001</v>
      </c>
      <c r="L79" s="7">
        <f t="shared" si="13"/>
        <v>2042327.9470588234</v>
      </c>
      <c r="M79" s="19">
        <f t="shared" si="14"/>
        <v>0.14693908731508121</v>
      </c>
      <c r="N79" s="8">
        <f t="shared" si="15"/>
        <v>159959.14713686533</v>
      </c>
      <c r="O79" s="8">
        <f t="shared" si="16"/>
        <v>2719305.5013267105</v>
      </c>
      <c r="P79" s="9">
        <f t="shared" si="18"/>
        <v>7.8321969479595105E-2</v>
      </c>
      <c r="Q79" s="9">
        <f t="shared" si="17"/>
        <v>0.12320805250278355</v>
      </c>
    </row>
    <row r="80" spans="10:17" x14ac:dyDescent="0.25">
      <c r="J80" s="5">
        <v>0.72</v>
      </c>
      <c r="K80" s="7">
        <f t="shared" si="12"/>
        <v>35208583.199999996</v>
      </c>
      <c r="L80" s="7">
        <f t="shared" si="13"/>
        <v>2071093.1294117647</v>
      </c>
      <c r="M80" s="19">
        <f t="shared" si="14"/>
        <v>0.15020968108591384</v>
      </c>
      <c r="N80" s="8">
        <f t="shared" si="15"/>
        <v>163519.54348730485</v>
      </c>
      <c r="O80" s="8">
        <f t="shared" si="16"/>
        <v>2779832.2392841824</v>
      </c>
      <c r="P80" s="9">
        <f t="shared" si="18"/>
        <v>7.895325476442866E-2</v>
      </c>
      <c r="Q80" s="9">
        <f t="shared" si="17"/>
        <v>0.12377450998761108</v>
      </c>
    </row>
    <row r="81" spans="10:17" x14ac:dyDescent="0.25">
      <c r="J81" s="5">
        <v>0.73</v>
      </c>
      <c r="K81" s="7">
        <f t="shared" si="12"/>
        <v>35697591.299999997</v>
      </c>
      <c r="L81" s="7">
        <f t="shared" si="13"/>
        <v>2099858.3117647059</v>
      </c>
      <c r="M81" s="19">
        <f t="shared" si="14"/>
        <v>0.1534946689244932</v>
      </c>
      <c r="N81" s="8">
        <f t="shared" si="15"/>
        <v>167095.60934299769</v>
      </c>
      <c r="O81" s="8">
        <f t="shared" si="16"/>
        <v>2840625.3588309609</v>
      </c>
      <c r="P81" s="9">
        <f t="shared" si="18"/>
        <v>7.9574706734651904E-2</v>
      </c>
      <c r="Q81" s="9">
        <f t="shared" si="17"/>
        <v>0.12431924859072542</v>
      </c>
    </row>
    <row r="82" spans="10:17" x14ac:dyDescent="0.25">
      <c r="J82" s="5">
        <v>0.74</v>
      </c>
      <c r="K82" s="7">
        <f t="shared" si="12"/>
        <v>36186599.399999999</v>
      </c>
      <c r="L82" s="7">
        <f t="shared" si="13"/>
        <v>2128623.4941176469</v>
      </c>
      <c r="M82" s="19">
        <f t="shared" si="14"/>
        <v>0.15679348644773858</v>
      </c>
      <c r="N82" s="8">
        <f t="shared" si="15"/>
        <v>170686.73031169528</v>
      </c>
      <c r="O82" s="8">
        <f t="shared" si="16"/>
        <v>2901674.41529882</v>
      </c>
      <c r="P82" s="9">
        <f t="shared" si="18"/>
        <v>8.0186435404560844E-2</v>
      </c>
      <c r="Q82" s="9">
        <f t="shared" si="17"/>
        <v>0.12484262830791328</v>
      </c>
    </row>
    <row r="83" spans="10:17" x14ac:dyDescent="0.25">
      <c r="J83" s="5">
        <v>0.75</v>
      </c>
      <c r="K83" s="7">
        <f t="shared" si="12"/>
        <v>36675607.5</v>
      </c>
      <c r="L83" s="7">
        <f t="shared" si="13"/>
        <v>2157388.676470588</v>
      </c>
      <c r="M83" s="19">
        <f t="shared" si="14"/>
        <v>0.16010557865647015</v>
      </c>
      <c r="N83" s="8">
        <f t="shared" si="15"/>
        <v>174292.30221654393</v>
      </c>
      <c r="O83" s="8">
        <f t="shared" si="16"/>
        <v>2962969.1376812467</v>
      </c>
      <c r="P83" s="9">
        <f t="shared" si="18"/>
        <v>8.0788549656096276E-2</v>
      </c>
      <c r="Q83" s="9">
        <f t="shared" si="17"/>
        <v>0.1253450042697177</v>
      </c>
    </row>
    <row r="84" spans="10:17" x14ac:dyDescent="0.25">
      <c r="J84" s="5">
        <v>0.76</v>
      </c>
      <c r="K84" s="7">
        <f t="shared" si="12"/>
        <v>37164615.600000001</v>
      </c>
      <c r="L84" s="7">
        <f t="shared" si="13"/>
        <v>2186153.8588235294</v>
      </c>
      <c r="M84" s="19">
        <f t="shared" si="14"/>
        <v>0.16343039980842977</v>
      </c>
      <c r="N84" s="8">
        <f t="shared" si="15"/>
        <v>177911.73095785399</v>
      </c>
      <c r="O84" s="8">
        <f t="shared" si="16"/>
        <v>3024499.4262835179</v>
      </c>
      <c r="P84" s="9">
        <f t="shared" si="18"/>
        <v>8.1381157250110719E-2</v>
      </c>
      <c r="Q84" s="9">
        <f t="shared" si="17"/>
        <v>0.12582672680119394</v>
      </c>
    </row>
    <row r="85" spans="10:17" x14ac:dyDescent="0.25">
      <c r="J85" s="5">
        <v>0.77</v>
      </c>
      <c r="K85" s="7">
        <f t="shared" si="12"/>
        <v>37653623.700000003</v>
      </c>
      <c r="L85" s="7">
        <f t="shared" si="13"/>
        <v>2214919.0411764705</v>
      </c>
      <c r="M85" s="19">
        <f t="shared" si="14"/>
        <v>0.1667674132928654</v>
      </c>
      <c r="N85" s="8">
        <f t="shared" si="15"/>
        <v>181544.43237657144</v>
      </c>
      <c r="O85" s="8">
        <f t="shared" si="16"/>
        <v>3086255.3504017144</v>
      </c>
      <c r="P85" s="9">
        <f t="shared" si="18"/>
        <v>8.1964364837525963E-2</v>
      </c>
      <c r="Q85" s="9">
        <f t="shared" si="17"/>
        <v>0.12628814148108466</v>
      </c>
    </row>
    <row r="86" spans="10:17" x14ac:dyDescent="0.25">
      <c r="J86" s="5">
        <v>0.78</v>
      </c>
      <c r="K86" s="7">
        <f t="shared" si="12"/>
        <v>38142631.800000004</v>
      </c>
      <c r="L86" s="7">
        <f t="shared" si="13"/>
        <v>2243684.2235294119</v>
      </c>
      <c r="M86" s="19">
        <f t="shared" si="14"/>
        <v>0.17011609150665813</v>
      </c>
      <c r="N86" s="8">
        <f t="shared" si="15"/>
        <v>185189.83211942876</v>
      </c>
      <c r="O86" s="8">
        <f t="shared" si="16"/>
        <v>3148227.1460302887</v>
      </c>
      <c r="P86" s="9">
        <f t="shared" si="18"/>
        <v>8.2538277970380852E-2</v>
      </c>
      <c r="Q86" s="9">
        <f t="shared" si="17"/>
        <v>0.12672958920020758</v>
      </c>
    </row>
    <row r="87" spans="10:17" x14ac:dyDescent="0.25">
      <c r="J87" s="5">
        <v>0.79</v>
      </c>
      <c r="K87" s="7">
        <f t="shared" si="12"/>
        <v>38631639.899999999</v>
      </c>
      <c r="L87" s="7">
        <f t="shared" si="13"/>
        <v>2272449.405882353</v>
      </c>
      <c r="M87" s="19">
        <f t="shared" si="14"/>
        <v>0.17347591573197613</v>
      </c>
      <c r="N87" s="8">
        <f t="shared" si="15"/>
        <v>188847.36550575792</v>
      </c>
      <c r="O87" s="8">
        <f t="shared" si="16"/>
        <v>3210405.2135978844</v>
      </c>
      <c r="P87" s="9">
        <f t="shared" si="18"/>
        <v>8.3103001112771413E-2</v>
      </c>
      <c r="Q87" s="9">
        <f t="shared" si="17"/>
        <v>0.12715140621923543</v>
      </c>
    </row>
    <row r="88" spans="10:17" x14ac:dyDescent="0.25">
      <c r="J88" s="5">
        <v>0.8</v>
      </c>
      <c r="K88" s="7">
        <f t="shared" si="12"/>
        <v>39120648</v>
      </c>
      <c r="L88" s="7">
        <f t="shared" si="13"/>
        <v>2301214.588235294</v>
      </c>
      <c r="M88" s="19">
        <f t="shared" si="14"/>
        <v>0.17684637601543615</v>
      </c>
      <c r="N88" s="8">
        <f t="shared" si="15"/>
        <v>192516.47739594459</v>
      </c>
      <c r="O88" s="8">
        <f t="shared" si="16"/>
        <v>3272780.1157310582</v>
      </c>
      <c r="P88" s="9">
        <f t="shared" si="18"/>
        <v>8.3658637651683534E-2</v>
      </c>
      <c r="Q88" s="9">
        <f t="shared" si="17"/>
        <v>0.12755392422574102</v>
      </c>
    </row>
    <row r="89" spans="10:17" x14ac:dyDescent="0.25">
      <c r="J89" s="5">
        <v>0.81</v>
      </c>
      <c r="K89" s="7">
        <f t="shared" si="12"/>
        <v>39609656.100000001</v>
      </c>
      <c r="L89" s="7">
        <f t="shared" si="13"/>
        <v>2329979.7705882355</v>
      </c>
      <c r="M89" s="19">
        <f t="shared" si="14"/>
        <v>0.18022697104875623</v>
      </c>
      <c r="N89" s="8">
        <f t="shared" si="15"/>
        <v>196196.62206150562</v>
      </c>
      <c r="O89" s="8">
        <f t="shared" si="16"/>
        <v>3335342.5750455954</v>
      </c>
      <c r="P89" s="9">
        <f t="shared" si="18"/>
        <v>8.4205289907720138E-2</v>
      </c>
      <c r="Q89" s="9">
        <f t="shared" si="17"/>
        <v>0.12793747039064801</v>
      </c>
    </row>
    <row r="90" spans="10:17" x14ac:dyDescent="0.25">
      <c r="J90" s="5">
        <v>0.82</v>
      </c>
      <c r="K90" s="7">
        <f t="shared" si="12"/>
        <v>40098664.199999996</v>
      </c>
      <c r="L90" s="7">
        <f t="shared" si="13"/>
        <v>2358744.9529411765</v>
      </c>
      <c r="M90" s="19">
        <f t="shared" si="14"/>
        <v>0.18361720805088044</v>
      </c>
      <c r="N90" s="8">
        <f t="shared" si="15"/>
        <v>199887.26305676906</v>
      </c>
      <c r="O90" s="8">
        <f t="shared" si="16"/>
        <v>3398083.4719650741</v>
      </c>
      <c r="P90" s="9">
        <f t="shared" si="18"/>
        <v>8.4743059145722721E-2</v>
      </c>
      <c r="Q90" s="9">
        <f t="shared" si="17"/>
        <v>0.12830236742393311</v>
      </c>
    </row>
    <row r="91" spans="10:17" x14ac:dyDescent="0.25">
      <c r="J91" s="5">
        <v>0.83</v>
      </c>
      <c r="K91" s="7">
        <f t="shared" si="12"/>
        <v>40587672.299999997</v>
      </c>
      <c r="L91" s="7">
        <f t="shared" si="13"/>
        <v>2387510.1352941175</v>
      </c>
      <c r="M91" s="19">
        <f t="shared" si="14"/>
        <v>0.18701660265156123</v>
      </c>
      <c r="N91" s="8">
        <f t="shared" si="15"/>
        <v>203587.87309214086</v>
      </c>
      <c r="O91" s="8">
        <f t="shared" si="16"/>
        <v>3460993.8425663947</v>
      </c>
      <c r="P91" s="9">
        <f t="shared" si="18"/>
        <v>8.5272045585289571E-2</v>
      </c>
      <c r="Q91" s="9">
        <f t="shared" si="17"/>
        <v>0.12864893362977106</v>
      </c>
    </row>
    <row r="92" spans="10:17" x14ac:dyDescent="0.25">
      <c r="J92" s="5">
        <v>0.84</v>
      </c>
      <c r="K92" s="7">
        <f t="shared" si="12"/>
        <v>41076680.399999999</v>
      </c>
      <c r="L92" s="7">
        <f t="shared" si="13"/>
        <v>2416275.3176470585</v>
      </c>
      <c r="M92" s="19">
        <f t="shared" si="14"/>
        <v>0.19042467877637928</v>
      </c>
      <c r="N92" s="8">
        <f t="shared" si="15"/>
        <v>207297.9339089366</v>
      </c>
      <c r="O92" s="8">
        <f t="shared" si="16"/>
        <v>3524064.8764519221</v>
      </c>
      <c r="P92" s="9">
        <f t="shared" si="18"/>
        <v>8.5792348411190558E-2</v>
      </c>
      <c r="Q92" s="9">
        <f t="shared" si="17"/>
        <v>0.12897748296097183</v>
      </c>
    </row>
    <row r="93" spans="10:17" x14ac:dyDescent="0.25">
      <c r="J93" s="5">
        <v>0.85</v>
      </c>
      <c r="K93" s="7">
        <f t="shared" si="12"/>
        <v>41565688.5</v>
      </c>
      <c r="L93" s="7">
        <f t="shared" si="13"/>
        <v>2445040.5</v>
      </c>
      <c r="M93" s="19">
        <f t="shared" si="14"/>
        <v>0.19384096853318677</v>
      </c>
      <c r="N93" s="8">
        <f t="shared" si="15"/>
        <v>211016.93615576249</v>
      </c>
      <c r="O93" s="8">
        <f t="shared" si="16"/>
        <v>3587287.9146479624</v>
      </c>
      <c r="P93" s="9">
        <f t="shared" si="18"/>
        <v>8.6304065783680273E-2</v>
      </c>
      <c r="Q93" s="9">
        <f t="shared" si="17"/>
        <v>0.12928832507281601</v>
      </c>
    </row>
    <row r="94" spans="10:17" x14ac:dyDescent="0.25">
      <c r="J94" s="5">
        <v>0.86</v>
      </c>
      <c r="K94" s="7">
        <f t="shared" si="12"/>
        <v>42054696.600000001</v>
      </c>
      <c r="L94" s="7">
        <f t="shared" si="13"/>
        <v>2473805.682352941</v>
      </c>
      <c r="M94" s="19">
        <f t="shared" si="14"/>
        <v>0.19726501209995526</v>
      </c>
      <c r="N94" s="8">
        <f t="shared" si="15"/>
        <v>214744.37926642582</v>
      </c>
      <c r="O94" s="8">
        <f t="shared" si="16"/>
        <v>3650654.4475292391</v>
      </c>
      <c r="P94" s="9">
        <f t="shared" si="18"/>
        <v>8.6807294848709929E-2</v>
      </c>
      <c r="Q94" s="9">
        <f t="shared" si="17"/>
        <v>0.12958176537623095</v>
      </c>
    </row>
    <row r="95" spans="10:17" x14ac:dyDescent="0.25">
      <c r="J95" s="5">
        <v>0.87</v>
      </c>
      <c r="K95" s="7">
        <f t="shared" si="12"/>
        <v>42543704.700000003</v>
      </c>
      <c r="L95" s="7">
        <f t="shared" si="13"/>
        <v>2502570.8647058825</v>
      </c>
      <c r="M95" s="19">
        <f t="shared" si="14"/>
        <v>0.2006963576140135</v>
      </c>
      <c r="N95" s="8">
        <f t="shared" si="15"/>
        <v>218479.77133935815</v>
      </c>
      <c r="O95" s="8">
        <f t="shared" si="16"/>
        <v>3714156.1127690887</v>
      </c>
      <c r="P95" s="9">
        <f t="shared" si="18"/>
        <v>8.7302131748039524E-2</v>
      </c>
      <c r="Q95" s="9">
        <f t="shared" si="17"/>
        <v>0.12985810509038481</v>
      </c>
    </row>
    <row r="96" spans="10:17" x14ac:dyDescent="0.25">
      <c r="J96" s="5">
        <v>0.88</v>
      </c>
      <c r="K96" s="7">
        <f t="shared" si="12"/>
        <v>43032712.799999997</v>
      </c>
      <c r="L96" s="7">
        <f t="shared" si="13"/>
        <v>2531336.0470588235</v>
      </c>
      <c r="M96" s="19">
        <f t="shared" si="14"/>
        <v>0.20413456106265765</v>
      </c>
      <c r="N96" s="8">
        <f t="shared" si="15"/>
        <v>222222.62901853269</v>
      </c>
      <c r="O96" s="8">
        <f t="shared" si="16"/>
        <v>3777784.6933150557</v>
      </c>
      <c r="P96" s="9">
        <f t="shared" si="18"/>
        <v>8.7788671629250761E-2</v>
      </c>
      <c r="Q96" s="9">
        <f t="shared" si="17"/>
        <v>0.13011764129462836</v>
      </c>
    </row>
    <row r="97" spans="10:17" x14ac:dyDescent="0.25">
      <c r="J97" s="5">
        <v>0.89</v>
      </c>
      <c r="K97" s="7">
        <f t="shared" si="12"/>
        <v>43521720.899999999</v>
      </c>
      <c r="L97" s="7">
        <f t="shared" si="13"/>
        <v>2560101.2294117645</v>
      </c>
      <c r="M97" s="19">
        <f t="shared" si="14"/>
        <v>0.20757918617511861</v>
      </c>
      <c r="N97" s="8">
        <f t="shared" si="15"/>
        <v>225972.47737585899</v>
      </c>
      <c r="O97" s="8">
        <f t="shared" si="16"/>
        <v>3841532.1153896027</v>
      </c>
      <c r="P97" s="9">
        <f t="shared" si="18"/>
        <v>8.8267008655661935E-2</v>
      </c>
      <c r="Q97" s="9">
        <f t="shared" si="17"/>
        <v>0.13036066697984522</v>
      </c>
    </row>
    <row r="98" spans="10:17" x14ac:dyDescent="0.25">
      <c r="J98" s="5">
        <v>0.9</v>
      </c>
      <c r="K98" s="7">
        <f t="shared" si="12"/>
        <v>44010729</v>
      </c>
      <c r="L98" s="7">
        <f t="shared" si="13"/>
        <v>2588866.411764706</v>
      </c>
      <c r="M98" s="19">
        <f t="shared" si="14"/>
        <v>0.21102980431587065</v>
      </c>
      <c r="N98" s="8">
        <f t="shared" si="15"/>
        <v>229728.84979503791</v>
      </c>
      <c r="O98" s="8">
        <f t="shared" si="16"/>
        <v>3905390.4465156444</v>
      </c>
      <c r="P98" s="9">
        <f t="shared" si="18"/>
        <v>8.8737236016146068E-2</v>
      </c>
      <c r="Q98" s="9">
        <f t="shared" si="17"/>
        <v>0.13058747109923438</v>
      </c>
    </row>
    <row r="99" spans="10:17" x14ac:dyDescent="0.25">
      <c r="J99" s="5">
        <v>0.91</v>
      </c>
      <c r="K99" s="7">
        <f t="shared" si="12"/>
        <v>44499737.100000001</v>
      </c>
      <c r="L99" s="7">
        <f t="shared" si="13"/>
        <v>2617631.594117647</v>
      </c>
      <c r="M99" s="19">
        <f t="shared" si="14"/>
        <v>0.21448599437926466</v>
      </c>
      <c r="N99" s="8">
        <f t="shared" si="15"/>
        <v>233491.28785685831</v>
      </c>
      <c r="O99" s="8">
        <f t="shared" si="16"/>
        <v>3969351.8935665912</v>
      </c>
      <c r="P99" s="9">
        <f t="shared" si="18"/>
        <v>8.9199445934852295E-2</v>
      </c>
      <c r="Q99" s="9">
        <f t="shared" si="17"/>
        <v>0.13079833861841259</v>
      </c>
    </row>
    <row r="100" spans="10:17" x14ac:dyDescent="0.25">
      <c r="J100" s="5">
        <v>0.92</v>
      </c>
      <c r="K100" s="7">
        <f t="shared" si="12"/>
        <v>44988745.200000003</v>
      </c>
      <c r="L100" s="7">
        <f t="shared" si="13"/>
        <v>2646396.7764705885</v>
      </c>
      <c r="M100" s="19">
        <f t="shared" si="14"/>
        <v>0.21794734268547147</v>
      </c>
      <c r="N100" s="8">
        <f t="shared" si="15"/>
        <v>237259.34122592022</v>
      </c>
      <c r="O100" s="8">
        <f t="shared" si="16"/>
        <v>4033408.8008406437</v>
      </c>
      <c r="P100" s="9">
        <f t="shared" si="18"/>
        <v>8.9653729680832336E-2</v>
      </c>
      <c r="Q100" s="9">
        <f t="shared" si="17"/>
        <v>0.1309935505650158</v>
      </c>
    </row>
    <row r="101" spans="10:17" x14ac:dyDescent="0.25">
      <c r="J101" s="5">
        <v>0.93</v>
      </c>
      <c r="K101" s="7">
        <f t="shared" si="12"/>
        <v>45477753.300000004</v>
      </c>
      <c r="L101" s="7">
        <f t="shared" si="13"/>
        <v>2675161.9588235295</v>
      </c>
      <c r="M101" s="19">
        <f t="shared" si="14"/>
        <v>0.22141344287771972</v>
      </c>
      <c r="N101" s="8">
        <f t="shared" si="15"/>
        <v>241032.56753876701</v>
      </c>
      <c r="O101" s="8">
        <f t="shared" si="16"/>
        <v>4097553.6481590392</v>
      </c>
      <c r="P101" s="9">
        <f t="shared" si="18"/>
        <v>9.0100177577572604E-2</v>
      </c>
      <c r="Q101" s="9">
        <f t="shared" si="17"/>
        <v>0.13117338407767748</v>
      </c>
    </row>
    <row r="102" spans="10:17" x14ac:dyDescent="0.25">
      <c r="J102" s="5">
        <v>0.94</v>
      </c>
      <c r="K102" s="7">
        <f t="shared" si="12"/>
        <v>45966761.399999999</v>
      </c>
      <c r="L102" s="7">
        <f t="shared" si="13"/>
        <v>2703927.1411764706</v>
      </c>
      <c r="M102" s="19">
        <f t="shared" si="14"/>
        <v>0.22488389582081317</v>
      </c>
      <c r="N102" s="8">
        <f t="shared" si="15"/>
        <v>244810.53229341045</v>
      </c>
      <c r="O102" s="8">
        <f t="shared" si="16"/>
        <v>4161779.0489879777</v>
      </c>
      <c r="P102" s="9">
        <f t="shared" si="18"/>
        <v>9.0538879012433057E-2</v>
      </c>
      <c r="Q102" s="9">
        <f t="shared" si="17"/>
        <v>0.13133811245445473</v>
      </c>
    </row>
    <row r="103" spans="10:17" x14ac:dyDescent="0.25">
      <c r="J103" s="5">
        <v>0.95</v>
      </c>
      <c r="K103" s="7">
        <f t="shared" si="12"/>
        <v>46455769.5</v>
      </c>
      <c r="L103" s="7">
        <f t="shared" si="13"/>
        <v>2732692.3235294116</v>
      </c>
      <c r="M103" s="19">
        <f t="shared" si="14"/>
        <v>0.22835830950091143</v>
      </c>
      <c r="N103" s="8">
        <f t="shared" si="15"/>
        <v>248592.80874023124</v>
      </c>
      <c r="O103" s="8">
        <f t="shared" si="16"/>
        <v>4226077.7485839315</v>
      </c>
      <c r="P103" s="9">
        <f t="shared" si="18"/>
        <v>9.0969922445993098E-2</v>
      </c>
      <c r="Q103" s="9">
        <f t="shared" si="17"/>
        <v>0.13148800520063697</v>
      </c>
    </row>
    <row r="104" spans="10:17" x14ac:dyDescent="0.25">
      <c r="J104" s="5">
        <v>0.96</v>
      </c>
      <c r="K104" s="7">
        <f t="shared" si="12"/>
        <v>46944777.600000001</v>
      </c>
      <c r="L104" s="7">
        <f t="shared" si="13"/>
        <v>2761457.5058823526</v>
      </c>
      <c r="M104" s="19">
        <f t="shared" si="14"/>
        <v>0.23183629892656124</v>
      </c>
      <c r="N104" s="8">
        <f t="shared" si="15"/>
        <v>252378.97777424075</v>
      </c>
      <c r="O104" s="8">
        <f t="shared" si="16"/>
        <v>4290442.6221620925</v>
      </c>
      <c r="P104" s="9">
        <f t="shared" si="18"/>
        <v>9.1393395421306506E-2</v>
      </c>
      <c r="Q104" s="9">
        <f t="shared" si="17"/>
        <v>0.13162332807608054</v>
      </c>
    </row>
    <row r="105" spans="10:17" x14ac:dyDescent="0.25">
      <c r="J105" s="5">
        <v>0.97</v>
      </c>
      <c r="K105" s="7">
        <f t="shared" si="12"/>
        <v>47433785.699999996</v>
      </c>
      <c r="L105" s="7">
        <f t="shared" si="13"/>
        <v>2790222.6882352941</v>
      </c>
      <c r="M105" s="19">
        <f t="shared" si="14"/>
        <v>0.2353174860309617</v>
      </c>
      <c r="N105" s="8">
        <f t="shared" si="15"/>
        <v>256168.62782868612</v>
      </c>
      <c r="O105" s="8">
        <f t="shared" si="16"/>
        <v>4354866.6730876639</v>
      </c>
      <c r="P105" s="9">
        <f t="shared" si="18"/>
        <v>9.1809384573065284E-2</v>
      </c>
      <c r="Q105" s="9">
        <f t="shared" si="17"/>
        <v>0.13174434314190758</v>
      </c>
    </row>
    <row r="106" spans="10:17" x14ac:dyDescent="0.25">
      <c r="J106" s="5">
        <v>0.98</v>
      </c>
      <c r="K106" s="7">
        <f t="shared" si="12"/>
        <v>47922793.799999997</v>
      </c>
      <c r="L106" s="7">
        <f t="shared" si="13"/>
        <v>2818987.8705882351</v>
      </c>
      <c r="M106" s="19">
        <f t="shared" si="14"/>
        <v>0.23880149957544958</v>
      </c>
      <c r="N106" s="8">
        <f t="shared" si="15"/>
        <v>259961.35476998359</v>
      </c>
      <c r="O106" s="8">
        <f t="shared" si="16"/>
        <v>4419343.0310897212</v>
      </c>
      <c r="P106" s="9">
        <f t="shared" si="18"/>
        <v>9.2217975636673374E-2</v>
      </c>
      <c r="Q106" s="9">
        <f t="shared" si="17"/>
        <v>0.13185130880665802</v>
      </c>
    </row>
    <row r="107" spans="10:17" x14ac:dyDescent="0.25">
      <c r="J107" s="5">
        <v>0.99</v>
      </c>
      <c r="K107" s="7">
        <f>$K$108/$J$108*J107</f>
        <v>48411801.899999999</v>
      </c>
      <c r="L107" s="7">
        <f>$L$108/$J$108*J107</f>
        <v>2847753.0529411766</v>
      </c>
      <c r="M107" s="19">
        <f t="shared" si="14"/>
        <v>0.24228797505419139</v>
      </c>
      <c r="N107" s="8">
        <f t="shared" si="15"/>
        <v>263756.76179396536</v>
      </c>
      <c r="O107" s="8">
        <f t="shared" si="16"/>
        <v>4483864.9504974112</v>
      </c>
      <c r="P107" s="9">
        <f t="shared" si="18"/>
        <v>9.2619253457232112E-2</v>
      </c>
      <c r="Q107" s="9">
        <f t="shared" si="17"/>
        <v>0.13194447987198935</v>
      </c>
    </row>
    <row r="108" spans="10:17" x14ac:dyDescent="0.25">
      <c r="J108" s="10">
        <v>1</v>
      </c>
      <c r="K108" s="11">
        <f>B7</f>
        <v>48900810</v>
      </c>
      <c r="L108" s="8">
        <f>K108/B6</f>
        <v>2876518.2352941176</v>
      </c>
      <c r="M108" s="19">
        <f>GAMMADIST(L108,$F$2,$F$3,TRUE)</f>
        <v>0.24577655460006687</v>
      </c>
      <c r="N108" s="8">
        <f>M108*$F$6</f>
        <v>267554.45932342374</v>
      </c>
      <c r="O108" s="8">
        <f t="shared" si="16"/>
        <v>4548425.8084982038</v>
      </c>
      <c r="P108" s="9">
        <f t="shared" si="18"/>
        <v>9.3013301998437325E-2</v>
      </c>
      <c r="Q108" s="9">
        <f t="shared" si="17"/>
        <v>0.13202410757775254</v>
      </c>
    </row>
    <row r="109" spans="10:17" x14ac:dyDescent="0.25">
      <c r="J109" s="5">
        <v>1.01</v>
      </c>
      <c r="K109" s="7">
        <f t="shared" ref="K109:K172" si="19">$K$108/$J$108*J109</f>
        <v>49389818.100000001</v>
      </c>
      <c r="L109" s="7">
        <f t="shared" ref="L109:L172" si="20">$L$108/$J$108*J109</f>
        <v>2905283.4176470586</v>
      </c>
      <c r="M109" s="19">
        <f t="shared" ref="M109:M172" si="21">GAMMADIST(L109,$F$2,$F$3,TRUE)</f>
        <v>0.2492668868917296</v>
      </c>
      <c r="N109" s="8">
        <f t="shared" ref="N109:N172" si="22">M109*$F$6</f>
        <v>271354.06490693637</v>
      </c>
      <c r="O109" s="8">
        <f t="shared" si="16"/>
        <v>4613019.1034179181</v>
      </c>
      <c r="P109" s="9">
        <f t="shared" si="18"/>
        <v>9.3400204351388738E-2</v>
      </c>
      <c r="Q109" s="9">
        <f t="shared" si="17"/>
        <v>0.13209043964652964</v>
      </c>
    </row>
    <row r="110" spans="10:17" x14ac:dyDescent="0.25">
      <c r="J110" s="5">
        <v>1.02</v>
      </c>
      <c r="K110" s="7">
        <f t="shared" si="19"/>
        <v>49878826.200000003</v>
      </c>
      <c r="L110" s="7">
        <f t="shared" si="20"/>
        <v>2934048.6</v>
      </c>
      <c r="M110" s="19">
        <f t="shared" si="21"/>
        <v>0.252758627061832</v>
      </c>
      <c r="N110" s="8">
        <f t="shared" si="22"/>
        <v>275155.20311895921</v>
      </c>
      <c r="O110" s="8">
        <f t="shared" si="16"/>
        <v>4677638.4530223068</v>
      </c>
      <c r="P110" s="9">
        <f t="shared" si="18"/>
        <v>9.378004274331353E-2</v>
      </c>
      <c r="Q110" s="9">
        <f t="shared" si="17"/>
        <v>0.13214372032771748</v>
      </c>
    </row>
    <row r="111" spans="10:17" x14ac:dyDescent="0.25">
      <c r="J111" s="5">
        <v>1.03</v>
      </c>
      <c r="K111" s="7">
        <f t="shared" si="19"/>
        <v>50367834.300000004</v>
      </c>
      <c r="L111" s="7">
        <f t="shared" si="20"/>
        <v>2962813.7823529411</v>
      </c>
      <c r="M111" s="19">
        <f t="shared" si="21"/>
        <v>0.25625143660640043</v>
      </c>
      <c r="N111" s="8">
        <f t="shared" si="22"/>
        <v>278957.5054611715</v>
      </c>
      <c r="O111" s="8">
        <f t="shared" si="16"/>
        <v>4742277.5928399153</v>
      </c>
      <c r="P111" s="9">
        <f t="shared" si="18"/>
        <v>9.4152898546204011E-2</v>
      </c>
      <c r="Q111" s="9">
        <f t="shared" si="17"/>
        <v>0.13218419044103424</v>
      </c>
    </row>
    <row r="112" spans="10:17" x14ac:dyDescent="0.25">
      <c r="J112" s="5">
        <v>1.04</v>
      </c>
      <c r="K112" s="7">
        <f t="shared" si="19"/>
        <v>50856842.399999999</v>
      </c>
      <c r="L112" s="7">
        <f t="shared" si="20"/>
        <v>2991578.9647058826</v>
      </c>
      <c r="M112" s="19">
        <f t="shared" si="21"/>
        <v>0.25974498329534768</v>
      </c>
      <c r="N112" s="8">
        <f t="shared" si="22"/>
        <v>282760.61026505893</v>
      </c>
      <c r="O112" s="8">
        <f t="shared" si="16"/>
        <v>4806930.3745060023</v>
      </c>
      <c r="P112" s="9">
        <f t="shared" si="18"/>
        <v>9.4518852285371185E-2</v>
      </c>
      <c r="Q112" s="9">
        <f t="shared" si="17"/>
        <v>0.13221208741959034</v>
      </c>
    </row>
    <row r="113" spans="10:17" x14ac:dyDescent="0.25">
      <c r="J113" s="5">
        <v>1.05</v>
      </c>
      <c r="K113" s="7">
        <f t="shared" si="19"/>
        <v>51345850.5</v>
      </c>
      <c r="L113" s="7">
        <f t="shared" si="20"/>
        <v>3020344.1470588236</v>
      </c>
      <c r="M113" s="19">
        <f t="shared" si="21"/>
        <v>0.26323894108410667</v>
      </c>
      <c r="N113" s="8">
        <f t="shared" si="22"/>
        <v>286564.16259571735</v>
      </c>
      <c r="O113" s="8">
        <f t="shared" si="16"/>
        <v>4871590.7641271949</v>
      </c>
      <c r="P113" s="9">
        <f t="shared" si="18"/>
        <v>9.4877983647913181E-2</v>
      </c>
      <c r="Q113" s="9">
        <f t="shared" si="17"/>
        <v>0.13222764535228024</v>
      </c>
    </row>
    <row r="114" spans="10:17" x14ac:dyDescent="0.25">
      <c r="J114" s="5">
        <v>1.06</v>
      </c>
      <c r="K114" s="7">
        <f t="shared" si="19"/>
        <v>51834858.600000001</v>
      </c>
      <c r="L114" s="7">
        <f t="shared" si="20"/>
        <v>3049109.3294117646</v>
      </c>
      <c r="M114" s="19">
        <f t="shared" si="21"/>
        <v>0.26673299002637657</v>
      </c>
      <c r="N114" s="8">
        <f t="shared" si="22"/>
        <v>290367.81415686733</v>
      </c>
      <c r="O114" s="8">
        <f t="shared" si="16"/>
        <v>4936252.8406667449</v>
      </c>
      <c r="P114" s="9">
        <f t="shared" si="18"/>
        <v>9.5230371491102028E-2</v>
      </c>
      <c r="Q114" s="9">
        <f t="shared" si="17"/>
        <v>0.13223109502593061</v>
      </c>
    </row>
    <row r="115" spans="10:17" x14ac:dyDescent="0.25">
      <c r="J115" s="5">
        <v>1.07</v>
      </c>
      <c r="K115" s="7">
        <f t="shared" si="19"/>
        <v>52323866.700000003</v>
      </c>
      <c r="L115" s="7">
        <f t="shared" si="20"/>
        <v>3077874.5117647061</v>
      </c>
      <c r="M115" s="19">
        <f t="shared" si="21"/>
        <v>0.27022681618796357</v>
      </c>
      <c r="N115" s="8">
        <f t="shared" si="22"/>
        <v>294171.22319706058</v>
      </c>
      <c r="O115" s="8">
        <f t="shared" si="16"/>
        <v>5000910.7943500299</v>
      </c>
      <c r="P115" s="9">
        <f t="shared" si="18"/>
        <v>9.5576093850686869E-2</v>
      </c>
      <c r="Q115" s="9">
        <f t="shared" si="17"/>
        <v>0.13222266396668039</v>
      </c>
    </row>
    <row r="116" spans="10:17" x14ac:dyDescent="0.25">
      <c r="J116" s="5">
        <v>1.08</v>
      </c>
      <c r="K116" s="7">
        <f t="shared" si="19"/>
        <v>52812874.800000004</v>
      </c>
      <c r="L116" s="7">
        <f t="shared" si="20"/>
        <v>3106639.6941176471</v>
      </c>
      <c r="M116" s="19">
        <f t="shared" si="21"/>
        <v>0.27372011156170745</v>
      </c>
      <c r="N116" s="8">
        <f t="shared" si="22"/>
        <v>297974.05441706826</v>
      </c>
      <c r="O116" s="8">
        <f t="shared" si="16"/>
        <v>5065558.9250901602</v>
      </c>
      <c r="P116" s="9">
        <f t="shared" si="18"/>
        <v>9.591522794911668E-2</v>
      </c>
      <c r="Q116" s="9">
        <f t="shared" si="17"/>
        <v>0.13220257648110559</v>
      </c>
    </row>
    <row r="117" spans="10:17" x14ac:dyDescent="0.25">
      <c r="J117" s="5">
        <v>1.0900000000000001</v>
      </c>
      <c r="K117" s="7">
        <f t="shared" si="19"/>
        <v>53301882.900000006</v>
      </c>
      <c r="L117" s="7">
        <f t="shared" si="20"/>
        <v>3135404.8764705886</v>
      </c>
      <c r="M117" s="19">
        <f t="shared" si="21"/>
        <v>0.27721257398347848</v>
      </c>
      <c r="N117" s="8">
        <f t="shared" si="22"/>
        <v>301775.97887843457</v>
      </c>
      <c r="O117" s="8">
        <f t="shared" si="16"/>
        <v>5130191.6409333879</v>
      </c>
      <c r="P117" s="9">
        <f t="shared" si="18"/>
        <v>9.6247850203681776E-2</v>
      </c>
      <c r="Q117" s="9">
        <f t="shared" si="17"/>
        <v>0.13217105369671278</v>
      </c>
    </row>
    <row r="118" spans="10:17" x14ac:dyDescent="0.25">
      <c r="J118" s="5">
        <v>1.1000000000000001</v>
      </c>
      <c r="K118" s="7">
        <f t="shared" si="19"/>
        <v>53790891.000000007</v>
      </c>
      <c r="L118" s="7">
        <f t="shared" si="20"/>
        <v>3164170.0588235296</v>
      </c>
      <c r="M118" s="19">
        <f t="shared" si="21"/>
        <v>0.28070390704923309</v>
      </c>
      <c r="N118" s="8">
        <f t="shared" si="22"/>
        <v>305576.67391318263</v>
      </c>
      <c r="O118" s="8">
        <f t="shared" si="16"/>
        <v>5194803.4565241048</v>
      </c>
      <c r="P118" s="9">
        <f t="shared" si="18"/>
        <v>9.6574036234575555E-2</v>
      </c>
      <c r="Q118" s="9">
        <f t="shared" si="17"/>
        <v>0.13212831360199698</v>
      </c>
    </row>
    <row r="119" spans="10:17" x14ac:dyDescent="0.25">
      <c r="J119" s="5">
        <v>1.1100000000000001</v>
      </c>
      <c r="K119" s="7">
        <f t="shared" si="19"/>
        <v>54279899.100000001</v>
      </c>
      <c r="L119" s="7">
        <f t="shared" si="20"/>
        <v>3192935.2411764706</v>
      </c>
      <c r="M119" s="19">
        <f t="shared" si="21"/>
        <v>0.28419382003311461</v>
      </c>
      <c r="N119" s="8">
        <f t="shared" si="22"/>
        <v>309375.8230346585</v>
      </c>
      <c r="O119" s="8">
        <f t="shared" si="16"/>
        <v>5259388.9915891942</v>
      </c>
      <c r="P119" s="9">
        <f t="shared" si="18"/>
        <v>9.6893860872876866E-2</v>
      </c>
      <c r="Q119" s="9">
        <f t="shared" si="17"/>
        <v>0.13207457108602116</v>
      </c>
    </row>
    <row r="120" spans="10:17" x14ac:dyDescent="0.25">
      <c r="J120" s="5">
        <v>1.1200000000000001</v>
      </c>
      <c r="K120" s="7">
        <f t="shared" si="19"/>
        <v>54768907.200000003</v>
      </c>
      <c r="L120" s="7">
        <f t="shared" si="20"/>
        <v>3221700.4235294121</v>
      </c>
      <c r="M120" s="19">
        <f t="shared" si="21"/>
        <v>0.28768202780658947</v>
      </c>
      <c r="N120" s="8">
        <f t="shared" si="22"/>
        <v>313173.11584950204</v>
      </c>
      <c r="O120" s="8">
        <f t="shared" si="16"/>
        <v>5323942.969441535</v>
      </c>
      <c r="P120" s="9">
        <f t="shared" si="18"/>
        <v>9.7207398168454501E-2</v>
      </c>
      <c r="Q120" s="9">
        <f t="shared" si="17"/>
        <v>0.13201003797757255</v>
      </c>
    </row>
    <row r="121" spans="10:17" x14ac:dyDescent="0.25">
      <c r="J121" s="5">
        <v>1.1299999999999999</v>
      </c>
      <c r="K121" s="7">
        <f t="shared" si="19"/>
        <v>55257915.299999997</v>
      </c>
      <c r="L121" s="7">
        <f t="shared" si="20"/>
        <v>3250465.6058823527</v>
      </c>
      <c r="M121" s="19">
        <f t="shared" si="21"/>
        <v>0.2911682507586027</v>
      </c>
      <c r="N121" s="8">
        <f t="shared" si="22"/>
        <v>316968.24797072739</v>
      </c>
      <c r="O121" s="8">
        <f t="shared" si="16"/>
        <v>5388460.2155023655</v>
      </c>
      <c r="P121" s="9">
        <f t="shared" si="18"/>
        <v>9.7514721397793408E-2</v>
      </c>
      <c r="Q121" s="9">
        <f t="shared" si="17"/>
        <v>0.13193492308375124</v>
      </c>
    </row>
    <row r="122" spans="10:17" x14ac:dyDescent="0.25">
      <c r="J122" s="5">
        <v>1.1399999999999999</v>
      </c>
      <c r="K122" s="7">
        <f t="shared" si="19"/>
        <v>55746923.399999999</v>
      </c>
      <c r="L122" s="7">
        <f t="shared" si="20"/>
        <v>3279230.7882352937</v>
      </c>
      <c r="M122" s="19">
        <f t="shared" si="21"/>
        <v>0.29465221471674535</v>
      </c>
      <c r="N122" s="8">
        <f t="shared" si="22"/>
        <v>320760.92093190539</v>
      </c>
      <c r="O122" s="8">
        <f t="shared" si="16"/>
        <v>5452935.6558423918</v>
      </c>
      <c r="P122" s="9">
        <f t="shared" si="18"/>
        <v>9.7815903071744981E-2</v>
      </c>
      <c r="Q122" s="9">
        <f t="shared" si="17"/>
        <v>0.13184943222827206</v>
      </c>
    </row>
    <row r="123" spans="10:17" x14ac:dyDescent="0.25">
      <c r="J123" s="5">
        <v>1.1499999999999999</v>
      </c>
      <c r="K123" s="7">
        <f t="shared" si="19"/>
        <v>56235931.499999993</v>
      </c>
      <c r="L123" s="7">
        <f t="shared" si="20"/>
        <v>3307995.9705882352</v>
      </c>
      <c r="M123" s="19">
        <f t="shared" si="21"/>
        <v>0.29813365086941668</v>
      </c>
      <c r="N123" s="8">
        <f t="shared" si="22"/>
        <v>324550.84210242837</v>
      </c>
      <c r="O123" s="8">
        <f t="shared" si="16"/>
        <v>5517364.315741282</v>
      </c>
      <c r="P123" s="9">
        <f t="shared" si="18"/>
        <v>9.8111014943200195E-2</v>
      </c>
      <c r="Q123" s="9">
        <f t="shared" si="17"/>
        <v>0.13175376828909577</v>
      </c>
    </row>
    <row r="124" spans="10:17" x14ac:dyDescent="0.25">
      <c r="J124" s="5">
        <v>1.1599999999999999</v>
      </c>
      <c r="K124" s="7">
        <f t="shared" si="19"/>
        <v>56724939.599999994</v>
      </c>
      <c r="L124" s="7">
        <f t="shared" si="20"/>
        <v>3336761.1529411762</v>
      </c>
      <c r="M124" s="19">
        <f t="shared" si="21"/>
        <v>0.30161229568897285</v>
      </c>
      <c r="N124" s="8">
        <f t="shared" si="22"/>
        <v>328337.72460384958</v>
      </c>
      <c r="O124" s="8">
        <f t="shared" si="16"/>
        <v>5581741.3182654427</v>
      </c>
      <c r="P124" s="9">
        <f t="shared" si="18"/>
        <v>9.8400128014687976E-2</v>
      </c>
      <c r="Q124" s="9">
        <f t="shared" si="17"/>
        <v>0.13164813123578237</v>
      </c>
    </row>
    <row r="125" spans="10:17" x14ac:dyDescent="0.25">
      <c r="J125" s="5">
        <v>1.17</v>
      </c>
      <c r="K125" s="7">
        <f t="shared" si="19"/>
        <v>57213947.699999996</v>
      </c>
      <c r="L125" s="7">
        <f t="shared" si="20"/>
        <v>3365526.3352941172</v>
      </c>
      <c r="M125" s="19">
        <f t="shared" si="21"/>
        <v>0.30508789085585086</v>
      </c>
      <c r="N125" s="8">
        <f t="shared" si="22"/>
        <v>332121.28722728335</v>
      </c>
      <c r="O125" s="8">
        <f t="shared" si="16"/>
        <v>5646061.8828638168</v>
      </c>
      <c r="P125" s="9">
        <f t="shared" si="18"/>
        <v>9.868331254589896E-2</v>
      </c>
      <c r="Q125" s="9">
        <f t="shared" si="17"/>
        <v>0.13153271816637366</v>
      </c>
    </row>
    <row r="126" spans="10:17" x14ac:dyDescent="0.25">
      <c r="J126" s="5">
        <v>1.18</v>
      </c>
      <c r="K126" s="7">
        <f t="shared" si="19"/>
        <v>57702955.799999997</v>
      </c>
      <c r="L126" s="7">
        <f t="shared" si="20"/>
        <v>3394291.5176470587</v>
      </c>
      <c r="M126" s="19">
        <f t="shared" si="21"/>
        <v>0.30856018318365314</v>
      </c>
      <c r="N126" s="8">
        <f t="shared" si="22"/>
        <v>335901.25435185205</v>
      </c>
      <c r="O126" s="8">
        <f t="shared" si="16"/>
        <v>5710321.3239814853</v>
      </c>
      <c r="P126" s="9">
        <f t="shared" si="18"/>
        <v>9.8960638061135267E-2</v>
      </c>
      <c r="Q126" s="9">
        <f t="shared" si="17"/>
        <v>0.13140772334378167</v>
      </c>
    </row>
    <row r="127" spans="10:17" x14ac:dyDescent="0.25">
      <c r="J127" s="5">
        <v>1.19</v>
      </c>
      <c r="K127" s="7">
        <f t="shared" si="19"/>
        <v>58191963.899999999</v>
      </c>
      <c r="L127" s="7">
        <f t="shared" si="20"/>
        <v>3423056.6999999997</v>
      </c>
      <c r="M127" s="19">
        <f t="shared" si="21"/>
        <v>0.31202892454518338</v>
      </c>
      <c r="N127" s="8">
        <f t="shared" si="22"/>
        <v>339677.35586416762</v>
      </c>
      <c r="O127" s="8">
        <f t="shared" si="16"/>
        <v>5774515.0496908491</v>
      </c>
      <c r="P127" s="9">
        <f t="shared" si="18"/>
        <v>9.9232173356686618E-2</v>
      </c>
      <c r="Q127" s="9">
        <f t="shared" si="17"/>
        <v>0.13127333823174631</v>
      </c>
    </row>
    <row r="128" spans="10:17" x14ac:dyDescent="0.25">
      <c r="J128" s="5">
        <v>1.2</v>
      </c>
      <c r="K128" s="7">
        <f t="shared" si="19"/>
        <v>58680972</v>
      </c>
      <c r="L128" s="7">
        <f t="shared" si="20"/>
        <v>3451821.8823529412</v>
      </c>
      <c r="M128" s="19">
        <f t="shared" si="21"/>
        <v>0.3154938717994229</v>
      </c>
      <c r="N128" s="8">
        <f t="shared" si="22"/>
        <v>343449.32707883767</v>
      </c>
      <c r="O128" s="8">
        <f t="shared" si="16"/>
        <v>5838638.5603402406</v>
      </c>
      <c r="P128" s="9">
        <f t="shared" si="18"/>
        <v>9.9497986508134878E-2</v>
      </c>
      <c r="Q128" s="9">
        <f t="shared" si="17"/>
        <v>0.13112975153047823</v>
      </c>
    </row>
    <row r="129" spans="10:17" x14ac:dyDescent="0.25">
      <c r="J129" s="5">
        <v>1.21</v>
      </c>
      <c r="K129" s="7">
        <f t="shared" si="19"/>
        <v>59169980.100000001</v>
      </c>
      <c r="L129" s="7">
        <f t="shared" si="20"/>
        <v>3480587.0647058822</v>
      </c>
      <c r="M129" s="19">
        <f t="shared" si="21"/>
        <v>0.31895478671943495</v>
      </c>
      <c r="N129" s="8">
        <f t="shared" si="22"/>
        <v>347216.90865998145</v>
      </c>
      <c r="O129" s="8">
        <f t="shared" si="16"/>
        <v>5902687.4472196847</v>
      </c>
      <c r="P129" s="9">
        <f t="shared" si="18"/>
        <v>9.9758144877586066E-2</v>
      </c>
      <c r="Q129" s="9">
        <f t="shared" si="17"/>
        <v>0.13097714921172865</v>
      </c>
    </row>
    <row r="130" spans="10:17" x14ac:dyDescent="0.25">
      <c r="J130" s="5">
        <v>1.22</v>
      </c>
      <c r="K130" s="7">
        <f t="shared" si="19"/>
        <v>59658988.199999996</v>
      </c>
      <c r="L130" s="7">
        <f t="shared" si="20"/>
        <v>3509352.2470588232</v>
      </c>
      <c r="M130" s="19">
        <f t="shared" si="21"/>
        <v>0.3224114359211856</v>
      </c>
      <c r="N130" s="8">
        <f t="shared" si="22"/>
        <v>350979.84654374362</v>
      </c>
      <c r="O130" s="8">
        <f t="shared" si="16"/>
        <v>5966657.3912436413</v>
      </c>
      <c r="P130" s="9">
        <f t="shared" si="18"/>
        <v>0.10001271512083139</v>
      </c>
      <c r="Q130" s="9">
        <f t="shared" si="17"/>
        <v>0.13081571455351623</v>
      </c>
    </row>
    <row r="131" spans="10:17" x14ac:dyDescent="0.25">
      <c r="J131" s="5">
        <v>1.23</v>
      </c>
      <c r="K131" s="7">
        <f t="shared" si="19"/>
        <v>60147996.299999997</v>
      </c>
      <c r="L131" s="7">
        <f t="shared" si="20"/>
        <v>3538117.4294117647</v>
      </c>
      <c r="M131" s="19">
        <f t="shared" si="21"/>
        <v>0.32586359079327326</v>
      </c>
      <c r="N131" s="8">
        <f t="shared" si="22"/>
        <v>354737.89186179731</v>
      </c>
      <c r="O131" s="8">
        <f t="shared" si="16"/>
        <v>6030544.1616505543</v>
      </c>
      <c r="P131" s="9">
        <f t="shared" si="18"/>
        <v>0.10026176319443836</v>
      </c>
      <c r="Q131" s="9">
        <f t="shared" si="17"/>
        <v>0.13064562817448794</v>
      </c>
    </row>
    <row r="132" spans="10:17" x14ac:dyDescent="0.25">
      <c r="J132" s="5">
        <v>1.24</v>
      </c>
      <c r="K132" s="7">
        <f t="shared" si="19"/>
        <v>60637004.399999999</v>
      </c>
      <c r="L132" s="7">
        <f t="shared" si="20"/>
        <v>3566882.6117647057</v>
      </c>
      <c r="M132" s="19">
        <f t="shared" si="21"/>
        <v>0.32931102742755164</v>
      </c>
      <c r="N132" s="8">
        <f t="shared" si="22"/>
        <v>358490.80086581939</v>
      </c>
      <c r="O132" s="8">
        <f t="shared" si="16"/>
        <v>6094343.6147189299</v>
      </c>
      <c r="P132" s="9">
        <f t="shared" si="18"/>
        <v>0.10050535436277143</v>
      </c>
      <c r="Q132" s="9">
        <f t="shared" si="17"/>
        <v>0.13046706806773833</v>
      </c>
    </row>
    <row r="133" spans="10:17" x14ac:dyDescent="0.25">
      <c r="J133" s="5">
        <v>1.25</v>
      </c>
      <c r="K133" s="7">
        <f t="shared" si="19"/>
        <v>61126012.5</v>
      </c>
      <c r="L133" s="7">
        <f t="shared" si="20"/>
        <v>3595647.7941176472</v>
      </c>
      <c r="M133" s="19">
        <f t="shared" si="21"/>
        <v>0.3327535265506405</v>
      </c>
      <c r="N133" s="8">
        <f t="shared" si="22"/>
        <v>362238.33485293284</v>
      </c>
      <c r="O133" s="8">
        <f t="shared" si="16"/>
        <v>6158051.6924998583</v>
      </c>
      <c r="P133" s="9">
        <f t="shared" si="18"/>
        <v>0.10074355320494459</v>
      </c>
      <c r="Q133" s="9">
        <f t="shared" si="17"/>
        <v>0.13028020963441764</v>
      </c>
    </row>
    <row r="134" spans="10:17" x14ac:dyDescent="0.25">
      <c r="J134" s="5">
        <v>1.26</v>
      </c>
      <c r="K134" s="7">
        <f t="shared" si="19"/>
        <v>61615020.600000001</v>
      </c>
      <c r="L134" s="7">
        <f t="shared" si="20"/>
        <v>3624412.9764705882</v>
      </c>
      <c r="M134" s="19">
        <f t="shared" si="21"/>
        <v>0.33619087345630816</v>
      </c>
      <c r="N134" s="8">
        <f t="shared" si="22"/>
        <v>365980.26009209763</v>
      </c>
      <c r="O134" s="8">
        <f t="shared" si="16"/>
        <v>6221664.4215656593</v>
      </c>
      <c r="P134" s="9">
        <f t="shared" si="18"/>
        <v>0.10097642362170466</v>
      </c>
      <c r="Q134" s="9">
        <f t="shared" si="17"/>
        <v>0.13008522571671272</v>
      </c>
    </row>
    <row r="135" spans="10:17" x14ac:dyDescent="0.25">
      <c r="J135" s="5">
        <v>1.27</v>
      </c>
      <c r="K135" s="7">
        <f t="shared" si="19"/>
        <v>62104028.700000003</v>
      </c>
      <c r="L135" s="7">
        <f t="shared" si="20"/>
        <v>3653178.1588235293</v>
      </c>
      <c r="M135" s="19">
        <f t="shared" si="21"/>
        <v>0.33962285793871966</v>
      </c>
      <c r="N135" s="8">
        <f t="shared" si="22"/>
        <v>369716.34775144403</v>
      </c>
      <c r="O135" s="8">
        <f t="shared" si="16"/>
        <v>6285177.9117745487</v>
      </c>
      <c r="P135" s="9">
        <f t="shared" si="18"/>
        <v>0.1012040288422472</v>
      </c>
      <c r="Q135" s="9">
        <f t="shared" si="17"/>
        <v>0.1298822866306083</v>
      </c>
    </row>
    <row r="136" spans="10:17" x14ac:dyDescent="0.25">
      <c r="J136" s="5">
        <v>1.28</v>
      </c>
      <c r="K136" s="7">
        <f t="shared" si="19"/>
        <v>62593036.800000004</v>
      </c>
      <c r="L136" s="7">
        <f t="shared" si="20"/>
        <v>3681943.3411764707</v>
      </c>
      <c r="M136" s="19">
        <f t="shared" si="21"/>
        <v>0.34304927422653997</v>
      </c>
      <c r="N136" s="8">
        <f t="shared" si="22"/>
        <v>373446.37382653693</v>
      </c>
      <c r="O136" s="8">
        <f t="shared" si="16"/>
        <v>6348588.3550511282</v>
      </c>
      <c r="P136" s="9">
        <f t="shared" si="18"/>
        <v>0.10142643143096594</v>
      </c>
      <c r="Q136" s="9">
        <f t="shared" si="17"/>
        <v>0.12967156019824477</v>
      </c>
    </row>
    <row r="137" spans="10:17" x14ac:dyDescent="0.25">
      <c r="J137" s="5">
        <v>1.29</v>
      </c>
      <c r="K137" s="7">
        <f t="shared" si="19"/>
        <v>63082044.899999999</v>
      </c>
      <c r="L137" s="7">
        <f t="shared" si="20"/>
        <v>3710708.5235294118</v>
      </c>
      <c r="M137" s="19">
        <f t="shared" si="21"/>
        <v>0.34646992091787859</v>
      </c>
      <c r="N137" s="8">
        <f t="shared" si="22"/>
        <v>377170.11906955577</v>
      </c>
      <c r="O137" s="8">
        <f t="shared" ref="O137:O200" si="23">N137*$B$6</f>
        <v>6411892.0241824482</v>
      </c>
      <c r="P137" s="9">
        <f t="shared" si="18"/>
        <v>0.10164369329413493</v>
      </c>
      <c r="Q137" s="9">
        <f t="shared" ref="Q137:Q200" si="24">(O137-O136)/(K137-K136)</f>
        <v>0.12945321177976549</v>
      </c>
    </row>
    <row r="138" spans="10:17" x14ac:dyDescent="0.25">
      <c r="J138" s="5">
        <v>1.3</v>
      </c>
      <c r="K138" s="7">
        <f t="shared" si="19"/>
        <v>63571053</v>
      </c>
      <c r="L138" s="7">
        <f t="shared" si="20"/>
        <v>3739473.7058823528</v>
      </c>
      <c r="M138" s="19">
        <f t="shared" si="21"/>
        <v>0.34988460091606882</v>
      </c>
      <c r="N138" s="8">
        <f t="shared" si="22"/>
        <v>380887.36891938362</v>
      </c>
      <c r="O138" s="8">
        <f t="shared" si="23"/>
        <v>6475085.2716295216</v>
      </c>
      <c r="P138" s="9">
        <f t="shared" ref="P138:P201" si="25">O138/K138</f>
        <v>0.10185587568652546</v>
      </c>
      <c r="Q138" s="9">
        <f t="shared" si="24"/>
        <v>0.1292274043049047</v>
      </c>
    </row>
    <row r="139" spans="10:17" x14ac:dyDescent="0.25">
      <c r="J139" s="5">
        <v>1.31</v>
      </c>
      <c r="K139" s="7">
        <f t="shared" si="19"/>
        <v>64060061.100000001</v>
      </c>
      <c r="L139" s="7">
        <f t="shared" si="20"/>
        <v>3768238.8882352943</v>
      </c>
      <c r="M139" s="19">
        <f t="shared" si="21"/>
        <v>0.35329312136627089</v>
      </c>
      <c r="N139" s="8">
        <f t="shared" si="22"/>
        <v>384597.91343259241</v>
      </c>
      <c r="O139" s="8">
        <f t="shared" si="23"/>
        <v>6538164.5283540711</v>
      </c>
      <c r="P139" s="9">
        <f t="shared" si="25"/>
        <v>0.10206303921795777</v>
      </c>
      <c r="Q139" s="9">
        <f t="shared" si="24"/>
        <v>0.12899429830415746</v>
      </c>
    </row>
    <row r="140" spans="10:17" x14ac:dyDescent="0.25">
      <c r="J140" s="5">
        <v>1.32</v>
      </c>
      <c r="K140" s="7">
        <f t="shared" si="19"/>
        <v>64549069.200000003</v>
      </c>
      <c r="L140" s="7">
        <f t="shared" si="20"/>
        <v>3797004.0705882353</v>
      </c>
      <c r="M140" s="19">
        <f t="shared" si="21"/>
        <v>0.35669529359288943</v>
      </c>
      <c r="N140" s="8">
        <f t="shared" si="22"/>
        <v>388301.54721531551</v>
      </c>
      <c r="O140" s="8">
        <f t="shared" si="23"/>
        <v>6601126.3026603637</v>
      </c>
      <c r="P140" s="9">
        <f t="shared" si="25"/>
        <v>0.10226524385978851</v>
      </c>
      <c r="Q140" s="9">
        <f t="shared" si="24"/>
        <v>0.12875405193961501</v>
      </c>
    </row>
    <row r="141" spans="10:17" x14ac:dyDescent="0.25">
      <c r="J141" s="5">
        <v>1.33</v>
      </c>
      <c r="K141" s="7">
        <f t="shared" si="19"/>
        <v>65038077.300000004</v>
      </c>
      <c r="L141" s="7">
        <f t="shared" si="20"/>
        <v>3825769.2529411768</v>
      </c>
      <c r="M141" s="19">
        <f t="shared" si="21"/>
        <v>0.3600909330377941</v>
      </c>
      <c r="N141" s="8">
        <f t="shared" si="22"/>
        <v>391998.06935599376</v>
      </c>
      <c r="O141" s="8">
        <f t="shared" si="23"/>
        <v>6663967.1790518938</v>
      </c>
      <c r="P141" s="9">
        <f t="shared" si="25"/>
        <v>0.10246254895133398</v>
      </c>
      <c r="Q141" s="9">
        <f t="shared" si="24"/>
        <v>0.12850682103533631</v>
      </c>
    </row>
    <row r="142" spans="10:17" x14ac:dyDescent="0.25">
      <c r="J142" s="5">
        <v>1.34</v>
      </c>
      <c r="K142" s="7">
        <f t="shared" si="19"/>
        <v>65527085.400000006</v>
      </c>
      <c r="L142" s="7">
        <f t="shared" si="20"/>
        <v>3854534.4352941178</v>
      </c>
      <c r="M142" s="19">
        <f t="shared" si="21"/>
        <v>0.36347985919933462</v>
      </c>
      <c r="N142" s="8">
        <f t="shared" si="22"/>
        <v>395687.2833589869</v>
      </c>
      <c r="O142" s="8">
        <f t="shared" si="23"/>
        <v>6726683.8171027768</v>
      </c>
      <c r="P142" s="9">
        <f t="shared" si="25"/>
        <v>0.10265501320623023</v>
      </c>
      <c r="Q142" s="9">
        <f t="shared" si="24"/>
        <v>0.12825275910743172</v>
      </c>
    </row>
    <row r="143" spans="10:17" x14ac:dyDescent="0.25">
      <c r="J143" s="5">
        <v>1.35</v>
      </c>
      <c r="K143" s="7">
        <f t="shared" si="19"/>
        <v>66016093.500000007</v>
      </c>
      <c r="L143" s="7">
        <f t="shared" si="20"/>
        <v>3883299.6176470588</v>
      </c>
      <c r="M143" s="19">
        <f t="shared" si="21"/>
        <v>0.36686189557214222</v>
      </c>
      <c r="N143" s="8">
        <f t="shared" si="22"/>
        <v>399368.99707904097</v>
      </c>
      <c r="O143" s="8">
        <f t="shared" si="23"/>
        <v>6789272.9503436964</v>
      </c>
      <c r="P143" s="9">
        <f t="shared" si="25"/>
        <v>0.10284269471873091</v>
      </c>
      <c r="Q143" s="9">
        <f t="shared" si="24"/>
        <v>0.12799201739382102</v>
      </c>
    </row>
    <row r="144" spans="10:17" x14ac:dyDescent="0.25">
      <c r="J144" s="12">
        <v>1.36</v>
      </c>
      <c r="K144" s="7">
        <f t="shared" si="19"/>
        <v>66505101.600000001</v>
      </c>
      <c r="L144" s="7">
        <f t="shared" si="20"/>
        <v>3912064.8000000003</v>
      </c>
      <c r="M144" s="19">
        <f t="shared" si="21"/>
        <v>0.37023686958770591</v>
      </c>
      <c r="N144" s="8">
        <f t="shared" si="22"/>
        <v>403043.02265659906</v>
      </c>
      <c r="O144" s="8">
        <f t="shared" si="23"/>
        <v>6851731.385162184</v>
      </c>
      <c r="P144" s="9">
        <f t="shared" si="25"/>
        <v>0.10302565096994279</v>
      </c>
      <c r="Q144" s="9">
        <f t="shared" si="24"/>
        <v>0.12772474488354768</v>
      </c>
    </row>
    <row r="145" spans="10:17" x14ac:dyDescent="0.25">
      <c r="J145" s="5">
        <v>1.37</v>
      </c>
      <c r="K145" s="7">
        <f t="shared" si="19"/>
        <v>66994109.700000003</v>
      </c>
      <c r="L145" s="7">
        <f t="shared" si="20"/>
        <v>3940829.9823529413</v>
      </c>
      <c r="M145" s="19">
        <f t="shared" si="21"/>
        <v>0.37360461255571348</v>
      </c>
      <c r="N145" s="8">
        <f t="shared" si="22"/>
        <v>406709.17645394459</v>
      </c>
      <c r="O145" s="8">
        <f t="shared" si="23"/>
        <v>6914055.9997170577</v>
      </c>
      <c r="P145" s="9">
        <f t="shared" si="25"/>
        <v>0.10320393883399957</v>
      </c>
      <c r="Q145" s="9">
        <f t="shared" si="24"/>
        <v>0.12745108834572164</v>
      </c>
    </row>
    <row r="146" spans="10:17" x14ac:dyDescent="0.25">
      <c r="J146" s="5">
        <v>1.38</v>
      </c>
      <c r="K146" s="7">
        <f t="shared" si="19"/>
        <v>67483117.799999997</v>
      </c>
      <c r="L146" s="7">
        <f t="shared" si="20"/>
        <v>3969595.1647058818</v>
      </c>
      <c r="M146" s="19">
        <f t="shared" si="21"/>
        <v>0.37696495960615367</v>
      </c>
      <c r="N146" s="8">
        <f t="shared" si="22"/>
        <v>410367.2789921732</v>
      </c>
      <c r="O146" s="8">
        <f t="shared" si="23"/>
        <v>6976243.7428669445</v>
      </c>
      <c r="P146" s="9">
        <f t="shared" si="25"/>
        <v>0.10337761458417596</v>
      </c>
      <c r="Q146" s="9">
        <f t="shared" si="24"/>
        <v>0.12717119235834251</v>
      </c>
    </row>
    <row r="147" spans="10:17" x14ac:dyDescent="0.25">
      <c r="J147" s="5">
        <v>1.39</v>
      </c>
      <c r="K147" s="7">
        <f t="shared" si="19"/>
        <v>67972125.899999991</v>
      </c>
      <c r="L147" s="7">
        <f t="shared" si="20"/>
        <v>3998360.3470588233</v>
      </c>
      <c r="M147" s="19">
        <f t="shared" si="21"/>
        <v>0.38031774963216253</v>
      </c>
      <c r="N147" s="8">
        <f t="shared" si="22"/>
        <v>414017.15488897497</v>
      </c>
      <c r="O147" s="8">
        <f t="shared" si="23"/>
        <v>7038291.633112574</v>
      </c>
      <c r="P147" s="9">
        <f t="shared" si="25"/>
        <v>0.1035467338989404</v>
      </c>
      <c r="Q147" s="9">
        <f t="shared" si="24"/>
        <v>0.12688519933643272</v>
      </c>
    </row>
    <row r="148" spans="10:17" x14ac:dyDescent="0.25">
      <c r="J148" s="5">
        <v>1.4</v>
      </c>
      <c r="K148" s="7">
        <f t="shared" si="19"/>
        <v>68461134</v>
      </c>
      <c r="L148" s="7">
        <f t="shared" si="20"/>
        <v>4027125.5294117643</v>
      </c>
      <c r="M148" s="19">
        <f t="shared" si="21"/>
        <v>0.38366282523361034</v>
      </c>
      <c r="N148" s="8">
        <f t="shared" si="22"/>
        <v>417658.63279722253</v>
      </c>
      <c r="O148" s="8">
        <f t="shared" si="23"/>
        <v>7100196.757552783</v>
      </c>
      <c r="P148" s="9">
        <f t="shared" si="25"/>
        <v>0.10371135186794865</v>
      </c>
      <c r="Q148" s="9">
        <f t="shared" si="24"/>
        <v>0.12659324956009496</v>
      </c>
    </row>
    <row r="149" spans="10:17" x14ac:dyDescent="0.25">
      <c r="J149" s="5">
        <v>1.41</v>
      </c>
      <c r="K149" s="7">
        <f t="shared" si="19"/>
        <v>68950142.099999994</v>
      </c>
      <c r="L149" s="7">
        <f t="shared" si="20"/>
        <v>4055890.7117647054</v>
      </c>
      <c r="M149" s="19">
        <f t="shared" si="21"/>
        <v>0.38700003266142008</v>
      </c>
      <c r="N149" s="8">
        <f t="shared" si="22"/>
        <v>421291.54534435569</v>
      </c>
      <c r="O149" s="8">
        <f t="shared" si="23"/>
        <v>7161956.2708540466</v>
      </c>
      <c r="P149" s="9">
        <f t="shared" si="25"/>
        <v>0.10387152299797867</v>
      </c>
      <c r="Q149" s="9">
        <f t="shared" si="24"/>
        <v>0.12629548120218115</v>
      </c>
    </row>
    <row r="150" spans="10:17" x14ac:dyDescent="0.25">
      <c r="J150" s="5">
        <v>1.42</v>
      </c>
      <c r="K150" s="7">
        <f t="shared" si="19"/>
        <v>69439150.200000003</v>
      </c>
      <c r="L150" s="7">
        <f t="shared" si="20"/>
        <v>4084655.8941176469</v>
      </c>
      <c r="M150" s="19">
        <f t="shared" si="21"/>
        <v>0.39032922176260493</v>
      </c>
      <c r="N150" s="8">
        <f t="shared" si="22"/>
        <v>424915.72907254891</v>
      </c>
      <c r="O150" s="8">
        <f t="shared" si="23"/>
        <v>7223567.3942333311</v>
      </c>
      <c r="P150" s="9">
        <f t="shared" si="25"/>
        <v>0.10402730121880625</v>
      </c>
      <c r="Q150" s="9">
        <f t="shared" si="24"/>
        <v>0.12599203035549594</v>
      </c>
    </row>
    <row r="151" spans="10:17" x14ac:dyDescent="0.25">
      <c r="J151" s="5">
        <v>1.43</v>
      </c>
      <c r="K151" s="7">
        <f t="shared" si="19"/>
        <v>69928158.299999997</v>
      </c>
      <c r="L151" s="7">
        <f t="shared" si="20"/>
        <v>4113421.0764705879</v>
      </c>
      <c r="M151" s="19">
        <f t="shared" si="21"/>
        <v>0.39365024592602038</v>
      </c>
      <c r="N151" s="8">
        <f t="shared" si="22"/>
        <v>428531.0243796563</v>
      </c>
      <c r="O151" s="8">
        <f t="shared" si="23"/>
        <v>7285027.4144541575</v>
      </c>
      <c r="P151" s="9">
        <f t="shared" si="25"/>
        <v>0.10417873988902347</v>
      </c>
      <c r="Q151" s="9">
        <f t="shared" si="24"/>
        <v>0.12568303105986819</v>
      </c>
    </row>
    <row r="152" spans="10:17" x14ac:dyDescent="0.25">
      <c r="J152" s="5">
        <v>1.44</v>
      </c>
      <c r="K152" s="7">
        <f t="shared" si="19"/>
        <v>70417166.399999991</v>
      </c>
      <c r="L152" s="7">
        <f t="shared" si="20"/>
        <v>4142186.2588235294</v>
      </c>
      <c r="M152" s="19">
        <f t="shared" si="21"/>
        <v>0.39696296202882075</v>
      </c>
      <c r="N152" s="8">
        <f t="shared" si="22"/>
        <v>432137.27546092408</v>
      </c>
      <c r="O152" s="8">
        <f t="shared" si="23"/>
        <v>7346333.6828357093</v>
      </c>
      <c r="P152" s="9">
        <f t="shared" si="25"/>
        <v>0.10432589180179949</v>
      </c>
      <c r="Q152" s="9">
        <f t="shared" si="24"/>
        <v>0.12536861532876978</v>
      </c>
    </row>
    <row r="153" spans="10:17" x14ac:dyDescent="0.25">
      <c r="J153" s="5">
        <v>1.45</v>
      </c>
      <c r="K153" s="7">
        <f t="shared" si="19"/>
        <v>70906174.5</v>
      </c>
      <c r="L153" s="7">
        <f t="shared" si="20"/>
        <v>4170951.4411764704</v>
      </c>
      <c r="M153" s="19">
        <f t="shared" si="21"/>
        <v>0.40026723038360928</v>
      </c>
      <c r="N153" s="8">
        <f t="shared" si="22"/>
        <v>435734.33025145734</v>
      </c>
      <c r="O153" s="8">
        <f t="shared" si="23"/>
        <v>7407483.6142747747</v>
      </c>
      <c r="P153" s="9">
        <f t="shared" si="25"/>
        <v>0.10446880919058431</v>
      </c>
      <c r="Q153" s="9">
        <f t="shared" si="24"/>
        <v>0.12504891317559824</v>
      </c>
    </row>
    <row r="154" spans="10:17" x14ac:dyDescent="0.25">
      <c r="J154" s="5">
        <v>1.46</v>
      </c>
      <c r="K154" s="7">
        <f t="shared" si="19"/>
        <v>71395182.599999994</v>
      </c>
      <c r="L154" s="7">
        <f t="shared" si="20"/>
        <v>4199716.6235294119</v>
      </c>
      <c r="M154" s="19">
        <f t="shared" si="21"/>
        <v>0.40356291468627931</v>
      </c>
      <c r="N154" s="8">
        <f t="shared" si="22"/>
        <v>439322.04036943999</v>
      </c>
      <c r="O154" s="8">
        <f t="shared" si="23"/>
        <v>7468474.6862804797</v>
      </c>
      <c r="P154" s="9">
        <f t="shared" si="25"/>
        <v>0.10460754373475725</v>
      </c>
      <c r="Q154" s="9">
        <f t="shared" si="24"/>
        <v>0.12472405263983505</v>
      </c>
    </row>
    <row r="155" spans="10:17" x14ac:dyDescent="0.25">
      <c r="J155" s="5">
        <v>1.47</v>
      </c>
      <c r="K155" s="7">
        <f t="shared" si="19"/>
        <v>71884190.700000003</v>
      </c>
      <c r="L155" s="7">
        <f t="shared" si="20"/>
        <v>4228481.8058823524</v>
      </c>
      <c r="M155" s="19">
        <f t="shared" si="21"/>
        <v>0.40684988196453098</v>
      </c>
      <c r="N155" s="8">
        <f t="shared" si="22"/>
        <v>442900.26106008911</v>
      </c>
      <c r="O155" s="8">
        <f t="shared" si="23"/>
        <v>7529304.4380215146</v>
      </c>
      <c r="P155" s="9">
        <f t="shared" si="25"/>
        <v>0.10474214656521846</v>
      </c>
      <c r="Q155" s="9">
        <f t="shared" si="24"/>
        <v>0.12439415981255483</v>
      </c>
    </row>
    <row r="156" spans="10:17" x14ac:dyDescent="0.25">
      <c r="J156" s="5">
        <v>1.48</v>
      </c>
      <c r="K156" s="7">
        <f t="shared" si="19"/>
        <v>72373198.799999997</v>
      </c>
      <c r="L156" s="7">
        <f t="shared" si="20"/>
        <v>4257246.9882352939</v>
      </c>
      <c r="M156" s="19">
        <f t="shared" si="21"/>
        <v>0.41012800252706144</v>
      </c>
      <c r="N156" s="8">
        <f t="shared" si="22"/>
        <v>446468.85114034323</v>
      </c>
      <c r="O156" s="8">
        <f t="shared" si="23"/>
        <v>7589970.4693858353</v>
      </c>
      <c r="P156" s="9">
        <f t="shared" si="25"/>
        <v>0.1048726682699264</v>
      </c>
      <c r="Q156" s="9">
        <f t="shared" si="24"/>
        <v>0.12405935886199332</v>
      </c>
    </row>
    <row r="157" spans="10:17" x14ac:dyDescent="0.25">
      <c r="J157" s="5">
        <v>1.49</v>
      </c>
      <c r="K157" s="7">
        <f t="shared" si="19"/>
        <v>72862206.900000006</v>
      </c>
      <c r="L157" s="7">
        <f t="shared" si="20"/>
        <v>4286012.1705882354</v>
      </c>
      <c r="M157" s="19">
        <f t="shared" si="21"/>
        <v>0.41339714991341614</v>
      </c>
      <c r="N157" s="8">
        <f t="shared" si="22"/>
        <v>450027.67294427002</v>
      </c>
      <c r="O157" s="8">
        <f t="shared" si="23"/>
        <v>7650470.4400525903</v>
      </c>
      <c r="P157" s="9">
        <f t="shared" si="25"/>
        <v>0.10499915889937983</v>
      </c>
      <c r="Q157" s="9">
        <f t="shared" si="24"/>
        <v>0.12371977205848714</v>
      </c>
    </row>
    <row r="158" spans="10:17" x14ac:dyDescent="0.25">
      <c r="J158" s="5">
        <v>1.5</v>
      </c>
      <c r="K158" s="7">
        <f t="shared" si="19"/>
        <v>73351215</v>
      </c>
      <c r="L158" s="7">
        <f t="shared" si="20"/>
        <v>4314777.3529411759</v>
      </c>
      <c r="M158" s="19">
        <f t="shared" si="21"/>
        <v>0.41665720084449687</v>
      </c>
      <c r="N158" s="8">
        <f t="shared" si="22"/>
        <v>453576.59226918878</v>
      </c>
      <c r="O158" s="8">
        <f t="shared" si="23"/>
        <v>7710802.0685762092</v>
      </c>
      <c r="P158" s="9">
        <f t="shared" si="25"/>
        <v>0.10512166797204667</v>
      </c>
      <c r="Q158" s="9">
        <f t="shared" si="24"/>
        <v>0.12337551979940548</v>
      </c>
    </row>
    <row r="159" spans="10:17" x14ac:dyDescent="0.25">
      <c r="J159" s="5">
        <v>1.51</v>
      </c>
      <c r="K159" s="7">
        <f t="shared" si="19"/>
        <v>73840223.099999994</v>
      </c>
      <c r="L159" s="7">
        <f t="shared" si="20"/>
        <v>4343542.5352941174</v>
      </c>
      <c r="M159" s="19">
        <f t="shared" si="21"/>
        <v>0.41990803517371555</v>
      </c>
      <c r="N159" s="8">
        <f t="shared" si="22"/>
        <v>457115.47832249623</v>
      </c>
      <c r="O159" s="8">
        <f t="shared" si="23"/>
        <v>7770963.1314824363</v>
      </c>
      <c r="P159" s="9">
        <f t="shared" si="25"/>
        <v>0.10524024447973854</v>
      </c>
      <c r="Q159" s="9">
        <f t="shared" si="24"/>
        <v>0.12302672063351877</v>
      </c>
    </row>
    <row r="160" spans="10:17" x14ac:dyDescent="0.25">
      <c r="J160" s="5">
        <v>1.52</v>
      </c>
      <c r="K160" s="7">
        <f t="shared" si="19"/>
        <v>74329231.200000003</v>
      </c>
      <c r="L160" s="7">
        <f t="shared" si="20"/>
        <v>4372307.7176470589</v>
      </c>
      <c r="M160" s="19">
        <f t="shared" si="21"/>
        <v>0.42314953583878662</v>
      </c>
      <c r="N160" s="8">
        <f t="shared" si="22"/>
        <v>460644.20366918709</v>
      </c>
      <c r="O160" s="8">
        <f t="shared" si="23"/>
        <v>7830951.4623761801</v>
      </c>
      <c r="P160" s="9">
        <f t="shared" si="25"/>
        <v>0.10535493689293238</v>
      </c>
      <c r="Q160" s="9">
        <f t="shared" si="24"/>
        <v>0.12267349128520097</v>
      </c>
    </row>
    <row r="161" spans="10:17" x14ac:dyDescent="0.25">
      <c r="J161" s="5">
        <v>1.53</v>
      </c>
      <c r="K161" s="7">
        <f t="shared" si="19"/>
        <v>74818239.299999997</v>
      </c>
      <c r="L161" s="7">
        <f t="shared" si="20"/>
        <v>4401072.9000000004</v>
      </c>
      <c r="M161" s="19">
        <f t="shared" si="21"/>
        <v>0.426381588814153</v>
      </c>
      <c r="N161" s="8">
        <f t="shared" si="22"/>
        <v>464162.64418006479</v>
      </c>
      <c r="O161" s="8">
        <f t="shared" si="23"/>
        <v>7890764.9510611016</v>
      </c>
      <c r="P161" s="9">
        <f t="shared" si="25"/>
        <v>0.10546579316604023</v>
      </c>
      <c r="Q161" s="9">
        <f t="shared" si="24"/>
        <v>0.12231594667843386</v>
      </c>
    </row>
    <row r="162" spans="10:17" x14ac:dyDescent="0.25">
      <c r="J162" s="5">
        <v>1.54</v>
      </c>
      <c r="K162" s="7">
        <f t="shared" si="19"/>
        <v>75307247.400000006</v>
      </c>
      <c r="L162" s="7">
        <f t="shared" si="20"/>
        <v>4429838.0823529409</v>
      </c>
      <c r="M162" s="19">
        <f t="shared" si="21"/>
        <v>0.42960408306403441</v>
      </c>
      <c r="N162" s="8">
        <f t="shared" si="22"/>
        <v>467670.67898062919</v>
      </c>
      <c r="O162" s="8">
        <f t="shared" si="23"/>
        <v>7950401.542670696</v>
      </c>
      <c r="P162" s="9">
        <f t="shared" si="25"/>
        <v>0.10557286074262616</v>
      </c>
      <c r="Q162" s="9">
        <f t="shared" si="24"/>
        <v>0.1219541999602733</v>
      </c>
    </row>
    <row r="163" spans="10:17" x14ac:dyDescent="0.25">
      <c r="J163" s="5">
        <v>1.55</v>
      </c>
      <c r="K163" s="7">
        <f t="shared" si="19"/>
        <v>75796255.5</v>
      </c>
      <c r="L163" s="7">
        <f t="shared" si="20"/>
        <v>4458603.2647058824</v>
      </c>
      <c r="M163" s="19">
        <f t="shared" si="21"/>
        <v>0.43281691049609156</v>
      </c>
      <c r="N163" s="8">
        <f t="shared" si="22"/>
        <v>471168.19040063542</v>
      </c>
      <c r="O163" s="8">
        <f t="shared" si="23"/>
        <v>8009859.2368108025</v>
      </c>
      <c r="P163" s="9">
        <f t="shared" si="25"/>
        <v>0.10567618656057227</v>
      </c>
      <c r="Q163" s="9">
        <f t="shared" si="24"/>
        <v>0.12158836252427549</v>
      </c>
    </row>
    <row r="164" spans="10:17" x14ac:dyDescent="0.25">
      <c r="J164" s="5">
        <v>1.56</v>
      </c>
      <c r="K164" s="7">
        <f t="shared" si="19"/>
        <v>76285263.600000009</v>
      </c>
      <c r="L164" s="7">
        <f t="shared" si="20"/>
        <v>4487368.4470588239</v>
      </c>
      <c r="M164" s="19">
        <f t="shared" si="21"/>
        <v>0.43601996591570064</v>
      </c>
      <c r="N164" s="8">
        <f t="shared" si="22"/>
        <v>474655.06392431626</v>
      </c>
      <c r="O164" s="8">
        <f t="shared" si="23"/>
        <v>8069136.0867133765</v>
      </c>
      <c r="P164" s="9">
        <f t="shared" si="25"/>
        <v>0.10577581705719341</v>
      </c>
      <c r="Q164" s="9">
        <f t="shared" si="24"/>
        <v>0.12121854403346875</v>
      </c>
    </row>
    <row r="165" spans="10:17" x14ac:dyDescent="0.25">
      <c r="J165" s="5">
        <v>1.57</v>
      </c>
      <c r="K165" s="7">
        <f t="shared" si="19"/>
        <v>76774271.700000003</v>
      </c>
      <c r="L165" s="7">
        <f t="shared" si="20"/>
        <v>4516133.6294117644</v>
      </c>
      <c r="M165" s="19">
        <f t="shared" si="21"/>
        <v>0.43921314698082853</v>
      </c>
      <c r="N165" s="8">
        <f t="shared" si="22"/>
        <v>478131.18814125919</v>
      </c>
      <c r="O165" s="8">
        <f t="shared" si="23"/>
        <v>8128230.1984014064</v>
      </c>
      <c r="P165" s="9">
        <f t="shared" si="25"/>
        <v>0.10587179817430174</v>
      </c>
      <c r="Q165" s="9">
        <f t="shared" si="24"/>
        <v>0.12084485244320221</v>
      </c>
    </row>
    <row r="166" spans="10:17" x14ac:dyDescent="0.25">
      <c r="J166" s="5">
        <v>1.58</v>
      </c>
      <c r="K166" s="7">
        <f t="shared" si="19"/>
        <v>77263279.799999997</v>
      </c>
      <c r="L166" s="7">
        <f t="shared" si="20"/>
        <v>4544898.8117647059</v>
      </c>
      <c r="M166" s="19">
        <f t="shared" si="21"/>
        <v>0.44239635415750117</v>
      </c>
      <c r="N166" s="8">
        <f t="shared" si="22"/>
        <v>481596.4546979288</v>
      </c>
      <c r="O166" s="8">
        <f t="shared" si="23"/>
        <v>8187139.7298647892</v>
      </c>
      <c r="P166" s="9">
        <f t="shared" si="25"/>
        <v>0.10596417536322073</v>
      </c>
      <c r="Q166" s="9">
        <f t="shared" si="24"/>
        <v>0.1204673940235008</v>
      </c>
    </row>
    <row r="167" spans="10:17" x14ac:dyDescent="0.25">
      <c r="J167" s="5">
        <v>1.59</v>
      </c>
      <c r="K167" s="7">
        <f t="shared" si="19"/>
        <v>77752287.900000006</v>
      </c>
      <c r="L167" s="7">
        <f t="shared" si="20"/>
        <v>4573663.9941176474</v>
      </c>
      <c r="M167" s="19">
        <f t="shared" si="21"/>
        <v>0.44556949067586121</v>
      </c>
      <c r="N167" s="8">
        <f t="shared" si="22"/>
        <v>485050.75824983075</v>
      </c>
      <c r="O167" s="8">
        <f t="shared" si="23"/>
        <v>8245862.8902471224</v>
      </c>
      <c r="P167" s="9">
        <f t="shared" si="25"/>
        <v>0.10605299358975033</v>
      </c>
      <c r="Q167" s="9">
        <f t="shared" si="24"/>
        <v>0.12008627338142688</v>
      </c>
    </row>
    <row r="168" spans="10:17" x14ac:dyDescent="0.25">
      <c r="J168" s="5">
        <v>1.6</v>
      </c>
      <c r="K168" s="7">
        <f t="shared" si="19"/>
        <v>78241296</v>
      </c>
      <c r="L168" s="7">
        <f t="shared" si="20"/>
        <v>4602429.176470588</v>
      </c>
      <c r="M168" s="19">
        <f t="shared" si="21"/>
        <v>0.44873246248680371</v>
      </c>
      <c r="N168" s="8">
        <f t="shared" si="22"/>
        <v>488493.996414305</v>
      </c>
      <c r="O168" s="8">
        <f t="shared" si="23"/>
        <v>8304397.9390431847</v>
      </c>
      <c r="P168" s="9">
        <f t="shared" si="25"/>
        <v>0.10613829733908274</v>
      </c>
      <c r="Q168" s="9">
        <f t="shared" si="24"/>
        <v>0.11970159348293631</v>
      </c>
    </row>
    <row r="169" spans="10:17" x14ac:dyDescent="0.25">
      <c r="J169" s="5">
        <v>1.61</v>
      </c>
      <c r="K169" s="7">
        <f t="shared" si="19"/>
        <v>78730304.100000009</v>
      </c>
      <c r="L169" s="7">
        <f t="shared" si="20"/>
        <v>4631194.3588235294</v>
      </c>
      <c r="M169" s="19">
        <f t="shared" si="21"/>
        <v>0.45188517821918534</v>
      </c>
      <c r="N169" s="8">
        <f t="shared" si="22"/>
        <v>491926.0697239436</v>
      </c>
      <c r="O169" s="8">
        <f t="shared" si="23"/>
        <v>8362743.1853070408</v>
      </c>
      <c r="P169" s="9">
        <f t="shared" si="25"/>
        <v>0.10622013062066961</v>
      </c>
      <c r="Q169" s="9">
        <f t="shared" si="24"/>
        <v>0.11931345567456858</v>
      </c>
    </row>
    <row r="170" spans="10:17" x14ac:dyDescent="0.25">
      <c r="J170" s="5">
        <v>1.62</v>
      </c>
      <c r="K170" s="7">
        <f t="shared" si="19"/>
        <v>79219312.200000003</v>
      </c>
      <c r="L170" s="7">
        <f t="shared" si="20"/>
        <v>4659959.5411764709</v>
      </c>
      <c r="M170" s="19">
        <f t="shared" si="21"/>
        <v>0.4550275491375988</v>
      </c>
      <c r="N170" s="8">
        <f t="shared" si="22"/>
        <v>495346.88158062316</v>
      </c>
      <c r="O170" s="8">
        <f t="shared" si="23"/>
        <v>8420896.9868705943</v>
      </c>
      <c r="P170" s="9">
        <f t="shared" si="25"/>
        <v>0.1062985369730412</v>
      </c>
      <c r="Q170" s="9">
        <f t="shared" si="24"/>
        <v>0.11892195970486832</v>
      </c>
    </row>
    <row r="171" spans="10:17" x14ac:dyDescent="0.25">
      <c r="J171" s="5">
        <v>1.63</v>
      </c>
      <c r="K171" s="7">
        <f t="shared" si="19"/>
        <v>79708320.299999997</v>
      </c>
      <c r="L171" s="7">
        <f t="shared" si="20"/>
        <v>4688724.7235294115</v>
      </c>
      <c r="M171" s="19">
        <f t="shared" si="21"/>
        <v>0.45815948910070814</v>
      </c>
      <c r="N171" s="8">
        <f t="shared" si="22"/>
        <v>498756.33821014874</v>
      </c>
      <c r="O171" s="8">
        <f t="shared" si="23"/>
        <v>8478857.7495725285</v>
      </c>
      <c r="P171" s="9">
        <f t="shared" si="25"/>
        <v>0.1063735594685782</v>
      </c>
      <c r="Q171" s="9">
        <f t="shared" si="24"/>
        <v>0.11852720374557171</v>
      </c>
    </row>
    <row r="172" spans="10:17" x14ac:dyDescent="0.25">
      <c r="J172" s="5">
        <v>1.64</v>
      </c>
      <c r="K172" s="7">
        <f t="shared" si="19"/>
        <v>80197328.399999991</v>
      </c>
      <c r="L172" s="7">
        <f t="shared" si="20"/>
        <v>4717489.905882353</v>
      </c>
      <c r="M172" s="19">
        <f t="shared" si="21"/>
        <v>0.46128091452013292</v>
      </c>
      <c r="N172" s="8">
        <f t="shared" si="22"/>
        <v>502154.3486174944</v>
      </c>
      <c r="O172" s="8">
        <f t="shared" si="23"/>
        <v>8536623.9264974054</v>
      </c>
      <c r="P172" s="9">
        <f t="shared" si="25"/>
        <v>0.10644524071823577</v>
      </c>
      <c r="Q172" s="9">
        <f t="shared" si="24"/>
        <v>0.11812928441242092</v>
      </c>
    </row>
    <row r="173" spans="10:17" x14ac:dyDescent="0.25">
      <c r="J173" s="5">
        <v>1.65</v>
      </c>
      <c r="K173" s="7">
        <f t="shared" ref="K173:K236" si="26">$K$108/$J$108*J173</f>
        <v>80686336.5</v>
      </c>
      <c r="L173" s="7">
        <f t="shared" ref="L173:L236" si="27">$L$108/$J$108*J173</f>
        <v>4746255.0882352935</v>
      </c>
      <c r="M173" s="19">
        <f t="shared" ref="M173:M236" si="28">GAMMADIST(L173,$F$2,$F$3,TRUE)</f>
        <v>0.46439174431988184</v>
      </c>
      <c r="N173" s="8">
        <f t="shared" ref="N173:N236" si="29">M173*$F$6</f>
        <v>505540.82454264263</v>
      </c>
      <c r="O173" s="8">
        <f t="shared" si="23"/>
        <v>8594194.0172249246</v>
      </c>
      <c r="P173" s="9">
        <f t="shared" si="25"/>
        <v>0.10651362287622174</v>
      </c>
      <c r="Q173" s="9">
        <f t="shared" si="24"/>
        <v>0.11772829678591866</v>
      </c>
    </row>
    <row r="174" spans="10:17" x14ac:dyDescent="0.25">
      <c r="J174" s="5">
        <v>1.66</v>
      </c>
      <c r="K174" s="7">
        <f t="shared" si="26"/>
        <v>81175344.599999994</v>
      </c>
      <c r="L174" s="7">
        <f t="shared" si="27"/>
        <v>4775020.270588235</v>
      </c>
      <c r="M174" s="19">
        <f t="shared" si="28"/>
        <v>0.46749189989632217</v>
      </c>
      <c r="N174" s="8">
        <f t="shared" si="29"/>
        <v>508915.68041700672</v>
      </c>
      <c r="O174" s="8">
        <f t="shared" si="23"/>
        <v>8651566.5670891143</v>
      </c>
      <c r="P174" s="9">
        <f t="shared" si="25"/>
        <v>0.10657874764462799</v>
      </c>
      <c r="Q174" s="9">
        <f t="shared" si="24"/>
        <v>0.11732433443165952</v>
      </c>
    </row>
    <row r="175" spans="10:17" x14ac:dyDescent="0.25">
      <c r="J175" s="5">
        <v>1.67</v>
      </c>
      <c r="K175" s="7">
        <f t="shared" si="26"/>
        <v>81664352.700000003</v>
      </c>
      <c r="L175" s="7">
        <f t="shared" si="27"/>
        <v>4803785.4529411765</v>
      </c>
      <c r="M175" s="19">
        <f t="shared" si="28"/>
        <v>0.47058130507868279</v>
      </c>
      <c r="N175" s="8">
        <f t="shared" si="29"/>
        <v>512278.83332043362</v>
      </c>
      <c r="O175" s="8">
        <f t="shared" si="23"/>
        <v>8708740.1664473712</v>
      </c>
      <c r="P175" s="9">
        <f t="shared" si="25"/>
        <v>0.10664065627801604</v>
      </c>
      <c r="Q175" s="9">
        <f t="shared" si="24"/>
        <v>0.11691748942043263</v>
      </c>
    </row>
    <row r="176" spans="10:17" x14ac:dyDescent="0.25">
      <c r="J176" s="5">
        <v>1.68</v>
      </c>
      <c r="K176" s="7">
        <f t="shared" si="26"/>
        <v>82153360.799999997</v>
      </c>
      <c r="L176" s="7">
        <f t="shared" si="27"/>
        <v>4832550.635294117</v>
      </c>
      <c r="M176" s="19">
        <f t="shared" si="28"/>
        <v>0.47365988609008242</v>
      </c>
      <c r="N176" s="8">
        <f t="shared" si="29"/>
        <v>515630.20293877949</v>
      </c>
      <c r="O176" s="8">
        <f t="shared" si="23"/>
        <v>8765713.449959252</v>
      </c>
      <c r="P176" s="9">
        <f t="shared" si="25"/>
        <v>0.1066993895879577</v>
      </c>
      <c r="Q176" s="9">
        <f t="shared" si="24"/>
        <v>0.11650785234821566</v>
      </c>
    </row>
    <row r="177" spans="10:17" x14ac:dyDescent="0.25">
      <c r="J177" s="5">
        <v>1.69</v>
      </c>
      <c r="K177" s="7">
        <f t="shared" si="26"/>
        <v>82642368.899999991</v>
      </c>
      <c r="L177" s="7">
        <f t="shared" si="27"/>
        <v>4861315.8176470585</v>
      </c>
      <c r="M177" s="19">
        <f t="shared" si="28"/>
        <v>0.4767275715090788</v>
      </c>
      <c r="N177" s="8">
        <f t="shared" si="29"/>
        <v>518969.71152205142</v>
      </c>
      <c r="O177" s="8">
        <f t="shared" si="23"/>
        <v>8822485.0958748739</v>
      </c>
      <c r="P177" s="9">
        <f t="shared" si="25"/>
        <v>0.10675498794753056</v>
      </c>
      <c r="Q177" s="9">
        <f t="shared" si="24"/>
        <v>0.11609551235577199</v>
      </c>
    </row>
    <row r="178" spans="10:17" x14ac:dyDescent="0.25">
      <c r="J178" s="5">
        <v>1.7</v>
      </c>
      <c r="K178" s="7">
        <f t="shared" si="26"/>
        <v>83131377</v>
      </c>
      <c r="L178" s="7">
        <f t="shared" si="27"/>
        <v>4890081</v>
      </c>
      <c r="M178" s="19">
        <f t="shared" si="28"/>
        <v>0.47978429223172808</v>
      </c>
      <c r="N178" s="8">
        <f t="shared" si="29"/>
        <v>522297.28384310514</v>
      </c>
      <c r="O178" s="8">
        <f t="shared" si="23"/>
        <v>8879053.8253327869</v>
      </c>
      <c r="P178" s="9">
        <f t="shared" si="25"/>
        <v>0.10680749129576894</v>
      </c>
      <c r="Q178" s="9">
        <f t="shared" si="24"/>
        <v>0.11568055714805528</v>
      </c>
    </row>
    <row r="179" spans="10:17" x14ac:dyDescent="0.25">
      <c r="J179" s="5">
        <v>1.71</v>
      </c>
      <c r="K179" s="7">
        <f t="shared" si="26"/>
        <v>83620385.099999994</v>
      </c>
      <c r="L179" s="7">
        <f t="shared" si="27"/>
        <v>4918846.1823529406</v>
      </c>
      <c r="M179" s="19">
        <f t="shared" si="28"/>
        <v>0.48282998143415429</v>
      </c>
      <c r="N179" s="8">
        <f t="shared" si="29"/>
        <v>525612.84715689777</v>
      </c>
      <c r="O179" s="8">
        <f t="shared" si="23"/>
        <v>8935418.4016672615</v>
      </c>
      <c r="P179" s="9">
        <f t="shared" si="25"/>
        <v>0.10685693914207126</v>
      </c>
      <c r="Q179" s="9">
        <f t="shared" si="24"/>
        <v>0.11526307301346397</v>
      </c>
    </row>
    <row r="180" spans="10:17" x14ac:dyDescent="0.25">
      <c r="J180" s="5">
        <v>1.72</v>
      </c>
      <c r="K180" s="7">
        <f t="shared" si="26"/>
        <v>84109393.200000003</v>
      </c>
      <c r="L180" s="7">
        <f t="shared" si="27"/>
        <v>4947611.364705882</v>
      </c>
      <c r="M180" s="19">
        <f t="shared" si="28"/>
        <v>0.48586457453561616</v>
      </c>
      <c r="N180" s="8">
        <f t="shared" si="29"/>
        <v>528916.33116028202</v>
      </c>
      <c r="O180" s="8">
        <f t="shared" si="23"/>
        <v>8991577.629724795</v>
      </c>
      <c r="P180" s="9">
        <f t="shared" si="25"/>
        <v>0.10690337057056304</v>
      </c>
      <c r="Q180" s="9">
        <f t="shared" si="24"/>
        <v>0.11484314484265695</v>
      </c>
    </row>
    <row r="181" spans="10:17" x14ac:dyDescent="0.25">
      <c r="J181" s="5">
        <v>1.73</v>
      </c>
      <c r="K181" s="7">
        <f t="shared" si="26"/>
        <v>84598401.299999997</v>
      </c>
      <c r="L181" s="7">
        <f t="shared" si="27"/>
        <v>4976376.5470588235</v>
      </c>
      <c r="M181" s="19">
        <f t="shared" si="28"/>
        <v>0.48888800916207181</v>
      </c>
      <c r="N181" s="8">
        <f t="shared" si="29"/>
        <v>532207.66795234254</v>
      </c>
      <c r="O181" s="8">
        <f t="shared" si="23"/>
        <v>9047530.3551898226</v>
      </c>
      <c r="P181" s="9">
        <f t="shared" si="25"/>
        <v>0.10694682424441776</v>
      </c>
      <c r="Q181" s="9">
        <f t="shared" si="24"/>
        <v>0.11442085614743047</v>
      </c>
    </row>
    <row r="182" spans="10:17" x14ac:dyDescent="0.25">
      <c r="J182" s="5">
        <v>1.74</v>
      </c>
      <c r="K182" s="7">
        <f t="shared" si="26"/>
        <v>85087409.400000006</v>
      </c>
      <c r="L182" s="7">
        <f t="shared" si="27"/>
        <v>5005141.729411765</v>
      </c>
      <c r="M182" s="19">
        <f t="shared" si="28"/>
        <v>0.49190022511022868</v>
      </c>
      <c r="N182" s="8">
        <f t="shared" si="29"/>
        <v>535486.79199526005</v>
      </c>
      <c r="O182" s="8">
        <f t="shared" si="23"/>
        <v>9103275.4639194217</v>
      </c>
      <c r="P182" s="9">
        <f t="shared" si="25"/>
        <v>0.10698733841013405</v>
      </c>
      <c r="Q182" s="9">
        <f t="shared" si="24"/>
        <v>0.11399628907905211</v>
      </c>
    </row>
    <row r="183" spans="10:17" x14ac:dyDescent="0.25">
      <c r="J183" s="5">
        <v>1.75</v>
      </c>
      <c r="K183" s="7">
        <f t="shared" si="26"/>
        <v>85576417.5</v>
      </c>
      <c r="L183" s="7">
        <f t="shared" si="27"/>
        <v>5033906.9117647056</v>
      </c>
      <c r="M183" s="19">
        <f t="shared" si="28"/>
        <v>0.49490116431207765</v>
      </c>
      <c r="N183" s="8">
        <f t="shared" si="29"/>
        <v>538753.64007570315</v>
      </c>
      <c r="O183" s="8">
        <f t="shared" si="23"/>
        <v>9158811.8812869526</v>
      </c>
      <c r="P183" s="9">
        <f t="shared" si="25"/>
        <v>0.10702495090177096</v>
      </c>
      <c r="Q183" s="9">
        <f t="shared" si="24"/>
        <v>0.11356952444659232</v>
      </c>
    </row>
    <row r="184" spans="10:17" x14ac:dyDescent="0.25">
      <c r="J184" s="5">
        <v>1.76</v>
      </c>
      <c r="K184" s="7">
        <f t="shared" si="26"/>
        <v>86065425.599999994</v>
      </c>
      <c r="L184" s="7">
        <f t="shared" si="27"/>
        <v>5062672.094117647</v>
      </c>
      <c r="M184" s="19">
        <f t="shared" si="28"/>
        <v>0.49789077079990413</v>
      </c>
      <c r="N184" s="8">
        <f t="shared" si="29"/>
        <v>542008.15126673935</v>
      </c>
      <c r="O184" s="8">
        <f t="shared" si="23"/>
        <v>9214138.5715345684</v>
      </c>
      <c r="P184" s="9">
        <f t="shared" si="25"/>
        <v>0.10705969914514162</v>
      </c>
      <c r="Q184" s="9">
        <f t="shared" si="24"/>
        <v>0.113140641735007</v>
      </c>
    </row>
    <row r="185" spans="10:17" x14ac:dyDescent="0.25">
      <c r="J185" s="5">
        <v>1.77</v>
      </c>
      <c r="K185" s="7">
        <f t="shared" si="26"/>
        <v>86554433.700000003</v>
      </c>
      <c r="L185" s="7">
        <f t="shared" si="27"/>
        <v>5091437.2764705885</v>
      </c>
      <c r="M185" s="19">
        <f t="shared" si="28"/>
        <v>0.50086899067176827</v>
      </c>
      <c r="N185" s="8">
        <f t="shared" si="29"/>
        <v>545250.26689025562</v>
      </c>
      <c r="O185" s="8">
        <f t="shared" si="23"/>
        <v>9269254.5371343456</v>
      </c>
      <c r="P185" s="9">
        <f t="shared" si="25"/>
        <v>0.10709162016196457</v>
      </c>
      <c r="Q185" s="9">
        <f t="shared" si="24"/>
        <v>0.11270971912280424</v>
      </c>
    </row>
    <row r="186" spans="10:17" x14ac:dyDescent="0.25">
      <c r="J186" s="5">
        <v>1.78</v>
      </c>
      <c r="K186" s="7">
        <f t="shared" si="26"/>
        <v>87043441.799999997</v>
      </c>
      <c r="L186" s="7">
        <f t="shared" si="27"/>
        <v>5120202.4588235291</v>
      </c>
      <c r="M186" s="19">
        <f t="shared" si="28"/>
        <v>0.50383577205745123</v>
      </c>
      <c r="N186" s="8">
        <f t="shared" si="29"/>
        <v>548479.93047988834</v>
      </c>
      <c r="O186" s="8">
        <f t="shared" si="23"/>
        <v>9324158.8181581013</v>
      </c>
      <c r="P186" s="9">
        <f t="shared" si="25"/>
        <v>0.10712075057397491</v>
      </c>
      <c r="Q186" s="9">
        <f t="shared" si="24"/>
        <v>0.1122768334998057</v>
      </c>
    </row>
    <row r="187" spans="10:17" x14ac:dyDescent="0.25">
      <c r="J187" s="5">
        <v>1.79</v>
      </c>
      <c r="K187" s="7">
        <f t="shared" si="26"/>
        <v>87532449.900000006</v>
      </c>
      <c r="L187" s="7">
        <f t="shared" si="27"/>
        <v>5148967.6411764706</v>
      </c>
      <c r="M187" s="19">
        <f t="shared" si="28"/>
        <v>0.50679106508486027</v>
      </c>
      <c r="N187" s="8">
        <f t="shared" si="29"/>
        <v>551697.08774445066</v>
      </c>
      <c r="O187" s="8">
        <f t="shared" si="23"/>
        <v>9378850.4916556608</v>
      </c>
      <c r="P187" s="9">
        <f t="shared" si="25"/>
        <v>0.10714712660699401</v>
      </c>
      <c r="Q187" s="9">
        <f t="shared" si="24"/>
        <v>0.11184206048439382</v>
      </c>
    </row>
    <row r="188" spans="10:17" x14ac:dyDescent="0.25">
      <c r="J188" s="5">
        <v>1.8</v>
      </c>
      <c r="K188" s="7">
        <f t="shared" si="26"/>
        <v>88021458</v>
      </c>
      <c r="L188" s="7">
        <f t="shared" si="27"/>
        <v>5177732.823529412</v>
      </c>
      <c r="M188" s="19">
        <f t="shared" si="28"/>
        <v>0.50973482184688823</v>
      </c>
      <c r="N188" s="8">
        <f t="shared" si="29"/>
        <v>554901.68653185607</v>
      </c>
      <c r="O188" s="8">
        <f t="shared" si="23"/>
        <v>9433328.6710415538</v>
      </c>
      <c r="P188" s="9">
        <f t="shared" si="25"/>
        <v>0.10717078409495959</v>
      </c>
      <c r="Q188" s="9">
        <f t="shared" si="24"/>
        <v>0.11140547444079905</v>
      </c>
    </row>
    <row r="189" spans="10:17" x14ac:dyDescent="0.25">
      <c r="J189" s="5">
        <v>1.81</v>
      </c>
      <c r="K189" s="7">
        <f t="shared" si="26"/>
        <v>88510466.100000009</v>
      </c>
      <c r="L189" s="7">
        <f t="shared" si="27"/>
        <v>5206498.0058823526</v>
      </c>
      <c r="M189" s="19">
        <f t="shared" si="28"/>
        <v>0.51266699636871904</v>
      </c>
      <c r="N189" s="8">
        <f t="shared" si="29"/>
        <v>558093.67679352663</v>
      </c>
      <c r="O189" s="8">
        <f t="shared" si="23"/>
        <v>9487592.5054899529</v>
      </c>
      <c r="P189" s="9">
        <f t="shared" si="25"/>
        <v>0.10719175848391507</v>
      </c>
      <c r="Q189" s="9">
        <f t="shared" si="24"/>
        <v>0.11096714849590023</v>
      </c>
    </row>
    <row r="190" spans="10:17" x14ac:dyDescent="0.25">
      <c r="J190" s="5">
        <v>1.82</v>
      </c>
      <c r="K190" s="7">
        <f t="shared" si="26"/>
        <v>88999474.200000003</v>
      </c>
      <c r="L190" s="7">
        <f t="shared" si="27"/>
        <v>5235263.1882352941</v>
      </c>
      <c r="M190" s="19">
        <f t="shared" si="28"/>
        <v>0.51558754457557887</v>
      </c>
      <c r="N190" s="8">
        <f t="shared" si="29"/>
        <v>561273.01054928661</v>
      </c>
      <c r="O190" s="8">
        <f t="shared" si="23"/>
        <v>9541641.1793378722</v>
      </c>
      <c r="P190" s="9">
        <f t="shared" si="25"/>
        <v>0.10721008483596044</v>
      </c>
      <c r="Q190" s="9">
        <f t="shared" si="24"/>
        <v>0.11052715455617194</v>
      </c>
    </row>
    <row r="191" spans="10:17" x14ac:dyDescent="0.25">
      <c r="J191" s="5">
        <v>1.83</v>
      </c>
      <c r="K191" s="7">
        <f t="shared" si="26"/>
        <v>89488482.299999997</v>
      </c>
      <c r="L191" s="7">
        <f t="shared" si="27"/>
        <v>5264028.3705882356</v>
      </c>
      <c r="M191" s="19">
        <f t="shared" si="28"/>
        <v>0.51849642426092035</v>
      </c>
      <c r="N191" s="8">
        <f t="shared" si="29"/>
        <v>564439.64185272763</v>
      </c>
      <c r="O191" s="8">
        <f t="shared" si="23"/>
        <v>9595473.9114963692</v>
      </c>
      <c r="P191" s="9">
        <f t="shared" si="25"/>
        <v>0.10722579783316283</v>
      </c>
      <c r="Q191" s="9">
        <f t="shared" si="24"/>
        <v>0.11008556332399735</v>
      </c>
    </row>
    <row r="192" spans="10:17" x14ac:dyDescent="0.25">
      <c r="J192" s="5">
        <v>1.84</v>
      </c>
      <c r="K192" s="7">
        <f t="shared" si="26"/>
        <v>89977490.400000006</v>
      </c>
      <c r="L192" s="7">
        <f t="shared" si="27"/>
        <v>5292793.552941177</v>
      </c>
      <c r="M192" s="19">
        <f t="shared" si="28"/>
        <v>0.52139359505504224</v>
      </c>
      <c r="N192" s="8">
        <f t="shared" si="29"/>
        <v>567593.5267570474</v>
      </c>
      <c r="O192" s="8">
        <f t="shared" si="23"/>
        <v>9649089.9548698049</v>
      </c>
      <c r="P192" s="9">
        <f t="shared" si="25"/>
        <v>0.10723893178142924</v>
      </c>
      <c r="Q192" s="9">
        <f t="shared" si="24"/>
        <v>0.10964244431418366</v>
      </c>
    </row>
    <row r="193" spans="10:17" x14ac:dyDescent="0.25">
      <c r="J193" s="5">
        <v>1.85</v>
      </c>
      <c r="K193" s="7">
        <f t="shared" si="26"/>
        <v>90466498.5</v>
      </c>
      <c r="L193" s="7">
        <f t="shared" si="27"/>
        <v>5321558.7352941176</v>
      </c>
      <c r="M193" s="19">
        <f t="shared" si="28"/>
        <v>0.52427901839413327</v>
      </c>
      <c r="N193" s="8">
        <f t="shared" si="29"/>
        <v>570734.62328135141</v>
      </c>
      <c r="O193" s="8">
        <f t="shared" si="23"/>
        <v>9702488.5957829747</v>
      </c>
      <c r="P193" s="9">
        <f t="shared" si="25"/>
        <v>0.10724952061434073</v>
      </c>
      <c r="Q193" s="9">
        <f t="shared" si="24"/>
        <v>0.10919786587005507</v>
      </c>
    </row>
    <row r="194" spans="10:17" x14ac:dyDescent="0.25">
      <c r="J194" s="5">
        <v>1.86</v>
      </c>
      <c r="K194" s="7">
        <f t="shared" si="26"/>
        <v>90955506.600000009</v>
      </c>
      <c r="L194" s="7">
        <f t="shared" si="27"/>
        <v>5350323.9176470591</v>
      </c>
      <c r="M194" s="19">
        <f t="shared" si="28"/>
        <v>0.52715265748973794</v>
      </c>
      <c r="N194" s="8">
        <f t="shared" si="29"/>
        <v>573862.89137741236</v>
      </c>
      <c r="O194" s="8">
        <f t="shared" si="23"/>
        <v>9755669.1534160096</v>
      </c>
      <c r="P194" s="9">
        <f t="shared" si="25"/>
        <v>0.1072575978969481</v>
      </c>
      <c r="Q194" s="9">
        <f t="shared" si="24"/>
        <v>0.10875189517931076</v>
      </c>
    </row>
    <row r="195" spans="10:17" x14ac:dyDescent="0.25">
      <c r="J195" s="5">
        <v>1.87</v>
      </c>
      <c r="K195" s="7">
        <f t="shared" si="26"/>
        <v>91444514.700000003</v>
      </c>
      <c r="L195" s="7">
        <f t="shared" si="27"/>
        <v>5379089.1000000006</v>
      </c>
      <c r="M195" s="19">
        <f t="shared" si="28"/>
        <v>0.53001447729863782</v>
      </c>
      <c r="N195" s="8">
        <f t="shared" si="29"/>
        <v>576978.29289688286</v>
      </c>
      <c r="O195" s="8">
        <f t="shared" si="23"/>
        <v>9808630.9792470094</v>
      </c>
      <c r="P195" s="9">
        <f t="shared" si="25"/>
        <v>0.10726319682953066</v>
      </c>
      <c r="Q195" s="9">
        <f t="shared" si="24"/>
        <v>0.10830459828988601</v>
      </c>
    </row>
    <row r="196" spans="10:17" x14ac:dyDescent="0.25">
      <c r="J196" s="5">
        <v>1.88</v>
      </c>
      <c r="K196" s="7">
        <f t="shared" si="26"/>
        <v>91933522.799999997</v>
      </c>
      <c r="L196" s="7">
        <f t="shared" si="27"/>
        <v>5407854.2823529411</v>
      </c>
      <c r="M196" s="19">
        <f t="shared" si="28"/>
        <v>0.53286444449314274</v>
      </c>
      <c r="N196" s="8">
        <f t="shared" si="29"/>
        <v>580080.7915589544</v>
      </c>
      <c r="O196" s="8">
        <f t="shared" si="23"/>
        <v>9861373.4565022253</v>
      </c>
      <c r="P196" s="9">
        <f t="shared" si="25"/>
        <v>0.10726635025131688</v>
      </c>
      <c r="Q196" s="9">
        <f t="shared" si="24"/>
        <v>0.10785604012534049</v>
      </c>
    </row>
    <row r="197" spans="10:17" x14ac:dyDescent="0.25">
      <c r="J197" s="5">
        <v>1.89</v>
      </c>
      <c r="K197" s="7">
        <f t="shared" si="26"/>
        <v>92422530.899999991</v>
      </c>
      <c r="L197" s="7">
        <f t="shared" si="27"/>
        <v>5436619.4647058817</v>
      </c>
      <c r="M197" s="19">
        <f t="shared" si="28"/>
        <v>0.5357025274317907</v>
      </c>
      <c r="N197" s="8">
        <f t="shared" si="29"/>
        <v>583170.35291846085</v>
      </c>
      <c r="O197" s="8">
        <f t="shared" si="23"/>
        <v>9913895.9996138345</v>
      </c>
      <c r="P197" s="9">
        <f t="shared" si="25"/>
        <v>0.10726709064416927</v>
      </c>
      <c r="Q197" s="9">
        <f t="shared" si="24"/>
        <v>0.10740628450042021</v>
      </c>
    </row>
    <row r="198" spans="10:17" x14ac:dyDescent="0.25">
      <c r="J198" s="5">
        <v>1.9</v>
      </c>
      <c r="K198" s="7">
        <f t="shared" si="26"/>
        <v>92911539</v>
      </c>
      <c r="L198" s="7">
        <f t="shared" si="27"/>
        <v>5465384.6470588231</v>
      </c>
      <c r="M198" s="19">
        <f t="shared" si="28"/>
        <v>0.53852869613044518</v>
      </c>
      <c r="N198" s="8">
        <f t="shared" si="29"/>
        <v>586246.94433441467</v>
      </c>
      <c r="O198" s="8">
        <f t="shared" si="23"/>
        <v>9966198.0536850486</v>
      </c>
      <c r="P198" s="9">
        <f t="shared" si="25"/>
        <v>0.10726545013623172</v>
      </c>
      <c r="Q198" s="9">
        <f t="shared" si="24"/>
        <v>0.10695539413603393</v>
      </c>
    </row>
    <row r="199" spans="10:17" x14ac:dyDescent="0.25">
      <c r="J199" s="5">
        <v>1.91</v>
      </c>
      <c r="K199" s="7">
        <f t="shared" si="26"/>
        <v>93400547.099999994</v>
      </c>
      <c r="L199" s="7">
        <f t="shared" si="27"/>
        <v>5494149.8294117646</v>
      </c>
      <c r="M199" s="19">
        <f t="shared" si="28"/>
        <v>0.5413429222337901</v>
      </c>
      <c r="N199" s="8">
        <f t="shared" si="29"/>
        <v>589310.5349389764</v>
      </c>
      <c r="O199" s="8">
        <f t="shared" si="23"/>
        <v>10018279.093962599</v>
      </c>
      <c r="P199" s="9">
        <f t="shared" si="25"/>
        <v>0.10726146050554129</v>
      </c>
      <c r="Q199" s="9">
        <f t="shared" si="24"/>
        <v>0.10650343067436026</v>
      </c>
    </row>
    <row r="200" spans="10:17" x14ac:dyDescent="0.25">
      <c r="J200" s="5">
        <v>1.92</v>
      </c>
      <c r="K200" s="7">
        <f t="shared" si="26"/>
        <v>93889555.200000003</v>
      </c>
      <c r="L200" s="7">
        <f t="shared" si="27"/>
        <v>5522915.0117647052</v>
      </c>
      <c r="M200" s="19">
        <f t="shared" si="28"/>
        <v>0.54414517898721282</v>
      </c>
      <c r="N200" s="8">
        <f t="shared" si="29"/>
        <v>592361.0956068458</v>
      </c>
      <c r="O200" s="8">
        <f t="shared" si="23"/>
        <v>10070138.625316378</v>
      </c>
      <c r="P200" s="9">
        <f t="shared" si="25"/>
        <v>0.10725515318360329</v>
      </c>
      <c r="Q200" s="9">
        <f t="shared" si="24"/>
        <v>0.10605045469344616</v>
      </c>
    </row>
    <row r="201" spans="10:17" x14ac:dyDescent="0.25">
      <c r="J201" s="5">
        <v>1.93</v>
      </c>
      <c r="K201" s="7">
        <f t="shared" si="26"/>
        <v>94378563.299999997</v>
      </c>
      <c r="L201" s="7">
        <f t="shared" si="27"/>
        <v>5551680.1941176467</v>
      </c>
      <c r="M201" s="19">
        <f t="shared" si="28"/>
        <v>0.54693544120907922</v>
      </c>
      <c r="N201" s="8">
        <f t="shared" si="29"/>
        <v>595398.59892508073</v>
      </c>
      <c r="O201" s="8">
        <f t="shared" ref="O201:O264" si="30">N201*$B$6</f>
        <v>10121776.181726372</v>
      </c>
      <c r="P201" s="9">
        <f t="shared" si="25"/>
        <v>0.1072465592589326</v>
      </c>
      <c r="Q201" s="9">
        <f t="shared" ref="Q201:Q264" si="31">(O201-O200)/(K201-K200)</f>
        <v>0.10559652572216037</v>
      </c>
    </row>
    <row r="202" spans="10:17" x14ac:dyDescent="0.25">
      <c r="J202" s="5">
        <v>1.94</v>
      </c>
      <c r="K202" s="7">
        <f t="shared" si="26"/>
        <v>94867571.399999991</v>
      </c>
      <c r="L202" s="7">
        <f t="shared" si="27"/>
        <v>5580445.3764705881</v>
      </c>
      <c r="M202" s="19">
        <f t="shared" si="28"/>
        <v>0.5497136852633826</v>
      </c>
      <c r="N202" s="8">
        <f t="shared" si="29"/>
        <v>598423.01916332205</v>
      </c>
      <c r="O202" s="8">
        <f t="shared" si="30"/>
        <v>10173191.325776475</v>
      </c>
      <c r="P202" s="9">
        <f t="shared" ref="P202:P265" si="32">O202/K202</f>
        <v>0.10723570948055781</v>
      </c>
      <c r="Q202" s="9">
        <f t="shared" si="31"/>
        <v>0.10514170225422301</v>
      </c>
    </row>
    <row r="203" spans="10:17" x14ac:dyDescent="0.25">
      <c r="J203" s="5">
        <v>1.95</v>
      </c>
      <c r="K203" s="7">
        <f t="shared" si="26"/>
        <v>95356579.5</v>
      </c>
      <c r="L203" s="7">
        <f t="shared" si="27"/>
        <v>5609210.5588235296</v>
      </c>
      <c r="M203" s="19">
        <f t="shared" si="28"/>
        <v>0.5524798890327739</v>
      </c>
      <c r="N203" s="8">
        <f t="shared" si="29"/>
        <v>601434.33224443439</v>
      </c>
      <c r="O203" s="8">
        <f t="shared" si="30"/>
        <v>10224383.648155384</v>
      </c>
      <c r="P203" s="9">
        <f t="shared" si="32"/>
        <v>0.10722263426149198</v>
      </c>
      <c r="Q203" s="9">
        <f t="shared" si="31"/>
        <v>0.10468604176271984</v>
      </c>
    </row>
    <row r="204" spans="10:17" x14ac:dyDescent="0.25">
      <c r="J204" s="5">
        <v>1.96</v>
      </c>
      <c r="K204" s="7">
        <f t="shared" si="26"/>
        <v>95845587.599999994</v>
      </c>
      <c r="L204" s="7">
        <f t="shared" si="27"/>
        <v>5637975.7411764702</v>
      </c>
      <c r="M204" s="19">
        <f t="shared" si="28"/>
        <v>0.55523403189196208</v>
      </c>
      <c r="N204" s="8">
        <f t="shared" si="29"/>
        <v>604432.51571554958</v>
      </c>
      <c r="O204" s="8">
        <f t="shared" si="30"/>
        <v>10275352.767164342</v>
      </c>
      <c r="P204" s="9">
        <f t="shared" si="32"/>
        <v>0.10720736368216853</v>
      </c>
      <c r="Q204" s="9">
        <f t="shared" si="31"/>
        <v>0.10422960071409648</v>
      </c>
    </row>
    <row r="205" spans="10:17" x14ac:dyDescent="0.25">
      <c r="J205" s="5">
        <v>1.97</v>
      </c>
      <c r="K205" s="7">
        <f t="shared" si="26"/>
        <v>96334595.700000003</v>
      </c>
      <c r="L205" s="7">
        <f t="shared" si="27"/>
        <v>5666740.9235294117</v>
      </c>
      <c r="M205" s="19">
        <f t="shared" si="28"/>
        <v>0.55797609468148224</v>
      </c>
      <c r="N205" s="8">
        <f t="shared" si="29"/>
        <v>607417.5487195102</v>
      </c>
      <c r="O205" s="8">
        <f t="shared" si="30"/>
        <v>10326098.328231674</v>
      </c>
      <c r="P205" s="9">
        <f t="shared" si="32"/>
        <v>0.10718992749384293</v>
      </c>
      <c r="Q205" s="9">
        <f t="shared" si="31"/>
        <v>0.10377243458202565</v>
      </c>
    </row>
    <row r="206" spans="10:17" x14ac:dyDescent="0.25">
      <c r="J206" s="5">
        <v>1.98</v>
      </c>
      <c r="K206" s="7">
        <f t="shared" si="26"/>
        <v>96823603.799999997</v>
      </c>
      <c r="L206" s="7">
        <f t="shared" si="27"/>
        <v>5695506.1058823531</v>
      </c>
      <c r="M206" s="19">
        <f t="shared" si="28"/>
        <v>0.56070605968182607</v>
      </c>
      <c r="N206" s="8">
        <f t="shared" si="29"/>
        <v>610389.41196670814</v>
      </c>
      <c r="O206" s="8">
        <f t="shared" si="30"/>
        <v>10376620.003434038</v>
      </c>
      <c r="P206" s="9">
        <f t="shared" si="32"/>
        <v>0.10717035512196085</v>
      </c>
      <c r="Q206" s="9">
        <f t="shared" si="31"/>
        <v>0.10331459786119027</v>
      </c>
    </row>
    <row r="207" spans="10:17" x14ac:dyDescent="0.25">
      <c r="J207" s="5">
        <v>1.99</v>
      </c>
      <c r="K207" s="7">
        <f t="shared" si="26"/>
        <v>97312611.900000006</v>
      </c>
      <c r="L207" s="7">
        <f t="shared" si="27"/>
        <v>5724271.2882352937</v>
      </c>
      <c r="M207" s="19">
        <f t="shared" si="28"/>
        <v>0.56342391058792884</v>
      </c>
      <c r="N207" s="8">
        <f t="shared" si="29"/>
        <v>613348.08770731033</v>
      </c>
      <c r="O207" s="8">
        <f t="shared" si="30"/>
        <v>10426917.491024276</v>
      </c>
      <c r="P207" s="9">
        <f t="shared" si="32"/>
        <v>0.10714867566949229</v>
      </c>
      <c r="Q207" s="9">
        <f t="shared" si="31"/>
        <v>0.10285614408071672</v>
      </c>
    </row>
    <row r="208" spans="10:17" x14ac:dyDescent="0.25">
      <c r="J208" s="5">
        <v>2</v>
      </c>
      <c r="K208" s="7">
        <f t="shared" si="26"/>
        <v>97801620</v>
      </c>
      <c r="L208" s="7">
        <f t="shared" si="27"/>
        <v>5753036.4705882352</v>
      </c>
      <c r="M208" s="19">
        <f t="shared" si="28"/>
        <v>0.56612963248401438</v>
      </c>
      <c r="N208" s="8">
        <f t="shared" si="29"/>
        <v>616293.55970387533</v>
      </c>
      <c r="O208" s="8">
        <f t="shared" si="30"/>
        <v>10476990.514965881</v>
      </c>
      <c r="P208" s="9">
        <f t="shared" si="32"/>
        <v>0.10712491792023364</v>
      </c>
      <c r="Q208" s="9">
        <f t="shared" si="31"/>
        <v>0.10239712581776259</v>
      </c>
    </row>
    <row r="209" spans="10:17" x14ac:dyDescent="0.25">
      <c r="J209" s="5">
        <v>2.0099999999999998</v>
      </c>
      <c r="K209" s="7">
        <f t="shared" si="26"/>
        <v>98290628.099999994</v>
      </c>
      <c r="L209" s="7">
        <f t="shared" si="27"/>
        <v>5781801.6529411757</v>
      </c>
      <c r="M209" s="19">
        <f t="shared" si="28"/>
        <v>0.56882321181878315</v>
      </c>
      <c r="N209" s="8">
        <f t="shared" si="29"/>
        <v>619225.8132043425</v>
      </c>
      <c r="O209" s="8">
        <f t="shared" si="30"/>
        <v>10526838.824473822</v>
      </c>
      <c r="P209" s="9">
        <f t="shared" si="32"/>
        <v>0.10709911034207567</v>
      </c>
      <c r="Q209" s="9">
        <f t="shared" si="31"/>
        <v>0.10193759471048114</v>
      </c>
    </row>
    <row r="210" spans="10:17" x14ac:dyDescent="0.25">
      <c r="J210" s="5">
        <v>2.02</v>
      </c>
      <c r="K210" s="7">
        <f t="shared" si="26"/>
        <v>98779636.200000003</v>
      </c>
      <c r="L210" s="7">
        <f t="shared" si="27"/>
        <v>5810566.8352941172</v>
      </c>
      <c r="M210" s="19">
        <f t="shared" si="28"/>
        <v>0.5715046363809515</v>
      </c>
      <c r="N210" s="8">
        <f t="shared" si="29"/>
        <v>622144.83491540398</v>
      </c>
      <c r="O210" s="8">
        <f t="shared" si="30"/>
        <v>10576462.193561867</v>
      </c>
      <c r="P210" s="9">
        <f t="shared" si="32"/>
        <v>0.10707128109024021</v>
      </c>
      <c r="Q210" s="9">
        <f t="shared" si="31"/>
        <v>0.10147760147131199</v>
      </c>
    </row>
    <row r="211" spans="10:17" x14ac:dyDescent="0.25">
      <c r="J211" s="5">
        <v>2.0299999999999998</v>
      </c>
      <c r="K211" s="7">
        <f t="shared" si="26"/>
        <v>99268644.299999997</v>
      </c>
      <c r="L211" s="7">
        <f t="shared" si="27"/>
        <v>5839332.0176470578</v>
      </c>
      <c r="M211" s="19">
        <f t="shared" si="28"/>
        <v>0.5741738952751263</v>
      </c>
      <c r="N211" s="8">
        <f t="shared" si="29"/>
        <v>625050.61297624186</v>
      </c>
      <c r="O211" s="8">
        <f t="shared" si="30"/>
        <v>10625860.420596112</v>
      </c>
      <c r="P211" s="9">
        <f t="shared" si="32"/>
        <v>0.1070414580104839</v>
      </c>
      <c r="Q211" s="9">
        <f t="shared" si="31"/>
        <v>0.10101719589971063</v>
      </c>
    </row>
    <row r="212" spans="10:17" x14ac:dyDescent="0.25">
      <c r="J212" s="5">
        <v>2.04</v>
      </c>
      <c r="K212" s="7">
        <f t="shared" si="26"/>
        <v>99757652.400000006</v>
      </c>
      <c r="L212" s="7">
        <f t="shared" si="27"/>
        <v>5868097.2000000002</v>
      </c>
      <c r="M212" s="19">
        <f t="shared" si="28"/>
        <v>0.57683097889801971</v>
      </c>
      <c r="N212" s="8">
        <f t="shared" si="29"/>
        <v>627943.13693263463</v>
      </c>
      <c r="O212" s="8">
        <f t="shared" si="30"/>
        <v>10675033.327854788</v>
      </c>
      <c r="P212" s="9">
        <f t="shared" si="32"/>
        <v>0.10700966864227036</v>
      </c>
      <c r="Q212" s="9">
        <f t="shared" si="31"/>
        <v>0.10055642689492356</v>
      </c>
    </row>
    <row r="213" spans="10:17" x14ac:dyDescent="0.25">
      <c r="J213" s="5">
        <v>2.0499999999999998</v>
      </c>
      <c r="K213" s="7">
        <f t="shared" si="26"/>
        <v>100246660.49999999</v>
      </c>
      <c r="L213" s="7">
        <f t="shared" si="27"/>
        <v>5896862.3823529407</v>
      </c>
      <c r="M213" s="19">
        <f t="shared" si="28"/>
        <v>0.57947587891499419</v>
      </c>
      <c r="N213" s="8">
        <f t="shared" si="29"/>
        <v>630822.39771142462</v>
      </c>
      <c r="O213" s="8">
        <f t="shared" si="30"/>
        <v>10723980.761094218</v>
      </c>
      <c r="P213" s="9">
        <f t="shared" si="32"/>
        <v>0.10697594022191113</v>
      </c>
      <c r="Q213" s="9">
        <f t="shared" si="31"/>
        <v>0.10009534246862634</v>
      </c>
    </row>
    <row r="214" spans="10:17" x14ac:dyDescent="0.25">
      <c r="J214" s="5">
        <v>2.06</v>
      </c>
      <c r="K214" s="7">
        <f t="shared" si="26"/>
        <v>100735668.60000001</v>
      </c>
      <c r="L214" s="7">
        <f t="shared" si="27"/>
        <v>5925627.5647058822</v>
      </c>
      <c r="M214" s="19">
        <f t="shared" si="28"/>
        <v>0.58210858823693412</v>
      </c>
      <c r="N214" s="8">
        <f t="shared" si="29"/>
        <v>633688.38759534003</v>
      </c>
      <c r="O214" s="8">
        <f t="shared" si="30"/>
        <v>10772702.589120781</v>
      </c>
      <c r="P214" s="9">
        <f t="shared" si="32"/>
        <v>0.10694029968567439</v>
      </c>
      <c r="Q214" s="9">
        <f t="shared" si="31"/>
        <v>9.9633989757144215E-2</v>
      </c>
    </row>
    <row r="215" spans="10:17" x14ac:dyDescent="0.25">
      <c r="J215" s="5">
        <v>2.0699999999999998</v>
      </c>
      <c r="K215" s="7">
        <f t="shared" si="26"/>
        <v>101224676.69999999</v>
      </c>
      <c r="L215" s="7">
        <f t="shared" si="27"/>
        <v>5954392.7470588228</v>
      </c>
      <c r="M215" s="19">
        <f t="shared" si="28"/>
        <v>0.58472910099744446</v>
      </c>
      <c r="N215" s="8">
        <f t="shared" si="29"/>
        <v>636541.10019817296</v>
      </c>
      <c r="O215" s="8">
        <f t="shared" si="30"/>
        <v>10821198.703368939</v>
      </c>
      <c r="P215" s="9">
        <f t="shared" si="32"/>
        <v>0.1069027736728641</v>
      </c>
      <c r="Q215" s="9">
        <f t="shared" si="31"/>
        <v>9.9172415033944181E-2</v>
      </c>
    </row>
    <row r="216" spans="10:17" x14ac:dyDescent="0.25">
      <c r="J216" s="5">
        <v>2.08</v>
      </c>
      <c r="K216" s="7">
        <f t="shared" si="26"/>
        <v>101713684.8</v>
      </c>
      <c r="L216" s="7">
        <f t="shared" si="27"/>
        <v>5983157.9294117652</v>
      </c>
      <c r="M216" s="19">
        <f t="shared" si="28"/>
        <v>0.5873374125303692</v>
      </c>
      <c r="N216" s="8">
        <f t="shared" si="29"/>
        <v>639380.53044030617</v>
      </c>
      <c r="O216" s="8">
        <f t="shared" si="30"/>
        <v>10869469.017485205</v>
      </c>
      <c r="P216" s="9">
        <f t="shared" si="32"/>
        <v>0.1068633885288679</v>
      </c>
      <c r="Q216" s="9">
        <f t="shared" si="31"/>
        <v>9.8710663721653574E-2</v>
      </c>
    </row>
    <row r="217" spans="10:17" x14ac:dyDescent="0.25">
      <c r="J217" s="5">
        <v>2.09</v>
      </c>
      <c r="K217" s="7">
        <f t="shared" si="26"/>
        <v>102202692.89999999</v>
      </c>
      <c r="L217" s="7">
        <f t="shared" si="27"/>
        <v>6011923.1117647057</v>
      </c>
      <c r="M217" s="19">
        <f t="shared" si="28"/>
        <v>0.58993351934762006</v>
      </c>
      <c r="N217" s="8">
        <f t="shared" si="29"/>
        <v>642206.67452457687</v>
      </c>
      <c r="O217" s="8">
        <f t="shared" si="30"/>
        <v>10917513.466917807</v>
      </c>
      <c r="P217" s="9">
        <f t="shared" si="32"/>
        <v>0.10682217030817402</v>
      </c>
      <c r="Q217" s="9">
        <f t="shared" si="31"/>
        <v>9.8248780403847574E-2</v>
      </c>
    </row>
    <row r="218" spans="10:17" x14ac:dyDescent="0.25">
      <c r="J218" s="5">
        <v>2.1</v>
      </c>
      <c r="K218" s="7">
        <f t="shared" si="26"/>
        <v>102691701</v>
      </c>
      <c r="L218" s="7">
        <f t="shared" si="27"/>
        <v>6040688.2941176472</v>
      </c>
      <c r="M218" s="19">
        <f t="shared" si="28"/>
        <v>0.59251741911732492</v>
      </c>
      <c r="N218" s="8">
        <f t="shared" si="29"/>
        <v>645019.52991248912</v>
      </c>
      <c r="O218" s="8">
        <f t="shared" si="30"/>
        <v>10965332.008512314</v>
      </c>
      <c r="P218" s="9">
        <f t="shared" si="32"/>
        <v>0.10677914477735952</v>
      </c>
      <c r="Q218" s="9">
        <f t="shared" si="31"/>
        <v>9.7786808837126218E-2</v>
      </c>
    </row>
    <row r="219" spans="10:17" x14ac:dyDescent="0.25">
      <c r="J219" s="5">
        <v>2.11</v>
      </c>
      <c r="K219" s="7">
        <f t="shared" si="26"/>
        <v>103180709.09999999</v>
      </c>
      <c r="L219" s="7">
        <f t="shared" si="27"/>
        <v>6069453.4764705878</v>
      </c>
      <c r="M219" s="19">
        <f t="shared" si="28"/>
        <v>0.59508911064227843</v>
      </c>
      <c r="N219" s="8">
        <f t="shared" si="29"/>
        <v>647819.09530075488</v>
      </c>
      <c r="O219" s="8">
        <f t="shared" si="30"/>
        <v>11012924.620112833</v>
      </c>
      <c r="P219" s="9">
        <f t="shared" si="32"/>
        <v>0.10673433741804778</v>
      </c>
      <c r="Q219" s="9">
        <f t="shared" si="31"/>
        <v>9.7324791962584686E-2</v>
      </c>
    </row>
    <row r="220" spans="10:17" x14ac:dyDescent="0.25">
      <c r="J220" s="5">
        <v>2.12</v>
      </c>
      <c r="K220" s="7">
        <f t="shared" si="26"/>
        <v>103669717.2</v>
      </c>
      <c r="L220" s="7">
        <f t="shared" si="27"/>
        <v>6098218.6588235293</v>
      </c>
      <c r="M220" s="19">
        <f t="shared" si="28"/>
        <v>0.59764859383869906</v>
      </c>
      <c r="N220" s="8">
        <f t="shared" si="29"/>
        <v>650605.37059816904</v>
      </c>
      <c r="O220" s="8">
        <f t="shared" si="30"/>
        <v>11060291.300168874</v>
      </c>
      <c r="P220" s="9">
        <f t="shared" si="32"/>
        <v>0.10668777342983697</v>
      </c>
      <c r="Q220" s="9">
        <f t="shared" si="31"/>
        <v>9.6862771917357274E-2</v>
      </c>
    </row>
    <row r="221" spans="10:17" x14ac:dyDescent="0.25">
      <c r="J221" s="5">
        <v>2.13</v>
      </c>
      <c r="K221" s="7">
        <f t="shared" si="26"/>
        <v>104158725.3</v>
      </c>
      <c r="L221" s="7">
        <f t="shared" si="27"/>
        <v>6126983.8411764698</v>
      </c>
      <c r="M221" s="19">
        <f t="shared" si="28"/>
        <v>0.60019586971528516</v>
      </c>
      <c r="N221" s="8">
        <f t="shared" si="29"/>
        <v>653378.356902809</v>
      </c>
      <c r="O221" s="8">
        <f t="shared" si="30"/>
        <v>11107432.067347754</v>
      </c>
      <c r="P221" s="9">
        <f t="shared" si="32"/>
        <v>0.10663947773319912</v>
      </c>
      <c r="Q221" s="9">
        <f t="shared" si="31"/>
        <v>9.6400790045973933E-2</v>
      </c>
    </row>
    <row r="222" spans="10:17" x14ac:dyDescent="0.25">
      <c r="J222" s="5">
        <v>2.14</v>
      </c>
      <c r="K222" s="7">
        <f t="shared" si="26"/>
        <v>104647733.40000001</v>
      </c>
      <c r="L222" s="7">
        <f t="shared" si="27"/>
        <v>6155749.0235294122</v>
      </c>
      <c r="M222" s="19">
        <f t="shared" si="28"/>
        <v>0.60273094035257002</v>
      </c>
      <c r="N222" s="8">
        <f t="shared" si="29"/>
        <v>656138.05647956126</v>
      </c>
      <c r="O222" s="8">
        <f t="shared" si="30"/>
        <v>11154346.960152542</v>
      </c>
      <c r="P222" s="9">
        <f t="shared" si="32"/>
        <v>0.10658947497235083</v>
      </c>
      <c r="Q222" s="9">
        <f t="shared" si="31"/>
        <v>9.5938886911663773E-2</v>
      </c>
    </row>
    <row r="223" spans="10:17" x14ac:dyDescent="0.25">
      <c r="J223" s="5">
        <v>2.15</v>
      </c>
      <c r="K223" s="7">
        <f t="shared" si="26"/>
        <v>105136741.5</v>
      </c>
      <c r="L223" s="7">
        <f t="shared" si="27"/>
        <v>6184514.2058823528</v>
      </c>
      <c r="M223" s="19">
        <f t="shared" si="28"/>
        <v>0.60525380888256586</v>
      </c>
      <c r="N223" s="8">
        <f t="shared" si="29"/>
        <v>658884.4727379611</v>
      </c>
      <c r="O223" s="8">
        <f t="shared" si="30"/>
        <v>11201036.036545338</v>
      </c>
      <c r="P223" s="9">
        <f t="shared" si="32"/>
        <v>0.10653778951809476</v>
      </c>
      <c r="Q223" s="9">
        <f t="shared" si="31"/>
        <v>9.5477102307296058E-2</v>
      </c>
    </row>
    <row r="224" spans="10:17" x14ac:dyDescent="0.25">
      <c r="J224" s="5">
        <v>2.16</v>
      </c>
      <c r="K224" s="7">
        <f t="shared" si="26"/>
        <v>105625749.60000001</v>
      </c>
      <c r="L224" s="7">
        <f t="shared" si="27"/>
        <v>6213279.3882352943</v>
      </c>
      <c r="M224" s="19">
        <f t="shared" si="28"/>
        <v>0.60776447946870005</v>
      </c>
      <c r="N224" s="8">
        <f t="shared" si="29"/>
        <v>661617.61021035118</v>
      </c>
      <c r="O224" s="8">
        <f t="shared" si="30"/>
        <v>11247499.373575971</v>
      </c>
      <c r="P224" s="9">
        <f t="shared" si="32"/>
        <v>0.10648444547063332</v>
      </c>
      <c r="Q224" s="9">
        <f t="shared" si="31"/>
        <v>9.5015475266425176E-2</v>
      </c>
    </row>
    <row r="225" spans="10:17" x14ac:dyDescent="0.25">
      <c r="J225" s="5">
        <v>2.17</v>
      </c>
      <c r="K225" s="7">
        <f t="shared" si="26"/>
        <v>106114757.7</v>
      </c>
      <c r="L225" s="7">
        <f t="shared" si="27"/>
        <v>6242044.5705882348</v>
      </c>
      <c r="M225" s="19">
        <f t="shared" si="28"/>
        <v>0.61026295728603475</v>
      </c>
      <c r="N225" s="8">
        <f t="shared" si="29"/>
        <v>664337.47453034832</v>
      </c>
      <c r="O225" s="8">
        <f t="shared" si="30"/>
        <v>11293737.067015922</v>
      </c>
      <c r="P225" s="9">
        <f t="shared" si="32"/>
        <v>0.10642946666235399</v>
      </c>
      <c r="Q225" s="9">
        <f t="shared" si="31"/>
        <v>9.4554044074017851E-2</v>
      </c>
    </row>
    <row r="226" spans="10:17" x14ac:dyDescent="0.25">
      <c r="J226" s="5">
        <v>2.1800000000000002</v>
      </c>
      <c r="K226" s="7">
        <f t="shared" si="26"/>
        <v>106603765.80000001</v>
      </c>
      <c r="L226" s="7">
        <f t="shared" si="27"/>
        <v>6270809.7529411772</v>
      </c>
      <c r="M226" s="19">
        <f t="shared" si="28"/>
        <v>0.6127492485017707</v>
      </c>
      <c r="N226" s="8">
        <f t="shared" si="29"/>
        <v>667044.07241162006</v>
      </c>
      <c r="O226" s="8">
        <f t="shared" si="30"/>
        <v>11339749.23099754</v>
      </c>
      <c r="P226" s="9">
        <f t="shared" si="32"/>
        <v>0.10637287666058734</v>
      </c>
      <c r="Q226" s="9">
        <f t="shared" si="31"/>
        <v>9.4092846277224279E-2</v>
      </c>
    </row>
    <row r="227" spans="10:17" x14ac:dyDescent="0.25">
      <c r="J227" s="5">
        <v>2.19</v>
      </c>
      <c r="K227" s="7">
        <f t="shared" si="26"/>
        <v>107092773.89999999</v>
      </c>
      <c r="L227" s="7">
        <f t="shared" si="27"/>
        <v>6299574.9352941178</v>
      </c>
      <c r="M227" s="19">
        <f t="shared" si="28"/>
        <v>0.61522336025602464</v>
      </c>
      <c r="N227" s="8">
        <f t="shared" si="29"/>
        <v>669737.41162695852</v>
      </c>
      <c r="O227" s="8">
        <f t="shared" si="30"/>
        <v>11385535.997658296</v>
      </c>
      <c r="P227" s="9">
        <f t="shared" si="32"/>
        <v>0.10631469877033689</v>
      </c>
      <c r="Q227" s="9">
        <f t="shared" si="31"/>
        <v>9.3631918695738281E-2</v>
      </c>
    </row>
    <row r="228" spans="10:17" x14ac:dyDescent="0.25">
      <c r="J228" s="5">
        <v>2.2000000000000002</v>
      </c>
      <c r="K228" s="7">
        <f t="shared" si="26"/>
        <v>107581782.00000001</v>
      </c>
      <c r="L228" s="7">
        <f t="shared" si="27"/>
        <v>6328340.1176470593</v>
      </c>
      <c r="M228" s="19">
        <f t="shared" si="28"/>
        <v>0.61768530064288818</v>
      </c>
      <c r="N228" s="8">
        <f t="shared" si="29"/>
        <v>672417.50098766107</v>
      </c>
      <c r="O228" s="8">
        <f t="shared" si="30"/>
        <v>11431097.516790237</v>
      </c>
      <c r="P228" s="9">
        <f t="shared" si="32"/>
        <v>0.1062549560369825</v>
      </c>
      <c r="Q228" s="9">
        <f t="shared" si="31"/>
        <v>9.317129743237279E-2</v>
      </c>
    </row>
    <row r="229" spans="10:17" x14ac:dyDescent="0.25">
      <c r="J229" s="5">
        <v>2.21</v>
      </c>
      <c r="K229" s="7">
        <f t="shared" si="26"/>
        <v>108070790.09999999</v>
      </c>
      <c r="L229" s="7">
        <f t="shared" si="27"/>
        <v>6357105.2999999998</v>
      </c>
      <c r="M229" s="19">
        <f t="shared" si="28"/>
        <v>0.62013507869175066</v>
      </c>
      <c r="N229" s="8">
        <f t="shared" si="29"/>
        <v>675084.35032319825</v>
      </c>
      <c r="O229" s="8">
        <f t="shared" si="30"/>
        <v>11476433.95549437</v>
      </c>
      <c r="P229" s="9">
        <f t="shared" si="32"/>
        <v>0.10619367124895639</v>
      </c>
      <c r="Q229" s="9">
        <f t="shared" si="31"/>
        <v>9.2711017883210872E-2</v>
      </c>
    </row>
    <row r="230" spans="10:17" x14ac:dyDescent="0.25">
      <c r="J230" s="5">
        <v>2.2200000000000002</v>
      </c>
      <c r="K230" s="7">
        <f t="shared" si="26"/>
        <v>108559798.2</v>
      </c>
      <c r="L230" s="7">
        <f t="shared" si="27"/>
        <v>6385870.4823529413</v>
      </c>
      <c r="M230" s="19">
        <f t="shared" si="28"/>
        <v>0.62257270434889578</v>
      </c>
      <c r="N230" s="8">
        <f t="shared" si="29"/>
        <v>677737.97046117939</v>
      </c>
      <c r="O230" s="8">
        <f t="shared" si="30"/>
        <v>11521545.497840049</v>
      </c>
      <c r="P230" s="9">
        <f t="shared" si="32"/>
        <v>0.10613086694039238</v>
      </c>
      <c r="Q230" s="9">
        <f t="shared" si="31"/>
        <v>9.2251114747746735E-2</v>
      </c>
    </row>
    <row r="231" spans="10:17" x14ac:dyDescent="0.25">
      <c r="J231" s="5">
        <v>2.23</v>
      </c>
      <c r="K231" s="7">
        <f t="shared" si="26"/>
        <v>109048806.3</v>
      </c>
      <c r="L231" s="7">
        <f t="shared" si="27"/>
        <v>6414635.6647058818</v>
      </c>
      <c r="M231" s="19">
        <f t="shared" si="28"/>
        <v>0.62499818845935884</v>
      </c>
      <c r="N231" s="8">
        <f t="shared" si="29"/>
        <v>680378.37320760277</v>
      </c>
      <c r="O231" s="8">
        <f t="shared" si="30"/>
        <v>11566432.344529247</v>
      </c>
      <c r="P231" s="9">
        <f t="shared" si="32"/>
        <v>0.10606656539374927</v>
      </c>
      <c r="Q231" s="9">
        <f t="shared" si="31"/>
        <v>9.1791622038977908E-2</v>
      </c>
    </row>
    <row r="232" spans="10:17" x14ac:dyDescent="0.25">
      <c r="J232" s="5">
        <v>2.2400000000000002</v>
      </c>
      <c r="K232" s="7">
        <f t="shared" si="26"/>
        <v>109537814.40000001</v>
      </c>
      <c r="L232" s="7">
        <f t="shared" si="27"/>
        <v>6443400.8470588243</v>
      </c>
      <c r="M232" s="19">
        <f t="shared" si="28"/>
        <v>0.62741154274904698</v>
      </c>
      <c r="N232" s="8">
        <f t="shared" si="29"/>
        <v>683005.57132739131</v>
      </c>
      <c r="O232" s="8">
        <f t="shared" si="30"/>
        <v>11611094.712565653</v>
      </c>
      <c r="P232" s="9">
        <f t="shared" si="32"/>
        <v>0.10600078864240742</v>
      </c>
      <c r="Q232" s="9">
        <f t="shared" si="31"/>
        <v>9.133257309317637E-2</v>
      </c>
    </row>
    <row r="233" spans="10:17" x14ac:dyDescent="0.25">
      <c r="J233" s="5">
        <v>2.25</v>
      </c>
      <c r="K233" s="7">
        <f t="shared" si="26"/>
        <v>110026822.5</v>
      </c>
      <c r="L233" s="7">
        <f t="shared" si="27"/>
        <v>6472166.0294117648</v>
      </c>
      <c r="M233" s="19">
        <f t="shared" si="28"/>
        <v>0.62981277980711581</v>
      </c>
      <c r="N233" s="8">
        <f t="shared" si="29"/>
        <v>685619.57852520724</v>
      </c>
      <c r="O233" s="8">
        <f t="shared" si="30"/>
        <v>11655532.834928524</v>
      </c>
      <c r="P233" s="9">
        <f t="shared" si="32"/>
        <v>0.10593355847323978</v>
      </c>
      <c r="Q233" s="9">
        <f t="shared" si="31"/>
        <v>9.087400057968624E-2</v>
      </c>
    </row>
    <row r="234" spans="10:17" x14ac:dyDescent="0.25">
      <c r="J234" s="5">
        <v>2.2599999999999998</v>
      </c>
      <c r="K234" s="7">
        <f t="shared" si="26"/>
        <v>110515830.59999999</v>
      </c>
      <c r="L234" s="7">
        <f t="shared" si="27"/>
        <v>6500931.2117647054</v>
      </c>
      <c r="M234" s="19">
        <f t="shared" si="28"/>
        <v>0.63220191306860229</v>
      </c>
      <c r="N234" s="8">
        <f t="shared" si="29"/>
        <v>688220.40942654677</v>
      </c>
      <c r="O234" s="8">
        <f t="shared" si="30"/>
        <v>11699746.960251296</v>
      </c>
      <c r="P234" s="9">
        <f t="shared" si="32"/>
        <v>0.10586489642915733</v>
      </c>
      <c r="Q234" s="9">
        <f t="shared" si="31"/>
        <v>9.041593651060735E-2</v>
      </c>
    </row>
    <row r="235" spans="10:17" x14ac:dyDescent="0.25">
      <c r="J235" s="5">
        <v>2.27</v>
      </c>
      <c r="K235" s="7">
        <f t="shared" si="26"/>
        <v>111004838.7</v>
      </c>
      <c r="L235" s="7">
        <f t="shared" si="27"/>
        <v>6529696.3941176469</v>
      </c>
      <c r="M235" s="19">
        <f t="shared" si="28"/>
        <v>0.63457895679730647</v>
      </c>
      <c r="N235" s="8">
        <f t="shared" si="29"/>
        <v>690808.07955910463</v>
      </c>
      <c r="O235" s="8">
        <f t="shared" si="30"/>
        <v>11743737.352504779</v>
      </c>
      <c r="P235" s="9">
        <f t="shared" si="32"/>
        <v>0.10579482381162884</v>
      </c>
      <c r="Q235" s="9">
        <f t="shared" si="31"/>
        <v>8.9958412250189537E-2</v>
      </c>
    </row>
    <row r="236" spans="10:17" x14ac:dyDescent="0.25">
      <c r="J236" s="5">
        <v>2.2799999999999998</v>
      </c>
      <c r="K236" s="7">
        <f t="shared" si="26"/>
        <v>111493846.8</v>
      </c>
      <c r="L236" s="7">
        <f t="shared" si="27"/>
        <v>6558461.5764705874</v>
      </c>
      <c r="M236" s="19">
        <f t="shared" si="28"/>
        <v>0.63694392606892336</v>
      </c>
      <c r="N236" s="8">
        <f t="shared" si="29"/>
        <v>693382.60533441149</v>
      </c>
      <c r="O236" s="8">
        <f t="shared" si="30"/>
        <v>11787504.290684996</v>
      </c>
      <c r="P236" s="9">
        <f t="shared" si="32"/>
        <v>0.10572336168317584</v>
      </c>
      <c r="Q236" s="9">
        <f t="shared" si="31"/>
        <v>8.9501458524343575E-2</v>
      </c>
    </row>
    <row r="237" spans="10:17" x14ac:dyDescent="0.25">
      <c r="J237" s="5">
        <v>2.29</v>
      </c>
      <c r="K237" s="7">
        <f t="shared" ref="K237:K300" si="33">$K$108/$J$108*J237</f>
        <v>111982854.90000001</v>
      </c>
      <c r="L237" s="7">
        <f t="shared" ref="L237:L300" si="34">$L$108/$J$108*J237</f>
        <v>6587226.7588235298</v>
      </c>
      <c r="M237" s="19">
        <f t="shared" ref="M237:M300" si="35">GAMMADIST(L237,$F$2,$F$3,TRUE)</f>
        <v>0.63929683675441895</v>
      </c>
      <c r="N237" s="8">
        <f t="shared" ref="N237:N300" si="36">M237*$F$6</f>
        <v>695944.00402973639</v>
      </c>
      <c r="O237" s="8">
        <f t="shared" si="30"/>
        <v>11831048.068505518</v>
      </c>
      <c r="P237" s="9">
        <f t="shared" si="32"/>
        <v>0.10565053086984227</v>
      </c>
      <c r="Q237" s="9">
        <f t="shared" si="31"/>
        <v>8.9045105429789745E-2</v>
      </c>
    </row>
    <row r="238" spans="10:17" x14ac:dyDescent="0.25">
      <c r="J238" s="5">
        <v>2.2999999999999998</v>
      </c>
      <c r="K238" s="7">
        <f t="shared" si="33"/>
        <v>112471862.99999999</v>
      </c>
      <c r="L238" s="7">
        <f t="shared" si="34"/>
        <v>6615991.9411764704</v>
      </c>
      <c r="M238" s="19">
        <f t="shared" si="35"/>
        <v>0.64163770550364707</v>
      </c>
      <c r="N238" s="8">
        <f t="shared" si="36"/>
        <v>698492.29377025284</v>
      </c>
      <c r="O238" s="8">
        <f t="shared" si="30"/>
        <v>11874368.994094299</v>
      </c>
      <c r="P238" s="9">
        <f t="shared" si="32"/>
        <v>0.10557635196364001</v>
      </c>
      <c r="Q238" s="9">
        <f t="shared" si="31"/>
        <v>8.8589382443323247E-2</v>
      </c>
    </row>
    <row r="239" spans="10:17" x14ac:dyDescent="0.25">
      <c r="J239" s="5">
        <v>2.31</v>
      </c>
      <c r="K239" s="7">
        <f t="shared" si="33"/>
        <v>112960871.10000001</v>
      </c>
      <c r="L239" s="7">
        <f t="shared" si="34"/>
        <v>6644757.1235294119</v>
      </c>
      <c r="M239" s="19">
        <f t="shared" si="35"/>
        <v>0.64396654972920642</v>
      </c>
      <c r="N239" s="8">
        <f t="shared" si="36"/>
        <v>701027.49351146468</v>
      </c>
      <c r="O239" s="8">
        <f t="shared" si="30"/>
        <v>11917467.389694899</v>
      </c>
      <c r="P239" s="9">
        <f t="shared" si="32"/>
        <v>0.10550084532496934</v>
      </c>
      <c r="Q239" s="9">
        <f t="shared" si="31"/>
        <v>8.8134318430713246E-2</v>
      </c>
    </row>
    <row r="240" spans="10:17" x14ac:dyDescent="0.25">
      <c r="J240" s="5">
        <v>2.3199999999999998</v>
      </c>
      <c r="K240" s="7">
        <f t="shared" si="33"/>
        <v>113449879.19999999</v>
      </c>
      <c r="L240" s="7">
        <f t="shared" si="34"/>
        <v>6673522.3058823524</v>
      </c>
      <c r="M240" s="19">
        <f t="shared" si="35"/>
        <v>0.64628338759053183</v>
      </c>
      <c r="N240" s="8">
        <f t="shared" si="36"/>
        <v>703549.62302188785</v>
      </c>
      <c r="O240" s="8">
        <f t="shared" si="30"/>
        <v>11960343.591372093</v>
      </c>
      <c r="P240" s="9">
        <f t="shared" si="32"/>
        <v>0.10542403108501586</v>
      </c>
      <c r="Q240" s="9">
        <f t="shared" si="31"/>
        <v>8.7679941655763358E-2</v>
      </c>
    </row>
    <row r="241" spans="10:17" x14ac:dyDescent="0.25">
      <c r="J241" s="5">
        <v>2.33</v>
      </c>
      <c r="K241" s="7">
        <f t="shared" si="33"/>
        <v>113938887.3</v>
      </c>
      <c r="L241" s="7">
        <f t="shared" si="34"/>
        <v>6702287.4882352939</v>
      </c>
      <c r="M241" s="19">
        <f t="shared" si="35"/>
        <v>0.64858823797821963</v>
      </c>
      <c r="N241" s="8">
        <f t="shared" si="36"/>
        <v>706058.70286598708</v>
      </c>
      <c r="O241" s="8">
        <f t="shared" si="30"/>
        <v>12002997.948721781</v>
      </c>
      <c r="P241" s="9">
        <f t="shared" si="32"/>
        <v>0.10534592914812309</v>
      </c>
      <c r="Q241" s="9">
        <f t="shared" si="31"/>
        <v>8.7226279789000244E-2</v>
      </c>
    </row>
    <row r="242" spans="10:17" x14ac:dyDescent="0.25">
      <c r="J242" s="12">
        <v>2.34</v>
      </c>
      <c r="K242" s="7">
        <f t="shared" si="33"/>
        <v>114427895.39999999</v>
      </c>
      <c r="L242" s="7">
        <f t="shared" si="34"/>
        <v>6731052.6705882344</v>
      </c>
      <c r="M242" s="19">
        <f t="shared" si="35"/>
        <v>0.65088112049858116</v>
      </c>
      <c r="N242" s="8">
        <f t="shared" si="36"/>
        <v>708554.75438736065</v>
      </c>
      <c r="O242" s="8">
        <f t="shared" si="30"/>
        <v>12045430.82458513</v>
      </c>
      <c r="P242" s="9">
        <f t="shared" si="32"/>
        <v>0.10526655919414149</v>
      </c>
      <c r="Q242" s="9">
        <f t="shared" si="31"/>
        <v>8.6773359916429982E-2</v>
      </c>
    </row>
    <row r="243" spans="10:17" x14ac:dyDescent="0.25">
      <c r="J243" s="5">
        <v>2.35</v>
      </c>
      <c r="K243" s="7">
        <f t="shared" si="33"/>
        <v>114916903.5</v>
      </c>
      <c r="L243" s="7">
        <f t="shared" si="34"/>
        <v>6759817.8529411769</v>
      </c>
      <c r="M243" s="19">
        <f t="shared" si="35"/>
        <v>0.65316205545842343</v>
      </c>
      <c r="N243" s="8">
        <f t="shared" si="36"/>
        <v>711037.79969217232</v>
      </c>
      <c r="O243" s="8">
        <f t="shared" si="30"/>
        <v>12087642.59476693</v>
      </c>
      <c r="P243" s="9">
        <f t="shared" si="32"/>
        <v>0.10518594068075399</v>
      </c>
      <c r="Q243" s="9">
        <f t="shared" si="31"/>
        <v>8.6321208548076275E-2</v>
      </c>
    </row>
    <row r="244" spans="10:17" x14ac:dyDescent="0.25">
      <c r="J244" s="5">
        <v>2.36</v>
      </c>
      <c r="K244" s="7">
        <f t="shared" si="33"/>
        <v>115405911.59999999</v>
      </c>
      <c r="L244" s="7">
        <f t="shared" si="34"/>
        <v>6788583.0352941174</v>
      </c>
      <c r="M244" s="19">
        <f t="shared" si="35"/>
        <v>0.65543106385005445</v>
      </c>
      <c r="N244" s="8">
        <f t="shared" si="36"/>
        <v>713507.86163282825</v>
      </c>
      <c r="O244" s="8">
        <f t="shared" si="30"/>
        <v>12129633.64775808</v>
      </c>
      <c r="P244" s="9">
        <f t="shared" si="32"/>
        <v>0.10510409284577828</v>
      </c>
      <c r="Q244" s="9">
        <f t="shared" si="31"/>
        <v>8.586985162648729E-2</v>
      </c>
    </row>
    <row r="245" spans="10:17" x14ac:dyDescent="0.25">
      <c r="J245" s="5">
        <v>2.37</v>
      </c>
      <c r="K245" s="7">
        <f t="shared" si="33"/>
        <v>115894919.7</v>
      </c>
      <c r="L245" s="7">
        <f t="shared" si="34"/>
        <v>6817348.2176470589</v>
      </c>
      <c r="M245" s="19">
        <f t="shared" si="35"/>
        <v>0.65768816733650803</v>
      </c>
      <c r="N245" s="8">
        <f t="shared" si="36"/>
        <v>715964.96379189205</v>
      </c>
      <c r="O245" s="8">
        <f t="shared" si="30"/>
        <v>12171404.384462165</v>
      </c>
      <c r="P245" s="9">
        <f t="shared" si="32"/>
        <v>0.10502103470944607</v>
      </c>
      <c r="Q245" s="9">
        <f t="shared" si="31"/>
        <v>8.5419314535044019E-2</v>
      </c>
    </row>
    <row r="246" spans="10:17" x14ac:dyDescent="0.25">
      <c r="J246" s="5">
        <v>2.38</v>
      </c>
      <c r="K246" s="7">
        <f t="shared" si="33"/>
        <v>116383927.8</v>
      </c>
      <c r="L246" s="7">
        <f t="shared" si="34"/>
        <v>6846113.3999999994</v>
      </c>
      <c r="M246" s="19">
        <f t="shared" si="35"/>
        <v>0.65993338823698733</v>
      </c>
      <c r="N246" s="8">
        <f t="shared" si="36"/>
        <v>718409.13046623941</v>
      </c>
      <c r="O246" s="8">
        <f t="shared" si="30"/>
        <v>12212955.21792607</v>
      </c>
      <c r="P246" s="9">
        <f t="shared" si="32"/>
        <v>0.10493678507665961</v>
      </c>
      <c r="Q246" s="9">
        <f t="shared" si="31"/>
        <v>8.4969622106271625E-2</v>
      </c>
    </row>
    <row r="247" spans="10:17" x14ac:dyDescent="0.25">
      <c r="J247" s="5">
        <v>2.39</v>
      </c>
      <c r="K247" s="7">
        <f t="shared" si="33"/>
        <v>116872935.90000001</v>
      </c>
      <c r="L247" s="7">
        <f t="shared" si="34"/>
        <v>6874878.5823529419</v>
      </c>
      <c r="M247" s="19">
        <f t="shared" si="35"/>
        <v>0.66216674951252485</v>
      </c>
      <c r="N247" s="8">
        <f t="shared" si="36"/>
        <v>720840.38665144658</v>
      </c>
      <c r="O247" s="8">
        <f t="shared" si="30"/>
        <v>12254286.573074592</v>
      </c>
      <c r="P247" s="9">
        <f t="shared" si="32"/>
        <v>0.10485136253922575</v>
      </c>
      <c r="Q247" s="9">
        <f t="shared" si="31"/>
        <v>8.4520798629964269E-2</v>
      </c>
    </row>
    <row r="248" spans="10:17" x14ac:dyDescent="0.25">
      <c r="J248" s="5">
        <v>2.4</v>
      </c>
      <c r="K248" s="7">
        <f t="shared" si="33"/>
        <v>117361944</v>
      </c>
      <c r="L248" s="7">
        <f t="shared" si="34"/>
        <v>6903643.7647058824</v>
      </c>
      <c r="M248" s="19">
        <f t="shared" si="35"/>
        <v>0.66438827475185169</v>
      </c>
      <c r="N248" s="8">
        <f t="shared" si="36"/>
        <v>723258.75802640792</v>
      </c>
      <c r="O248" s="8">
        <f t="shared" si="30"/>
        <v>12295398.886448935</v>
      </c>
      <c r="P248" s="9">
        <f t="shared" si="32"/>
        <v>0.10476478547806718</v>
      </c>
      <c r="Q248" s="9">
        <f t="shared" si="31"/>
        <v>8.407286786117224E-2</v>
      </c>
    </row>
    <row r="249" spans="10:17" x14ac:dyDescent="0.25">
      <c r="J249" s="5">
        <v>2.41</v>
      </c>
      <c r="K249" s="7">
        <f t="shared" si="33"/>
        <v>117850952.10000001</v>
      </c>
      <c r="L249" s="7">
        <f t="shared" si="34"/>
        <v>6932408.9470588239</v>
      </c>
      <c r="M249" s="19">
        <f t="shared" si="35"/>
        <v>0.66659798815748106</v>
      </c>
      <c r="N249" s="8">
        <f t="shared" si="36"/>
        <v>725664.27093818644</v>
      </c>
      <c r="O249" s="8">
        <f t="shared" si="30"/>
        <v>12336292.605949169</v>
      </c>
      <c r="P249" s="9">
        <f t="shared" si="32"/>
        <v>0.10467707206541242</v>
      </c>
      <c r="Q249" s="9">
        <f t="shared" si="31"/>
        <v>8.3625853028270095E-2</v>
      </c>
    </row>
    <row r="250" spans="10:17" x14ac:dyDescent="0.25">
      <c r="J250" s="5">
        <v>2.42</v>
      </c>
      <c r="K250" s="7">
        <f t="shared" si="33"/>
        <v>118339960.2</v>
      </c>
      <c r="L250" s="7">
        <f t="shared" si="34"/>
        <v>6961174.1294117644</v>
      </c>
      <c r="M250" s="19">
        <f t="shared" si="35"/>
        <v>0.66879591453199405</v>
      </c>
      <c r="N250" s="8">
        <f t="shared" si="36"/>
        <v>728056.9523870839</v>
      </c>
      <c r="O250" s="8">
        <f t="shared" si="30"/>
        <v>12376968.190580426</v>
      </c>
      <c r="P250" s="9">
        <f t="shared" si="32"/>
        <v>0.10458824026696288</v>
      </c>
      <c r="Q250" s="9">
        <f t="shared" si="31"/>
        <v>8.3179776840623401E-2</v>
      </c>
    </row>
    <row r="251" spans="10:17" x14ac:dyDescent="0.25">
      <c r="J251" s="5">
        <v>2.4300000000000002</v>
      </c>
      <c r="K251" s="7">
        <f t="shared" si="33"/>
        <v>118828968.30000001</v>
      </c>
      <c r="L251" s="7">
        <f t="shared" si="34"/>
        <v>6989939.3117647059</v>
      </c>
      <c r="M251" s="19">
        <f t="shared" si="35"/>
        <v>0.67098207926453401</v>
      </c>
      <c r="N251" s="8">
        <f t="shared" si="36"/>
        <v>730436.83001193893</v>
      </c>
      <c r="O251" s="8">
        <f t="shared" si="30"/>
        <v>12417426.110202963</v>
      </c>
      <c r="P251" s="9">
        <f t="shared" si="32"/>
        <v>0.10449830784403909</v>
      </c>
      <c r="Q251" s="9">
        <f t="shared" si="31"/>
        <v>8.2734661496478304E-2</v>
      </c>
    </row>
    <row r="252" spans="10:17" x14ac:dyDescent="0.25">
      <c r="J252" s="5">
        <v>2.44</v>
      </c>
      <c r="K252" s="7">
        <f t="shared" si="33"/>
        <v>119317976.39999999</v>
      </c>
      <c r="L252" s="7">
        <f t="shared" si="34"/>
        <v>7018704.4941176465</v>
      </c>
      <c r="M252" s="19">
        <f t="shared" si="35"/>
        <v>0.67315650831749996</v>
      </c>
      <c r="N252" s="8">
        <f t="shared" si="36"/>
        <v>732803.93207564123</v>
      </c>
      <c r="O252" s="8">
        <f t="shared" si="30"/>
        <v>12457666.845285902</v>
      </c>
      <c r="P252" s="9">
        <f t="shared" si="32"/>
        <v>0.10440729235570494</v>
      </c>
      <c r="Q252" s="9">
        <f t="shared" si="31"/>
        <v>8.229052869050836E-2</v>
      </c>
    </row>
    <row r="253" spans="10:17" x14ac:dyDescent="0.25">
      <c r="J253" s="5">
        <v>2.4500000000000002</v>
      </c>
      <c r="K253" s="7">
        <f t="shared" si="33"/>
        <v>119806984.50000001</v>
      </c>
      <c r="L253" s="7">
        <f t="shared" si="34"/>
        <v>7047469.6764705889</v>
      </c>
      <c r="M253" s="19">
        <f t="shared" si="35"/>
        <v>0.67531922821344059</v>
      </c>
      <c r="N253" s="8">
        <f t="shared" si="36"/>
        <v>735158.28745086398</v>
      </c>
      <c r="O253" s="8">
        <f t="shared" si="30"/>
        <v>12497690.886664689</v>
      </c>
      <c r="P253" s="9">
        <f t="shared" si="32"/>
        <v>0.1043152111608709</v>
      </c>
      <c r="Q253" s="9">
        <f t="shared" si="31"/>
        <v>8.1847399621365849E-2</v>
      </c>
    </row>
    <row r="254" spans="10:17" x14ac:dyDescent="0.25">
      <c r="J254" s="5">
        <v>2.46</v>
      </c>
      <c r="K254" s="7">
        <f t="shared" si="33"/>
        <v>120295992.59999999</v>
      </c>
      <c r="L254" s="7">
        <f t="shared" si="34"/>
        <v>7076234.8588235294</v>
      </c>
      <c r="M254" s="19">
        <f t="shared" si="35"/>
        <v>0.67747026602214311</v>
      </c>
      <c r="N254" s="8">
        <f t="shared" si="36"/>
        <v>737499.9256060092</v>
      </c>
      <c r="O254" s="8">
        <f t="shared" si="30"/>
        <v>12537498.735302156</v>
      </c>
      <c r="P254" s="9">
        <f t="shared" si="32"/>
        <v>0.10422208142037606</v>
      </c>
      <c r="Q254" s="9">
        <f t="shared" si="31"/>
        <v>8.1405294999139996E-2</v>
      </c>
    </row>
    <row r="255" spans="10:17" x14ac:dyDescent="0.25">
      <c r="J255" s="5">
        <v>2.4700000000000002</v>
      </c>
      <c r="K255" s="7">
        <f t="shared" si="33"/>
        <v>120785000.7</v>
      </c>
      <c r="L255" s="7">
        <f t="shared" si="34"/>
        <v>7105000.0411764709</v>
      </c>
      <c r="M255" s="19">
        <f t="shared" si="35"/>
        <v>0.67960964934791845</v>
      </c>
      <c r="N255" s="8">
        <f t="shared" si="36"/>
        <v>739828.87659136578</v>
      </c>
      <c r="O255" s="8">
        <f t="shared" si="30"/>
        <v>12577090.902053218</v>
      </c>
      <c r="P255" s="9">
        <f t="shared" si="32"/>
        <v>0.10412792009904934</v>
      </c>
      <c r="Q255" s="9">
        <f t="shared" si="31"/>
        <v>8.0964235052674527E-2</v>
      </c>
    </row>
    <row r="256" spans="10:17" x14ac:dyDescent="0.25">
      <c r="J256" s="5">
        <v>2.48</v>
      </c>
      <c r="K256" s="7">
        <f t="shared" si="33"/>
        <v>121274008.8</v>
      </c>
      <c r="L256" s="7">
        <f t="shared" si="34"/>
        <v>7133765.2235294115</v>
      </c>
      <c r="M256" s="19">
        <f t="shared" si="35"/>
        <v>0.68173740631707647</v>
      </c>
      <c r="N256" s="8">
        <f t="shared" si="36"/>
        <v>742145.17102547514</v>
      </c>
      <c r="O256" s="8">
        <f t="shared" si="30"/>
        <v>12616467.907433078</v>
      </c>
      <c r="P256" s="9">
        <f t="shared" si="32"/>
        <v>0.10403274396775014</v>
      </c>
      <c r="Q256" s="9">
        <f t="shared" si="31"/>
        <v>8.0524239536849881E-2</v>
      </c>
    </row>
    <row r="257" spans="10:17" x14ac:dyDescent="0.25">
      <c r="J257" s="5">
        <v>2.4900000000000002</v>
      </c>
      <c r="K257" s="7">
        <f t="shared" si="33"/>
        <v>121763016.90000001</v>
      </c>
      <c r="L257" s="7">
        <f t="shared" si="34"/>
        <v>7162530.405882353</v>
      </c>
      <c r="M257" s="19">
        <f t="shared" si="35"/>
        <v>0.68385356556559018</v>
      </c>
      <c r="N257" s="8">
        <f t="shared" si="36"/>
        <v>744448.84008170257</v>
      </c>
      <c r="O257" s="8">
        <f t="shared" si="30"/>
        <v>12655630.281388944</v>
      </c>
      <c r="P257" s="9">
        <f t="shared" si="32"/>
        <v>0.10393656960538848</v>
      </c>
      <c r="Q257" s="9">
        <f t="shared" si="31"/>
        <v>8.0085327739695122E-2</v>
      </c>
    </row>
    <row r="258" spans="10:17" x14ac:dyDescent="0.25">
      <c r="J258" s="5">
        <v>2.5</v>
      </c>
      <c r="K258" s="7">
        <f t="shared" si="33"/>
        <v>122252025</v>
      </c>
      <c r="L258" s="7">
        <f t="shared" si="34"/>
        <v>7191295.5882352944</v>
      </c>
      <c r="M258" s="19">
        <f t="shared" si="35"/>
        <v>0.68595815622694734</v>
      </c>
      <c r="N258" s="8">
        <f t="shared" si="36"/>
        <v>746739.9154750118</v>
      </c>
      <c r="O258" s="8">
        <f t="shared" si="30"/>
        <v>12694578.5630752</v>
      </c>
      <c r="P258" s="9">
        <f t="shared" si="32"/>
        <v>0.10383941340092485</v>
      </c>
      <c r="Q258" s="9">
        <f t="shared" si="31"/>
        <v>7.9647518489481428E-2</v>
      </c>
    </row>
    <row r="259" spans="10:17" x14ac:dyDescent="0.25">
      <c r="J259" s="5">
        <v>2.5099999999999998</v>
      </c>
      <c r="K259" s="7">
        <f t="shared" si="33"/>
        <v>122741033.09999999</v>
      </c>
      <c r="L259" s="7">
        <f t="shared" si="34"/>
        <v>7220060.770588235</v>
      </c>
      <c r="M259" s="19">
        <f t="shared" si="35"/>
        <v>0.68805120792018504</v>
      </c>
      <c r="N259" s="8">
        <f t="shared" si="36"/>
        <v>749018.42944893998</v>
      </c>
      <c r="O259" s="8">
        <f t="shared" si="30"/>
        <v>12733313.300631979</v>
      </c>
      <c r="P259" s="9">
        <f t="shared" si="32"/>
        <v>0.10374129155535013</v>
      </c>
      <c r="Q259" s="9">
        <f t="shared" si="31"/>
        <v>7.921083016166855E-2</v>
      </c>
    </row>
    <row r="260" spans="10:17" x14ac:dyDescent="0.25">
      <c r="J260" s="5">
        <v>2.52</v>
      </c>
      <c r="K260" s="7">
        <f t="shared" si="33"/>
        <v>123230041.2</v>
      </c>
      <c r="L260" s="7">
        <f t="shared" si="34"/>
        <v>7248825.9529411765</v>
      </c>
      <c r="M260" s="19">
        <f t="shared" si="35"/>
        <v>0.69013275073810743</v>
      </c>
      <c r="N260" s="8">
        <f t="shared" si="36"/>
        <v>751284.41476277122</v>
      </c>
      <c r="O260" s="8">
        <f t="shared" si="30"/>
        <v>12771835.05096711</v>
      </c>
      <c r="P260" s="9">
        <f t="shared" si="32"/>
        <v>0.10364222008364556</v>
      </c>
      <c r="Q260" s="9">
        <f t="shared" si="31"/>
        <v>7.877528068580078E-2</v>
      </c>
    </row>
    <row r="261" spans="10:17" x14ac:dyDescent="0.25">
      <c r="J261" s="5">
        <v>2.5299999999999998</v>
      </c>
      <c r="K261" s="7">
        <f t="shared" si="33"/>
        <v>123719049.3</v>
      </c>
      <c r="L261" s="7">
        <f t="shared" si="34"/>
        <v>7277591.135294117</v>
      </c>
      <c r="M261" s="19">
        <f t="shared" si="35"/>
        <v>0.6922028152356815</v>
      </c>
      <c r="N261" s="8">
        <f t="shared" si="36"/>
        <v>753537.90467890375</v>
      </c>
      <c r="O261" s="8">
        <f t="shared" si="30"/>
        <v>12810144.379541364</v>
      </c>
      <c r="P261" s="9">
        <f t="shared" si="32"/>
        <v>0.10354221481672317</v>
      </c>
      <c r="Q261" s="9">
        <f t="shared" si="31"/>
        <v>7.834088755227922E-2</v>
      </c>
    </row>
    <row r="262" spans="10:17" x14ac:dyDescent="0.25">
      <c r="J262" s="5">
        <v>2.54</v>
      </c>
      <c r="K262" s="7">
        <f t="shared" si="33"/>
        <v>124208057.40000001</v>
      </c>
      <c r="L262" s="7">
        <f t="shared" si="34"/>
        <v>7306356.3176470585</v>
      </c>
      <c r="M262" s="19">
        <f t="shared" si="35"/>
        <v>0.69426143241861116</v>
      </c>
      <c r="N262" s="8">
        <f t="shared" si="36"/>
        <v>755778.93295041204</v>
      </c>
      <c r="O262" s="8">
        <f t="shared" si="30"/>
        <v>12848241.860157005</v>
      </c>
      <c r="P262" s="9">
        <f t="shared" si="32"/>
        <v>0.10344129140334662</v>
      </c>
      <c r="Q262" s="9">
        <f t="shared" si="31"/>
        <v>7.790766781908362E-2</v>
      </c>
    </row>
    <row r="263" spans="10:17" x14ac:dyDescent="0.25">
      <c r="J263" s="5">
        <v>2.5499999999999998</v>
      </c>
      <c r="K263" s="7">
        <f t="shared" si="33"/>
        <v>124697065.49999999</v>
      </c>
      <c r="L263" s="7">
        <f t="shared" si="34"/>
        <v>7335121.4999999991</v>
      </c>
      <c r="M263" s="19">
        <f t="shared" si="35"/>
        <v>0.69630863373208451</v>
      </c>
      <c r="N263" s="8">
        <f t="shared" si="36"/>
        <v>758007.53380879678</v>
      </c>
      <c r="O263" s="8">
        <f t="shared" si="30"/>
        <v>12886128.074749546</v>
      </c>
      <c r="P263" s="9">
        <f t="shared" si="32"/>
        <v>0.10333946531203292</v>
      </c>
      <c r="Q263" s="9">
        <f t="shared" si="31"/>
        <v>7.7475638118350704E-2</v>
      </c>
    </row>
    <row r="264" spans="10:17" x14ac:dyDescent="0.25">
      <c r="J264" s="5">
        <v>2.56</v>
      </c>
      <c r="K264" s="7">
        <f t="shared" si="33"/>
        <v>125186073.60000001</v>
      </c>
      <c r="L264" s="7">
        <f t="shared" si="34"/>
        <v>7363886.6823529415</v>
      </c>
      <c r="M264" s="19">
        <f t="shared" si="35"/>
        <v>0.69834445104969534</v>
      </c>
      <c r="N264" s="8">
        <f t="shared" si="36"/>
        <v>760223.74195192487</v>
      </c>
      <c r="O264" s="8">
        <f t="shared" si="30"/>
        <v>12923803.613182724</v>
      </c>
      <c r="P264" s="9">
        <f t="shared" si="32"/>
        <v>0.10323675183293489</v>
      </c>
      <c r="Q264" s="9">
        <f t="shared" si="31"/>
        <v>7.7044814662938221E-2</v>
      </c>
    </row>
    <row r="265" spans="10:17" x14ac:dyDescent="0.25">
      <c r="J265" s="5">
        <v>2.57</v>
      </c>
      <c r="K265" s="7">
        <f t="shared" si="33"/>
        <v>125675081.69999999</v>
      </c>
      <c r="L265" s="7">
        <f t="shared" si="34"/>
        <v>7392651.864705882</v>
      </c>
      <c r="M265" s="19">
        <f t="shared" si="35"/>
        <v>0.70036891666253309</v>
      </c>
      <c r="N265" s="8">
        <f t="shared" si="36"/>
        <v>762427.59253215243</v>
      </c>
      <c r="O265" s="8">
        <f t="shared" ref="O265:O308" si="37">N265*$B$6</f>
        <v>12961269.073046591</v>
      </c>
      <c r="P265" s="9">
        <f t="shared" si="32"/>
        <v>0.10313316607970498</v>
      </c>
      <c r="Q265" s="9">
        <f t="shared" ref="Q265:Q308" si="38">(O265-O264)/(K265-K264)</f>
        <v>7.6615213252846343E-2</v>
      </c>
    </row>
    <row r="266" spans="10:17" x14ac:dyDescent="0.25">
      <c r="J266" s="5">
        <v>2.58</v>
      </c>
      <c r="K266" s="7">
        <f t="shared" si="33"/>
        <v>126164089.8</v>
      </c>
      <c r="L266" s="7">
        <f t="shared" si="34"/>
        <v>7421417.0470588235</v>
      </c>
      <c r="M266" s="19">
        <f t="shared" si="35"/>
        <v>0.70238206326844266</v>
      </c>
      <c r="N266" s="8">
        <f t="shared" si="36"/>
        <v>764619.12114463281</v>
      </c>
      <c r="O266" s="8">
        <f t="shared" si="37"/>
        <v>12998525.059458759</v>
      </c>
      <c r="P266" s="9">
        <f t="shared" ref="P266:P308" si="39">O266/K266</f>
        <v>0.10302872299134011</v>
      </c>
      <c r="Q266" s="9">
        <f t="shared" si="38"/>
        <v>7.6186849281569907E-2</v>
      </c>
    </row>
    <row r="267" spans="10:17" x14ac:dyDescent="0.25">
      <c r="J267" s="5">
        <v>2.59</v>
      </c>
      <c r="K267" s="7">
        <f t="shared" si="33"/>
        <v>126653097.89999999</v>
      </c>
      <c r="L267" s="7">
        <f t="shared" si="34"/>
        <v>7450182.2294117641</v>
      </c>
      <c r="M267" s="19">
        <f t="shared" si="35"/>
        <v>0.70438392396144767</v>
      </c>
      <c r="N267" s="8">
        <f t="shared" si="36"/>
        <v>766798.36381580355</v>
      </c>
      <c r="O267" s="8">
        <f t="shared" si="37"/>
        <v>13035572.18486866</v>
      </c>
      <c r="P267" s="9">
        <f t="shared" si="39"/>
        <v>0.10292343733400824</v>
      </c>
      <c r="Q267" s="9">
        <f t="shared" si="38"/>
        <v>7.5759737742384217E-2</v>
      </c>
    </row>
    <row r="268" spans="10:17" x14ac:dyDescent="0.25">
      <c r="J268" s="5">
        <v>2.6</v>
      </c>
      <c r="K268" s="7">
        <f t="shared" si="33"/>
        <v>127142106</v>
      </c>
      <c r="L268" s="7">
        <f t="shared" si="34"/>
        <v>7478947.4117647056</v>
      </c>
      <c r="M268" s="19">
        <f t="shared" si="35"/>
        <v>0.70637453222133972</v>
      </c>
      <c r="N268" s="8">
        <f t="shared" si="36"/>
        <v>768965.35699205182</v>
      </c>
      <c r="O268" s="8">
        <f t="shared" si="37"/>
        <v>13072411.06886488</v>
      </c>
      <c r="P268" s="9">
        <f t="shared" si="39"/>
        <v>0.1028173237028564</v>
      </c>
      <c r="Q268" s="9">
        <f t="shared" si="38"/>
        <v>7.5333893234528493E-2</v>
      </c>
    </row>
    <row r="269" spans="10:17" x14ac:dyDescent="0.25">
      <c r="J269" s="5">
        <v>2.61</v>
      </c>
      <c r="K269" s="7">
        <f t="shared" si="33"/>
        <v>127631114.09999999</v>
      </c>
      <c r="L269" s="7">
        <f t="shared" si="34"/>
        <v>7507712.5941176461</v>
      </c>
      <c r="M269" s="19">
        <f t="shared" si="35"/>
        <v>0.70835392190342683</v>
      </c>
      <c r="N269" s="8">
        <f t="shared" si="36"/>
        <v>771120.13752855558</v>
      </c>
      <c r="O269" s="8">
        <f t="shared" si="37"/>
        <v>13109042.337985445</v>
      </c>
      <c r="P269" s="9">
        <f t="shared" si="39"/>
        <v>0.10271039652380066</v>
      </c>
      <c r="Q269" s="9">
        <f t="shared" si="38"/>
        <v>7.4909329969309574E-2</v>
      </c>
    </row>
    <row r="270" spans="10:17" x14ac:dyDescent="0.25">
      <c r="J270" s="5">
        <v>2.62</v>
      </c>
      <c r="K270" s="7">
        <f t="shared" si="33"/>
        <v>128120122.2</v>
      </c>
      <c r="L270" s="7">
        <f t="shared" si="34"/>
        <v>7536477.7764705885</v>
      </c>
      <c r="M270" s="19">
        <f t="shared" si="35"/>
        <v>0.7103221272284439</v>
      </c>
      <c r="N270" s="8">
        <f t="shared" si="36"/>
        <v>773262.74267829955</v>
      </c>
      <c r="O270" s="8">
        <f t="shared" si="37"/>
        <v>13145466.625531092</v>
      </c>
      <c r="P270" s="9">
        <f t="shared" si="39"/>
        <v>0.10260267005529825</v>
      </c>
      <c r="Q270" s="9">
        <f t="shared" si="38"/>
        <v>7.4486061776168552E-2</v>
      </c>
    </row>
    <row r="271" spans="10:17" x14ac:dyDescent="0.25">
      <c r="J271" s="5">
        <v>2.63</v>
      </c>
      <c r="K271" s="7">
        <f t="shared" si="33"/>
        <v>128609130.3</v>
      </c>
      <c r="L271" s="7">
        <f t="shared" si="34"/>
        <v>7565242.9588235291</v>
      </c>
      <c r="M271" s="19">
        <f t="shared" si="35"/>
        <v>0.71227918277261659</v>
      </c>
      <c r="N271" s="8">
        <f t="shared" si="36"/>
        <v>775393.21008125856</v>
      </c>
      <c r="O271" s="8">
        <f t="shared" si="37"/>
        <v>13181684.571381396</v>
      </c>
      <c r="P271" s="9">
        <f t="shared" si="39"/>
        <v>0.10249415839010145</v>
      </c>
      <c r="Q271" s="9">
        <f t="shared" si="38"/>
        <v>7.4064102108541433E-2</v>
      </c>
    </row>
    <row r="272" spans="10:17" x14ac:dyDescent="0.25">
      <c r="J272" s="5">
        <v>2.64</v>
      </c>
      <c r="K272" s="7">
        <f t="shared" si="33"/>
        <v>129098138.40000001</v>
      </c>
      <c r="L272" s="7">
        <f t="shared" si="34"/>
        <v>7594008.1411764706</v>
      </c>
      <c r="M272" s="19">
        <f t="shared" si="35"/>
        <v>0.71422512345788502</v>
      </c>
      <c r="N272" s="8">
        <f t="shared" si="36"/>
        <v>777511.5777537555</v>
      </c>
      <c r="O272" s="8">
        <f t="shared" si="37"/>
        <v>13217696.821813844</v>
      </c>
      <c r="P272" s="9">
        <f t="shared" si="39"/>
        <v>0.10238487545699454</v>
      </c>
      <c r="Q272" s="9">
        <f t="shared" si="38"/>
        <v>7.3643464049875249E-2</v>
      </c>
    </row>
    <row r="273" spans="10:17" x14ac:dyDescent="0.25">
      <c r="J273" s="5">
        <v>2.65</v>
      </c>
      <c r="K273" s="7">
        <f t="shared" si="33"/>
        <v>129587146.5</v>
      </c>
      <c r="L273" s="7">
        <f t="shared" si="34"/>
        <v>7622773.3235294111</v>
      </c>
      <c r="M273" s="19">
        <f t="shared" si="35"/>
        <v>0.71615998454227647</v>
      </c>
      <c r="N273" s="8">
        <f t="shared" si="36"/>
        <v>779617.88407798018</v>
      </c>
      <c r="O273" s="8">
        <f t="shared" si="37"/>
        <v>13253504.029325664</v>
      </c>
      <c r="P273" s="9">
        <f t="shared" si="39"/>
        <v>0.10227483502251254</v>
      </c>
      <c r="Q273" s="9">
        <f t="shared" si="38"/>
        <v>7.3224160319267387E-2</v>
      </c>
    </row>
    <row r="274" spans="10:17" x14ac:dyDescent="0.25">
      <c r="J274" s="5">
        <v>2.66</v>
      </c>
      <c r="K274" s="7">
        <f t="shared" si="33"/>
        <v>130076154.60000001</v>
      </c>
      <c r="L274" s="7">
        <f t="shared" si="34"/>
        <v>7651538.5058823535</v>
      </c>
      <c r="M274" s="19">
        <f t="shared" si="35"/>
        <v>0.71808380161043117</v>
      </c>
      <c r="N274" s="8">
        <f t="shared" si="36"/>
        <v>781712.16779167647</v>
      </c>
      <c r="O274" s="8">
        <f t="shared" si="37"/>
        <v>13289106.852458499</v>
      </c>
      <c r="P274" s="9">
        <f t="shared" si="39"/>
        <v>0.10216405069264324</v>
      </c>
      <c r="Q274" s="9">
        <f t="shared" si="38"/>
        <v>7.2806203277276341E-2</v>
      </c>
    </row>
    <row r="275" spans="10:17" x14ac:dyDescent="0.25">
      <c r="J275" s="5">
        <v>2.67</v>
      </c>
      <c r="K275" s="7">
        <f t="shared" si="33"/>
        <v>130565162.7</v>
      </c>
      <c r="L275" s="7">
        <f t="shared" si="34"/>
        <v>7680303.6882352941</v>
      </c>
      <c r="M275" s="19">
        <f t="shared" si="35"/>
        <v>0.71999661056427744</v>
      </c>
      <c r="N275" s="8">
        <f t="shared" si="36"/>
        <v>783794.46797799051</v>
      </c>
      <c r="O275" s="8">
        <f t="shared" si="37"/>
        <v>13324505.95562584</v>
      </c>
      <c r="P275" s="9">
        <f t="shared" si="39"/>
        <v>0.1020525359145119</v>
      </c>
      <c r="Q275" s="9">
        <f t="shared" si="38"/>
        <v>7.2389604931575965E-2</v>
      </c>
    </row>
    <row r="276" spans="10:17" x14ac:dyDescent="0.25">
      <c r="J276" s="5">
        <v>2.68</v>
      </c>
      <c r="K276" s="7">
        <f t="shared" si="33"/>
        <v>131054170.80000001</v>
      </c>
      <c r="L276" s="7">
        <f t="shared" si="34"/>
        <v>7709068.8705882356</v>
      </c>
      <c r="M276" s="19">
        <f t="shared" si="35"/>
        <v>0.72189844761385258</v>
      </c>
      <c r="N276" s="8">
        <f t="shared" si="36"/>
        <v>785864.82405547868</v>
      </c>
      <c r="O276" s="8">
        <f t="shared" si="37"/>
        <v>13359702.008943137</v>
      </c>
      <c r="P276" s="9">
        <f t="shared" si="39"/>
        <v>0.10194030397804886</v>
      </c>
      <c r="Q276" s="9">
        <f t="shared" si="38"/>
        <v>7.1974376942419982E-2</v>
      </c>
    </row>
    <row r="277" spans="10:17" x14ac:dyDescent="0.25">
      <c r="J277" s="5">
        <v>2.69</v>
      </c>
      <c r="K277" s="7">
        <f t="shared" si="33"/>
        <v>131543178.89999999</v>
      </c>
      <c r="L277" s="7">
        <f t="shared" si="34"/>
        <v>7737834.0529411761</v>
      </c>
      <c r="M277" s="19">
        <f t="shared" si="35"/>
        <v>0.7237893492682701</v>
      </c>
      <c r="N277" s="8">
        <f t="shared" si="36"/>
        <v>787923.27576827398</v>
      </c>
      <c r="O277" s="8">
        <f t="shared" si="37"/>
        <v>13394695.688060658</v>
      </c>
      <c r="P277" s="9">
        <f t="shared" si="39"/>
        <v>0.10182736801764078</v>
      </c>
      <c r="Q277" s="9">
        <f t="shared" si="38"/>
        <v>7.1560530628271321E-2</v>
      </c>
    </row>
    <row r="278" spans="10:17" x14ac:dyDescent="0.25">
      <c r="J278" s="5">
        <v>2.7</v>
      </c>
      <c r="K278" s="7">
        <f t="shared" si="33"/>
        <v>132032187.00000001</v>
      </c>
      <c r="L278" s="7">
        <f t="shared" si="34"/>
        <v>7766599.2352941176</v>
      </c>
      <c r="M278" s="19">
        <f t="shared" si="35"/>
        <v>0.72566935232683016</v>
      </c>
      <c r="N278" s="8">
        <f t="shared" si="36"/>
        <v>789969.8631764095</v>
      </c>
      <c r="O278" s="8">
        <f t="shared" si="37"/>
        <v>13429487.673998961</v>
      </c>
      <c r="P278" s="9">
        <f t="shared" si="39"/>
        <v>0.10171374101376476</v>
      </c>
      <c r="Q278" s="9">
        <f t="shared" si="38"/>
        <v>7.1148076971120675E-2</v>
      </c>
    </row>
    <row r="279" spans="10:17" x14ac:dyDescent="0.25">
      <c r="J279" s="5">
        <v>2.71</v>
      </c>
      <c r="K279" s="7">
        <f t="shared" si="33"/>
        <v>132521195.09999999</v>
      </c>
      <c r="L279" s="7">
        <f t="shared" si="34"/>
        <v>7795364.4176470581</v>
      </c>
      <c r="M279" s="19">
        <f t="shared" si="35"/>
        <v>0.72753849387027025</v>
      </c>
      <c r="N279" s="8">
        <f t="shared" si="36"/>
        <v>792004.62664629309</v>
      </c>
      <c r="O279" s="8">
        <f t="shared" si="37"/>
        <v>13464078.652986983</v>
      </c>
      <c r="P279" s="9">
        <f t="shared" si="39"/>
        <v>0.10159943579460659</v>
      </c>
      <c r="Q279" s="9">
        <f t="shared" si="38"/>
        <v>7.0737026621896626E-2</v>
      </c>
    </row>
    <row r="280" spans="10:17" x14ac:dyDescent="0.25">
      <c r="J280" s="5">
        <v>2.72</v>
      </c>
      <c r="K280" s="7">
        <f t="shared" si="33"/>
        <v>133010203.2</v>
      </c>
      <c r="L280" s="7">
        <f t="shared" si="34"/>
        <v>7824129.6000000006</v>
      </c>
      <c r="M280" s="19">
        <f t="shared" si="35"/>
        <v>0.72939681125215672</v>
      </c>
      <c r="N280" s="8">
        <f t="shared" si="36"/>
        <v>794027.60684133647</v>
      </c>
      <c r="O280" s="8">
        <f t="shared" si="37"/>
        <v>13498469.31630272</v>
      </c>
      <c r="P280" s="9">
        <f t="shared" si="39"/>
        <v>0.10148446503766201</v>
      </c>
      <c r="Q280" s="9">
        <f t="shared" si="38"/>
        <v>7.0327389905682519E-2</v>
      </c>
    </row>
    <row r="281" spans="10:17" x14ac:dyDescent="0.25">
      <c r="J281" s="5">
        <v>2.73</v>
      </c>
      <c r="K281" s="7">
        <f t="shared" si="33"/>
        <v>133499211.3</v>
      </c>
      <c r="L281" s="7">
        <f t="shared" si="34"/>
        <v>7852894.7823529411</v>
      </c>
      <c r="M281" s="19">
        <f t="shared" si="35"/>
        <v>0.73124434209041267</v>
      </c>
      <c r="N281" s="8">
        <f t="shared" si="36"/>
        <v>796038.84471273271</v>
      </c>
      <c r="O281" s="8">
        <f t="shared" si="37"/>
        <v>13532660.360116456</v>
      </c>
      <c r="P281" s="9">
        <f t="shared" si="39"/>
        <v>0.10136884127132259</v>
      </c>
      <c r="Q281" s="9">
        <f t="shared" si="38"/>
        <v>6.9919176827000745E-2</v>
      </c>
    </row>
    <row r="282" spans="10:17" x14ac:dyDescent="0.25">
      <c r="J282" s="5">
        <v>2.74</v>
      </c>
      <c r="K282" s="7">
        <f t="shared" si="33"/>
        <v>133988219.40000001</v>
      </c>
      <c r="L282" s="7">
        <f t="shared" si="34"/>
        <v>7881659.9647058826</v>
      </c>
      <c r="M282" s="19">
        <f t="shared" si="35"/>
        <v>0.73308112425898331</v>
      </c>
      <c r="N282" s="8">
        <f t="shared" si="36"/>
        <v>798038.38149038225</v>
      </c>
      <c r="O282" s="8">
        <f t="shared" si="37"/>
        <v>13566652.485336497</v>
      </c>
      <c r="P282" s="9">
        <f t="shared" si="39"/>
        <v>0.10125257687644514</v>
      </c>
      <c r="Q282" s="9">
        <f t="shared" si="38"/>
        <v>6.9512397074897328E-2</v>
      </c>
    </row>
    <row r="283" spans="10:17" x14ac:dyDescent="0.25">
      <c r="J283" s="5">
        <v>2.75</v>
      </c>
      <c r="K283" s="7">
        <f t="shared" si="33"/>
        <v>134477227.5</v>
      </c>
      <c r="L283" s="7">
        <f t="shared" si="34"/>
        <v>7910425.1470588231</v>
      </c>
      <c r="M283" s="19">
        <f t="shared" si="35"/>
        <v>0.73490719587963282</v>
      </c>
      <c r="N283" s="8">
        <f t="shared" si="36"/>
        <v>800026.2586739636</v>
      </c>
      <c r="O283" s="8">
        <f t="shared" si="37"/>
        <v>13600446.397457382</v>
      </c>
      <c r="P283" s="9">
        <f t="shared" si="39"/>
        <v>0.10113568408790538</v>
      </c>
      <c r="Q283" s="9">
        <f t="shared" si="38"/>
        <v>6.9107060028013229E-2</v>
      </c>
    </row>
    <row r="284" spans="10:17" x14ac:dyDescent="0.25">
      <c r="J284" s="5">
        <v>2.76</v>
      </c>
      <c r="K284" s="7">
        <f t="shared" si="33"/>
        <v>134966235.59999999</v>
      </c>
      <c r="L284" s="7">
        <f t="shared" si="34"/>
        <v>7939190.3294117637</v>
      </c>
      <c r="M284" s="19">
        <f t="shared" si="35"/>
        <v>0.73672259531387607</v>
      </c>
      <c r="N284" s="8">
        <f t="shared" si="36"/>
        <v>802002.51802415017</v>
      </c>
      <c r="O284" s="8">
        <f t="shared" si="37"/>
        <v>13634042.806410553</v>
      </c>
      <c r="P284" s="9">
        <f t="shared" si="39"/>
        <v>0.10101817499613625</v>
      </c>
      <c r="Q284" s="9">
        <f t="shared" si="38"/>
        <v>6.8703174759623883E-2</v>
      </c>
    </row>
    <row r="285" spans="10:17" x14ac:dyDescent="0.25">
      <c r="J285" s="5">
        <v>2.77</v>
      </c>
      <c r="K285" s="7">
        <f t="shared" si="33"/>
        <v>135455243.69999999</v>
      </c>
      <c r="L285" s="7">
        <f t="shared" si="34"/>
        <v>7967955.5117647061</v>
      </c>
      <c r="M285" s="19">
        <f t="shared" si="35"/>
        <v>0.73852736115503881</v>
      </c>
      <c r="N285" s="8">
        <f t="shared" si="36"/>
        <v>803967.20155396615</v>
      </c>
      <c r="O285" s="8">
        <f t="shared" si="37"/>
        <v>13667442.426417425</v>
      </c>
      <c r="P285" s="9">
        <f t="shared" si="39"/>
        <v>0.1009000615486503</v>
      </c>
      <c r="Q285" s="9">
        <f t="shared" si="38"/>
        <v>6.8300750042530473E-2</v>
      </c>
    </row>
    <row r="286" spans="10:17" x14ac:dyDescent="0.25">
      <c r="J286" s="5">
        <v>2.78</v>
      </c>
      <c r="K286" s="7">
        <f t="shared" si="33"/>
        <v>135944251.79999998</v>
      </c>
      <c r="L286" s="7">
        <f t="shared" si="34"/>
        <v>7996720.6941176467</v>
      </c>
      <c r="M286" s="19">
        <f t="shared" si="35"/>
        <v>0.74032153222044705</v>
      </c>
      <c r="N286" s="8">
        <f t="shared" si="36"/>
        <v>805920.35152028478</v>
      </c>
      <c r="O286" s="8">
        <f t="shared" si="37"/>
        <v>13700645.975844841</v>
      </c>
      <c r="P286" s="9">
        <f t="shared" si="39"/>
        <v>0.10078135555154707</v>
      </c>
      <c r="Q286" s="9">
        <f t="shared" si="38"/>
        <v>6.7899794353951562E-2</v>
      </c>
    </row>
    <row r="287" spans="10:17" x14ac:dyDescent="0.25">
      <c r="J287" s="5">
        <v>2.79</v>
      </c>
      <c r="K287" s="7">
        <f t="shared" si="33"/>
        <v>136433259.90000001</v>
      </c>
      <c r="L287" s="7">
        <f t="shared" si="34"/>
        <v>8025485.8764705881</v>
      </c>
      <c r="M287" s="19">
        <f t="shared" si="35"/>
        <v>0.74210514754374457</v>
      </c>
      <c r="N287" s="8">
        <f t="shared" si="36"/>
        <v>807862.01041546452</v>
      </c>
      <c r="O287" s="8">
        <f t="shared" si="37"/>
        <v>13733654.177062897</v>
      </c>
      <c r="P287" s="9">
        <f t="shared" si="39"/>
        <v>0.10066206867100518</v>
      </c>
      <c r="Q287" s="9">
        <f t="shared" si="38"/>
        <v>6.7500315880358527E-2</v>
      </c>
    </row>
    <row r="288" spans="10:17" x14ac:dyDescent="0.25">
      <c r="J288" s="5">
        <v>2.8</v>
      </c>
      <c r="K288" s="7">
        <f t="shared" si="33"/>
        <v>136922268</v>
      </c>
      <c r="L288" s="7">
        <f t="shared" si="34"/>
        <v>8054251.0588235287</v>
      </c>
      <c r="M288" s="19">
        <f t="shared" si="35"/>
        <v>0.74387824636733302</v>
      </c>
      <c r="N288" s="8">
        <f t="shared" si="36"/>
        <v>809792.22095911938</v>
      </c>
      <c r="O288" s="8">
        <f t="shared" si="37"/>
        <v>13766467.75630503</v>
      </c>
      <c r="P288" s="9">
        <f t="shared" si="39"/>
        <v>0.10054221243475918</v>
      </c>
      <c r="Q288" s="9">
        <f t="shared" si="38"/>
        <v>6.7102322522127972E-2</v>
      </c>
    </row>
    <row r="289" spans="10:17" x14ac:dyDescent="0.25">
      <c r="J289" s="5">
        <v>2.81</v>
      </c>
      <c r="K289" s="7">
        <f t="shared" si="33"/>
        <v>137411276.09999999</v>
      </c>
      <c r="L289" s="7">
        <f t="shared" si="34"/>
        <v>8083016.2411764702</v>
      </c>
      <c r="M289" s="19">
        <f t="shared" si="35"/>
        <v>0.74564086813493913</v>
      </c>
      <c r="N289" s="8">
        <f t="shared" si="36"/>
        <v>811711.02609002753</v>
      </c>
      <c r="O289" s="8">
        <f t="shared" si="37"/>
        <v>13799087.443530468</v>
      </c>
      <c r="P289" s="9">
        <f t="shared" si="39"/>
        <v>0.10042179823356191</v>
      </c>
      <c r="Q289" s="9">
        <f t="shared" si="38"/>
        <v>6.6705821898326537E-2</v>
      </c>
    </row>
    <row r="290" spans="10:17" x14ac:dyDescent="0.25">
      <c r="J290" s="5">
        <v>2.82</v>
      </c>
      <c r="K290" s="7">
        <f t="shared" si="33"/>
        <v>137900284.19999999</v>
      </c>
      <c r="L290" s="7">
        <f t="shared" si="34"/>
        <v>8111781.4235294107</v>
      </c>
      <c r="M290" s="19">
        <f t="shared" si="35"/>
        <v>0.74739305248429999</v>
      </c>
      <c r="N290" s="8">
        <f t="shared" si="36"/>
        <v>813618.46895816876</v>
      </c>
      <c r="O290" s="8">
        <f t="shared" si="37"/>
        <v>13831513.972288869</v>
      </c>
      <c r="P290" s="9">
        <f t="shared" si="39"/>
        <v>0.10030083732263165</v>
      </c>
      <c r="Q290" s="9">
        <f t="shared" si="38"/>
        <v>6.6310821351223931E-2</v>
      </c>
    </row>
    <row r="291" spans="10:17" x14ac:dyDescent="0.25">
      <c r="J291" s="5">
        <v>2.83</v>
      </c>
      <c r="K291" s="7">
        <f t="shared" si="33"/>
        <v>138389292.30000001</v>
      </c>
      <c r="L291" s="7">
        <f t="shared" si="34"/>
        <v>8140546.6058823531</v>
      </c>
      <c r="M291" s="19">
        <f t="shared" si="35"/>
        <v>0.74913483923997237</v>
      </c>
      <c r="N291" s="8">
        <f t="shared" si="36"/>
        <v>815514.59291689598</v>
      </c>
      <c r="O291" s="8">
        <f t="shared" si="37"/>
        <v>13863748.079587232</v>
      </c>
      <c r="P291" s="9">
        <f t="shared" si="39"/>
        <v>0.10017934082308499</v>
      </c>
      <c r="Q291" s="9">
        <f t="shared" si="38"/>
        <v>6.5917327950930527E-2</v>
      </c>
    </row>
    <row r="292" spans="10:17" x14ac:dyDescent="0.25">
      <c r="J292" s="5">
        <v>2.84</v>
      </c>
      <c r="K292" s="7">
        <f t="shared" si="33"/>
        <v>138878300.40000001</v>
      </c>
      <c r="L292" s="7">
        <f t="shared" si="34"/>
        <v>8169311.7882352937</v>
      </c>
      <c r="M292" s="19">
        <f t="shared" si="35"/>
        <v>0.75086626840625725</v>
      </c>
      <c r="N292" s="8">
        <f t="shared" si="36"/>
        <v>817399.44151523348</v>
      </c>
      <c r="O292" s="8">
        <f t="shared" si="37"/>
        <v>13895790.505758969</v>
      </c>
      <c r="P292" s="9">
        <f t="shared" si="39"/>
        <v>0.1000573197233552</v>
      </c>
      <c r="Q292" s="9">
        <f t="shared" si="38"/>
        <v>6.5525348499824818E-2</v>
      </c>
    </row>
    <row r="293" spans="10:17" x14ac:dyDescent="0.25">
      <c r="J293" s="5">
        <v>2.85</v>
      </c>
      <c r="K293" s="7">
        <f t="shared" si="33"/>
        <v>139367308.5</v>
      </c>
      <c r="L293" s="7">
        <f t="shared" si="34"/>
        <v>8198076.9705882352</v>
      </c>
      <c r="M293" s="19">
        <f t="shared" si="35"/>
        <v>0.75258738016024407</v>
      </c>
      <c r="N293" s="8">
        <f t="shared" si="36"/>
        <v>819273.05849030439</v>
      </c>
      <c r="O293" s="8">
        <f t="shared" si="37"/>
        <v>13927641.994335175</v>
      </c>
      <c r="P293" s="9">
        <f t="shared" si="39"/>
        <v>9.9934784880596123E-2</v>
      </c>
      <c r="Q293" s="9">
        <f t="shared" si="38"/>
        <v>6.5134889537015517E-2</v>
      </c>
    </row>
    <row r="294" spans="10:17" x14ac:dyDescent="0.25">
      <c r="J294" s="5">
        <v>2.86</v>
      </c>
      <c r="K294" s="7">
        <f t="shared" si="33"/>
        <v>139856316.59999999</v>
      </c>
      <c r="L294" s="7">
        <f t="shared" si="34"/>
        <v>8226842.1529411757</v>
      </c>
      <c r="M294" s="19">
        <f t="shared" si="35"/>
        <v>0.75429821484496873</v>
      </c>
      <c r="N294" s="8">
        <f t="shared" si="36"/>
        <v>821135.4877598827</v>
      </c>
      <c r="O294" s="8">
        <f t="shared" si="37"/>
        <v>13959303.291918006</v>
      </c>
      <c r="P294" s="9">
        <f t="shared" si="39"/>
        <v>9.9811747022071989E-2</v>
      </c>
      <c r="Q294" s="9">
        <f t="shared" si="38"/>
        <v>6.4745957342693547E-2</v>
      </c>
    </row>
    <row r="295" spans="10:17" x14ac:dyDescent="0.25">
      <c r="J295" s="5">
        <v>2.87</v>
      </c>
      <c r="K295" s="7">
        <f t="shared" si="33"/>
        <v>140345324.70000002</v>
      </c>
      <c r="L295" s="7">
        <f t="shared" si="34"/>
        <v>8255607.3352941182</v>
      </c>
      <c r="M295" s="19">
        <f t="shared" si="35"/>
        <v>0.75599881296268667</v>
      </c>
      <c r="N295" s="8">
        <f t="shared" si="36"/>
        <v>822986.77341507003</v>
      </c>
      <c r="O295" s="8">
        <f t="shared" si="37"/>
        <v>13990775.14805619</v>
      </c>
      <c r="P295" s="9">
        <f t="shared" si="39"/>
        <v>9.9688216746533262E-2</v>
      </c>
      <c r="Q295" s="9">
        <f t="shared" si="38"/>
        <v>6.4358557942461758E-2</v>
      </c>
    </row>
    <row r="296" spans="10:17" x14ac:dyDescent="0.25">
      <c r="J296" s="5">
        <v>2.88</v>
      </c>
      <c r="K296" s="7">
        <f t="shared" si="33"/>
        <v>140834332.79999998</v>
      </c>
      <c r="L296" s="7">
        <f t="shared" si="34"/>
        <v>8284372.5176470587</v>
      </c>
      <c r="M296" s="19">
        <f t="shared" si="35"/>
        <v>0.75768921516825671</v>
      </c>
      <c r="N296" s="8">
        <f t="shared" si="36"/>
        <v>824826.95971309324</v>
      </c>
      <c r="O296" s="8">
        <f t="shared" si="37"/>
        <v>14022058.315122586</v>
      </c>
      <c r="P296" s="9">
        <f t="shared" si="39"/>
        <v>9.9564204525578487E-2</v>
      </c>
      <c r="Q296" s="9">
        <f t="shared" si="38"/>
        <v>6.3972697111556176E-2</v>
      </c>
    </row>
    <row r="297" spans="10:17" x14ac:dyDescent="0.25">
      <c r="J297" s="5">
        <v>2.89</v>
      </c>
      <c r="K297" s="7">
        <f t="shared" si="33"/>
        <v>141323340.90000001</v>
      </c>
      <c r="L297" s="7">
        <f t="shared" si="34"/>
        <v>8313137.7000000002</v>
      </c>
      <c r="M297" s="19">
        <f t="shared" si="35"/>
        <v>0.75936946226263835</v>
      </c>
      <c r="N297" s="8">
        <f t="shared" si="36"/>
        <v>826656.09107022604</v>
      </c>
      <c r="O297" s="8">
        <f t="shared" si="37"/>
        <v>14053153.548193842</v>
      </c>
      <c r="P297" s="9">
        <f t="shared" si="39"/>
        <v>9.9439720705002399E-2</v>
      </c>
      <c r="Q297" s="9">
        <f t="shared" si="38"/>
        <v>6.3588380379087608E-2</v>
      </c>
    </row>
    <row r="298" spans="10:17" x14ac:dyDescent="0.25">
      <c r="J298" s="5">
        <v>2.9</v>
      </c>
      <c r="K298" s="7">
        <f t="shared" si="33"/>
        <v>141812349</v>
      </c>
      <c r="L298" s="7">
        <f t="shared" si="34"/>
        <v>8341902.8823529407</v>
      </c>
      <c r="M298" s="19">
        <f t="shared" si="35"/>
        <v>0.76103959518649555</v>
      </c>
      <c r="N298" s="8">
        <f t="shared" si="36"/>
        <v>828474.21205482516</v>
      </c>
      <c r="O298" s="8">
        <f t="shared" si="37"/>
        <v>14084061.604932027</v>
      </c>
      <c r="P298" s="9">
        <f t="shared" si="39"/>
        <v>9.9314775506130479E-2</v>
      </c>
      <c r="Q298" s="9">
        <f t="shared" si="38"/>
        <v>6.3205613032146377E-2</v>
      </c>
    </row>
    <row r="299" spans="10:17" x14ac:dyDescent="0.25">
      <c r="J299" s="5">
        <v>2.91</v>
      </c>
      <c r="K299" s="7">
        <f t="shared" si="33"/>
        <v>142301357.09999999</v>
      </c>
      <c r="L299" s="7">
        <f t="shared" si="34"/>
        <v>8370668.0647058822</v>
      </c>
      <c r="M299" s="19">
        <f t="shared" si="35"/>
        <v>0.76269965501391002</v>
      </c>
      <c r="N299" s="8">
        <f t="shared" si="36"/>
        <v>830281.36738048738</v>
      </c>
      <c r="O299" s="8">
        <f t="shared" si="37"/>
        <v>14114783.245468285</v>
      </c>
      <c r="P299" s="9">
        <f t="shared" si="39"/>
        <v>9.9189379027139896E-2</v>
      </c>
      <c r="Q299" s="9">
        <f t="shared" si="38"/>
        <v>6.282440011987199E-2</v>
      </c>
    </row>
    <row r="300" spans="10:17" x14ac:dyDescent="0.25">
      <c r="J300" s="5">
        <v>2.92</v>
      </c>
      <c r="K300" s="7">
        <f t="shared" si="33"/>
        <v>142790365.19999999</v>
      </c>
      <c r="L300" s="7">
        <f t="shared" si="34"/>
        <v>8399433.2470588237</v>
      </c>
      <c r="M300" s="19">
        <f t="shared" si="35"/>
        <v>0.76434968294620065</v>
      </c>
      <c r="N300" s="8">
        <f t="shared" si="36"/>
        <v>832077.60189932073</v>
      </c>
      <c r="O300" s="8">
        <f t="shared" si="37"/>
        <v>14145319.232288452</v>
      </c>
      <c r="P300" s="9">
        <f t="shared" si="39"/>
        <v>9.9063541244367184E-2</v>
      </c>
      <c r="Q300" s="9">
        <f t="shared" si="38"/>
        <v>6.2444746457507153E-2</v>
      </c>
    </row>
    <row r="301" spans="10:17" x14ac:dyDescent="0.25">
      <c r="J301" s="5">
        <v>2.93</v>
      </c>
      <c r="K301" s="7">
        <f t="shared" ref="K301:K308" si="40">$K$108/$J$108*J301</f>
        <v>143279373.30000001</v>
      </c>
      <c r="L301" s="7">
        <f t="shared" ref="L301:L308" si="41">$L$108/$J$108*J301</f>
        <v>8428198.4294117652</v>
      </c>
      <c r="M301" s="19">
        <f t="shared" ref="M301:M308" si="42">GAMMADIST(L301,$F$2,$F$3,TRUE)</f>
        <v>0.76598972030584722</v>
      </c>
      <c r="N301" s="8">
        <f t="shared" ref="N301:N308" si="43">M301*$F$6</f>
        <v>833862.96059533011</v>
      </c>
      <c r="O301" s="8">
        <f t="shared" si="37"/>
        <v>14175670.330120612</v>
      </c>
      <c r="P301" s="9">
        <f t="shared" si="39"/>
        <v>9.8937272013602612E-2</v>
      </c>
      <c r="Q301" s="9">
        <f t="shared" si="38"/>
        <v>6.2066656630347411E-2</v>
      </c>
    </row>
    <row r="302" spans="10:17" x14ac:dyDescent="0.25">
      <c r="J302" s="5">
        <v>2.94</v>
      </c>
      <c r="K302" s="7">
        <f t="shared" si="40"/>
        <v>143768381.40000001</v>
      </c>
      <c r="L302" s="7">
        <f t="shared" si="41"/>
        <v>8456963.6117647048</v>
      </c>
      <c r="M302" s="19">
        <f t="shared" si="42"/>
        <v>0.76761980853051903</v>
      </c>
      <c r="N302" s="8">
        <f t="shared" si="43"/>
        <v>835637.48857791664</v>
      </c>
      <c r="O302" s="8">
        <f t="shared" si="37"/>
        <v>14205837.305824583</v>
      </c>
      <c r="P302" s="9">
        <f t="shared" si="39"/>
        <v>9.8810581071371667E-2</v>
      </c>
      <c r="Q302" s="9">
        <f t="shared" si="38"/>
        <v>6.1690134997706231E-2</v>
      </c>
    </row>
    <row r="303" spans="10:17" x14ac:dyDescent="0.25">
      <c r="J303" s="5">
        <v>2.95</v>
      </c>
      <c r="K303" s="7">
        <f t="shared" si="40"/>
        <v>144257389.5</v>
      </c>
      <c r="L303" s="7">
        <f t="shared" si="41"/>
        <v>8485728.7941176482</v>
      </c>
      <c r="M303" s="19">
        <f t="shared" si="42"/>
        <v>0.76923998916720415</v>
      </c>
      <c r="N303" s="8">
        <f t="shared" si="43"/>
        <v>837401.2310754871</v>
      </c>
      <c r="O303" s="8">
        <f t="shared" si="37"/>
        <v>14235820.928283282</v>
      </c>
      <c r="P303" s="9">
        <f t="shared" si="39"/>
        <v>9.8683478036203351E-2</v>
      </c>
      <c r="Q303" s="9">
        <f t="shared" si="38"/>
        <v>6.1315185696716665E-2</v>
      </c>
    </row>
    <row r="304" spans="10:17" x14ac:dyDescent="0.25">
      <c r="J304" s="5">
        <v>2.96</v>
      </c>
      <c r="K304" s="7">
        <f t="shared" si="40"/>
        <v>144746397.59999999</v>
      </c>
      <c r="L304" s="7">
        <f t="shared" si="41"/>
        <v>8514493.9764705878</v>
      </c>
      <c r="M304" s="19">
        <f t="shared" si="42"/>
        <v>0.77085030386643905</v>
      </c>
      <c r="N304" s="8">
        <f t="shared" si="43"/>
        <v>839154.23342917149</v>
      </c>
      <c r="O304" s="8">
        <f t="shared" si="37"/>
        <v>14265621.968295915</v>
      </c>
      <c r="P304" s="9">
        <f t="shared" si="39"/>
        <v>9.8555972409885492E-2</v>
      </c>
      <c r="Q304" s="9">
        <f t="shared" si="38"/>
        <v>6.0941812646117297E-2</v>
      </c>
    </row>
    <row r="305" spans="10:17" x14ac:dyDescent="0.25">
      <c r="J305" s="5">
        <v>2.97</v>
      </c>
      <c r="K305" s="7">
        <f t="shared" si="40"/>
        <v>145235405.70000002</v>
      </c>
      <c r="L305" s="7">
        <f t="shared" si="41"/>
        <v>8543259.1588235293</v>
      </c>
      <c r="M305" s="19">
        <f t="shared" si="42"/>
        <v>0.7724507943766401</v>
      </c>
      <c r="N305" s="8">
        <f t="shared" si="43"/>
        <v>840896.5410866529</v>
      </c>
      <c r="O305" s="8">
        <f t="shared" si="37"/>
        <v>14295241.1984731</v>
      </c>
      <c r="P305" s="9">
        <f t="shared" si="39"/>
        <v>9.8428073578707934E-2</v>
      </c>
      <c r="Q305" s="9">
        <f t="shared" si="38"/>
        <v>6.0570019550152898E-2</v>
      </c>
    </row>
    <row r="306" spans="10:17" x14ac:dyDescent="0.25">
      <c r="J306" s="5">
        <v>2.98</v>
      </c>
      <c r="K306" s="7">
        <f t="shared" si="40"/>
        <v>145724413.80000001</v>
      </c>
      <c r="L306" s="7">
        <f t="shared" si="41"/>
        <v>8572024.3411764707</v>
      </c>
      <c r="M306" s="19">
        <f t="shared" si="42"/>
        <v>0.77404150253853021</v>
      </c>
      <c r="N306" s="8">
        <f t="shared" si="43"/>
        <v>842628.19959610037</v>
      </c>
      <c r="O306" s="8">
        <f t="shared" si="37"/>
        <v>14324679.393133705</v>
      </c>
      <c r="P306" s="9">
        <f t="shared" si="39"/>
        <v>9.8299790814692603E-2</v>
      </c>
      <c r="Q306" s="9">
        <f t="shared" si="38"/>
        <v>6.0199809902139086E-2</v>
      </c>
    </row>
    <row r="307" spans="10:17" x14ac:dyDescent="0.25">
      <c r="J307" s="5">
        <v>2.99</v>
      </c>
      <c r="K307" s="7">
        <f t="shared" si="40"/>
        <v>146213421.90000001</v>
      </c>
      <c r="L307" s="7">
        <f t="shared" si="41"/>
        <v>8600789.5235294122</v>
      </c>
      <c r="M307" s="19">
        <f t="shared" si="42"/>
        <v>0.77562247027966325</v>
      </c>
      <c r="N307" s="8">
        <f t="shared" si="43"/>
        <v>844349.25460020732</v>
      </c>
      <c r="O307" s="8">
        <f t="shared" si="37"/>
        <v>14353937.328203525</v>
      </c>
      <c r="P307" s="9">
        <f t="shared" si="39"/>
        <v>9.8171133276811193E-2</v>
      </c>
      <c r="Q307" s="9">
        <f t="shared" si="38"/>
        <v>5.9831186988150646E-2</v>
      </c>
    </row>
    <row r="308" spans="10:17" x14ac:dyDescent="0.25">
      <c r="J308" s="5">
        <v>3</v>
      </c>
      <c r="K308" s="7">
        <f t="shared" si="40"/>
        <v>146702430</v>
      </c>
      <c r="L308" s="7">
        <f t="shared" si="41"/>
        <v>8629554.7058823518</v>
      </c>
      <c r="M308" s="19">
        <f t="shared" si="42"/>
        <v>0.77719373960904392</v>
      </c>
      <c r="N308" s="8">
        <f t="shared" si="43"/>
        <v>846059.75183033582</v>
      </c>
      <c r="O308" s="8">
        <f t="shared" si="37"/>
        <v>14383015.781115709</v>
      </c>
      <c r="P308" s="9">
        <f t="shared" si="39"/>
        <v>9.8042110012190722E-2</v>
      </c>
      <c r="Q308" s="9">
        <f t="shared" si="38"/>
        <v>5.9464153890669363E-2</v>
      </c>
    </row>
  </sheetData>
  <mergeCells count="1">
    <mergeCell ref="J5:Q5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D499-BF3F-462A-8FA9-7EFB35F39523}">
  <dimension ref="A1:AC2718"/>
  <sheetViews>
    <sheetView showGridLines="0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V310" sqref="V310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3.3713895668631588</v>
      </c>
      <c r="E2" s="23">
        <f>D2</f>
        <v>3.3713895668631588</v>
      </c>
      <c r="F2" s="23">
        <v>5.0008095100611891</v>
      </c>
      <c r="G2" s="23">
        <f>D2</f>
        <v>3.3713895668631588</v>
      </c>
      <c r="H2" s="23">
        <v>3.6984940091225367</v>
      </c>
      <c r="I2" s="23">
        <f>D2</f>
        <v>3.3713895668631588</v>
      </c>
      <c r="J2" s="23">
        <v>2.5514312958984058</v>
      </c>
      <c r="K2" s="23">
        <f>D2</f>
        <v>3.3713895668631588</v>
      </c>
      <c r="L2" s="23">
        <v>1.6572740870157034</v>
      </c>
    </row>
    <row r="3" spans="1:29" x14ac:dyDescent="0.25">
      <c r="A3" s="25" t="s">
        <v>47</v>
      </c>
      <c r="B3" s="37" t="s">
        <v>7</v>
      </c>
      <c r="D3" s="24">
        <f>(B5^2)/B4</f>
        <v>152111.16657667921</v>
      </c>
      <c r="E3" s="24">
        <v>253590.92405932196</v>
      </c>
      <c r="F3" s="24">
        <f>D3</f>
        <v>152111.16657667921</v>
      </c>
      <c r="G3" s="24">
        <v>168483.73338706483</v>
      </c>
      <c r="H3" s="24">
        <f>D3</f>
        <v>152111.16657667921</v>
      </c>
      <c r="I3" s="24">
        <v>117496.64211200633</v>
      </c>
      <c r="J3" s="24">
        <f>F3</f>
        <v>152111.16657667921</v>
      </c>
      <c r="K3" s="24">
        <v>87999.443992421802</v>
      </c>
      <c r="L3" s="24">
        <f>H3</f>
        <v>152111.16657667921</v>
      </c>
    </row>
    <row r="4" spans="1:29" x14ac:dyDescent="0.25">
      <c r="A4" s="55" t="s">
        <v>2</v>
      </c>
      <c r="B4" s="59">
        <f>AVERAGEIF(B9:B284,"&gt;0")</f>
        <v>512826.00000000023</v>
      </c>
      <c r="C4" s="49" t="s">
        <v>48</v>
      </c>
      <c r="D4" s="48">
        <f>GAMMADIST($B4,D$2,D$3,TRUE)</f>
        <v>0.57246248509576547</v>
      </c>
      <c r="E4" s="48">
        <f>GAMMADIST($B4,E$2,E$3,TRUE)</f>
        <v>0.24965249601462297</v>
      </c>
      <c r="F4" s="48">
        <f t="shared" ref="F4:L4" si="0">GAMMADIST($B4,F$2,F$3,TRUE)</f>
        <v>0.25038930830290085</v>
      </c>
      <c r="G4" s="48">
        <f t="shared" si="0"/>
        <v>0.49981879975387328</v>
      </c>
      <c r="H4" s="48">
        <f t="shared" si="0"/>
        <v>0.50007777492462335</v>
      </c>
      <c r="I4" s="48">
        <f t="shared" si="0"/>
        <v>0.74987286859450952</v>
      </c>
      <c r="J4" s="48">
        <f t="shared" si="0"/>
        <v>0.74926896735053461</v>
      </c>
      <c r="K4" s="48">
        <f t="shared" si="0"/>
        <v>0.89960982388633082</v>
      </c>
      <c r="L4" s="48">
        <f t="shared" si="0"/>
        <v>0.900042745247702</v>
      </c>
    </row>
    <row r="5" spans="1:29" x14ac:dyDescent="0.25">
      <c r="A5" s="55" t="s">
        <v>6</v>
      </c>
      <c r="B5" s="59">
        <f>_xlfn.STDEV.P(B9:B284)</f>
        <v>279296.54690105305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52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106349.04606977913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31132702.776406653</v>
      </c>
      <c r="C7" s="32"/>
      <c r="D7" s="54">
        <f t="shared" ref="D7:N7" si="1">SUM(D9:D60)</f>
        <v>29.27407807304585</v>
      </c>
      <c r="E7" s="54">
        <f t="shared" si="1"/>
        <v>18.067610243070941</v>
      </c>
      <c r="F7" s="54">
        <f t="shared" si="1"/>
        <v>19.959761224475763</v>
      </c>
      <c r="G7" s="54">
        <f t="shared" si="1"/>
        <v>27.1776073260727</v>
      </c>
      <c r="H7" s="54">
        <f t="shared" si="1"/>
        <v>27.249149441262261</v>
      </c>
      <c r="I7" s="54">
        <f>SUM(I9:I60)</f>
        <v>34.095222071570483</v>
      </c>
      <c r="J7" s="54">
        <f>SUM(J9:J60)</f>
        <v>34.781968143793954</v>
      </c>
      <c r="K7" s="54">
        <f>SUM(K9:K60)</f>
        <v>38.831606616778593</v>
      </c>
      <c r="L7" s="54">
        <f>SUM(L9:L60)</f>
        <v>41.320500011064134</v>
      </c>
      <c r="M7" s="17">
        <f>SUM(M9:M60)</f>
        <v>3113270.277640664</v>
      </c>
      <c r="N7" s="17">
        <f t="shared" si="1"/>
        <v>3113270.2776406636</v>
      </c>
      <c r="O7" s="8"/>
      <c r="P7" s="8"/>
      <c r="Q7" s="8"/>
      <c r="U7" s="60" t="s">
        <v>12</v>
      </c>
      <c r="V7" s="60"/>
      <c r="W7" s="60"/>
      <c r="X7" s="60"/>
      <c r="Y7" s="60"/>
      <c r="Z7" s="60"/>
      <c r="AA7" s="60"/>
      <c r="AB7" s="60"/>
    </row>
    <row r="8" spans="1:29" ht="39" x14ac:dyDescent="0.25">
      <c r="A8" s="15" t="s">
        <v>23</v>
      </c>
      <c r="B8" s="43" t="s">
        <v>49</v>
      </c>
      <c r="C8" s="32"/>
      <c r="D8" s="18" t="str">
        <f t="shared" ref="D8:L8" si="2">D1</f>
        <v>Default</v>
      </c>
      <c r="E8" s="18" t="str">
        <f t="shared" si="2"/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5221.5720812017398</v>
      </c>
      <c r="C9" s="32"/>
      <c r="D9" s="26">
        <f>GAMMADIST($B9,D$2,D$3,TRUE)</f>
        <v>1.1550774128545177E-6</v>
      </c>
      <c r="E9" s="26">
        <f t="shared" ref="E9:L24" si="3">GAMMADIST($B9,E$2,E$3,TRUE)</f>
        <v>2.0837741092479427E-7</v>
      </c>
      <c r="F9" s="26">
        <f t="shared" si="3"/>
        <v>3.8442858689161579E-10</v>
      </c>
      <c r="G9" s="26">
        <f t="shared" si="3"/>
        <v>8.2044157838926517E-7</v>
      </c>
      <c r="H9" s="26">
        <f t="shared" si="3"/>
        <v>2.4259434746702871E-7</v>
      </c>
      <c r="I9" s="26">
        <f t="shared" si="3"/>
        <v>2.7370484057069616E-6</v>
      </c>
      <c r="J9" s="26">
        <f t="shared" si="3"/>
        <v>5.0895825651771887E-5</v>
      </c>
      <c r="K9" s="26">
        <f t="shared" si="3"/>
        <v>7.1707900889097588E-6</v>
      </c>
      <c r="L9" s="26">
        <f t="shared" si="3"/>
        <v>2.4526707709026049E-3</v>
      </c>
      <c r="M9" s="17">
        <f t="shared" ref="M9:M40" si="4">B9*$M$6</f>
        <v>522.157208120174</v>
      </c>
      <c r="N9" s="17">
        <f>D9*$N$6</f>
        <v>0.1228413809938264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33301.354443461802</v>
      </c>
      <c r="C10" s="32"/>
      <c r="D10" s="26">
        <f t="shared" ref="D10:H60" si="5">GAMMADIST($B10,D$2,D$3,TRUE)</f>
        <v>5.1753793574139376E-4</v>
      </c>
      <c r="E10" s="26">
        <f t="shared" si="5"/>
        <v>9.8788846529158976E-5</v>
      </c>
      <c r="F10" s="26">
        <f>GAMMADIST($B10,F$2,F$3,TRUE)</f>
        <v>3.4846819207715881E-6</v>
      </c>
      <c r="G10" s="26">
        <f t="shared" si="5"/>
        <v>3.7267002893157471E-4</v>
      </c>
      <c r="H10" s="26">
        <f t="shared" si="5"/>
        <v>1.9865872090615643E-4</v>
      </c>
      <c r="I10" s="26">
        <f t="shared" si="3"/>
        <v>1.1765991593471192E-3</v>
      </c>
      <c r="J10" s="26">
        <f t="shared" si="3"/>
        <v>5.0417145829150982E-3</v>
      </c>
      <c r="K10" s="26">
        <f t="shared" si="3"/>
        <v>2.9008942360080757E-3</v>
      </c>
      <c r="L10" s="26">
        <f t="shared" si="3"/>
        <v>4.7188740227795054E-2</v>
      </c>
      <c r="M10" s="17">
        <f t="shared" si="4"/>
        <v>3330.1354443461805</v>
      </c>
      <c r="N10" s="17">
        <f t="shared" ref="N10:N60" si="6">D10*$N$6</f>
        <v>55.039665771019877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96842.110736651201</v>
      </c>
      <c r="C11" s="32"/>
      <c r="D11" s="26">
        <f t="shared" si="5"/>
        <v>1.3793081016655204E-2</v>
      </c>
      <c r="E11" s="26">
        <f t="shared" si="5"/>
        <v>2.9833605575448913E-3</v>
      </c>
      <c r="F11" s="26">
        <f t="shared" si="5"/>
        <v>5.1400365281693762E-4</v>
      </c>
      <c r="G11" s="26">
        <f t="shared" si="5"/>
        <v>1.0236272894442974E-2</v>
      </c>
      <c r="H11" s="26">
        <f t="shared" si="5"/>
        <v>7.4525842819051233E-3</v>
      </c>
      <c r="I11" s="26">
        <f t="shared" si="3"/>
        <v>2.8639828908023336E-2</v>
      </c>
      <c r="J11" s="26">
        <f t="shared" si="3"/>
        <v>5.7367689319967746E-2</v>
      </c>
      <c r="K11" s="26">
        <f t="shared" si="3"/>
        <v>6.1916522267130285E-2</v>
      </c>
      <c r="L11" s="26">
        <f t="shared" si="3"/>
        <v>0.21582497193049702</v>
      </c>
      <c r="M11" s="17">
        <f t="shared" si="4"/>
        <v>9684.2110736651211</v>
      </c>
      <c r="N11" s="17">
        <f t="shared" si="6"/>
        <v>1466.8810084844602</v>
      </c>
      <c r="O11" s="8"/>
      <c r="P11" s="8"/>
      <c r="Q11" s="8"/>
      <c r="R11" s="8"/>
      <c r="U11" s="5">
        <v>0.01</v>
      </c>
      <c r="V11" s="7">
        <f t="shared" ref="V11:V74" si="7">$V$110/$U$110*U11</f>
        <v>311327.02776406653</v>
      </c>
      <c r="W11" s="7">
        <f t="shared" ref="W11:W74" si="8">$W$110/$U$110*U11</f>
        <v>5987.0582262320495</v>
      </c>
      <c r="X11" s="19">
        <f t="shared" ref="X11:X74" si="9">GAMMADIST(W11,$D$2,$D$3,TRUE)</f>
        <v>1.8248612438111289E-6</v>
      </c>
      <c r="Y11" s="8">
        <f t="shared" ref="Y11:Y74" si="10">X11*$N$6</f>
        <v>0.19407225248902418</v>
      </c>
      <c r="Z11" s="8">
        <f t="shared" ref="Z11:Z74" si="11">Y11*$B$6</f>
        <v>10.091757129429258</v>
      </c>
      <c r="AA11" s="9">
        <f>Z11/V11</f>
        <v>3.2415293981726218E-5</v>
      </c>
      <c r="AB11" s="9">
        <f t="shared" ref="AB11:AB74" si="12">(Z11-Z10)/(V11-V10)</f>
        <v>3.2415293981726218E-5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195885.5874315</v>
      </c>
      <c r="C12" s="32"/>
      <c r="D12" s="26">
        <f t="shared" si="5"/>
        <v>9.1772978224820972E-2</v>
      </c>
      <c r="E12" s="26">
        <f t="shared" si="5"/>
        <v>2.3916991164206727E-2</v>
      </c>
      <c r="F12" s="26">
        <f t="shared" si="5"/>
        <v>1.0259277699215249E-2</v>
      </c>
      <c r="G12" s="26">
        <f t="shared" si="5"/>
        <v>7.1208558091324967E-2</v>
      </c>
      <c r="H12" s="26">
        <f t="shared" si="5"/>
        <v>6.1648784180492792E-2</v>
      </c>
      <c r="I12" s="26">
        <f t="shared" si="3"/>
        <v>0.16700060653737939</v>
      </c>
      <c r="J12" s="26">
        <f t="shared" si="3"/>
        <v>0.22340989722448121</v>
      </c>
      <c r="K12" s="26">
        <f t="shared" si="3"/>
        <v>0.29987311655949694</v>
      </c>
      <c r="L12" s="26">
        <f t="shared" si="3"/>
        <v>0.48190815808744131</v>
      </c>
      <c r="M12" s="17">
        <f t="shared" si="4"/>
        <v>19588.558743149999</v>
      </c>
      <c r="N12" s="17">
        <f t="shared" si="6"/>
        <v>9759.9686891923229</v>
      </c>
      <c r="O12" s="8"/>
      <c r="P12" s="8"/>
      <c r="Q12" s="8"/>
      <c r="R12" s="8"/>
      <c r="U12" s="5">
        <v>0.02</v>
      </c>
      <c r="V12" s="7">
        <f t="shared" si="7"/>
        <v>622654.05552813306</v>
      </c>
      <c r="W12" s="7">
        <f t="shared" si="8"/>
        <v>11974.116452464099</v>
      </c>
      <c r="X12" s="19">
        <f t="shared" si="9"/>
        <v>1.8321844615293764E-5</v>
      </c>
      <c r="Y12" s="8">
        <f t="shared" si="10"/>
        <v>1.9485106970752111</v>
      </c>
      <c r="Z12" s="8">
        <f t="shared" si="11"/>
        <v>101.32255624791098</v>
      </c>
      <c r="AA12" s="9">
        <f t="shared" ref="AA12:AA75" si="14">Z12/V12</f>
        <v>1.6272688718291497E-4</v>
      </c>
      <c r="AB12" s="9">
        <f t="shared" si="12"/>
        <v>2.9303848038410372E-4</v>
      </c>
      <c r="AC12" t="str">
        <f t="shared" si="13"/>
        <v>Default</v>
      </c>
    </row>
    <row r="13" spans="1:29" x14ac:dyDescent="0.25">
      <c r="A13" s="16">
        <v>5</v>
      </c>
      <c r="B13" s="58">
        <v>319313.640753671</v>
      </c>
      <c r="C13" s="32"/>
      <c r="D13" s="26">
        <f t="shared" si="5"/>
        <v>0.26847692095323489</v>
      </c>
      <c r="E13" s="26">
        <f t="shared" si="5"/>
        <v>8.6860880047790467E-2</v>
      </c>
      <c r="F13" s="26">
        <f t="shared" si="5"/>
        <v>6.1995936952511259E-2</v>
      </c>
      <c r="G13" s="26">
        <f t="shared" si="5"/>
        <v>0.21915095239794816</v>
      </c>
      <c r="H13" s="26">
        <f t="shared" si="5"/>
        <v>0.20779325039372945</v>
      </c>
      <c r="I13" s="26">
        <f t="shared" si="3"/>
        <v>0.42213782514013443</v>
      </c>
      <c r="J13" s="26">
        <f t="shared" si="3"/>
        <v>0.46475707387559667</v>
      </c>
      <c r="K13" s="26">
        <f t="shared" si="3"/>
        <v>0.62484233001705958</v>
      </c>
      <c r="L13" s="26">
        <f t="shared" si="3"/>
        <v>0.71681890487227706</v>
      </c>
      <c r="M13" s="17">
        <f t="shared" si="4"/>
        <v>31931.364075367102</v>
      </c>
      <c r="N13" s="17">
        <f t="shared" si="6"/>
        <v>28552.264435128025</v>
      </c>
      <c r="O13" s="8"/>
      <c r="P13" s="8"/>
      <c r="Q13" s="8"/>
      <c r="R13" s="8"/>
      <c r="U13" s="5">
        <v>0.03</v>
      </c>
      <c r="V13" s="7">
        <f t="shared" si="7"/>
        <v>933981.08329219953</v>
      </c>
      <c r="W13" s="7">
        <f t="shared" si="8"/>
        <v>17961.174678696145</v>
      </c>
      <c r="X13" s="19">
        <f t="shared" si="9"/>
        <v>6.9745113660164373E-5</v>
      </c>
      <c r="Y13" s="8">
        <f t="shared" si="10"/>
        <v>7.4173263057868022</v>
      </c>
      <c r="Z13" s="8">
        <f t="shared" si="11"/>
        <v>385.70096790091372</v>
      </c>
      <c r="AA13" s="9">
        <f t="shared" si="14"/>
        <v>4.1296443236446762E-4</v>
      </c>
      <c r="AB13" s="9">
        <f t="shared" si="12"/>
        <v>9.1343952272757297E-4</v>
      </c>
      <c r="AC13" t="str">
        <f t="shared" si="13"/>
        <v>Default</v>
      </c>
    </row>
    <row r="14" spans="1:29" x14ac:dyDescent="0.25">
      <c r="A14" s="16">
        <v>6</v>
      </c>
      <c r="B14" s="58">
        <v>454641.85136945202</v>
      </c>
      <c r="C14" s="32"/>
      <c r="D14" s="26">
        <f t="shared" si="5"/>
        <v>0.48707215385041663</v>
      </c>
      <c r="E14" s="26">
        <f t="shared" si="5"/>
        <v>0.19524971046610487</v>
      </c>
      <c r="F14" s="26">
        <f t="shared" si="5"/>
        <v>0.18276446323043619</v>
      </c>
      <c r="G14" s="26">
        <f t="shared" si="5"/>
        <v>0.41743625443811933</v>
      </c>
      <c r="H14" s="26">
        <f t="shared" si="5"/>
        <v>0.41352369311306797</v>
      </c>
      <c r="I14" s="26">
        <f t="shared" si="3"/>
        <v>0.66985080578117295</v>
      </c>
      <c r="J14" s="26">
        <f t="shared" si="3"/>
        <v>0.67981400824021454</v>
      </c>
      <c r="K14" s="26">
        <f t="shared" si="3"/>
        <v>0.84604295392868112</v>
      </c>
      <c r="L14" s="26">
        <f t="shared" si="3"/>
        <v>0.86216139522740576</v>
      </c>
      <c r="M14" s="17">
        <f t="shared" si="4"/>
        <v>45464.185136945205</v>
      </c>
      <c r="N14" s="17">
        <f t="shared" si="6"/>
        <v>51799.658929144505</v>
      </c>
      <c r="O14" s="8"/>
      <c r="P14" s="8"/>
      <c r="Q14" s="8"/>
      <c r="R14" s="8"/>
      <c r="U14" s="5">
        <v>0.04</v>
      </c>
      <c r="V14" s="7">
        <f t="shared" si="7"/>
        <v>1245308.1110562661</v>
      </c>
      <c r="W14" s="7">
        <f t="shared" si="8"/>
        <v>23948.232904928198</v>
      </c>
      <c r="X14" s="19">
        <f t="shared" si="9"/>
        <v>1.7849491219714566E-4</v>
      </c>
      <c r="Y14" s="8">
        <f t="shared" si="10"/>
        <v>18.982763640475426</v>
      </c>
      <c r="Z14" s="8">
        <f t="shared" si="11"/>
        <v>987.10370930472209</v>
      </c>
      <c r="AA14" s="9">
        <f t="shared" si="14"/>
        <v>7.9265821891055062E-4</v>
      </c>
      <c r="AB14" s="9">
        <f t="shared" si="12"/>
        <v>1.9317395785487994E-3</v>
      </c>
      <c r="AC14" t="str">
        <f t="shared" si="13"/>
        <v>Default</v>
      </c>
    </row>
    <row r="15" spans="1:29" x14ac:dyDescent="0.25">
      <c r="A15" s="16">
        <v>7</v>
      </c>
      <c r="B15" s="58">
        <v>593821.53094036097</v>
      </c>
      <c r="D15" s="26">
        <f t="shared" si="5"/>
        <v>0.67596513808031378</v>
      </c>
      <c r="E15" s="26">
        <f t="shared" si="5"/>
        <v>0.32875360447543422</v>
      </c>
      <c r="F15" s="26">
        <f t="shared" si="5"/>
        <v>0.35224497557635304</v>
      </c>
      <c r="G15" s="26">
        <f t="shared" si="5"/>
        <v>0.60416909867050961</v>
      </c>
      <c r="H15" s="26">
        <f t="shared" si="5"/>
        <v>0.60965353509369624</v>
      </c>
      <c r="I15" s="26">
        <f t="shared" si="3"/>
        <v>0.83480768202917233</v>
      </c>
      <c r="J15" s="26">
        <f t="shared" si="3"/>
        <v>0.82478293986792361</v>
      </c>
      <c r="K15" s="26">
        <f t="shared" si="3"/>
        <v>0.94644834101715913</v>
      </c>
      <c r="L15" s="26">
        <f t="shared" si="3"/>
        <v>0.93664016447864018</v>
      </c>
      <c r="M15" s="17">
        <f t="shared" si="4"/>
        <v>59382.153094036097</v>
      </c>
      <c r="N15" s="17">
        <f t="shared" si="6"/>
        <v>71888.2476112679</v>
      </c>
      <c r="O15" s="8"/>
      <c r="P15" s="8"/>
      <c r="Q15" s="8"/>
      <c r="R15" s="8"/>
      <c r="U15" s="5">
        <v>0.05</v>
      </c>
      <c r="V15" s="7">
        <f t="shared" si="7"/>
        <v>1556635.1388203327</v>
      </c>
      <c r="W15" s="7">
        <f t="shared" si="8"/>
        <v>29935.291131160247</v>
      </c>
      <c r="X15" s="19">
        <f t="shared" si="9"/>
        <v>3.6750634759470516E-4</v>
      </c>
      <c r="Y15" s="8">
        <f t="shared" si="10"/>
        <v>39.083949491285559</v>
      </c>
      <c r="Z15" s="8">
        <f t="shared" si="11"/>
        <v>2032.365373546849</v>
      </c>
      <c r="AA15" s="9">
        <f t="shared" si="14"/>
        <v>1.3056144775756764E-3</v>
      </c>
      <c r="AB15" s="9">
        <f t="shared" si="12"/>
        <v>3.3574395122361786E-3</v>
      </c>
      <c r="AC15" t="str">
        <f t="shared" si="13"/>
        <v>Default</v>
      </c>
    </row>
    <row r="16" spans="1:29" x14ac:dyDescent="0.25">
      <c r="A16" s="16">
        <v>8</v>
      </c>
      <c r="B16" s="58">
        <v>731473.35228809901</v>
      </c>
      <c r="D16" s="26">
        <f t="shared" si="5"/>
        <v>0.80788859128436841</v>
      </c>
      <c r="E16" s="26">
        <f t="shared" si="5"/>
        <v>0.46243172595530202</v>
      </c>
      <c r="F16" s="26">
        <f t="shared" si="5"/>
        <v>0.52519414923539864</v>
      </c>
      <c r="G16" s="26">
        <f t="shared" si="5"/>
        <v>0.74651038553198346</v>
      </c>
      <c r="H16" s="26">
        <f t="shared" si="5"/>
        <v>0.75753827577446964</v>
      </c>
      <c r="I16" s="26">
        <f t="shared" si="3"/>
        <v>0.92316050079001744</v>
      </c>
      <c r="J16" s="26">
        <f t="shared" si="3"/>
        <v>0.90824771421984019</v>
      </c>
      <c r="K16" s="26">
        <f t="shared" si="3"/>
        <v>0.9828151713241029</v>
      </c>
      <c r="L16" s="26">
        <f t="shared" si="3"/>
        <v>0.97131593130556537</v>
      </c>
      <c r="M16" s="17">
        <f t="shared" si="4"/>
        <v>73147.335228809898</v>
      </c>
      <c r="N16" s="17">
        <f t="shared" si="6"/>
        <v>85918.181013750262</v>
      </c>
      <c r="O16" s="8"/>
      <c r="P16" s="8"/>
      <c r="Q16" s="8"/>
      <c r="R16" s="8"/>
      <c r="U16" s="5">
        <v>0.06</v>
      </c>
      <c r="V16" s="7">
        <f t="shared" si="7"/>
        <v>1867962.1665843991</v>
      </c>
      <c r="W16" s="7">
        <f t="shared" si="8"/>
        <v>35922.34935739229</v>
      </c>
      <c r="X16" s="19">
        <f t="shared" si="9"/>
        <v>6.5941088473141067E-4</v>
      </c>
      <c r="Y16" s="8">
        <f t="shared" si="10"/>
        <v>70.127718559214614</v>
      </c>
      <c r="Z16" s="8">
        <f t="shared" si="11"/>
        <v>3646.6413650791601</v>
      </c>
      <c r="AA16" s="9">
        <f t="shared" si="14"/>
        <v>1.9522030104855424E-3</v>
      </c>
      <c r="AB16" s="9">
        <f t="shared" si="12"/>
        <v>5.1851456750348747E-3</v>
      </c>
      <c r="AC16" t="str">
        <f t="shared" si="13"/>
        <v>Default</v>
      </c>
    </row>
    <row r="17" spans="1:29" x14ac:dyDescent="0.25">
      <c r="A17" s="16">
        <v>9</v>
      </c>
      <c r="B17" s="58">
        <v>862945.99480490503</v>
      </c>
      <c r="D17" s="26">
        <f t="shared" si="5"/>
        <v>0.88884510404600037</v>
      </c>
      <c r="E17" s="26">
        <f t="shared" si="5"/>
        <v>0.57911201422126279</v>
      </c>
      <c r="F17" s="26">
        <f t="shared" si="5"/>
        <v>0.66868240713486626</v>
      </c>
      <c r="G17" s="26">
        <f t="shared" si="5"/>
        <v>0.84167043767318805</v>
      </c>
      <c r="H17" s="26">
        <f t="shared" si="5"/>
        <v>0.85398078265192434</v>
      </c>
      <c r="I17" s="26">
        <f t="shared" si="3"/>
        <v>0.9649668127765556</v>
      </c>
      <c r="J17" s="26">
        <f t="shared" si="3"/>
        <v>0.95219624916385814</v>
      </c>
      <c r="K17" s="26">
        <f t="shared" si="3"/>
        <v>0.99453724751363148</v>
      </c>
      <c r="L17" s="26">
        <f t="shared" si="3"/>
        <v>0.98675138577178312</v>
      </c>
      <c r="M17" s="17">
        <f t="shared" si="4"/>
        <v>86294.599480490506</v>
      </c>
      <c r="N17" s="17">
        <f t="shared" si="6"/>
        <v>94527.828919085718</v>
      </c>
      <c r="O17" s="8"/>
      <c r="P17" s="8"/>
      <c r="Q17" s="8"/>
      <c r="R17" s="8"/>
      <c r="U17" s="5">
        <v>7.0000000000000007E-2</v>
      </c>
      <c r="V17" s="7">
        <f t="shared" si="7"/>
        <v>2179289.1943484661</v>
      </c>
      <c r="W17" s="7">
        <f t="shared" si="8"/>
        <v>41909.40758362435</v>
      </c>
      <c r="X17" s="19">
        <f t="shared" si="9"/>
        <v>1.076027210009453E-3</v>
      </c>
      <c r="Y17" s="8">
        <f t="shared" si="10"/>
        <v>114.43446732963122</v>
      </c>
      <c r="Z17" s="8">
        <f t="shared" si="11"/>
        <v>5950.5923011408231</v>
      </c>
      <c r="AA17" s="9">
        <f t="shared" si="14"/>
        <v>2.7305198027744314E-3</v>
      </c>
      <c r="AB17" s="9">
        <f t="shared" si="12"/>
        <v>7.400420556507757E-3</v>
      </c>
      <c r="AC17" t="str">
        <f t="shared" si="13"/>
        <v>Default</v>
      </c>
    </row>
    <row r="18" spans="1:29" x14ac:dyDescent="0.25">
      <c r="A18" s="16">
        <v>10</v>
      </c>
      <c r="B18" s="58">
        <v>983286.65352407203</v>
      </c>
      <c r="D18" s="26">
        <f t="shared" si="5"/>
        <v>0.93476144063009148</v>
      </c>
      <c r="E18" s="26">
        <f t="shared" si="5"/>
        <v>0.67128623382011599</v>
      </c>
      <c r="F18" s="26">
        <f t="shared" si="5"/>
        <v>0.77219693484592744</v>
      </c>
      <c r="G18" s="26">
        <f t="shared" si="5"/>
        <v>0.90017333475117611</v>
      </c>
      <c r="H18" s="26">
        <f t="shared" si="5"/>
        <v>0.91139702778066534</v>
      </c>
      <c r="I18" s="26">
        <f t="shared" si="3"/>
        <v>0.98352692445773116</v>
      </c>
      <c r="J18" s="26">
        <f t="shared" si="3"/>
        <v>0.97426197206811049</v>
      </c>
      <c r="K18" s="26">
        <f t="shared" si="3"/>
        <v>0.99815956079426416</v>
      </c>
      <c r="L18" s="26">
        <f t="shared" si="3"/>
        <v>0.99353217393180748</v>
      </c>
      <c r="M18" s="17">
        <f t="shared" si="4"/>
        <v>98328.665352407203</v>
      </c>
      <c r="N18" s="17">
        <f t="shared" si="6"/>
        <v>99410.987513822707</v>
      </c>
      <c r="O18" s="8"/>
      <c r="P18" s="8"/>
      <c r="Q18" s="8"/>
      <c r="R18" s="8"/>
      <c r="U18" s="5">
        <v>0.08</v>
      </c>
      <c r="V18" s="7">
        <f t="shared" si="7"/>
        <v>2490616.2221125322</v>
      </c>
      <c r="W18" s="7">
        <f t="shared" si="8"/>
        <v>47896.465809856396</v>
      </c>
      <c r="X18" s="19">
        <f t="shared" si="9"/>
        <v>1.6380353747386474E-3</v>
      </c>
      <c r="Y18" s="8">
        <f t="shared" si="10"/>
        <v>174.20349953200832</v>
      </c>
      <c r="Z18" s="8">
        <f t="shared" si="11"/>
        <v>9058.5819756644323</v>
      </c>
      <c r="AA18" s="9">
        <f t="shared" si="14"/>
        <v>3.6370846279885601E-3</v>
      </c>
      <c r="AB18" s="9">
        <f t="shared" si="12"/>
        <v>9.9830384044874709E-3</v>
      </c>
      <c r="AC18" t="str">
        <f t="shared" si="13"/>
        <v>Default</v>
      </c>
    </row>
    <row r="19" spans="1:29" x14ac:dyDescent="0.25">
      <c r="A19" s="16">
        <v>11</v>
      </c>
      <c r="B19" s="58">
        <v>1086627.8308051799</v>
      </c>
      <c r="D19" s="26">
        <f t="shared" si="5"/>
        <v>0.95953210374806697</v>
      </c>
      <c r="E19" s="26">
        <f t="shared" si="5"/>
        <v>0.73812780320678462</v>
      </c>
      <c r="F19" s="26">
        <f t="shared" si="5"/>
        <v>0.83962839655169441</v>
      </c>
      <c r="G19" s="26">
        <f t="shared" si="5"/>
        <v>0.93409137114095675</v>
      </c>
      <c r="H19" s="26">
        <f t="shared" si="5"/>
        <v>0.94357055253228672</v>
      </c>
      <c r="I19" s="26">
        <f t="shared" si="3"/>
        <v>0.99156918440136288</v>
      </c>
      <c r="J19" s="26">
        <f t="shared" si="3"/>
        <v>0.98508192989576659</v>
      </c>
      <c r="K19" s="26">
        <f t="shared" si="3"/>
        <v>0.99929377961188037</v>
      </c>
      <c r="L19" s="26">
        <f t="shared" si="3"/>
        <v>0.99652706015379666</v>
      </c>
      <c r="M19" s="17">
        <f t="shared" si="4"/>
        <v>108662.783080518</v>
      </c>
      <c r="N19" s="17">
        <f t="shared" si="6"/>
        <v>102045.32390693526</v>
      </c>
      <c r="O19" s="8"/>
      <c r="P19" s="8"/>
      <c r="Q19" s="8"/>
      <c r="R19" s="8"/>
      <c r="U19" s="5">
        <v>0.09</v>
      </c>
      <c r="V19" s="7">
        <f t="shared" si="7"/>
        <v>2801943.2498765988</v>
      </c>
      <c r="W19" s="7">
        <f t="shared" si="8"/>
        <v>53883.524036088442</v>
      </c>
      <c r="X19" s="19">
        <f t="shared" si="9"/>
        <v>2.3647663072276235E-3</v>
      </c>
      <c r="Y19" s="8">
        <f t="shared" si="10"/>
        <v>251.49064095161199</v>
      </c>
      <c r="Z19" s="8">
        <f t="shared" si="11"/>
        <v>13077.513329483823</v>
      </c>
      <c r="AA19" s="9">
        <f t="shared" si="14"/>
        <v>4.6673012845851796E-3</v>
      </c>
      <c r="AB19" s="9">
        <f t="shared" si="12"/>
        <v>1.2909034537358137E-2</v>
      </c>
      <c r="AC19" t="str">
        <f t="shared" si="13"/>
        <v>Default</v>
      </c>
    </row>
    <row r="20" spans="1:29" x14ac:dyDescent="0.25">
      <c r="A20" s="16">
        <v>12</v>
      </c>
      <c r="B20" s="58">
        <v>1169159.0949569</v>
      </c>
      <c r="D20" s="26">
        <f t="shared" si="5"/>
        <v>0.97267298581745276</v>
      </c>
      <c r="E20" s="26">
        <f t="shared" si="5"/>
        <v>0.78350957431393631</v>
      </c>
      <c r="F20" s="26">
        <f t="shared" si="5"/>
        <v>0.8808690827112583</v>
      </c>
      <c r="G20" s="26">
        <f t="shared" si="5"/>
        <v>0.9531998077730145</v>
      </c>
      <c r="H20" s="26">
        <f t="shared" si="5"/>
        <v>0.96113451364928681</v>
      </c>
      <c r="I20" s="26">
        <f t="shared" si="3"/>
        <v>0.99512201605170203</v>
      </c>
      <c r="J20" s="26">
        <f t="shared" si="3"/>
        <v>0.99042337441562234</v>
      </c>
      <c r="K20" s="26">
        <f t="shared" si="3"/>
        <v>0.99967562086693063</v>
      </c>
      <c r="L20" s="26">
        <f t="shared" si="3"/>
        <v>0.99789354620741422</v>
      </c>
      <c r="M20" s="17">
        <f t="shared" si="4"/>
        <v>116915.90949569001</v>
      </c>
      <c r="N20" s="17">
        <f t="shared" si="6"/>
        <v>103442.8441795299</v>
      </c>
      <c r="O20" s="8"/>
      <c r="P20" s="8"/>
      <c r="Q20" s="8"/>
      <c r="R20" s="8"/>
      <c r="U20" s="5">
        <v>0.1</v>
      </c>
      <c r="V20" s="7">
        <f t="shared" si="7"/>
        <v>3113270.2776406654</v>
      </c>
      <c r="W20" s="7">
        <f t="shared" si="8"/>
        <v>59870.582262320495</v>
      </c>
      <c r="X20" s="19">
        <f t="shared" si="9"/>
        <v>3.2740693343529938E-3</v>
      </c>
      <c r="Y20" s="8">
        <f t="shared" si="10"/>
        <v>348.19415047475763</v>
      </c>
      <c r="Z20" s="8">
        <f t="shared" si="11"/>
        <v>18106.095824687396</v>
      </c>
      <c r="AA20" s="9">
        <f t="shared" si="14"/>
        <v>5.8157802599807578E-3</v>
      </c>
      <c r="AB20" s="9">
        <f t="shared" si="12"/>
        <v>1.6152091038540959E-2</v>
      </c>
      <c r="AC20" t="str">
        <f t="shared" si="13"/>
        <v>Default</v>
      </c>
    </row>
    <row r="21" spans="1:29" x14ac:dyDescent="0.25">
      <c r="A21" s="16">
        <v>13</v>
      </c>
      <c r="B21" s="58">
        <v>1136464.96568703</v>
      </c>
      <c r="D21" s="26">
        <f t="shared" si="5"/>
        <v>0.96803888290687135</v>
      </c>
      <c r="E21" s="26">
        <f t="shared" si="5"/>
        <v>0.76635380837633549</v>
      </c>
      <c r="F21" s="26">
        <f t="shared" si="5"/>
        <v>0.8657547267823783</v>
      </c>
      <c r="G21" s="26">
        <f t="shared" si="5"/>
        <v>0.94634447581346182</v>
      </c>
      <c r="H21" s="26">
        <f t="shared" si="5"/>
        <v>0.95489205603632943</v>
      </c>
      <c r="I21" s="26">
        <f t="shared" si="3"/>
        <v>0.99393411527182485</v>
      </c>
      <c r="J21" s="26">
        <f t="shared" si="3"/>
        <v>0.98857657314137082</v>
      </c>
      <c r="K21" s="26">
        <f t="shared" si="3"/>
        <v>0.99955796441251521</v>
      </c>
      <c r="L21" s="26">
        <f t="shared" si="3"/>
        <v>0.99743128724535279</v>
      </c>
      <c r="M21" s="17">
        <f t="shared" si="4"/>
        <v>113646.49656870301</v>
      </c>
      <c r="N21" s="17">
        <f t="shared" si="6"/>
        <v>102950.01175560038</v>
      </c>
      <c r="O21" s="8"/>
      <c r="P21" s="8"/>
      <c r="Q21" s="8"/>
      <c r="R21" s="8"/>
      <c r="U21" s="5">
        <v>0.11</v>
      </c>
      <c r="V21" s="7">
        <f t="shared" si="7"/>
        <v>3424597.305404732</v>
      </c>
      <c r="W21" s="7">
        <f t="shared" si="8"/>
        <v>65857.640488552541</v>
      </c>
      <c r="X21" s="19">
        <f t="shared" si="9"/>
        <v>4.3822348823196414E-3</v>
      </c>
      <c r="Y21" s="8">
        <f t="shared" si="10"/>
        <v>466.04649938840464</v>
      </c>
      <c r="Z21" s="8">
        <f t="shared" si="11"/>
        <v>24234.417968197042</v>
      </c>
      <c r="AA21" s="9">
        <f t="shared" si="14"/>
        <v>7.076574501168372E-3</v>
      </c>
      <c r="AB21" s="9">
        <f t="shared" si="12"/>
        <v>1.9684516913044507E-2</v>
      </c>
      <c r="AC21" t="str">
        <f t="shared" si="13"/>
        <v>Default</v>
      </c>
    </row>
    <row r="22" spans="1:29" x14ac:dyDescent="0.25">
      <c r="A22" s="16">
        <v>14</v>
      </c>
      <c r="B22" s="58">
        <v>1097623.5847793799</v>
      </c>
      <c r="D22" s="26">
        <f t="shared" si="5"/>
        <v>0.96157370563880162</v>
      </c>
      <c r="E22" s="26">
        <f t="shared" si="5"/>
        <v>0.74457497952618379</v>
      </c>
      <c r="F22" s="26">
        <f t="shared" si="5"/>
        <v>0.84572842452141739</v>
      </c>
      <c r="G22" s="26">
        <f t="shared" si="5"/>
        <v>0.93699732587516538</v>
      </c>
      <c r="H22" s="26">
        <f t="shared" si="5"/>
        <v>0.94627280082958753</v>
      </c>
      <c r="I22" s="26">
        <f t="shared" si="3"/>
        <v>0.99215730258264179</v>
      </c>
      <c r="J22" s="26">
        <f t="shared" si="3"/>
        <v>0.98593219474688221</v>
      </c>
      <c r="K22" s="26">
        <f t="shared" si="3"/>
        <v>0.99936291761766771</v>
      </c>
      <c r="L22" s="26">
        <f t="shared" si="3"/>
        <v>0.99675034516959815</v>
      </c>
      <c r="M22" s="17">
        <f t="shared" si="4"/>
        <v>109762.35847793799</v>
      </c>
      <c r="N22" s="17">
        <f t="shared" si="6"/>
        <v>102262.44632046914</v>
      </c>
      <c r="O22" s="8"/>
      <c r="P22" s="8"/>
      <c r="Q22" s="8"/>
      <c r="R22" s="8"/>
      <c r="U22" s="5">
        <v>0.12</v>
      </c>
      <c r="V22" s="7">
        <f t="shared" si="7"/>
        <v>3735924.3331687981</v>
      </c>
      <c r="W22" s="7">
        <f t="shared" si="8"/>
        <v>71844.698714784579</v>
      </c>
      <c r="X22" s="19">
        <f t="shared" si="9"/>
        <v>5.7039573619119856E-3</v>
      </c>
      <c r="Y22" s="8">
        <f t="shared" si="10"/>
        <v>606.61042426203358</v>
      </c>
      <c r="Z22" s="8">
        <f t="shared" si="11"/>
        <v>31543.742061625744</v>
      </c>
      <c r="AA22" s="9">
        <f t="shared" si="14"/>
        <v>8.4433567836397928E-3</v>
      </c>
      <c r="AB22" s="9">
        <f t="shared" si="12"/>
        <v>2.3477961890825454E-2</v>
      </c>
      <c r="AC22" t="str">
        <f t="shared" si="13"/>
        <v>Default</v>
      </c>
    </row>
    <row r="23" spans="1:29" x14ac:dyDescent="0.25">
      <c r="A23" s="16">
        <v>15</v>
      </c>
      <c r="B23" s="58">
        <v>1060287.88237059</v>
      </c>
      <c r="D23" s="26">
        <f t="shared" si="5"/>
        <v>0.95422229406059067</v>
      </c>
      <c r="E23" s="26">
        <f t="shared" si="5"/>
        <v>0.7221696390038308</v>
      </c>
      <c r="F23" s="26">
        <f t="shared" si="5"/>
        <v>0.82420745398878958</v>
      </c>
      <c r="G23" s="26">
        <f t="shared" si="5"/>
        <v>0.92662406573591583</v>
      </c>
      <c r="H23" s="26">
        <f t="shared" si="5"/>
        <v>0.93658253003110703</v>
      </c>
      <c r="I23" s="26">
        <f t="shared" si="3"/>
        <v>0.98998250902293272</v>
      </c>
      <c r="J23" s="26">
        <f t="shared" si="3"/>
        <v>0.98283864504356866</v>
      </c>
      <c r="K23" s="26">
        <f t="shared" si="3"/>
        <v>0.99909684347967498</v>
      </c>
      <c r="L23" s="26">
        <f t="shared" si="3"/>
        <v>0.99592866369077293</v>
      </c>
      <c r="M23" s="17">
        <f t="shared" si="4"/>
        <v>106028.78823705901</v>
      </c>
      <c r="N23" s="17">
        <f t="shared" si="6"/>
        <v>101480.63071186008</v>
      </c>
      <c r="O23" s="8"/>
      <c r="P23" s="8"/>
      <c r="Q23" s="8"/>
      <c r="R23" s="8"/>
      <c r="U23" s="5">
        <v>0.13</v>
      </c>
      <c r="V23" s="7">
        <f t="shared" si="7"/>
        <v>4047251.3609328652</v>
      </c>
      <c r="W23" s="7">
        <f t="shared" si="8"/>
        <v>77831.756941016647</v>
      </c>
      <c r="X23" s="19">
        <f t="shared" si="9"/>
        <v>7.2523278631834347E-3</v>
      </c>
      <c r="Y23" s="8">
        <f t="shared" si="10"/>
        <v>771.27815003483795</v>
      </c>
      <c r="Z23" s="8">
        <f t="shared" si="11"/>
        <v>40106.463801811573</v>
      </c>
      <c r="AA23" s="9">
        <f t="shared" si="14"/>
        <v>9.9095559492423744E-3</v>
      </c>
      <c r="AB23" s="9">
        <f t="shared" si="12"/>
        <v>2.7503945936473321E-2</v>
      </c>
      <c r="AC23" t="str">
        <f t="shared" si="13"/>
        <v>Default</v>
      </c>
    </row>
    <row r="24" spans="1:29" x14ac:dyDescent="0.25">
      <c r="A24" s="16">
        <v>16</v>
      </c>
      <c r="B24" s="58">
        <v>1047413.47030939</v>
      </c>
      <c r="D24" s="26">
        <f t="shared" si="5"/>
        <v>0.95139726231835331</v>
      </c>
      <c r="E24" s="26">
        <f t="shared" si="5"/>
        <v>0.71410324596172114</v>
      </c>
      <c r="F24" s="26">
        <f t="shared" si="5"/>
        <v>0.81624351130805706</v>
      </c>
      <c r="G24" s="26">
        <f t="shared" si="5"/>
        <v>0.92270016650561959</v>
      </c>
      <c r="H24" s="26">
        <f t="shared" si="5"/>
        <v>0.93288674209187827</v>
      </c>
      <c r="I24" s="26">
        <f t="shared" si="3"/>
        <v>0.98910606012161029</v>
      </c>
      <c r="J24" s="26">
        <f t="shared" si="3"/>
        <v>0.98162716134740746</v>
      </c>
      <c r="K24" s="26">
        <f t="shared" si="3"/>
        <v>0.99898191307503525</v>
      </c>
      <c r="L24" s="26">
        <f t="shared" si="3"/>
        <v>0.99560020136111826</v>
      </c>
      <c r="M24" s="17">
        <f t="shared" si="4"/>
        <v>104741.34703093901</v>
      </c>
      <c r="N24" s="17">
        <f t="shared" si="6"/>
        <v>101180.19128095629</v>
      </c>
      <c r="O24" s="8"/>
      <c r="P24" s="8"/>
      <c r="Q24" s="8"/>
      <c r="R24" s="8"/>
      <c r="U24" s="5">
        <v>0.14000000000000001</v>
      </c>
      <c r="V24" s="7">
        <f t="shared" si="7"/>
        <v>4358578.3886969322</v>
      </c>
      <c r="W24" s="7">
        <f t="shared" si="8"/>
        <v>83818.8151672487</v>
      </c>
      <c r="X24" s="19">
        <f t="shared" si="9"/>
        <v>9.0388491963388669E-3</v>
      </c>
      <c r="Y24" s="8">
        <f t="shared" si="10"/>
        <v>961.27298959922825</v>
      </c>
      <c r="Z24" s="8">
        <f t="shared" si="11"/>
        <v>49986.19545915987</v>
      </c>
      <c r="AA24" s="9">
        <f t="shared" si="14"/>
        <v>1.1468463109161621E-2</v>
      </c>
      <c r="AB24" s="9">
        <f t="shared" si="12"/>
        <v>3.1734256188111792E-2</v>
      </c>
      <c r="AC24" t="str">
        <f t="shared" si="13"/>
        <v>Default</v>
      </c>
    </row>
    <row r="25" spans="1:29" x14ac:dyDescent="0.25">
      <c r="A25" s="16">
        <v>17</v>
      </c>
      <c r="B25" s="58">
        <v>1031671.46830989</v>
      </c>
      <c r="D25" s="26">
        <f t="shared" si="5"/>
        <v>0.94772315369924365</v>
      </c>
      <c r="E25" s="26">
        <f t="shared" si="5"/>
        <v>0.70400054120294631</v>
      </c>
      <c r="F25" s="26">
        <f t="shared" si="5"/>
        <v>0.80611456149426597</v>
      </c>
      <c r="G25" s="26">
        <f t="shared" si="5"/>
        <v>0.91764344193805003</v>
      </c>
      <c r="H25" s="26">
        <f t="shared" si="5"/>
        <v>0.92810166043547382</v>
      </c>
      <c r="I25" s="26">
        <f t="shared" ref="I25:L40" si="15">GAMMADIST($B25,I$2,I$3,TRUE)</f>
        <v>0.98793408059733978</v>
      </c>
      <c r="J25" s="26">
        <f t="shared" si="15"/>
        <v>0.980033754994448</v>
      </c>
      <c r="K25" s="26">
        <f t="shared" si="15"/>
        <v>0.99882180248410135</v>
      </c>
      <c r="L25" s="26">
        <f t="shared" si="15"/>
        <v>0.99516286187010194</v>
      </c>
      <c r="M25" s="17">
        <f t="shared" si="4"/>
        <v>103167.146830989</v>
      </c>
      <c r="N25" s="17">
        <f t="shared" si="6"/>
        <v>100789.45333415722</v>
      </c>
      <c r="O25" s="8"/>
      <c r="P25" s="8"/>
      <c r="Q25" s="8"/>
      <c r="R25" s="8"/>
      <c r="U25" s="5">
        <v>0.15</v>
      </c>
      <c r="V25" s="7">
        <f t="shared" si="7"/>
        <v>4669905.4164609974</v>
      </c>
      <c r="W25" s="7">
        <f t="shared" si="8"/>
        <v>89805.873393480739</v>
      </c>
      <c r="X25" s="19">
        <f t="shared" si="9"/>
        <v>1.1073467748799692E-2</v>
      </c>
      <c r="Y25" s="8">
        <f t="shared" si="10"/>
        <v>1177.6527317693119</v>
      </c>
      <c r="Z25" s="8">
        <f t="shared" si="11"/>
        <v>61237.942052004219</v>
      </c>
      <c r="AA25" s="9">
        <f t="shared" si="14"/>
        <v>1.3113315279608441E-2</v>
      </c>
      <c r="AB25" s="9">
        <f t="shared" si="12"/>
        <v>3.6141245665864019E-2</v>
      </c>
      <c r="AC25" t="str">
        <f t="shared" si="13"/>
        <v>Default</v>
      </c>
    </row>
    <row r="26" spans="1:29" x14ac:dyDescent="0.25">
      <c r="A26" s="16">
        <v>18</v>
      </c>
      <c r="B26" s="58">
        <v>998631.00882218999</v>
      </c>
      <c r="D26" s="26">
        <f t="shared" si="5"/>
        <v>0.93916141990773927</v>
      </c>
      <c r="E26" s="26">
        <f t="shared" si="5"/>
        <v>0.68193339625409266</v>
      </c>
      <c r="F26" s="26">
        <f t="shared" si="5"/>
        <v>0.78341698707926688</v>
      </c>
      <c r="G26" s="26">
        <f t="shared" si="5"/>
        <v>0.90604403946793932</v>
      </c>
      <c r="H26" s="26">
        <f t="shared" si="5"/>
        <v>0.91703845394969685</v>
      </c>
      <c r="I26" s="26">
        <f t="shared" si="15"/>
        <v>0.98506889741986714</v>
      </c>
      <c r="J26" s="26">
        <f t="shared" si="15"/>
        <v>0.97624655267087945</v>
      </c>
      <c r="K26" s="26">
        <f t="shared" si="15"/>
        <v>0.99840152873557042</v>
      </c>
      <c r="L26" s="26">
        <f t="shared" si="15"/>
        <v>0.99410069561302605</v>
      </c>
      <c r="M26" s="17">
        <f t="shared" si="4"/>
        <v>99863.100882219005</v>
      </c>
      <c r="N26" s="17">
        <f t="shared" si="6"/>
        <v>99878.921112727345</v>
      </c>
      <c r="O26" s="8"/>
      <c r="P26" s="8"/>
      <c r="Q26" s="8"/>
      <c r="R26" s="8"/>
      <c r="U26" s="5">
        <v>0.16</v>
      </c>
      <c r="V26" s="7">
        <f t="shared" si="7"/>
        <v>4981232.4442250645</v>
      </c>
      <c r="W26" s="7">
        <f t="shared" si="8"/>
        <v>95792.931619712792</v>
      </c>
      <c r="X26" s="19">
        <f t="shared" si="9"/>
        <v>1.3364617966287011E-2</v>
      </c>
      <c r="Y26" s="8">
        <f t="shared" si="10"/>
        <v>1421.3143718016552</v>
      </c>
      <c r="Z26" s="8">
        <f t="shared" si="11"/>
        <v>73908.347333686062</v>
      </c>
      <c r="AA26" s="9">
        <f t="shared" si="14"/>
        <v>1.4837361669273408E-2</v>
      </c>
      <c r="AB26" s="9">
        <f t="shared" si="12"/>
        <v>4.0698057514247869E-2</v>
      </c>
      <c r="AC26" t="str">
        <f t="shared" si="13"/>
        <v>Default</v>
      </c>
    </row>
    <row r="27" spans="1:29" x14ac:dyDescent="0.25">
      <c r="A27" s="16">
        <v>19</v>
      </c>
      <c r="B27" s="58">
        <v>964513.20686028304</v>
      </c>
      <c r="D27" s="26">
        <f t="shared" si="5"/>
        <v>0.92898185245288589</v>
      </c>
      <c r="E27" s="26">
        <f t="shared" si="5"/>
        <v>0.65791537608686834</v>
      </c>
      <c r="F27" s="26">
        <f t="shared" si="5"/>
        <v>0.75787090233376309</v>
      </c>
      <c r="G27" s="26">
        <f t="shared" si="5"/>
        <v>0.89254563770861128</v>
      </c>
      <c r="H27" s="26">
        <f t="shared" si="5"/>
        <v>0.90402881957009651</v>
      </c>
      <c r="I27" s="26">
        <f t="shared" si="15"/>
        <v>0.98143323280044692</v>
      </c>
      <c r="J27" s="26">
        <f t="shared" si="15"/>
        <v>0.97161763345864482</v>
      </c>
      <c r="K27" s="26">
        <f t="shared" si="15"/>
        <v>0.99781456106560706</v>
      </c>
      <c r="L27" s="26">
        <f t="shared" si="15"/>
        <v>0.99276275600256014</v>
      </c>
      <c r="M27" s="17">
        <f t="shared" si="4"/>
        <v>96451.32068602831</v>
      </c>
      <c r="N27" s="17">
        <f t="shared" si="6"/>
        <v>98796.333824500718</v>
      </c>
      <c r="O27" s="8"/>
      <c r="P27" s="8"/>
      <c r="Q27" s="8"/>
      <c r="R27" s="8"/>
      <c r="U27" s="5">
        <v>0.17</v>
      </c>
      <c r="V27" s="7">
        <f t="shared" si="7"/>
        <v>5292559.4719891315</v>
      </c>
      <c r="W27" s="7">
        <f t="shared" si="8"/>
        <v>101779.98984594485</v>
      </c>
      <c r="X27" s="19">
        <f t="shared" si="9"/>
        <v>1.5919276223271321E-2</v>
      </c>
      <c r="Y27" s="8">
        <f t="shared" si="10"/>
        <v>1692.9998404662213</v>
      </c>
      <c r="Z27" s="8">
        <f t="shared" si="11"/>
        <v>88035.991704243512</v>
      </c>
      <c r="AA27" s="9">
        <f t="shared" si="14"/>
        <v>1.6633916382078267E-2</v>
      </c>
      <c r="AB27" s="9">
        <f t="shared" si="12"/>
        <v>4.537879178695594E-2</v>
      </c>
      <c r="AC27" t="str">
        <f t="shared" si="13"/>
        <v>Default</v>
      </c>
    </row>
    <row r="28" spans="1:29" x14ac:dyDescent="0.25">
      <c r="A28" s="16">
        <v>20</v>
      </c>
      <c r="B28" s="58">
        <v>934793.25063123798</v>
      </c>
      <c r="D28" s="26">
        <f t="shared" si="5"/>
        <v>0.91887087011017776</v>
      </c>
      <c r="E28" s="26">
        <f t="shared" si="5"/>
        <v>0.63597643721012631</v>
      </c>
      <c r="F28" s="26">
        <f t="shared" si="5"/>
        <v>0.73382409450100461</v>
      </c>
      <c r="G28" s="26">
        <f t="shared" si="5"/>
        <v>0.87940800556615006</v>
      </c>
      <c r="H28" s="26">
        <f t="shared" si="5"/>
        <v>0.89124539490435606</v>
      </c>
      <c r="I28" s="26">
        <f t="shared" si="15"/>
        <v>0.97759271710887141</v>
      </c>
      <c r="J28" s="26">
        <f t="shared" si="15"/>
        <v>0.96689400265439884</v>
      </c>
      <c r="K28" s="26">
        <f t="shared" si="15"/>
        <v>0.99713576172106455</v>
      </c>
      <c r="L28" s="26">
        <f t="shared" si="15"/>
        <v>0.99135664206048513</v>
      </c>
      <c r="M28" s="17">
        <f t="shared" si="4"/>
        <v>93479.325063123804</v>
      </c>
      <c r="N28" s="17">
        <f t="shared" si="6"/>
        <v>97721.040497525333</v>
      </c>
      <c r="O28" s="8"/>
      <c r="P28" s="8"/>
      <c r="Q28" s="8"/>
      <c r="R28" s="8"/>
      <c r="U28" s="5">
        <v>0.18</v>
      </c>
      <c r="V28" s="7">
        <f t="shared" si="7"/>
        <v>5603886.4997531977</v>
      </c>
      <c r="W28" s="7">
        <f t="shared" si="8"/>
        <v>107767.04807217688</v>
      </c>
      <c r="X28" s="19">
        <f t="shared" si="9"/>
        <v>1.8743021552680102E-2</v>
      </c>
      <c r="Y28" s="8">
        <f t="shared" si="10"/>
        <v>1993.3024625928392</v>
      </c>
      <c r="Z28" s="8">
        <f t="shared" si="11"/>
        <v>103651.72805482763</v>
      </c>
      <c r="AA28" s="9">
        <f t="shared" si="14"/>
        <v>1.8496400321347084E-2</v>
      </c>
      <c r="AB28" s="9">
        <f t="shared" si="12"/>
        <v>5.015862728891704E-2</v>
      </c>
      <c r="AC28" t="str">
        <f t="shared" si="13"/>
        <v>Default</v>
      </c>
    </row>
    <row r="29" spans="1:29" x14ac:dyDescent="0.25">
      <c r="A29" s="16">
        <v>21</v>
      </c>
      <c r="B29" s="58">
        <v>912767.11869880999</v>
      </c>
      <c r="D29" s="26">
        <f t="shared" si="5"/>
        <v>0.91055325757948946</v>
      </c>
      <c r="E29" s="26">
        <f t="shared" si="5"/>
        <v>0.61911214946654358</v>
      </c>
      <c r="F29" s="26">
        <f t="shared" si="5"/>
        <v>0.71490904647333031</v>
      </c>
      <c r="G29" s="26">
        <f t="shared" si="5"/>
        <v>0.86877687736737597</v>
      </c>
      <c r="H29" s="26">
        <f t="shared" si="5"/>
        <v>0.88082341863708413</v>
      </c>
      <c r="I29" s="26">
        <f t="shared" si="15"/>
        <v>0.97427213629853959</v>
      </c>
      <c r="J29" s="26">
        <f t="shared" si="15"/>
        <v>0.96291973896086547</v>
      </c>
      <c r="K29" s="26">
        <f t="shared" si="15"/>
        <v>0.99650434964781653</v>
      </c>
      <c r="L29" s="26">
        <f t="shared" si="15"/>
        <v>0.99014423110620964</v>
      </c>
      <c r="M29" s="17">
        <f t="shared" si="4"/>
        <v>91276.711869881008</v>
      </c>
      <c r="N29" s="17">
        <f t="shared" si="6"/>
        <v>96836.47033930858</v>
      </c>
      <c r="O29" s="8"/>
      <c r="P29" s="8"/>
      <c r="Q29" s="8"/>
      <c r="R29" s="8"/>
      <c r="U29" s="5">
        <v>0.19</v>
      </c>
      <c r="V29" s="7">
        <f t="shared" si="7"/>
        <v>5915213.5275172638</v>
      </c>
      <c r="W29" s="7">
        <f t="shared" si="8"/>
        <v>113754.10629840894</v>
      </c>
      <c r="X29" s="19">
        <f t="shared" si="9"/>
        <v>2.1840101235220403E-2</v>
      </c>
      <c r="Y29" s="8">
        <f t="shared" si="10"/>
        <v>2322.6739324330947</v>
      </c>
      <c r="Z29" s="8">
        <f t="shared" si="11"/>
        <v>120779.04448652093</v>
      </c>
      <c r="AA29" s="9">
        <f t="shared" si="14"/>
        <v>2.0418374404349588E-2</v>
      </c>
      <c r="AB29" s="9">
        <f t="shared" si="12"/>
        <v>5.5013907898394679E-2</v>
      </c>
      <c r="AC29" t="str">
        <f t="shared" si="13"/>
        <v>Default</v>
      </c>
    </row>
    <row r="30" spans="1:29" x14ac:dyDescent="0.25">
      <c r="A30" s="16">
        <v>22</v>
      </c>
      <c r="B30" s="58">
        <v>910669.63944218296</v>
      </c>
      <c r="D30" s="26">
        <f t="shared" si="5"/>
        <v>0.9097223653729487</v>
      </c>
      <c r="E30" s="26">
        <f t="shared" si="5"/>
        <v>0.61747963818800011</v>
      </c>
      <c r="F30" s="26">
        <f t="shared" si="5"/>
        <v>0.71305907370857557</v>
      </c>
      <c r="G30" s="26">
        <f t="shared" si="5"/>
        <v>0.86772292783818439</v>
      </c>
      <c r="H30" s="26">
        <f t="shared" si="5"/>
        <v>0.87978671191072233</v>
      </c>
      <c r="I30" s="26">
        <f t="shared" si="15"/>
        <v>0.97393271599907849</v>
      </c>
      <c r="J30" s="26">
        <f t="shared" si="15"/>
        <v>0.96251849744177009</v>
      </c>
      <c r="K30" s="26">
        <f t="shared" si="15"/>
        <v>0.99643760519767399</v>
      </c>
      <c r="L30" s="26">
        <f t="shared" si="15"/>
        <v>0.99002040758289622</v>
      </c>
      <c r="M30" s="17">
        <f t="shared" si="4"/>
        <v>91066.963944218296</v>
      </c>
      <c r="N30" s="17">
        <f t="shared" si="6"/>
        <v>96748.105745756169</v>
      </c>
      <c r="O30" s="8"/>
      <c r="P30" s="8"/>
      <c r="Q30" s="8"/>
      <c r="R30" s="8"/>
      <c r="U30" s="5">
        <v>0.2</v>
      </c>
      <c r="V30" s="7">
        <f t="shared" si="7"/>
        <v>6226540.5552813308</v>
      </c>
      <c r="W30" s="7">
        <f t="shared" si="8"/>
        <v>119741.16452464099</v>
      </c>
      <c r="X30" s="19">
        <f t="shared" si="9"/>
        <v>2.5213499655826865E-2</v>
      </c>
      <c r="Y30" s="8">
        <f t="shared" si="10"/>
        <v>2681.4316364778915</v>
      </c>
      <c r="Z30" s="8">
        <f t="shared" si="11"/>
        <v>139434.44509685037</v>
      </c>
      <c r="AA30" s="9">
        <f t="shared" si="14"/>
        <v>2.2393565714204259E-2</v>
      </c>
      <c r="AB30" s="9">
        <f t="shared" si="12"/>
        <v>5.9922200601442994E-2</v>
      </c>
      <c r="AC30" t="str">
        <f t="shared" si="13"/>
        <v>Default</v>
      </c>
    </row>
    <row r="31" spans="1:29" x14ac:dyDescent="0.25">
      <c r="A31" s="16">
        <v>23</v>
      </c>
      <c r="B31" s="58">
        <v>917012.94528818596</v>
      </c>
      <c r="D31" s="26">
        <f t="shared" si="5"/>
        <v>0.91221411959873666</v>
      </c>
      <c r="E31" s="26">
        <f t="shared" si="5"/>
        <v>0.62240267537286642</v>
      </c>
      <c r="F31" s="26">
        <f t="shared" si="5"/>
        <v>0.71862789489061529</v>
      </c>
      <c r="G31" s="26">
        <f t="shared" si="5"/>
        <v>0.87088787378869092</v>
      </c>
      <c r="H31" s="26">
        <f t="shared" si="5"/>
        <v>0.882898032866683</v>
      </c>
      <c r="I31" s="26">
        <f t="shared" si="15"/>
        <v>0.97494645263689816</v>
      </c>
      <c r="J31" s="26">
        <f t="shared" si="15"/>
        <v>0.9637195000723997</v>
      </c>
      <c r="K31" s="26">
        <f t="shared" si="15"/>
        <v>0.99663575764487145</v>
      </c>
      <c r="L31" s="26">
        <f t="shared" si="15"/>
        <v>0.9903902745891775</v>
      </c>
      <c r="M31" s="17">
        <f t="shared" si="4"/>
        <v>91701.294528818602</v>
      </c>
      <c r="N31" s="17">
        <f t="shared" si="6"/>
        <v>97013.101430709052</v>
      </c>
      <c r="O31" s="8"/>
      <c r="P31" s="8"/>
      <c r="Q31" s="8"/>
      <c r="R31" s="8"/>
      <c r="U31" s="5">
        <v>0.21</v>
      </c>
      <c r="V31" s="7">
        <f t="shared" si="7"/>
        <v>6537867.583045397</v>
      </c>
      <c r="W31" s="7">
        <f t="shared" si="8"/>
        <v>125728.22275087303</v>
      </c>
      <c r="X31" s="19">
        <f t="shared" si="9"/>
        <v>2.8865009152340349E-2</v>
      </c>
      <c r="Y31" s="8">
        <f t="shared" si="10"/>
        <v>3069.7661881468398</v>
      </c>
      <c r="Z31" s="8">
        <f t="shared" si="11"/>
        <v>159627.84178363567</v>
      </c>
      <c r="AA31" s="9">
        <f t="shared" si="14"/>
        <v>2.4415887864966453E-2</v>
      </c>
      <c r="AB31" s="9">
        <f t="shared" si="12"/>
        <v>6.4862330880210387E-2</v>
      </c>
      <c r="AC31" t="str">
        <f t="shared" si="13"/>
        <v>Default</v>
      </c>
    </row>
    <row r="32" spans="1:29" x14ac:dyDescent="0.25">
      <c r="A32" s="16">
        <v>24</v>
      </c>
      <c r="B32" s="58">
        <v>911744.03723595105</v>
      </c>
      <c r="D32" s="26">
        <f t="shared" si="5"/>
        <v>0.91014884065429635</v>
      </c>
      <c r="E32" s="26">
        <f t="shared" si="5"/>
        <v>0.61831643831646155</v>
      </c>
      <c r="F32" s="26">
        <f t="shared" si="5"/>
        <v>0.71400775016205364</v>
      </c>
      <c r="G32" s="26">
        <f t="shared" si="5"/>
        <v>0.86826371620559495</v>
      </c>
      <c r="H32" s="26">
        <f t="shared" si="5"/>
        <v>0.88031872895978736</v>
      </c>
      <c r="I32" s="26">
        <f t="shared" si="15"/>
        <v>0.97410710381256438</v>
      </c>
      <c r="J32" s="26">
        <f t="shared" si="15"/>
        <v>0.96272453878666597</v>
      </c>
      <c r="K32" s="26">
        <f t="shared" si="15"/>
        <v>0.99647194713597154</v>
      </c>
      <c r="L32" s="26">
        <f t="shared" si="15"/>
        <v>0.99008402395929684</v>
      </c>
      <c r="M32" s="17">
        <f t="shared" si="4"/>
        <v>91174.403723595111</v>
      </c>
      <c r="N32" s="17">
        <f t="shared" si="6"/>
        <v>96793.460985099824</v>
      </c>
      <c r="O32" s="8"/>
      <c r="P32" s="8"/>
      <c r="Q32" s="8"/>
      <c r="R32" s="8"/>
      <c r="U32" s="5">
        <v>0.22</v>
      </c>
      <c r="V32" s="7">
        <f t="shared" si="7"/>
        <v>6849194.610809464</v>
      </c>
      <c r="W32" s="7">
        <f t="shared" si="8"/>
        <v>131715.28097710508</v>
      </c>
      <c r="X32" s="19">
        <f t="shared" si="9"/>
        <v>3.2795301832647512E-2</v>
      </c>
      <c r="Y32" s="8">
        <f t="shared" si="10"/>
        <v>3487.749065472542</v>
      </c>
      <c r="Z32" s="8">
        <f t="shared" si="11"/>
        <v>181362.95140457217</v>
      </c>
      <c r="AA32" s="9">
        <f t="shared" si="14"/>
        <v>2.647945659455251E-2</v>
      </c>
      <c r="AB32" s="9">
        <f t="shared" si="12"/>
        <v>6.981439991585961E-2</v>
      </c>
      <c r="AC32" t="str">
        <f t="shared" si="13"/>
        <v>Default</v>
      </c>
    </row>
    <row r="33" spans="1:29" x14ac:dyDescent="0.25">
      <c r="A33" s="16">
        <v>25</v>
      </c>
      <c r="B33" s="58">
        <v>917968.40168947505</v>
      </c>
      <c r="D33" s="26">
        <f t="shared" si="5"/>
        <v>0.91258401282597013</v>
      </c>
      <c r="E33" s="26">
        <f t="shared" si="5"/>
        <v>0.62314055208626862</v>
      </c>
      <c r="F33" s="26">
        <f t="shared" si="5"/>
        <v>0.7194599728213682</v>
      </c>
      <c r="G33" s="26">
        <f t="shared" si="5"/>
        <v>0.8713588004899524</v>
      </c>
      <c r="H33" s="26">
        <f t="shared" si="5"/>
        <v>0.88336050373750052</v>
      </c>
      <c r="I33" s="26">
        <f t="shared" si="15"/>
        <v>0.97509587414929477</v>
      </c>
      <c r="J33" s="26">
        <f t="shared" si="15"/>
        <v>0.96389720093326936</v>
      </c>
      <c r="K33" s="26">
        <f t="shared" si="15"/>
        <v>0.99666466019441602</v>
      </c>
      <c r="L33" s="26">
        <f t="shared" si="15"/>
        <v>0.99044480455828998</v>
      </c>
      <c r="M33" s="17">
        <f t="shared" si="4"/>
        <v>91796.840168947514</v>
      </c>
      <c r="N33" s="17">
        <f t="shared" si="6"/>
        <v>97052.439222572997</v>
      </c>
      <c r="O33" s="8"/>
      <c r="P33" s="8"/>
      <c r="Q33" s="8"/>
      <c r="R33" s="8"/>
      <c r="U33" s="5">
        <v>0.23</v>
      </c>
      <c r="V33" s="7">
        <f t="shared" si="7"/>
        <v>7160521.6385735301</v>
      </c>
      <c r="W33" s="7">
        <f t="shared" si="8"/>
        <v>137702.33920333712</v>
      </c>
      <c r="X33" s="19">
        <f t="shared" si="9"/>
        <v>3.7004001537368048E-2</v>
      </c>
      <c r="Y33" s="8">
        <f t="shared" si="10"/>
        <v>3935.340264263732</v>
      </c>
      <c r="Z33" s="8">
        <f t="shared" si="11"/>
        <v>204637.69374171406</v>
      </c>
      <c r="AA33" s="9">
        <f t="shared" si="14"/>
        <v>2.857860140235266E-2</v>
      </c>
      <c r="AB33" s="9">
        <f t="shared" si="12"/>
        <v>7.4759787173956038E-2</v>
      </c>
      <c r="AC33" t="str">
        <f t="shared" si="13"/>
        <v>Default</v>
      </c>
    </row>
    <row r="34" spans="1:29" x14ac:dyDescent="0.25">
      <c r="A34" s="16">
        <v>26</v>
      </c>
      <c r="B34" s="58">
        <v>908474.98866452696</v>
      </c>
      <c r="D34" s="26">
        <f t="shared" si="5"/>
        <v>0.90884554078365443</v>
      </c>
      <c r="E34" s="26">
        <f t="shared" si="5"/>
        <v>0.6157665797770302</v>
      </c>
      <c r="F34" s="26">
        <f t="shared" si="5"/>
        <v>0.71111431557066451</v>
      </c>
      <c r="G34" s="26">
        <f t="shared" si="5"/>
        <v>0.86661223903793472</v>
      </c>
      <c r="H34" s="26">
        <f t="shared" si="5"/>
        <v>0.87869353828898711</v>
      </c>
      <c r="I34" s="26">
        <f t="shared" si="15"/>
        <v>0.97357304031333536</v>
      </c>
      <c r="J34" s="26">
        <f t="shared" si="15"/>
        <v>0.96209425591388631</v>
      </c>
      <c r="K34" s="26">
        <f t="shared" si="15"/>
        <v>0.99636644327984636</v>
      </c>
      <c r="L34" s="26">
        <f t="shared" si="15"/>
        <v>0.9898892100378488</v>
      </c>
      <c r="M34" s="17">
        <f t="shared" si="4"/>
        <v>90847.498866452705</v>
      </c>
      <c r="N34" s="17">
        <f t="shared" si="6"/>
        <v>96654.856287114191</v>
      </c>
      <c r="O34" s="8"/>
      <c r="P34" s="8"/>
      <c r="Q34" s="8"/>
      <c r="R34" s="8"/>
      <c r="U34" s="5">
        <v>0.24</v>
      </c>
      <c r="V34" s="7">
        <f t="shared" si="7"/>
        <v>7471848.6663375963</v>
      </c>
      <c r="W34" s="7">
        <f t="shared" si="8"/>
        <v>143689.39742956916</v>
      </c>
      <c r="X34" s="19">
        <f t="shared" si="9"/>
        <v>4.1489755287377313E-2</v>
      </c>
      <c r="Y34" s="8">
        <f t="shared" si="10"/>
        <v>4412.3958964811518</v>
      </c>
      <c r="Z34" s="8">
        <f t="shared" si="11"/>
        <v>229444.5866170199</v>
      </c>
      <c r="AA34" s="9">
        <f t="shared" si="14"/>
        <v>3.0707873896151129E-2</v>
      </c>
      <c r="AB34" s="9">
        <f t="shared" si="12"/>
        <v>7.9681141253515969E-2</v>
      </c>
      <c r="AC34" t="str">
        <f t="shared" si="13"/>
        <v>Default</v>
      </c>
    </row>
    <row r="35" spans="1:29" x14ac:dyDescent="0.25">
      <c r="A35" s="16">
        <v>27</v>
      </c>
      <c r="B35" s="58">
        <v>879472.73334820196</v>
      </c>
      <c r="D35" s="26">
        <f t="shared" si="5"/>
        <v>0.89651769283183058</v>
      </c>
      <c r="E35" s="26">
        <f t="shared" si="5"/>
        <v>0.59266096518834865</v>
      </c>
      <c r="F35" s="26">
        <f t="shared" si="5"/>
        <v>0.68454365280355201</v>
      </c>
      <c r="G35" s="26">
        <f t="shared" si="5"/>
        <v>0.851153660603294</v>
      </c>
      <c r="H35" s="26">
        <f t="shared" si="5"/>
        <v>0.86341229260569841</v>
      </c>
      <c r="I35" s="26">
        <f t="shared" si="15"/>
        <v>0.96835758486336376</v>
      </c>
      <c r="J35" s="26">
        <f t="shared" si="15"/>
        <v>0.95604245413136535</v>
      </c>
      <c r="K35" s="26">
        <f t="shared" si="15"/>
        <v>0.99528604669151477</v>
      </c>
      <c r="L35" s="26">
        <f t="shared" si="15"/>
        <v>0.9879877245131109</v>
      </c>
      <c r="M35" s="17">
        <f t="shared" si="4"/>
        <v>87947.273334820202</v>
      </c>
      <c r="N35" s="17">
        <f t="shared" si="6"/>
        <v>95343.801417344439</v>
      </c>
      <c r="O35" s="8"/>
      <c r="P35" s="8"/>
      <c r="Q35" s="8"/>
      <c r="R35" s="8"/>
      <c r="U35" s="5">
        <v>0.25</v>
      </c>
      <c r="V35" s="7">
        <f t="shared" si="7"/>
        <v>7783175.6941016633</v>
      </c>
      <c r="W35" s="7">
        <f t="shared" si="8"/>
        <v>149676.45565580123</v>
      </c>
      <c r="X35" s="19">
        <f t="shared" si="9"/>
        <v>4.62503036874964E-2</v>
      </c>
      <c r="Y35" s="8">
        <f t="shared" si="10"/>
        <v>4918.6756776028296</v>
      </c>
      <c r="Z35" s="8">
        <f t="shared" si="11"/>
        <v>255771.13523534714</v>
      </c>
      <c r="AA35" s="9">
        <f t="shared" si="14"/>
        <v>3.2862053394115028E-2</v>
      </c>
      <c r="AB35" s="9">
        <f t="shared" si="12"/>
        <v>8.4562361345248485E-2</v>
      </c>
      <c r="AC35" t="str">
        <f t="shared" si="13"/>
        <v>Default</v>
      </c>
    </row>
    <row r="36" spans="1:29" x14ac:dyDescent="0.25">
      <c r="A36" s="16">
        <v>28</v>
      </c>
      <c r="B36" s="58">
        <v>846266.37932977302</v>
      </c>
      <c r="D36" s="26">
        <f t="shared" si="5"/>
        <v>0.88059372310723338</v>
      </c>
      <c r="E36" s="26">
        <f t="shared" si="5"/>
        <v>0.56516372720377561</v>
      </c>
      <c r="F36" s="26">
        <f t="shared" si="5"/>
        <v>0.65215120528349524</v>
      </c>
      <c r="G36" s="26">
        <f t="shared" si="5"/>
        <v>0.83157944065669431</v>
      </c>
      <c r="H36" s="26">
        <f t="shared" si="5"/>
        <v>0.84390144336448492</v>
      </c>
      <c r="I36" s="26">
        <f t="shared" si="15"/>
        <v>0.96120108255944292</v>
      </c>
      <c r="J36" s="26">
        <f t="shared" si="15"/>
        <v>0.9479941087950835</v>
      </c>
      <c r="K36" s="26">
        <f t="shared" si="15"/>
        <v>0.99366530267646158</v>
      </c>
      <c r="L36" s="26">
        <f t="shared" si="15"/>
        <v>0.9853771862810865</v>
      </c>
      <c r="M36" s="17">
        <f t="shared" si="4"/>
        <v>84626.637932977304</v>
      </c>
      <c r="N36" s="17">
        <f t="shared" si="6"/>
        <v>93650.302427489485</v>
      </c>
      <c r="O36" s="8"/>
      <c r="P36" s="8"/>
      <c r="Q36" s="8"/>
      <c r="R36" s="8"/>
      <c r="U36" s="5">
        <v>0.26</v>
      </c>
      <c r="V36" s="7">
        <f t="shared" si="7"/>
        <v>8094502.7218657304</v>
      </c>
      <c r="W36" s="7">
        <f t="shared" si="8"/>
        <v>155663.51388203329</v>
      </c>
      <c r="X36" s="19">
        <f t="shared" si="9"/>
        <v>5.1282549865893652E-2</v>
      </c>
      <c r="Y36" s="8">
        <f t="shared" si="10"/>
        <v>5453.8502582636693</v>
      </c>
      <c r="Z36" s="8">
        <f t="shared" si="11"/>
        <v>283600.21342971083</v>
      </c>
      <c r="AA36" s="9">
        <f t="shared" si="14"/>
        <v>3.5036150233617169E-2</v>
      </c>
      <c r="AB36" s="9">
        <f t="shared" si="12"/>
        <v>8.9388571221170665E-2</v>
      </c>
      <c r="AC36" t="str">
        <f t="shared" si="13"/>
        <v>Default</v>
      </c>
    </row>
    <row r="37" spans="1:29" x14ac:dyDescent="0.25">
      <c r="A37" s="16">
        <v>29</v>
      </c>
      <c r="B37" s="58">
        <v>811375.45310335804</v>
      </c>
      <c r="D37" s="26">
        <f t="shared" si="5"/>
        <v>0.86157015261986492</v>
      </c>
      <c r="E37" s="26">
        <f t="shared" si="5"/>
        <v>0.53512968850688891</v>
      </c>
      <c r="F37" s="26">
        <f t="shared" si="5"/>
        <v>0.61591296682301744</v>
      </c>
      <c r="G37" s="26">
        <f t="shared" si="5"/>
        <v>0.80869858289515983</v>
      </c>
      <c r="H37" s="26">
        <f t="shared" si="5"/>
        <v>0.82089816245763103</v>
      </c>
      <c r="I37" s="26">
        <f t="shared" si="15"/>
        <v>0.95206817103936425</v>
      </c>
      <c r="J37" s="26">
        <f t="shared" si="15"/>
        <v>0.93805589325831784</v>
      </c>
      <c r="K37" s="26">
        <f t="shared" si="15"/>
        <v>0.99138559697583117</v>
      </c>
      <c r="L37" s="26">
        <f t="shared" si="15"/>
        <v>0.98203523119625813</v>
      </c>
      <c r="M37" s="17">
        <f t="shared" si="4"/>
        <v>81137.545310335816</v>
      </c>
      <c r="N37" s="17">
        <f t="shared" si="6"/>
        <v>91627.163853316655</v>
      </c>
      <c r="O37" s="8"/>
      <c r="P37" s="8"/>
      <c r="Q37" s="8"/>
      <c r="R37" s="8"/>
      <c r="U37" s="5">
        <v>0.27</v>
      </c>
      <c r="V37" s="7">
        <f t="shared" si="7"/>
        <v>8405829.7496297974</v>
      </c>
      <c r="W37" s="7">
        <f t="shared" si="8"/>
        <v>161650.57210826533</v>
      </c>
      <c r="X37" s="19">
        <f t="shared" si="9"/>
        <v>5.6582626617907472E-2</v>
      </c>
      <c r="Y37" s="8">
        <f t="shared" si="10"/>
        <v>6017.5083649369526</v>
      </c>
      <c r="Z37" s="8">
        <f t="shared" si="11"/>
        <v>312910.43497672153</v>
      </c>
      <c r="AA37" s="9">
        <f t="shared" si="14"/>
        <v>3.7225407163463245E-2</v>
      </c>
      <c r="AB37" s="9">
        <f t="shared" si="12"/>
        <v>9.4146087339461157E-2</v>
      </c>
      <c r="AC37" t="str">
        <f t="shared" si="13"/>
        <v>Default</v>
      </c>
    </row>
    <row r="38" spans="1:29" x14ac:dyDescent="0.25">
      <c r="A38" s="16">
        <v>30</v>
      </c>
      <c r="B38" s="58">
        <v>772502.35638300399</v>
      </c>
      <c r="D38" s="26">
        <f t="shared" si="5"/>
        <v>0.83732247248797964</v>
      </c>
      <c r="E38" s="26">
        <f t="shared" si="5"/>
        <v>0.50039166195679041</v>
      </c>
      <c r="F38" s="26">
        <f t="shared" si="5"/>
        <v>0.57303206841252585</v>
      </c>
      <c r="G38" s="26">
        <f t="shared" si="5"/>
        <v>0.78021469656520015</v>
      </c>
      <c r="H38" s="26">
        <f t="shared" si="5"/>
        <v>0.79201248340938368</v>
      </c>
      <c r="I38" s="26">
        <f t="shared" si="15"/>
        <v>0.93956294283130903</v>
      </c>
      <c r="J38" s="26">
        <f t="shared" si="15"/>
        <v>0.92490502626182014</v>
      </c>
      <c r="K38" s="26">
        <f t="shared" si="15"/>
        <v>0.98791623170181198</v>
      </c>
      <c r="L38" s="26">
        <f t="shared" si="15"/>
        <v>0.97742838046294045</v>
      </c>
      <c r="M38" s="17">
        <f t="shared" si="4"/>
        <v>77250.235638300408</v>
      </c>
      <c r="N38" s="17">
        <f t="shared" si="6"/>
        <v>89048.446201885512</v>
      </c>
      <c r="O38" s="8"/>
      <c r="P38" s="8"/>
      <c r="Q38" s="8"/>
      <c r="R38" s="8"/>
      <c r="U38" s="5">
        <v>0.28000000000000003</v>
      </c>
      <c r="V38" s="7">
        <f t="shared" si="7"/>
        <v>8717156.7773938645</v>
      </c>
      <c r="W38" s="7">
        <f t="shared" si="8"/>
        <v>167637.6303344974</v>
      </c>
      <c r="X38" s="19">
        <f t="shared" si="9"/>
        <v>6.2145961496789387E-2</v>
      </c>
      <c r="Y38" s="8">
        <f t="shared" si="10"/>
        <v>6609.1637222727741</v>
      </c>
      <c r="Z38" s="8">
        <f t="shared" si="11"/>
        <v>343676.51355818426</v>
      </c>
      <c r="AA38" s="9">
        <f t="shared" si="14"/>
        <v>3.942529913531416E-2</v>
      </c>
      <c r="AB38" s="9">
        <f t="shared" si="12"/>
        <v>9.882238237528862E-2</v>
      </c>
      <c r="AC38" t="str">
        <f t="shared" si="13"/>
        <v>Default</v>
      </c>
    </row>
    <row r="39" spans="1:29" x14ac:dyDescent="0.25">
      <c r="A39" s="16">
        <v>31</v>
      </c>
      <c r="B39" s="58">
        <v>721619.377165774</v>
      </c>
      <c r="D39" s="26">
        <f t="shared" si="5"/>
        <v>0.80019121117276359</v>
      </c>
      <c r="E39" s="26">
        <f t="shared" si="5"/>
        <v>0.45314052427690177</v>
      </c>
      <c r="F39" s="26">
        <f t="shared" si="5"/>
        <v>0.51335595638239995</v>
      </c>
      <c r="G39" s="26">
        <f t="shared" si="5"/>
        <v>0.73783605301619415</v>
      </c>
      <c r="H39" s="26">
        <f t="shared" si="5"/>
        <v>0.74862172672507565</v>
      </c>
      <c r="I39" s="26">
        <f t="shared" si="15"/>
        <v>0.9186594399486101</v>
      </c>
      <c r="J39" s="26">
        <f t="shared" si="15"/>
        <v>0.9037698880416758</v>
      </c>
      <c r="K39" s="26">
        <f t="shared" si="15"/>
        <v>0.9813138357129717</v>
      </c>
      <c r="L39" s="26">
        <f t="shared" si="15"/>
        <v>0.96962295847737667</v>
      </c>
      <c r="M39" s="17">
        <f t="shared" si="4"/>
        <v>72161.937716577406</v>
      </c>
      <c r="N39" s="17">
        <f t="shared" si="6"/>
        <v>85099.571981644593</v>
      </c>
      <c r="O39" s="8"/>
      <c r="P39" s="8"/>
      <c r="Q39" s="8"/>
      <c r="R39" s="8"/>
      <c r="U39" s="5">
        <v>0.28999999999999998</v>
      </c>
      <c r="V39" s="7">
        <f t="shared" si="7"/>
        <v>9028483.8051579297</v>
      </c>
      <c r="W39" s="7">
        <f t="shared" si="8"/>
        <v>173624.68856072941</v>
      </c>
      <c r="X39" s="19">
        <f t="shared" si="9"/>
        <v>6.7967339655133227E-2</v>
      </c>
      <c r="Y39" s="8">
        <f t="shared" si="10"/>
        <v>7228.261736224089</v>
      </c>
      <c r="Z39" s="8">
        <f t="shared" si="11"/>
        <v>375869.61028365261</v>
      </c>
      <c r="AA39" s="9">
        <f t="shared" si="14"/>
        <v>4.1631531760506685E-2</v>
      </c>
      <c r="AB39" s="9">
        <f t="shared" si="12"/>
        <v>0.10340604526589781</v>
      </c>
      <c r="AC39" t="str">
        <f t="shared" si="13"/>
        <v>Default</v>
      </c>
    </row>
    <row r="40" spans="1:29" x14ac:dyDescent="0.25">
      <c r="A40" s="16">
        <v>32</v>
      </c>
      <c r="B40" s="58">
        <v>653928.662865608</v>
      </c>
      <c r="D40" s="26">
        <f t="shared" si="5"/>
        <v>0.74023134798678913</v>
      </c>
      <c r="E40" s="26">
        <f t="shared" si="5"/>
        <v>0.38789947026653526</v>
      </c>
      <c r="F40" s="26">
        <f t="shared" si="5"/>
        <v>0.42922225498089284</v>
      </c>
      <c r="G40" s="26">
        <f t="shared" si="5"/>
        <v>0.67196321200753184</v>
      </c>
      <c r="H40" s="26">
        <f t="shared" si="5"/>
        <v>0.68044364232420662</v>
      </c>
      <c r="I40" s="26">
        <f t="shared" si="15"/>
        <v>0.88075175500509562</v>
      </c>
      <c r="J40" s="26">
        <f t="shared" si="15"/>
        <v>0.86721251165966029</v>
      </c>
      <c r="K40" s="26">
        <f t="shared" si="15"/>
        <v>0.96709324900296678</v>
      </c>
      <c r="L40" s="26">
        <f t="shared" si="15"/>
        <v>0.95506648904648417</v>
      </c>
      <c r="M40" s="17">
        <f t="shared" si="4"/>
        <v>65392.866286560806</v>
      </c>
      <c r="N40" s="17">
        <f t="shared" si="6"/>
        <v>78722.897729341741</v>
      </c>
      <c r="O40" s="8"/>
      <c r="P40" s="8"/>
      <c r="Q40" s="8"/>
      <c r="R40" s="8"/>
      <c r="U40" s="5">
        <v>0.3</v>
      </c>
      <c r="V40" s="7">
        <f t="shared" si="7"/>
        <v>9339810.8329219949</v>
      </c>
      <c r="W40" s="7">
        <f t="shared" si="8"/>
        <v>179611.74678696148</v>
      </c>
      <c r="X40" s="19">
        <f t="shared" si="9"/>
        <v>7.4040964291747308E-2</v>
      </c>
      <c r="Y40" s="8">
        <f t="shared" si="10"/>
        <v>7874.185922513906</v>
      </c>
      <c r="Z40" s="8">
        <f t="shared" si="11"/>
        <v>409457.66797072312</v>
      </c>
      <c r="AA40" s="9">
        <f t="shared" si="14"/>
        <v>4.3840038657680477E-2</v>
      </c>
      <c r="AB40" s="9">
        <f t="shared" si="12"/>
        <v>0.1078867386757206</v>
      </c>
      <c r="AC40" t="str">
        <f t="shared" si="13"/>
        <v>Default</v>
      </c>
    </row>
    <row r="41" spans="1:29" x14ac:dyDescent="0.25">
      <c r="A41" s="16">
        <v>33</v>
      </c>
      <c r="B41" s="58">
        <v>575989.37746436999</v>
      </c>
      <c r="D41" s="26">
        <f t="shared" si="5"/>
        <v>0.65483076628620307</v>
      </c>
      <c r="E41" s="26">
        <f t="shared" si="5"/>
        <v>0.31117959717948435</v>
      </c>
      <c r="F41" s="26">
        <f t="shared" si="5"/>
        <v>0.32941864996151043</v>
      </c>
      <c r="G41" s="26">
        <f t="shared" si="5"/>
        <v>0.58241330200206587</v>
      </c>
      <c r="H41" s="26">
        <f t="shared" si="5"/>
        <v>0.58684888919521716</v>
      </c>
      <c r="I41" s="26">
        <f t="shared" ref="I41:L56" si="16">GAMMADIST($B41,I$2,I$3,TRUE)</f>
        <v>0.81854671361150855</v>
      </c>
      <c r="J41" s="26">
        <f t="shared" si="16"/>
        <v>0.8100942505029225</v>
      </c>
      <c r="K41" s="26">
        <f t="shared" si="16"/>
        <v>0.93832146012705309</v>
      </c>
      <c r="L41" s="26">
        <f t="shared" si="16"/>
        <v>0.92989724335160207</v>
      </c>
      <c r="M41" s="17">
        <f t="shared" ref="M41:M60" si="17">B41*$M$6</f>
        <v>57598.937746437005</v>
      </c>
      <c r="N41" s="17">
        <f t="shared" si="6"/>
        <v>69640.627331680182</v>
      </c>
      <c r="O41" s="8"/>
      <c r="P41" s="8"/>
      <c r="Q41" s="8"/>
      <c r="R41" s="8"/>
      <c r="U41" s="5">
        <v>0.31</v>
      </c>
      <c r="V41" s="7">
        <f t="shared" si="7"/>
        <v>9651137.8606860619</v>
      </c>
      <c r="W41" s="7">
        <f t="shared" si="8"/>
        <v>185598.80501319352</v>
      </c>
      <c r="X41" s="19">
        <f t="shared" si="9"/>
        <v>8.0360514601219082E-2</v>
      </c>
      <c r="Y41" s="8">
        <f t="shared" si="10"/>
        <v>8546.2640695162063</v>
      </c>
      <c r="Z41" s="8">
        <f t="shared" si="11"/>
        <v>444405.73161484272</v>
      </c>
      <c r="AA41" s="9">
        <f t="shared" si="14"/>
        <v>4.6046977882797713E-2</v>
      </c>
      <c r="AB41" s="9">
        <f t="shared" si="12"/>
        <v>0.11225515463631473</v>
      </c>
      <c r="AC41" t="str">
        <f t="shared" si="13"/>
        <v>Default</v>
      </c>
    </row>
    <row r="42" spans="1:29" x14ac:dyDescent="0.25">
      <c r="A42" s="16">
        <v>34</v>
      </c>
      <c r="B42" s="58">
        <v>504512.86204232299</v>
      </c>
      <c r="D42" s="26">
        <f t="shared" si="5"/>
        <v>0.56078405214947957</v>
      </c>
      <c r="E42" s="26">
        <f t="shared" si="5"/>
        <v>0.24170562154368208</v>
      </c>
      <c r="F42" s="26">
        <f t="shared" si="5"/>
        <v>0.24034176176465519</v>
      </c>
      <c r="G42" s="26">
        <f t="shared" si="5"/>
        <v>0.48836809288779809</v>
      </c>
      <c r="H42" s="26">
        <f t="shared" si="5"/>
        <v>0.48803863547703924</v>
      </c>
      <c r="I42" s="26">
        <f t="shared" si="16"/>
        <v>0.73945926050723942</v>
      </c>
      <c r="J42" s="26">
        <f t="shared" si="16"/>
        <v>0.74016862051709698</v>
      </c>
      <c r="K42" s="26">
        <f t="shared" si="16"/>
        <v>0.89314320635189048</v>
      </c>
      <c r="L42" s="26">
        <f t="shared" si="16"/>
        <v>0.89531036267507647</v>
      </c>
      <c r="M42" s="17">
        <f t="shared" si="17"/>
        <v>50451.286204232303</v>
      </c>
      <c r="N42" s="17">
        <f t="shared" si="6"/>
        <v>59638.848997242421</v>
      </c>
      <c r="O42" s="8"/>
      <c r="P42" s="8"/>
      <c r="Q42" s="8"/>
      <c r="R42" s="8"/>
      <c r="U42" s="5">
        <v>0.32</v>
      </c>
      <c r="V42" s="7">
        <f t="shared" si="7"/>
        <v>9962464.888450129</v>
      </c>
      <c r="W42" s="7">
        <f t="shared" si="8"/>
        <v>191585.86323942558</v>
      </c>
      <c r="X42" s="19">
        <f t="shared" si="9"/>
        <v>8.6919201158860107E-2</v>
      </c>
      <c r="Y42" s="8">
        <f t="shared" si="10"/>
        <v>9243.7741283920132</v>
      </c>
      <c r="Z42" s="8">
        <f t="shared" si="11"/>
        <v>480676.25467638468</v>
      </c>
      <c r="AA42" s="9">
        <f t="shared" si="14"/>
        <v>4.8248727604917462E-2</v>
      </c>
      <c r="AB42" s="9">
        <f t="shared" si="12"/>
        <v>0.11650296899062951</v>
      </c>
      <c r="AC42" t="str">
        <f t="shared" si="13"/>
        <v>Default</v>
      </c>
    </row>
    <row r="43" spans="1:29" x14ac:dyDescent="0.25">
      <c r="A43" s="16">
        <v>35</v>
      </c>
      <c r="B43" s="58">
        <v>432093.98790380597</v>
      </c>
      <c r="D43" s="26">
        <f t="shared" si="5"/>
        <v>0.45195059685525535</v>
      </c>
      <c r="E43" s="26">
        <f t="shared" si="5"/>
        <v>0.17512244904239582</v>
      </c>
      <c r="F43" s="26">
        <f t="shared" si="5"/>
        <v>0.15861013104337932</v>
      </c>
      <c r="G43" s="26">
        <f t="shared" si="5"/>
        <v>0.38440724118907182</v>
      </c>
      <c r="H43" s="26">
        <f t="shared" si="5"/>
        <v>0.37891038763359686</v>
      </c>
      <c r="I43" s="26">
        <f t="shared" si="16"/>
        <v>0.6343056207740706</v>
      </c>
      <c r="J43" s="26">
        <f t="shared" si="16"/>
        <v>0.64917520687706753</v>
      </c>
      <c r="K43" s="26">
        <f t="shared" si="16"/>
        <v>0.81943777205511326</v>
      </c>
      <c r="L43" s="26">
        <f t="shared" si="16"/>
        <v>0.84413873321104504</v>
      </c>
      <c r="M43" s="17">
        <f t="shared" si="17"/>
        <v>43209.398790380597</v>
      </c>
      <c r="N43" s="17">
        <f t="shared" si="6"/>
        <v>48064.514846223727</v>
      </c>
      <c r="O43" s="8"/>
      <c r="P43" s="8"/>
      <c r="Q43" s="8"/>
      <c r="R43" s="8"/>
      <c r="U43" s="5">
        <v>0.33</v>
      </c>
      <c r="V43" s="7">
        <f t="shared" si="7"/>
        <v>10273791.916214196</v>
      </c>
      <c r="W43" s="7">
        <f t="shared" si="8"/>
        <v>197572.92146565762</v>
      </c>
      <c r="X43" s="19">
        <f t="shared" si="9"/>
        <v>9.3709818703244796E-2</v>
      </c>
      <c r="Y43" s="8">
        <f t="shared" si="10"/>
        <v>9965.9498264620306</v>
      </c>
      <c r="Z43" s="8">
        <f t="shared" si="11"/>
        <v>518229.39097602561</v>
      </c>
      <c r="AA43" s="9">
        <f t="shared" si="14"/>
        <v>5.0441881167376093E-2</v>
      </c>
      <c r="AB43" s="9">
        <f t="shared" si="12"/>
        <v>0.12062279516605227</v>
      </c>
      <c r="AC43" t="str">
        <f t="shared" si="13"/>
        <v>Default</v>
      </c>
    </row>
    <row r="44" spans="1:29" x14ac:dyDescent="0.25">
      <c r="A44" s="16">
        <v>36</v>
      </c>
      <c r="B44" s="58">
        <v>370170.59888571798</v>
      </c>
      <c r="D44" s="26">
        <f t="shared" si="5"/>
        <v>0.35173992915709901</v>
      </c>
      <c r="E44" s="26">
        <f t="shared" si="5"/>
        <v>0.12370561017983005</v>
      </c>
      <c r="F44" s="26">
        <f t="shared" si="5"/>
        <v>0.10005011450695242</v>
      </c>
      <c r="G44" s="26">
        <f t="shared" si="5"/>
        <v>0.29267996246929345</v>
      </c>
      <c r="H44" s="26">
        <f t="shared" si="5"/>
        <v>0.28336277853795355</v>
      </c>
      <c r="I44" s="26">
        <f t="shared" si="16"/>
        <v>0.52415082671868152</v>
      </c>
      <c r="J44" s="26">
        <f t="shared" si="16"/>
        <v>0.55411928007553279</v>
      </c>
      <c r="K44" s="26">
        <f t="shared" si="16"/>
        <v>0.72614183013082978</v>
      </c>
      <c r="L44" s="26">
        <f t="shared" si="16"/>
        <v>0.78279434326097252</v>
      </c>
      <c r="M44" s="17">
        <f t="shared" si="17"/>
        <v>37017.059888571799</v>
      </c>
      <c r="N44" s="17">
        <f t="shared" si="6"/>
        <v>37407.205930509168</v>
      </c>
      <c r="O44" s="8"/>
      <c r="P44" s="8"/>
      <c r="Q44" s="8"/>
      <c r="R44" s="8"/>
      <c r="U44" s="5">
        <v>0.34</v>
      </c>
      <c r="V44" s="7">
        <f t="shared" si="7"/>
        <v>10585118.943978263</v>
      </c>
      <c r="W44" s="7">
        <f t="shared" si="8"/>
        <v>203559.97969188969</v>
      </c>
      <c r="X44" s="19">
        <f t="shared" si="9"/>
        <v>0.10072479630313962</v>
      </c>
      <c r="Y44" s="8">
        <f t="shared" si="10"/>
        <v>10711.986002411713</v>
      </c>
      <c r="Z44" s="8">
        <f t="shared" si="11"/>
        <v>557023.2721254091</v>
      </c>
      <c r="AA44" s="9">
        <f t="shared" si="14"/>
        <v>5.2623241654010174E-2</v>
      </c>
      <c r="AB44" s="9">
        <f t="shared" si="12"/>
        <v>0.12460813771293465</v>
      </c>
      <c r="AC44" t="str">
        <f t="shared" si="13"/>
        <v>Default</v>
      </c>
    </row>
    <row r="45" spans="1:29" x14ac:dyDescent="0.25">
      <c r="A45" s="16">
        <v>37</v>
      </c>
      <c r="B45" s="58">
        <v>321494.26603197999</v>
      </c>
      <c r="D45" s="26">
        <f t="shared" si="5"/>
        <v>0.27200629128435627</v>
      </c>
      <c r="E45" s="26">
        <f t="shared" si="5"/>
        <v>8.8324452748769128E-2</v>
      </c>
      <c r="F45" s="26">
        <f t="shared" si="5"/>
        <v>6.3425813361445552E-2</v>
      </c>
      <c r="G45" s="26">
        <f t="shared" si="5"/>
        <v>0.22221936457408129</v>
      </c>
      <c r="H45" s="26">
        <f t="shared" si="5"/>
        <v>0.21092112969875024</v>
      </c>
      <c r="I45" s="26">
        <f t="shared" si="16"/>
        <v>0.42666944189049749</v>
      </c>
      <c r="J45" s="26">
        <f t="shared" si="16"/>
        <v>0.4687745487167041</v>
      </c>
      <c r="K45" s="26">
        <f t="shared" si="16"/>
        <v>0.62965678816662685</v>
      </c>
      <c r="L45" s="26">
        <f t="shared" si="16"/>
        <v>0.71997714222851716</v>
      </c>
      <c r="M45" s="17">
        <f t="shared" si="17"/>
        <v>32149.426603198001</v>
      </c>
      <c r="N45" s="17">
        <f t="shared" si="6"/>
        <v>28927.609603069766</v>
      </c>
      <c r="O45" s="8"/>
      <c r="P45" s="8"/>
      <c r="Q45" s="8"/>
      <c r="R45" s="8"/>
      <c r="U45" s="5">
        <v>0.35</v>
      </c>
      <c r="V45" s="7">
        <f t="shared" si="7"/>
        <v>10896445.971742328</v>
      </c>
      <c r="W45" s="7">
        <f t="shared" si="8"/>
        <v>209547.0379181217</v>
      </c>
      <c r="X45" s="19">
        <f t="shared" si="9"/>
        <v>0.10795624491600957</v>
      </c>
      <c r="Y45" s="8">
        <f t="shared" si="10"/>
        <v>11481.04366409306</v>
      </c>
      <c r="Z45" s="8">
        <f t="shared" si="11"/>
        <v>597014.27053283912</v>
      </c>
      <c r="AA45" s="9">
        <f t="shared" si="14"/>
        <v>5.4789816063060541E-2</v>
      </c>
      <c r="AB45" s="9">
        <f t="shared" si="12"/>
        <v>0.12845334597077332</v>
      </c>
      <c r="AC45" t="str">
        <f t="shared" si="13"/>
        <v>Default</v>
      </c>
    </row>
    <row r="46" spans="1:29" x14ac:dyDescent="0.25">
      <c r="A46" s="16">
        <v>38</v>
      </c>
      <c r="B46" s="58">
        <v>272922.41564308997</v>
      </c>
      <c r="D46" s="26">
        <f t="shared" si="5"/>
        <v>0.19557481223249626</v>
      </c>
      <c r="E46" s="26">
        <f t="shared" si="5"/>
        <v>5.8463855585311884E-2</v>
      </c>
      <c r="F46" s="26">
        <f t="shared" si="5"/>
        <v>3.5956548435146042E-2</v>
      </c>
      <c r="G46" s="26">
        <f t="shared" si="5"/>
        <v>0.15673351882292058</v>
      </c>
      <c r="H46" s="26">
        <f t="shared" si="5"/>
        <v>0.14482502271496428</v>
      </c>
      <c r="I46" s="26">
        <f t="shared" si="16"/>
        <v>0.32404173977930101</v>
      </c>
      <c r="J46" s="26">
        <f t="shared" si="16"/>
        <v>0.37616055815472166</v>
      </c>
      <c r="K46" s="26">
        <f t="shared" si="16"/>
        <v>0.51303773189326762</v>
      </c>
      <c r="L46" s="26">
        <f t="shared" si="16"/>
        <v>0.64190172378714694</v>
      </c>
      <c r="M46" s="17">
        <f t="shared" si="17"/>
        <v>27292.241564308999</v>
      </c>
      <c r="N46" s="17">
        <f t="shared" si="6"/>
        <v>20799.194716202146</v>
      </c>
      <c r="O46" s="8"/>
      <c r="P46" s="8"/>
      <c r="Q46" s="8"/>
      <c r="R46" s="8"/>
      <c r="U46" s="5">
        <v>0.36</v>
      </c>
      <c r="V46" s="7">
        <f t="shared" si="7"/>
        <v>11207772.999506395</v>
      </c>
      <c r="W46" s="7">
        <f t="shared" si="8"/>
        <v>215534.09614435377</v>
      </c>
      <c r="X46" s="19">
        <f t="shared" si="9"/>
        <v>0.11539600236216284</v>
      </c>
      <c r="Y46" s="8">
        <f t="shared" si="10"/>
        <v>12272.254771481998</v>
      </c>
      <c r="Z46" s="8">
        <f t="shared" si="11"/>
        <v>638157.24811706389</v>
      </c>
      <c r="AA46" s="9">
        <f t="shared" si="14"/>
        <v>5.6938809176914018E-2</v>
      </c>
      <c r="AB46" s="9">
        <f t="shared" si="12"/>
        <v>0.13215356816178567</v>
      </c>
      <c r="AC46" t="str">
        <f t="shared" si="13"/>
        <v>Default</v>
      </c>
    </row>
    <row r="47" spans="1:29" x14ac:dyDescent="0.25">
      <c r="A47" s="16">
        <v>39</v>
      </c>
      <c r="B47" s="58">
        <v>239185.617921467</v>
      </c>
      <c r="D47" s="26">
        <f t="shared" si="5"/>
        <v>0.14665791399885386</v>
      </c>
      <c r="E47" s="26">
        <f t="shared" si="5"/>
        <v>4.1320851633010761E-2</v>
      </c>
      <c r="F47" s="26">
        <f t="shared" si="5"/>
        <v>2.2170682851607441E-2</v>
      </c>
      <c r="G47" s="26">
        <f t="shared" si="5"/>
        <v>0.11591091692188157</v>
      </c>
      <c r="H47" s="26">
        <f t="shared" si="5"/>
        <v>0.10453149365724738</v>
      </c>
      <c r="I47" s="26">
        <f t="shared" si="16"/>
        <v>0.25291989149461214</v>
      </c>
      <c r="J47" s="26">
        <f t="shared" si="16"/>
        <v>0.30922393231551459</v>
      </c>
      <c r="K47" s="26">
        <f t="shared" si="16"/>
        <v>0.42223438556282034</v>
      </c>
      <c r="L47" s="26">
        <f t="shared" si="16"/>
        <v>0.57751151665266509</v>
      </c>
      <c r="M47" s="17">
        <f t="shared" si="17"/>
        <v>23918.561792146702</v>
      </c>
      <c r="N47" s="17">
        <f t="shared" si="6"/>
        <v>15596.929252361815</v>
      </c>
      <c r="O47" s="8"/>
      <c r="P47" s="8"/>
      <c r="Q47" s="8"/>
      <c r="R47" s="8"/>
      <c r="U47" s="5">
        <v>0.37</v>
      </c>
      <c r="V47" s="7">
        <f t="shared" si="7"/>
        <v>11519100.027270462</v>
      </c>
      <c r="W47" s="7">
        <f t="shared" si="8"/>
        <v>221521.15437058581</v>
      </c>
      <c r="X47" s="19">
        <f t="shared" si="9"/>
        <v>0.12303567575245568</v>
      </c>
      <c r="Y47" s="8">
        <f t="shared" si="10"/>
        <v>13084.726748824316</v>
      </c>
      <c r="Z47" s="8">
        <f t="shared" si="11"/>
        <v>680405.79093886446</v>
      </c>
      <c r="AA47" s="9">
        <f t="shared" si="14"/>
        <v>5.9067617203432843E-2</v>
      </c>
      <c r="AB47" s="9">
        <f t="shared" si="12"/>
        <v>0.13570470615811031</v>
      </c>
      <c r="AC47" t="str">
        <f t="shared" si="13"/>
        <v>Default</v>
      </c>
    </row>
    <row r="48" spans="1:29" x14ac:dyDescent="0.25">
      <c r="A48" s="16">
        <v>40</v>
      </c>
      <c r="B48" s="58">
        <v>203450.16807340301</v>
      </c>
      <c r="D48" s="26">
        <f t="shared" si="5"/>
        <v>0.10059415776513088</v>
      </c>
      <c r="E48" s="26">
        <f t="shared" si="5"/>
        <v>2.6579762110806565E-2</v>
      </c>
      <c r="F48" s="26">
        <f t="shared" si="5"/>
        <v>1.1913434102554755E-2</v>
      </c>
      <c r="G48" s="26">
        <f t="shared" si="5"/>
        <v>7.8308461267080173E-2</v>
      </c>
      <c r="H48" s="26">
        <f t="shared" si="5"/>
        <v>6.8346209185205675E-2</v>
      </c>
      <c r="I48" s="26">
        <f t="shared" si="16"/>
        <v>0.18130990268317132</v>
      </c>
      <c r="J48" s="26">
        <f t="shared" si="16"/>
        <v>0.23820732822081878</v>
      </c>
      <c r="K48" s="26">
        <f t="shared" si="16"/>
        <v>0.32132610531954459</v>
      </c>
      <c r="L48" s="26">
        <f t="shared" si="16"/>
        <v>0.49966473383178595</v>
      </c>
      <c r="M48" s="17">
        <f t="shared" si="17"/>
        <v>20345.016807340304</v>
      </c>
      <c r="N48" s="17">
        <f t="shared" si="6"/>
        <v>10698.092718514534</v>
      </c>
      <c r="O48" s="8"/>
      <c r="P48" s="8"/>
      <c r="Q48" s="8"/>
      <c r="R48" s="8"/>
      <c r="U48" s="5">
        <v>0.38</v>
      </c>
      <c r="V48" s="7">
        <f t="shared" si="7"/>
        <v>11830427.055034528</v>
      </c>
      <c r="W48" s="7">
        <f t="shared" si="8"/>
        <v>227508.21259681787</v>
      </c>
      <c r="X48" s="19">
        <f t="shared" si="9"/>
        <v>0.13086668141880892</v>
      </c>
      <c r="Y48" s="8">
        <f t="shared" si="10"/>
        <v>13917.546731208018</v>
      </c>
      <c r="Z48" s="8">
        <f t="shared" si="11"/>
        <v>723712.43002281699</v>
      </c>
      <c r="AA48" s="9">
        <f t="shared" si="14"/>
        <v>6.1173821253970348E-2</v>
      </c>
      <c r="AB48" s="9">
        <f t="shared" si="12"/>
        <v>0.1391033711238584</v>
      </c>
      <c r="AC48" t="str">
        <f t="shared" si="13"/>
        <v>Default</v>
      </c>
    </row>
    <row r="49" spans="1:29" x14ac:dyDescent="0.25">
      <c r="A49" s="16">
        <v>41</v>
      </c>
      <c r="B49" s="58">
        <v>190380.301628994</v>
      </c>
      <c r="D49" s="26">
        <f t="shared" si="5"/>
        <v>8.557964915336165E-2</v>
      </c>
      <c r="E49" s="26">
        <f t="shared" si="5"/>
        <v>2.207939901916784E-2</v>
      </c>
      <c r="F49" s="26">
        <f t="shared" si="5"/>
        <v>9.1593159692238951E-3</v>
      </c>
      <c r="G49" s="26">
        <f t="shared" si="5"/>
        <v>6.6244537230559147E-2</v>
      </c>
      <c r="H49" s="26">
        <f t="shared" si="5"/>
        <v>5.699749672757283E-2</v>
      </c>
      <c r="I49" s="26">
        <f t="shared" si="16"/>
        <v>0.15682595065068713</v>
      </c>
      <c r="J49" s="26">
        <f t="shared" si="16"/>
        <v>0.21273323655159579</v>
      </c>
      <c r="K49" s="26">
        <f t="shared" si="16"/>
        <v>0.28433172281927971</v>
      </c>
      <c r="L49" s="26">
        <f t="shared" si="16"/>
        <v>0.46870994460687931</v>
      </c>
      <c r="M49" s="17">
        <f t="shared" si="17"/>
        <v>19038.030162899402</v>
      </c>
      <c r="N49" s="17">
        <f t="shared" si="6"/>
        <v>9101.3140504463918</v>
      </c>
      <c r="O49" s="8"/>
      <c r="P49" s="8"/>
      <c r="Q49" s="8"/>
      <c r="R49" s="8"/>
      <c r="U49" s="5">
        <v>0.39</v>
      </c>
      <c r="V49" s="7">
        <f t="shared" si="7"/>
        <v>12141754.082798595</v>
      </c>
      <c r="W49" s="7">
        <f t="shared" si="8"/>
        <v>233495.27082304991</v>
      </c>
      <c r="X49" s="19">
        <f t="shared" si="9"/>
        <v>0.13888028240593439</v>
      </c>
      <c r="Y49" s="8">
        <f t="shared" si="10"/>
        <v>14769.785551772653</v>
      </c>
      <c r="Z49" s="8">
        <f t="shared" si="11"/>
        <v>768028.84869217791</v>
      </c>
      <c r="AA49" s="9">
        <f t="shared" si="14"/>
        <v>6.3255180713983977E-2</v>
      </c>
      <c r="AB49" s="9">
        <f t="shared" si="12"/>
        <v>0.14234684019450194</v>
      </c>
      <c r="AC49" t="str">
        <f t="shared" si="13"/>
        <v>Default</v>
      </c>
    </row>
    <row r="50" spans="1:29" x14ac:dyDescent="0.25">
      <c r="A50" s="16">
        <v>42</v>
      </c>
      <c r="B50" s="58">
        <v>183652.55621810901</v>
      </c>
      <c r="D50" s="26">
        <f t="shared" si="5"/>
        <v>7.827960928319376E-2</v>
      </c>
      <c r="E50" s="26">
        <f t="shared" si="5"/>
        <v>1.9947956609177298E-2</v>
      </c>
      <c r="F50" s="26">
        <f t="shared" si="5"/>
        <v>7.9289107005354135E-3</v>
      </c>
      <c r="G50" s="26">
        <f t="shared" si="5"/>
        <v>6.0416260552560982E-2</v>
      </c>
      <c r="H50" s="26">
        <f t="shared" si="5"/>
        <v>5.1572400740765655E-2</v>
      </c>
      <c r="I50" s="26">
        <f t="shared" si="16"/>
        <v>0.14469040608944236</v>
      </c>
      <c r="J50" s="26">
        <f t="shared" si="16"/>
        <v>0.19981234562271338</v>
      </c>
      <c r="K50" s="26">
        <f t="shared" si="16"/>
        <v>0.26546909611862635</v>
      </c>
      <c r="L50" s="26">
        <f t="shared" si="16"/>
        <v>0.4522708410102585</v>
      </c>
      <c r="M50" s="17">
        <f t="shared" si="17"/>
        <v>18365.255621810902</v>
      </c>
      <c r="N50" s="17">
        <f t="shared" si="6"/>
        <v>8324.9617739826826</v>
      </c>
      <c r="O50" s="8"/>
      <c r="P50" s="8"/>
      <c r="Q50" s="8"/>
      <c r="R50" s="8"/>
      <c r="U50" s="5">
        <v>0.4</v>
      </c>
      <c r="V50" s="7">
        <f t="shared" si="7"/>
        <v>12453081.110562662</v>
      </c>
      <c r="W50" s="7">
        <f t="shared" si="8"/>
        <v>239482.32904928198</v>
      </c>
      <c r="X50" s="19">
        <f t="shared" si="9"/>
        <v>0.14706762358997655</v>
      </c>
      <c r="Y50" s="8">
        <f t="shared" si="10"/>
        <v>15640.501476543352</v>
      </c>
      <c r="Z50" s="8">
        <f t="shared" si="11"/>
        <v>813306.07678025425</v>
      </c>
      <c r="AA50" s="9">
        <f t="shared" si="14"/>
        <v>6.5309626554219638E-2</v>
      </c>
      <c r="AB50" s="9">
        <f t="shared" si="12"/>
        <v>0.14543301432341038</v>
      </c>
      <c r="AC50" t="str">
        <f t="shared" si="13"/>
        <v>Default</v>
      </c>
    </row>
    <row r="51" spans="1:29" x14ac:dyDescent="0.25">
      <c r="A51" s="16">
        <v>43</v>
      </c>
      <c r="B51" s="58">
        <v>188265.151387502</v>
      </c>
      <c r="D51" s="26">
        <f t="shared" si="5"/>
        <v>8.3252321360943585E-2</v>
      </c>
      <c r="E51" s="26">
        <f t="shared" si="5"/>
        <v>2.1395783264671116E-2</v>
      </c>
      <c r="F51" s="26">
        <f t="shared" si="5"/>
        <v>8.7592299698771459E-3</v>
      </c>
      <c r="G51" s="26">
        <f t="shared" si="5"/>
        <v>6.4383708997278896E-2</v>
      </c>
      <c r="H51" s="26">
        <f t="shared" si="5"/>
        <v>5.5261016864514512E-2</v>
      </c>
      <c r="I51" s="26">
        <f t="shared" si="16"/>
        <v>0.15297412637770957</v>
      </c>
      <c r="J51" s="26">
        <f t="shared" si="16"/>
        <v>0.20865503898148513</v>
      </c>
      <c r="K51" s="26">
        <f t="shared" si="16"/>
        <v>0.27838382410177492</v>
      </c>
      <c r="L51" s="26">
        <f t="shared" si="16"/>
        <v>0.46357813244404344</v>
      </c>
      <c r="M51" s="17">
        <f t="shared" si="17"/>
        <v>18826.515138750201</v>
      </c>
      <c r="N51" s="17">
        <f t="shared" si="6"/>
        <v>8853.8049598310463</v>
      </c>
      <c r="O51" s="8"/>
      <c r="P51" s="8"/>
      <c r="Q51" s="8"/>
      <c r="R51" s="8"/>
      <c r="U51" s="5">
        <v>0.41</v>
      </c>
      <c r="V51" s="7">
        <f t="shared" si="7"/>
        <v>12764408.138326727</v>
      </c>
      <c r="W51" s="7">
        <f t="shared" si="8"/>
        <v>245469.38727551399</v>
      </c>
      <c r="X51" s="19">
        <f t="shared" si="9"/>
        <v>0.15541976449550018</v>
      </c>
      <c r="Y51" s="8">
        <f t="shared" si="10"/>
        <v>16528.743694486173</v>
      </c>
      <c r="Z51" s="8">
        <f t="shared" si="11"/>
        <v>859494.67211328098</v>
      </c>
      <c r="AA51" s="9">
        <f t="shared" si="14"/>
        <v>6.7335254623560728E-2</v>
      </c>
      <c r="AB51" s="9">
        <f t="shared" si="12"/>
        <v>0.14836037739720465</v>
      </c>
      <c r="AC51" t="str">
        <f t="shared" si="13"/>
        <v>Default</v>
      </c>
    </row>
    <row r="52" spans="1:29" x14ac:dyDescent="0.25">
      <c r="A52" s="16">
        <v>44</v>
      </c>
      <c r="B52" s="58">
        <v>207293.70854553301</v>
      </c>
      <c r="D52" s="26">
        <f t="shared" si="5"/>
        <v>0.10520967690919254</v>
      </c>
      <c r="E52" s="26">
        <f t="shared" si="5"/>
        <v>2.7993984062622438E-2</v>
      </c>
      <c r="F52" s="26">
        <f t="shared" si="5"/>
        <v>1.28194052204442E-2</v>
      </c>
      <c r="G52" s="26">
        <f t="shared" si="5"/>
        <v>8.2036867904267313E-2</v>
      </c>
      <c r="H52" s="26">
        <f t="shared" si="5"/>
        <v>7.1882872811464688E-2</v>
      </c>
      <c r="I52" s="26">
        <f t="shared" si="16"/>
        <v>0.18871494639709335</v>
      </c>
      <c r="J52" s="26">
        <f t="shared" si="16"/>
        <v>0.24577312958326406</v>
      </c>
      <c r="K52" s="26">
        <f t="shared" si="16"/>
        <v>0.33224903214884666</v>
      </c>
      <c r="L52" s="26">
        <f t="shared" si="16"/>
        <v>0.50851721985702247</v>
      </c>
      <c r="M52" s="17">
        <f t="shared" si="17"/>
        <v>20729.370854553301</v>
      </c>
      <c r="N52" s="17">
        <f t="shared" si="6"/>
        <v>11188.948776602296</v>
      </c>
      <c r="O52" s="8"/>
      <c r="P52" s="8"/>
      <c r="Q52" s="8"/>
      <c r="R52" s="8"/>
      <c r="U52" s="5">
        <v>0.42</v>
      </c>
      <c r="V52" s="7">
        <f t="shared" si="7"/>
        <v>13075735.166090794</v>
      </c>
      <c r="W52" s="7">
        <f t="shared" si="8"/>
        <v>251456.44550174606</v>
      </c>
      <c r="X52" s="19">
        <f t="shared" si="9"/>
        <v>0.16392770988663458</v>
      </c>
      <c r="Y52" s="8">
        <f t="shared" si="10"/>
        <v>17433.555570847089</v>
      </c>
      <c r="Z52" s="8">
        <f t="shared" si="11"/>
        <v>906544.8896840486</v>
      </c>
      <c r="AA52" s="9">
        <f t="shared" si="14"/>
        <v>6.9330318958660514E-2</v>
      </c>
      <c r="AB52" s="9">
        <f t="shared" si="12"/>
        <v>0.15112795669775156</v>
      </c>
      <c r="AC52" t="str">
        <f t="shared" si="13"/>
        <v>Default</v>
      </c>
    </row>
    <row r="53" spans="1:29" x14ac:dyDescent="0.25">
      <c r="A53" s="16">
        <v>45</v>
      </c>
      <c r="B53" s="58">
        <v>229791.627131799</v>
      </c>
      <c r="D53" s="26">
        <f t="shared" si="5"/>
        <v>0.13390194132899666</v>
      </c>
      <c r="E53" s="26">
        <f t="shared" si="5"/>
        <v>3.7100882002072892E-2</v>
      </c>
      <c r="F53" s="26">
        <f t="shared" si="5"/>
        <v>1.9062466830948015E-2</v>
      </c>
      <c r="G53" s="26">
        <f t="shared" si="5"/>
        <v>0.10541305794356691</v>
      </c>
      <c r="H53" s="26">
        <f t="shared" si="5"/>
        <v>9.4323786323948541E-2</v>
      </c>
      <c r="I53" s="26">
        <f t="shared" si="16"/>
        <v>0.23357713468892358</v>
      </c>
      <c r="J53" s="26">
        <f t="shared" si="16"/>
        <v>0.29046797753995762</v>
      </c>
      <c r="K53" s="26">
        <f t="shared" si="16"/>
        <v>0.39597672625643798</v>
      </c>
      <c r="L53" s="26">
        <f t="shared" si="16"/>
        <v>0.55801740101705666</v>
      </c>
      <c r="M53" s="17">
        <f t="shared" si="17"/>
        <v>22979.162713179903</v>
      </c>
      <c r="N53" s="17">
        <f t="shared" si="6"/>
        <v>14240.343727230327</v>
      </c>
      <c r="O53" s="8"/>
      <c r="P53" s="8"/>
      <c r="Q53" s="8"/>
      <c r="R53" s="8"/>
      <c r="U53" s="5">
        <v>0.43</v>
      </c>
      <c r="V53" s="7">
        <f t="shared" si="7"/>
        <v>13387062.193854861</v>
      </c>
      <c r="W53" s="7">
        <f t="shared" si="8"/>
        <v>257443.5037279781</v>
      </c>
      <c r="X53" s="19">
        <f t="shared" si="9"/>
        <v>0.17258243821140956</v>
      </c>
      <c r="Y53" s="8">
        <f t="shared" si="10"/>
        <v>18353.977672180004</v>
      </c>
      <c r="Z53" s="8">
        <f t="shared" si="11"/>
        <v>954406.83895336022</v>
      </c>
      <c r="AA53" s="9">
        <f t="shared" si="14"/>
        <v>7.129322514027514E-2</v>
      </c>
      <c r="AB53" s="9">
        <f t="shared" si="12"/>
        <v>0.15373528476808906</v>
      </c>
      <c r="AC53" t="str">
        <f t="shared" si="13"/>
        <v>Default</v>
      </c>
    </row>
    <row r="54" spans="1:29" x14ac:dyDescent="0.25">
      <c r="A54" s="16">
        <v>46</v>
      </c>
      <c r="B54" s="58">
        <v>260263.360104288</v>
      </c>
      <c r="D54" s="26">
        <f t="shared" si="5"/>
        <v>0.17670701853373344</v>
      </c>
      <c r="E54" s="26">
        <f t="shared" si="5"/>
        <v>5.1671635300121165E-2</v>
      </c>
      <c r="F54" s="26">
        <f t="shared" si="5"/>
        <v>3.0289761689793495E-2</v>
      </c>
      <c r="G54" s="26">
        <f t="shared" si="5"/>
        <v>0.14088394977193369</v>
      </c>
      <c r="H54" s="26">
        <f t="shared" si="5"/>
        <v>0.12907930749600316</v>
      </c>
      <c r="I54" s="26">
        <f t="shared" si="16"/>
        <v>0.2971559260677929</v>
      </c>
      <c r="J54" s="26">
        <f t="shared" si="16"/>
        <v>0.35118767187554745</v>
      </c>
      <c r="K54" s="26">
        <f t="shared" si="16"/>
        <v>0.4797331847636247</v>
      </c>
      <c r="L54" s="26">
        <f t="shared" si="16"/>
        <v>0.61875765546541994</v>
      </c>
      <c r="M54" s="17">
        <f t="shared" si="17"/>
        <v>26026.3360104288</v>
      </c>
      <c r="N54" s="17">
        <f t="shared" si="6"/>
        <v>18792.62285489733</v>
      </c>
      <c r="O54" s="8"/>
      <c r="P54" s="8"/>
      <c r="Q54" s="8"/>
      <c r="R54" s="8"/>
      <c r="U54" s="5">
        <v>0.44</v>
      </c>
      <c r="V54" s="7">
        <f t="shared" si="7"/>
        <v>13698389.221618928</v>
      </c>
      <c r="W54" s="7">
        <f t="shared" si="8"/>
        <v>263430.56195421016</v>
      </c>
      <c r="X54" s="19">
        <f t="shared" si="9"/>
        <v>0.18137492798057783</v>
      </c>
      <c r="Y54" s="8">
        <f t="shared" si="10"/>
        <v>19289.050571709344</v>
      </c>
      <c r="Z54" s="8">
        <f t="shared" si="11"/>
        <v>1003030.6297288858</v>
      </c>
      <c r="AA54" s="9">
        <f t="shared" si="14"/>
        <v>7.3222523721686444E-2</v>
      </c>
      <c r="AB54" s="9">
        <f t="shared" si="12"/>
        <v>0.15618236272237238</v>
      </c>
      <c r="AC54" t="str">
        <f t="shared" si="13"/>
        <v>Default</v>
      </c>
    </row>
    <row r="55" spans="1:29" x14ac:dyDescent="0.25">
      <c r="A55" s="16">
        <v>47</v>
      </c>
      <c r="B55" s="58">
        <v>293649.15643090999</v>
      </c>
      <c r="D55" s="26">
        <f t="shared" si="5"/>
        <v>0.22753545897586949</v>
      </c>
      <c r="E55" s="26">
        <f t="shared" si="5"/>
        <v>7.0487890735016295E-2</v>
      </c>
      <c r="F55" s="26">
        <f t="shared" si="5"/>
        <v>4.6557508299791189E-2</v>
      </c>
      <c r="G55" s="26">
        <f t="shared" si="5"/>
        <v>0.18387006438008099</v>
      </c>
      <c r="H55" s="26">
        <f t="shared" si="5"/>
        <v>0.17203248530726359</v>
      </c>
      <c r="I55" s="26">
        <f t="shared" si="16"/>
        <v>0.36813448629201112</v>
      </c>
      <c r="J55" s="26">
        <f t="shared" si="16"/>
        <v>0.41641185913045237</v>
      </c>
      <c r="K55" s="26">
        <f t="shared" si="16"/>
        <v>0.56512333167984019</v>
      </c>
      <c r="L55" s="26">
        <f t="shared" si="16"/>
        <v>0.67724448846087726</v>
      </c>
      <c r="M55" s="17">
        <f t="shared" si="17"/>
        <v>29364.915643091001</v>
      </c>
      <c r="N55" s="17">
        <f t="shared" si="6"/>
        <v>24198.179009133084</v>
      </c>
      <c r="O55" s="8"/>
      <c r="P55" s="8"/>
      <c r="Q55" s="8"/>
      <c r="R55" s="8"/>
      <c r="U55" s="5">
        <v>0.45</v>
      </c>
      <c r="V55" s="7">
        <f t="shared" si="7"/>
        <v>14009716.249382995</v>
      </c>
      <c r="W55" s="7">
        <f t="shared" si="8"/>
        <v>269417.62018044223</v>
      </c>
      <c r="X55" s="19">
        <f t="shared" si="9"/>
        <v>0.19029618216362568</v>
      </c>
      <c r="Y55" s="8">
        <f t="shared" si="10"/>
        <v>20237.817443822507</v>
      </c>
      <c r="Z55" s="8">
        <f t="shared" si="11"/>
        <v>1052366.5070787703</v>
      </c>
      <c r="AA55" s="9">
        <f t="shared" si="14"/>
        <v>7.5116903750646474E-2</v>
      </c>
      <c r="AB55" s="9">
        <f t="shared" si="12"/>
        <v>0.15846962502488762</v>
      </c>
      <c r="AC55" t="str">
        <f t="shared" si="13"/>
        <v>Default</v>
      </c>
    </row>
    <row r="56" spans="1:29" x14ac:dyDescent="0.25">
      <c r="A56" s="16">
        <v>48</v>
      </c>
      <c r="B56" s="58">
        <v>320557.991064712</v>
      </c>
      <c r="D56" s="26">
        <f t="shared" si="5"/>
        <v>0.27049013934229882</v>
      </c>
      <c r="E56" s="26">
        <f t="shared" si="5"/>
        <v>8.7694700307363718E-2</v>
      </c>
      <c r="F56" s="26">
        <f t="shared" si="5"/>
        <v>6.2809622130804141E-2</v>
      </c>
      <c r="G56" s="26">
        <f t="shared" si="5"/>
        <v>0.22090070797727809</v>
      </c>
      <c r="H56" s="26">
        <f t="shared" si="5"/>
        <v>0.20957659781712742</v>
      </c>
      <c r="I56" s="26">
        <f t="shared" si="16"/>
        <v>0.4247250880147192</v>
      </c>
      <c r="J56" s="26">
        <f t="shared" si="16"/>
        <v>0.46705146209053733</v>
      </c>
      <c r="K56" s="26">
        <f t="shared" si="16"/>
        <v>0.62759474532558279</v>
      </c>
      <c r="L56" s="26">
        <f t="shared" si="16"/>
        <v>0.71862493412551243</v>
      </c>
      <c r="M56" s="17">
        <f t="shared" si="17"/>
        <v>32055.799106471201</v>
      </c>
      <c r="N56" s="17">
        <f t="shared" si="6"/>
        <v>28766.368290335115</v>
      </c>
      <c r="O56" s="8"/>
      <c r="P56" s="8"/>
      <c r="Q56" s="8"/>
      <c r="R56" s="8"/>
      <c r="U56" s="5">
        <v>0.46</v>
      </c>
      <c r="V56" s="7">
        <f t="shared" si="7"/>
        <v>14321043.27714706</v>
      </c>
      <c r="W56" s="7">
        <f t="shared" si="8"/>
        <v>275404.67840667424</v>
      </c>
      <c r="X56" s="19">
        <f t="shared" si="9"/>
        <v>0.1993372506853815</v>
      </c>
      <c r="Y56" s="8">
        <f t="shared" si="10"/>
        <v>21199.326456562747</v>
      </c>
      <c r="Z56" s="8">
        <f t="shared" si="11"/>
        <v>1102364.9757412628</v>
      </c>
      <c r="AA56" s="9">
        <f t="shared" si="14"/>
        <v>7.6975186402821097E-2</v>
      </c>
      <c r="AB56" s="9">
        <f t="shared" si="12"/>
        <v>0.16059790575067931</v>
      </c>
      <c r="AC56" t="str">
        <f t="shared" si="13"/>
        <v>Default</v>
      </c>
    </row>
    <row r="57" spans="1:29" x14ac:dyDescent="0.25">
      <c r="A57" s="16">
        <v>49</v>
      </c>
      <c r="B57" s="58">
        <v>339768.27825350198</v>
      </c>
      <c r="D57" s="26">
        <f t="shared" si="5"/>
        <v>0.3017902953067334</v>
      </c>
      <c r="E57" s="26">
        <f t="shared" si="5"/>
        <v>0.10101396983849012</v>
      </c>
      <c r="F57" s="26">
        <f t="shared" si="5"/>
        <v>7.6128930067903E-2</v>
      </c>
      <c r="G57" s="26">
        <f t="shared" si="5"/>
        <v>0.24828354455282595</v>
      </c>
      <c r="H57" s="26">
        <f t="shared" si="5"/>
        <v>0.23758938244385552</v>
      </c>
      <c r="I57" s="26">
        <f t="shared" ref="I57:L72" si="18">GAMMADIST($B57,I$2,I$3,TRUE)</f>
        <v>0.4641620151743398</v>
      </c>
      <c r="J57" s="26">
        <f t="shared" si="18"/>
        <v>0.50182013532095193</v>
      </c>
      <c r="K57" s="26">
        <f t="shared" si="18"/>
        <v>0.66835244327157528</v>
      </c>
      <c r="L57" s="26">
        <f t="shared" si="18"/>
        <v>0.74524428949806887</v>
      </c>
      <c r="M57" s="17">
        <f t="shared" si="17"/>
        <v>33976.827825350199</v>
      </c>
      <c r="N57" s="17">
        <f t="shared" si="6"/>
        <v>32095.110018988038</v>
      </c>
      <c r="O57" s="8"/>
      <c r="P57" s="8"/>
      <c r="Q57" s="8"/>
      <c r="R57" s="8"/>
      <c r="U57" s="5">
        <v>0.47</v>
      </c>
      <c r="V57" s="7">
        <f t="shared" si="7"/>
        <v>14632370.304911125</v>
      </c>
      <c r="W57" s="7">
        <f t="shared" si="8"/>
        <v>281391.73663290631</v>
      </c>
      <c r="X57" s="19">
        <f t="shared" si="9"/>
        <v>0.20848925110674679</v>
      </c>
      <c r="Y57" s="8">
        <f t="shared" si="10"/>
        <v>22172.632971005165</v>
      </c>
      <c r="Z57" s="8">
        <f t="shared" si="11"/>
        <v>1152976.9144922686</v>
      </c>
      <c r="AA57" s="9">
        <f t="shared" si="14"/>
        <v>7.8796318741693544E-2</v>
      </c>
      <c r="AB57" s="9">
        <f t="shared" si="12"/>
        <v>0.16256840632982675</v>
      </c>
      <c r="AC57" t="str">
        <f t="shared" si="13"/>
        <v>Default</v>
      </c>
    </row>
    <row r="58" spans="1:29" x14ac:dyDescent="0.25">
      <c r="A58" s="16">
        <v>50</v>
      </c>
      <c r="B58" s="58">
        <v>345392.29656937002</v>
      </c>
      <c r="D58" s="26">
        <f t="shared" si="5"/>
        <v>0.31101092712311046</v>
      </c>
      <c r="E58" s="26">
        <f t="shared" si="5"/>
        <v>0.10506736545675301</v>
      </c>
      <c r="F58" s="26">
        <f t="shared" si="5"/>
        <v>8.0294990310267378E-2</v>
      </c>
      <c r="G58" s="26">
        <f t="shared" si="5"/>
        <v>0.25641428869853544</v>
      </c>
      <c r="H58" s="26">
        <f t="shared" si="5"/>
        <v>0.24594194835203731</v>
      </c>
      <c r="I58" s="26">
        <f t="shared" si="18"/>
        <v>0.47550337350712862</v>
      </c>
      <c r="J58" s="26">
        <f t="shared" si="18"/>
        <v>0.51175565009808988</v>
      </c>
      <c r="K58" s="26">
        <f t="shared" si="18"/>
        <v>0.6796632133029874</v>
      </c>
      <c r="L58" s="26">
        <f t="shared" si="18"/>
        <v>0.75260137593762744</v>
      </c>
      <c r="M58" s="17">
        <f t="shared" si="17"/>
        <v>34539.229656937001</v>
      </c>
      <c r="N58" s="17">
        <f t="shared" si="6"/>
        <v>33075.715416820392</v>
      </c>
      <c r="O58" s="8"/>
      <c r="P58" s="8"/>
      <c r="Q58" s="8"/>
      <c r="R58" s="8"/>
      <c r="U58" s="5">
        <v>0.48</v>
      </c>
      <c r="V58" s="7">
        <f t="shared" si="7"/>
        <v>14943697.332675193</v>
      </c>
      <c r="W58" s="7">
        <f t="shared" si="8"/>
        <v>287378.79485913832</v>
      </c>
      <c r="X58" s="19">
        <f t="shared" si="9"/>
        <v>0.21774338757265693</v>
      </c>
      <c r="Y58" s="8">
        <f t="shared" si="10"/>
        <v>23156.801556354265</v>
      </c>
      <c r="Z58" s="8">
        <f t="shared" si="11"/>
        <v>1204153.6809304217</v>
      </c>
      <c r="AA58" s="9">
        <f t="shared" si="14"/>
        <v>8.0579367617241243E-2</v>
      </c>
      <c r="AB58" s="9">
        <f t="shared" si="12"/>
        <v>0.1643826647679828</v>
      </c>
      <c r="AC58" t="str">
        <f t="shared" si="13"/>
        <v>Default</v>
      </c>
    </row>
    <row r="59" spans="1:29" x14ac:dyDescent="0.25">
      <c r="A59" s="16">
        <v>51</v>
      </c>
      <c r="B59" s="58">
        <v>345793.67868351802</v>
      </c>
      <c r="D59" s="26">
        <f t="shared" si="5"/>
        <v>0.31166964453558771</v>
      </c>
      <c r="E59" s="26">
        <f t="shared" si="5"/>
        <v>0.10535923890065747</v>
      </c>
      <c r="F59" s="26">
        <f t="shared" si="5"/>
        <v>8.0596883349328907E-2</v>
      </c>
      <c r="G59" s="26">
        <f t="shared" si="5"/>
        <v>0.25699626344601917</v>
      </c>
      <c r="H59" s="26">
        <f t="shared" si="5"/>
        <v>0.24654036393619136</v>
      </c>
      <c r="I59" s="26">
        <f t="shared" si="18"/>
        <v>0.47630887831323376</v>
      </c>
      <c r="J59" s="26">
        <f t="shared" si="18"/>
        <v>0.5124603506484865</v>
      </c>
      <c r="K59" s="26">
        <f t="shared" si="18"/>
        <v>0.68045965282985721</v>
      </c>
      <c r="L59" s="26">
        <f t="shared" si="18"/>
        <v>0.75311910878293498</v>
      </c>
      <c r="M59" s="17">
        <f t="shared" si="17"/>
        <v>34579.367868351801</v>
      </c>
      <c r="N59" s="17">
        <f t="shared" si="6"/>
        <v>33145.769385266904</v>
      </c>
      <c r="O59" s="8"/>
      <c r="P59" s="8"/>
      <c r="Q59" s="8"/>
      <c r="R59" s="8"/>
      <c r="U59" s="5">
        <v>0.49</v>
      </c>
      <c r="V59" s="7">
        <f t="shared" si="7"/>
        <v>15255024.36043926</v>
      </c>
      <c r="W59" s="7">
        <f t="shared" si="8"/>
        <v>293365.85308537039</v>
      </c>
      <c r="X59" s="19">
        <f t="shared" si="9"/>
        <v>0.22709096810956778</v>
      </c>
      <c r="Y59" s="8">
        <f t="shared" si="10"/>
        <v>24150.907829515167</v>
      </c>
      <c r="Z59" s="8">
        <f t="shared" si="11"/>
        <v>1255847.2071347886</v>
      </c>
      <c r="AA59" s="9">
        <f t="shared" si="14"/>
        <v>8.2323513713394511E-2</v>
      </c>
      <c r="AB59" s="9">
        <f t="shared" si="12"/>
        <v>0.16604252632875113</v>
      </c>
      <c r="AC59" t="str">
        <f t="shared" si="13"/>
        <v>Default</v>
      </c>
    </row>
    <row r="60" spans="1:29" x14ac:dyDescent="0.25">
      <c r="A60" s="16">
        <v>52</v>
      </c>
      <c r="B60" s="58">
        <v>340353.87130195298</v>
      </c>
      <c r="D60" s="26">
        <f t="shared" si="5"/>
        <v>0.30274950268315537</v>
      </c>
      <c r="E60" s="26">
        <f t="shared" si="5"/>
        <v>0.10143284787059512</v>
      </c>
      <c r="F60" s="26">
        <f t="shared" si="5"/>
        <v>7.6557130931329709E-2</v>
      </c>
      <c r="G60" s="26">
        <f t="shared" si="5"/>
        <v>0.24912801156769793</v>
      </c>
      <c r="H60" s="26">
        <f t="shared" si="5"/>
        <v>0.23845619243900898</v>
      </c>
      <c r="I60" s="26">
        <f t="shared" si="18"/>
        <v>0.46534760507488199</v>
      </c>
      <c r="J60" s="26">
        <f t="shared" si="18"/>
        <v>0.50285996995615401</v>
      </c>
      <c r="K60" s="26">
        <f t="shared" si="18"/>
        <v>0.66954333717318959</v>
      </c>
      <c r="L60" s="26">
        <f t="shared" si="18"/>
        <v>0.74601934307030393</v>
      </c>
      <c r="M60" s="17">
        <f t="shared" si="17"/>
        <v>34035.387130195297</v>
      </c>
      <c r="N60" s="17">
        <f t="shared" si="6"/>
        <v>32197.120808453608</v>
      </c>
      <c r="O60" s="8"/>
      <c r="P60" s="8"/>
      <c r="Q60" s="8"/>
      <c r="R60" s="8"/>
      <c r="U60" s="5">
        <v>0.5</v>
      </c>
      <c r="V60" s="7">
        <f t="shared" si="7"/>
        <v>15566351.388203327</v>
      </c>
      <c r="W60" s="7">
        <f t="shared" si="8"/>
        <v>299352.91131160245</v>
      </c>
      <c r="X60" s="19">
        <f t="shared" si="9"/>
        <v>0.23652342035356791</v>
      </c>
      <c r="Y60" s="8">
        <f t="shared" si="10"/>
        <v>25154.040127763328</v>
      </c>
      <c r="Z60" s="8">
        <f t="shared" si="11"/>
        <v>1308010.086643693</v>
      </c>
      <c r="AA60" s="9">
        <f t="shared" si="14"/>
        <v>8.4028045752259223E-2</v>
      </c>
      <c r="AB60" s="9">
        <f t="shared" si="12"/>
        <v>0.16755011565663039</v>
      </c>
      <c r="AC60" t="str">
        <f t="shared" si="13"/>
        <v>Default</v>
      </c>
    </row>
    <row r="61" spans="1:29" x14ac:dyDescent="0.25">
      <c r="A61" s="16">
        <v>53</v>
      </c>
      <c r="B61" s="58">
        <v>334163.31917540001</v>
      </c>
      <c r="D61" s="26">
        <f t="shared" ref="D61:L94" si="19">GAMMADIST($B61,D$2,D$3,TRUE)</f>
        <v>0.29262180658214471</v>
      </c>
      <c r="E61" s="26">
        <f t="shared" si="19"/>
        <v>9.7042588067948396E-2</v>
      </c>
      <c r="F61" s="26">
        <f t="shared" si="19"/>
        <v>7.2096472573115467E-2</v>
      </c>
      <c r="G61" s="26">
        <f t="shared" si="19"/>
        <v>0.24022772518101346</v>
      </c>
      <c r="H61" s="26">
        <f t="shared" si="19"/>
        <v>0.22932882020027384</v>
      </c>
      <c r="I61" s="26">
        <f t="shared" si="18"/>
        <v>0.45276150406173626</v>
      </c>
      <c r="J61" s="26">
        <f t="shared" si="18"/>
        <v>0.4918060386009272</v>
      </c>
      <c r="K61" s="26">
        <f t="shared" si="18"/>
        <v>0.6567991141006857</v>
      </c>
      <c r="L61" s="26">
        <f t="shared" si="18"/>
        <v>0.73771863494589385</v>
      </c>
      <c r="U61" s="5">
        <v>0.51</v>
      </c>
      <c r="V61" s="7">
        <f t="shared" si="7"/>
        <v>15877678.415967394</v>
      </c>
      <c r="W61" s="7">
        <f t="shared" si="8"/>
        <v>305339.96953783452</v>
      </c>
      <c r="X61" s="19">
        <f t="shared" si="9"/>
        <v>0.24603230578874463</v>
      </c>
      <c r="Y61" s="8">
        <f t="shared" si="10"/>
        <v>26165.301022981188</v>
      </c>
      <c r="Z61" s="8">
        <f t="shared" si="11"/>
        <v>1360595.6531950217</v>
      </c>
      <c r="AA61" s="9">
        <f t="shared" si="14"/>
        <v>8.5692354861321415E-2</v>
      </c>
      <c r="AB61" s="9">
        <f t="shared" si="12"/>
        <v>0.16890781031443103</v>
      </c>
      <c r="AC61" t="str">
        <f t="shared" si="13"/>
        <v>Default</v>
      </c>
    </row>
    <row r="62" spans="1:29" x14ac:dyDescent="0.25">
      <c r="A62" s="16">
        <v>54</v>
      </c>
      <c r="B62" s="58">
        <v>334145.813994575</v>
      </c>
      <c r="D62" s="26">
        <f t="shared" si="19"/>
        <v>0.29259321080344491</v>
      </c>
      <c r="E62" s="26">
        <f t="shared" si="19"/>
        <v>9.7030293067103382E-2</v>
      </c>
      <c r="F62" s="26">
        <f t="shared" si="19"/>
        <v>7.2084066401918778E-2</v>
      </c>
      <c r="G62" s="26">
        <f t="shared" si="19"/>
        <v>0.24020264484492196</v>
      </c>
      <c r="H62" s="26">
        <f t="shared" si="19"/>
        <v>0.2293031266435924</v>
      </c>
      <c r="I62" s="26">
        <f t="shared" si="18"/>
        <v>0.45272575275203542</v>
      </c>
      <c r="J62" s="26">
        <f t="shared" si="18"/>
        <v>0.49177459059451428</v>
      </c>
      <c r="K62" s="26">
        <f t="shared" si="18"/>
        <v>0.65676259261808523</v>
      </c>
      <c r="L62" s="26">
        <f t="shared" si="18"/>
        <v>0.73769482466517666</v>
      </c>
      <c r="U62" s="5">
        <v>0.52</v>
      </c>
      <c r="V62" s="7">
        <f t="shared" si="7"/>
        <v>16189005.443731461</v>
      </c>
      <c r="W62" s="7">
        <f t="shared" si="8"/>
        <v>311327.02776406659</v>
      </c>
      <c r="X62" s="19">
        <f t="shared" si="9"/>
        <v>0.25560933257370416</v>
      </c>
      <c r="Y62" s="8">
        <f t="shared" si="10"/>
        <v>27183.808685746357</v>
      </c>
      <c r="Z62" s="8">
        <f t="shared" si="11"/>
        <v>1413558.0516588106</v>
      </c>
      <c r="AA62" s="9">
        <f t="shared" si="14"/>
        <v>8.7315929108304421E-2</v>
      </c>
      <c r="AB62" s="9">
        <f t="shared" si="12"/>
        <v>0.17011821570443733</v>
      </c>
      <c r="AC62" t="str">
        <f t="shared" si="13"/>
        <v>Default</v>
      </c>
    </row>
    <row r="63" spans="1:29" x14ac:dyDescent="0.25">
      <c r="A63" s="16">
        <v>55</v>
      </c>
      <c r="B63" s="58">
        <v>322456.29726627702</v>
      </c>
      <c r="D63" s="26">
        <f t="shared" si="19"/>
        <v>0.2735653375674843</v>
      </c>
      <c r="E63" s="26">
        <f t="shared" si="19"/>
        <v>8.8973640906014256E-2</v>
      </c>
      <c r="F63" s="26">
        <f t="shared" si="19"/>
        <v>6.4062493009338875E-2</v>
      </c>
      <c r="G63" s="26">
        <f t="shared" si="19"/>
        <v>0.22357615051603921</v>
      </c>
      <c r="H63" s="26">
        <f t="shared" si="19"/>
        <v>0.21230503630470549</v>
      </c>
      <c r="I63" s="26">
        <f t="shared" si="18"/>
        <v>0.42866513264536293</v>
      </c>
      <c r="J63" s="26">
        <f t="shared" si="18"/>
        <v>0.47054210028525179</v>
      </c>
      <c r="K63" s="26">
        <f t="shared" si="18"/>
        <v>0.63176755210091984</v>
      </c>
      <c r="L63" s="26">
        <f t="shared" si="18"/>
        <v>0.72136058785270207</v>
      </c>
      <c r="U63" s="5">
        <v>0.53</v>
      </c>
      <c r="V63" s="7">
        <f t="shared" si="7"/>
        <v>16500332.471495528</v>
      </c>
      <c r="W63" s="7">
        <f t="shared" si="8"/>
        <v>317314.0859902986</v>
      </c>
      <c r="X63" s="19">
        <f t="shared" si="9"/>
        <v>0.26524636703223192</v>
      </c>
      <c r="Y63" s="8">
        <f t="shared" si="10"/>
        <v>28208.698107352375</v>
      </c>
      <c r="Z63" s="8">
        <f t="shared" si="11"/>
        <v>1466852.3015823234</v>
      </c>
      <c r="AA63" s="9">
        <f t="shared" si="14"/>
        <v>8.8898348207002736E-2</v>
      </c>
      <c r="AB63" s="9">
        <f t="shared" si="12"/>
        <v>0.1711841413393147</v>
      </c>
      <c r="AC63" t="str">
        <f t="shared" si="13"/>
        <v>Default</v>
      </c>
    </row>
    <row r="64" spans="1:29" x14ac:dyDescent="0.25">
      <c r="A64" s="16">
        <v>56</v>
      </c>
      <c r="B64" s="58">
        <v>305352.53912087198</v>
      </c>
      <c r="D64" s="26">
        <f t="shared" si="19"/>
        <v>0.24605234385807162</v>
      </c>
      <c r="E64" s="26">
        <f t="shared" si="19"/>
        <v>7.7756247032174777E-2</v>
      </c>
      <c r="F64" s="26">
        <f t="shared" si="19"/>
        <v>5.3279384314798388E-2</v>
      </c>
      <c r="G64" s="26">
        <f t="shared" si="19"/>
        <v>0.19975516627956258</v>
      </c>
      <c r="H64" s="26">
        <f t="shared" si="19"/>
        <v>0.1880848057018624</v>
      </c>
      <c r="I64" s="26">
        <f t="shared" si="18"/>
        <v>0.39289172248661464</v>
      </c>
      <c r="J64" s="26">
        <f t="shared" si="18"/>
        <v>0.43868957132979108</v>
      </c>
      <c r="K64" s="26">
        <f t="shared" si="18"/>
        <v>0.59304375247390584</v>
      </c>
      <c r="L64" s="26">
        <f t="shared" si="18"/>
        <v>0.69584933115965086</v>
      </c>
      <c r="U64" s="5">
        <v>0.54</v>
      </c>
      <c r="V64" s="7">
        <f t="shared" si="7"/>
        <v>16811659.499259595</v>
      </c>
      <c r="W64" s="7">
        <f t="shared" si="8"/>
        <v>323301.14421653067</v>
      </c>
      <c r="X64" s="19">
        <f t="shared" si="9"/>
        <v>0.27493544388199742</v>
      </c>
      <c r="Y64" s="8">
        <f t="shared" si="10"/>
        <v>29239.122187621717</v>
      </c>
      <c r="Z64" s="8">
        <f t="shared" si="11"/>
        <v>1520434.3537563293</v>
      </c>
      <c r="AA64" s="9">
        <f t="shared" si="14"/>
        <v>9.0439278396239886E-2</v>
      </c>
      <c r="AB64" s="9">
        <f t="shared" si="12"/>
        <v>0.17210857842580882</v>
      </c>
      <c r="AC64" t="str">
        <f t="shared" si="13"/>
        <v>Default</v>
      </c>
    </row>
    <row r="65" spans="1:29" x14ac:dyDescent="0.25">
      <c r="A65" s="16">
        <v>57</v>
      </c>
      <c r="B65" s="58">
        <v>290401.639702329</v>
      </c>
      <c r="D65" s="26">
        <f t="shared" si="19"/>
        <v>0.22245180948327889</v>
      </c>
      <c r="E65" s="26">
        <f t="shared" si="19"/>
        <v>6.8531430058109091E-2</v>
      </c>
      <c r="F65" s="26">
        <f t="shared" si="19"/>
        <v>4.4786778346098795E-2</v>
      </c>
      <c r="G65" s="26">
        <f t="shared" si="19"/>
        <v>0.17952977372142748</v>
      </c>
      <c r="H65" s="26">
        <f t="shared" si="19"/>
        <v>0.16766175813089698</v>
      </c>
      <c r="I65" s="26">
        <f t="shared" si="18"/>
        <v>0.36123843095998964</v>
      </c>
      <c r="J65" s="26">
        <f t="shared" si="18"/>
        <v>0.41016792967976595</v>
      </c>
      <c r="K65" s="26">
        <f t="shared" si="18"/>
        <v>0.55717902862685198</v>
      </c>
      <c r="L65" s="26">
        <f t="shared" si="18"/>
        <v>0.67191154736606518</v>
      </c>
      <c r="U65" s="5">
        <v>0.55000000000000004</v>
      </c>
      <c r="V65" s="7">
        <f t="shared" si="7"/>
        <v>17122986.527023662</v>
      </c>
      <c r="W65" s="7">
        <f t="shared" si="8"/>
        <v>329288.20244276273</v>
      </c>
      <c r="X65" s="19">
        <f t="shared" si="9"/>
        <v>0.28466877527301238</v>
      </c>
      <c r="Y65" s="8">
        <f t="shared" si="10"/>
        <v>30274.252696137195</v>
      </c>
      <c r="Z65" s="8">
        <f t="shared" si="11"/>
        <v>1574261.1401991341</v>
      </c>
      <c r="AA65" s="9">
        <f t="shared" si="14"/>
        <v>9.1938467493075465E-2</v>
      </c>
      <c r="AB65" s="9">
        <f t="shared" si="12"/>
        <v>0.17289467872219691</v>
      </c>
      <c r="AC65" t="str">
        <f t="shared" si="13"/>
        <v>Default</v>
      </c>
    </row>
    <row r="66" spans="1:29" x14ac:dyDescent="0.25">
      <c r="A66" s="16">
        <v>58</v>
      </c>
      <c r="B66" s="58">
        <v>297266.45866702503</v>
      </c>
      <c r="D66" s="26">
        <f t="shared" si="19"/>
        <v>0.23322716471681523</v>
      </c>
      <c r="E66" s="26">
        <f t="shared" si="19"/>
        <v>7.2698236318728016E-2</v>
      </c>
      <c r="F66" s="26">
        <f t="shared" si="19"/>
        <v>4.8578149551686864E-2</v>
      </c>
      <c r="G66" s="26">
        <f t="shared" si="19"/>
        <v>0.18874016631125626</v>
      </c>
      <c r="H66" s="26">
        <f t="shared" si="19"/>
        <v>0.17694473618345591</v>
      </c>
      <c r="I66" s="26">
        <f t="shared" si="18"/>
        <v>0.37580422387532214</v>
      </c>
      <c r="J66" s="26">
        <f t="shared" si="18"/>
        <v>0.42333597173865195</v>
      </c>
      <c r="K66" s="26">
        <f t="shared" si="18"/>
        <v>0.57387283766163133</v>
      </c>
      <c r="L66" s="26">
        <f t="shared" si="18"/>
        <v>0.68309692127905031</v>
      </c>
      <c r="U66" s="5">
        <v>0.56000000000000005</v>
      </c>
      <c r="V66" s="7">
        <f t="shared" si="7"/>
        <v>17434313.554787729</v>
      </c>
      <c r="W66" s="7">
        <f t="shared" si="8"/>
        <v>335275.2606689948</v>
      </c>
      <c r="X66" s="19">
        <f t="shared" si="9"/>
        <v>0.29443875870525293</v>
      </c>
      <c r="Y66" s="8">
        <f t="shared" si="10"/>
        <v>31313.281114273523</v>
      </c>
      <c r="Z66" s="8">
        <f t="shared" si="11"/>
        <v>1628290.6179422231</v>
      </c>
      <c r="AA66" s="9">
        <f t="shared" si="14"/>
        <v>9.3395740120497575E-2</v>
      </c>
      <c r="AB66" s="9">
        <f t="shared" si="12"/>
        <v>0.1735457346287137</v>
      </c>
      <c r="AC66" t="str">
        <f t="shared" si="13"/>
        <v>Default</v>
      </c>
    </row>
    <row r="67" spans="1:29" x14ac:dyDescent="0.25">
      <c r="A67" s="16">
        <v>59</v>
      </c>
      <c r="B67" s="58">
        <v>303386.899541986</v>
      </c>
      <c r="D67" s="26">
        <f t="shared" si="19"/>
        <v>0.2429224734430345</v>
      </c>
      <c r="E67" s="26">
        <f t="shared" si="19"/>
        <v>7.6511950933869144E-2</v>
      </c>
      <c r="F67" s="26">
        <f t="shared" si="19"/>
        <v>5.2113118640082036E-2</v>
      </c>
      <c r="G67" s="26">
        <f t="shared" si="19"/>
        <v>0.19706180777596988</v>
      </c>
      <c r="H67" s="26">
        <f t="shared" si="19"/>
        <v>0.18535717286415951</v>
      </c>
      <c r="I67" s="26">
        <f t="shared" si="18"/>
        <v>0.38874629957407797</v>
      </c>
      <c r="J67" s="26">
        <f t="shared" si="18"/>
        <v>0.43497366969358287</v>
      </c>
      <c r="K67" s="26">
        <f t="shared" si="18"/>
        <v>0.58843345889409426</v>
      </c>
      <c r="L67" s="26">
        <f t="shared" si="18"/>
        <v>0.69279094760410131</v>
      </c>
      <c r="U67" s="5">
        <v>0.56999999999999995</v>
      </c>
      <c r="V67" s="7">
        <f t="shared" si="7"/>
        <v>17745640.582551792</v>
      </c>
      <c r="W67" s="7">
        <f t="shared" si="8"/>
        <v>341262.31889522675</v>
      </c>
      <c r="X67" s="19">
        <f t="shared" si="9"/>
        <v>0.30423798389250423</v>
      </c>
      <c r="Y67" s="8">
        <f t="shared" si="10"/>
        <v>32355.419365160651</v>
      </c>
      <c r="Z67" s="8">
        <f t="shared" si="11"/>
        <v>1682481.8069883538</v>
      </c>
      <c r="AA67" s="9">
        <f t="shared" si="14"/>
        <v>9.4810993109070166E-2</v>
      </c>
      <c r="AB67" s="9">
        <f t="shared" si="12"/>
        <v>0.1740651604691357</v>
      </c>
      <c r="AC67" t="str">
        <f t="shared" si="13"/>
        <v>Default</v>
      </c>
    </row>
    <row r="68" spans="1:29" x14ac:dyDescent="0.25">
      <c r="A68" s="16">
        <v>60</v>
      </c>
      <c r="B68" s="58">
        <v>302455.96382756799</v>
      </c>
      <c r="D68" s="26">
        <f t="shared" si="19"/>
        <v>0.24144279859458695</v>
      </c>
      <c r="E68" s="26">
        <f t="shared" si="19"/>
        <v>7.5925936602096872E-2</v>
      </c>
      <c r="F68" s="26">
        <f t="shared" si="19"/>
        <v>5.1566025990784949E-2</v>
      </c>
      <c r="G68" s="26">
        <f t="shared" si="19"/>
        <v>0.19578967580070411</v>
      </c>
      <c r="H68" s="26">
        <f t="shared" si="19"/>
        <v>0.1840696698488179</v>
      </c>
      <c r="I68" s="26">
        <f t="shared" si="18"/>
        <v>0.38678100793385584</v>
      </c>
      <c r="J68" s="26">
        <f t="shared" si="18"/>
        <v>0.43321006144399216</v>
      </c>
      <c r="K68" s="26">
        <f t="shared" si="18"/>
        <v>0.58623873213866151</v>
      </c>
      <c r="L68" s="26">
        <f t="shared" si="18"/>
        <v>0.69133320583797664</v>
      </c>
      <c r="U68" s="5">
        <v>0.57999999999999996</v>
      </c>
      <c r="V68" s="7">
        <f t="shared" si="7"/>
        <v>18056967.610315859</v>
      </c>
      <c r="W68" s="7">
        <f t="shared" si="8"/>
        <v>347249.37712145882</v>
      </c>
      <c r="X68" s="19">
        <f t="shared" si="9"/>
        <v>0.31405923863706908</v>
      </c>
      <c r="Y68" s="8">
        <f t="shared" si="10"/>
        <v>33399.90043845342</v>
      </c>
      <c r="Z68" s="8">
        <f t="shared" si="11"/>
        <v>1736794.8227995778</v>
      </c>
      <c r="AA68" s="9">
        <f t="shared" si="14"/>
        <v>9.6184191071337757E-2</v>
      </c>
      <c r="AB68" s="9">
        <f t="shared" si="12"/>
        <v>0.17445647492059069</v>
      </c>
      <c r="AC68" t="str">
        <f t="shared" si="13"/>
        <v>Default</v>
      </c>
    </row>
    <row r="69" spans="1:29" x14ac:dyDescent="0.25">
      <c r="A69" s="16">
        <v>61</v>
      </c>
      <c r="B69" s="58">
        <v>290317.06354378501</v>
      </c>
      <c r="D69" s="26">
        <f t="shared" si="19"/>
        <v>0.22231975860003758</v>
      </c>
      <c r="E69" s="26">
        <f t="shared" si="19"/>
        <v>6.848083239615263E-2</v>
      </c>
      <c r="F69" s="26">
        <f t="shared" si="19"/>
        <v>4.4741209957937643E-2</v>
      </c>
      <c r="G69" s="26">
        <f t="shared" si="19"/>
        <v>0.17941715208616132</v>
      </c>
      <c r="H69" s="26">
        <f t="shared" si="19"/>
        <v>0.16754843816115969</v>
      </c>
      <c r="I69" s="26">
        <f t="shared" si="18"/>
        <v>0.361058722627352</v>
      </c>
      <c r="J69" s="26">
        <f t="shared" si="18"/>
        <v>0.41000497776979772</v>
      </c>
      <c r="K69" s="26">
        <f t="shared" si="18"/>
        <v>0.55697101802066418</v>
      </c>
      <c r="L69" s="26">
        <f t="shared" si="18"/>
        <v>0.67177165796800931</v>
      </c>
      <c r="U69" s="5">
        <v>0.59</v>
      </c>
      <c r="V69" s="7">
        <f t="shared" si="7"/>
        <v>18368294.638079923</v>
      </c>
      <c r="W69" s="7">
        <f t="shared" si="8"/>
        <v>353236.43534769089</v>
      </c>
      <c r="X69" s="19">
        <f t="shared" si="9"/>
        <v>0.32389551377755604</v>
      </c>
      <c r="Y69" s="8">
        <f t="shared" si="10"/>
        <v>34445.978916524087</v>
      </c>
      <c r="Z69" s="8">
        <f t="shared" si="11"/>
        <v>1791190.9036592524</v>
      </c>
      <c r="AA69" s="9">
        <f t="shared" si="14"/>
        <v>9.7515362147222687E-2</v>
      </c>
      <c r="AB69" s="9">
        <f t="shared" si="12"/>
        <v>0.17472328454854949</v>
      </c>
      <c r="AC69" t="str">
        <f t="shared" si="13"/>
        <v>Default</v>
      </c>
    </row>
    <row r="70" spans="1:29" x14ac:dyDescent="0.25">
      <c r="A70" s="16">
        <v>62</v>
      </c>
      <c r="B70" s="58">
        <v>259114.83256564301</v>
      </c>
      <c r="D70" s="26">
        <f t="shared" si="19"/>
        <v>0.17502344859713653</v>
      </c>
      <c r="E70" s="26">
        <f t="shared" si="19"/>
        <v>5.1076550315382434E-2</v>
      </c>
      <c r="F70" s="26">
        <f t="shared" si="19"/>
        <v>2.9805414327871781E-2</v>
      </c>
      <c r="G70" s="26">
        <f t="shared" si="19"/>
        <v>0.13947595073094907</v>
      </c>
      <c r="H70" s="26">
        <f t="shared" si="19"/>
        <v>0.12768635063756814</v>
      </c>
      <c r="I70" s="26">
        <f t="shared" si="18"/>
        <v>0.29472453298912449</v>
      </c>
      <c r="J70" s="26">
        <f t="shared" si="18"/>
        <v>0.34891098790632391</v>
      </c>
      <c r="K70" s="26">
        <f t="shared" si="18"/>
        <v>0.47666153298726471</v>
      </c>
      <c r="L70" s="26">
        <f t="shared" si="18"/>
        <v>0.61659802516569506</v>
      </c>
      <c r="U70" s="5">
        <v>0.6</v>
      </c>
      <c r="V70" s="7">
        <f t="shared" si="7"/>
        <v>18679621.66584399</v>
      </c>
      <c r="W70" s="7">
        <f t="shared" si="8"/>
        <v>359223.49357392295</v>
      </c>
      <c r="X70" s="19">
        <f t="shared" si="9"/>
        <v>0.33374000726952402</v>
      </c>
      <c r="Y70" s="8">
        <f t="shared" si="10"/>
        <v>35492.931408435034</v>
      </c>
      <c r="Z70" s="8">
        <f t="shared" si="11"/>
        <v>1845632.4332386218</v>
      </c>
      <c r="AA70" s="9">
        <f t="shared" si="14"/>
        <v>9.8804593918162306E-2</v>
      </c>
      <c r="AB70" s="9">
        <f t="shared" si="12"/>
        <v>0.17486926840359898</v>
      </c>
      <c r="AC70" t="str">
        <f t="shared" si="13"/>
        <v>Default</v>
      </c>
    </row>
    <row r="71" spans="1:29" x14ac:dyDescent="0.25">
      <c r="A71" s="16">
        <v>63</v>
      </c>
      <c r="B71" s="58">
        <v>226548.52638298299</v>
      </c>
      <c r="D71" s="26">
        <f t="shared" si="19"/>
        <v>0.1295989048878021</v>
      </c>
      <c r="E71" s="26">
        <f t="shared" si="19"/>
        <v>3.570092088122951E-2</v>
      </c>
      <c r="F71" s="26">
        <f t="shared" si="19"/>
        <v>1.8059818801473785E-2</v>
      </c>
      <c r="G71" s="26">
        <f t="shared" si="19"/>
        <v>0.10188608407109333</v>
      </c>
      <c r="H71" s="26">
        <f t="shared" si="19"/>
        <v>9.0911062936687437E-2</v>
      </c>
      <c r="I71" s="26">
        <f t="shared" si="18"/>
        <v>0.22697159586454199</v>
      </c>
      <c r="J71" s="26">
        <f t="shared" si="18"/>
        <v>0.28399767963066597</v>
      </c>
      <c r="K71" s="26">
        <f t="shared" si="18"/>
        <v>0.38684662762569727</v>
      </c>
      <c r="L71" s="26">
        <f t="shared" si="18"/>
        <v>0.55112686058819393</v>
      </c>
      <c r="U71" s="5">
        <v>0.61</v>
      </c>
      <c r="V71" s="7">
        <f t="shared" si="7"/>
        <v>18990948.693608057</v>
      </c>
      <c r="W71" s="7">
        <f t="shared" si="8"/>
        <v>365210.55180015496</v>
      </c>
      <c r="X71" s="19">
        <f t="shared" si="9"/>
        <v>0.34358612745631367</v>
      </c>
      <c r="Y71" s="8">
        <f t="shared" si="10"/>
        <v>36540.056897788505</v>
      </c>
      <c r="Z71" s="8">
        <f t="shared" si="11"/>
        <v>1900082.9586850023</v>
      </c>
      <c r="AA71" s="9">
        <f t="shared" si="14"/>
        <v>0.10005202948731724</v>
      </c>
      <c r="AB71" s="9">
        <f t="shared" si="12"/>
        <v>0.17489816363661406</v>
      </c>
      <c r="AC71" t="str">
        <f t="shared" si="13"/>
        <v>Default</v>
      </c>
    </row>
    <row r="72" spans="1:29" x14ac:dyDescent="0.25">
      <c r="A72" s="16">
        <v>64</v>
      </c>
      <c r="B72" s="58">
        <v>173053.910746129</v>
      </c>
      <c r="D72" s="26">
        <f t="shared" si="19"/>
        <v>6.7401383935934103E-2</v>
      </c>
      <c r="E72" s="26">
        <f t="shared" si="19"/>
        <v>1.6842950917445261E-2</v>
      </c>
      <c r="F72" s="26">
        <f t="shared" si="19"/>
        <v>6.2309764504213114E-3</v>
      </c>
      <c r="G72" s="26">
        <f t="shared" si="19"/>
        <v>5.1778901896871447E-2</v>
      </c>
      <c r="H72" s="26">
        <f t="shared" si="19"/>
        <v>4.3612163518061506E-2</v>
      </c>
      <c r="I72" s="26">
        <f t="shared" si="18"/>
        <v>0.12630175634731727</v>
      </c>
      <c r="J72" s="26">
        <f t="shared" si="18"/>
        <v>0.17979557425760873</v>
      </c>
      <c r="K72" s="26">
        <f t="shared" si="18"/>
        <v>0.23617365754527303</v>
      </c>
      <c r="L72" s="26">
        <f t="shared" si="18"/>
        <v>0.4256980618195127</v>
      </c>
      <c r="U72" s="5">
        <v>0.62</v>
      </c>
      <c r="V72" s="7">
        <f t="shared" si="7"/>
        <v>19302275.721372124</v>
      </c>
      <c r="W72" s="7">
        <f t="shared" si="8"/>
        <v>371197.61002638703</v>
      </c>
      <c r="X72" s="19">
        <f t="shared" si="9"/>
        <v>0.3534274955849811</v>
      </c>
      <c r="Y72" s="8">
        <f t="shared" si="10"/>
        <v>37586.677010293817</v>
      </c>
      <c r="Z72" s="8">
        <f t="shared" si="11"/>
        <v>1954507.2045352785</v>
      </c>
      <c r="AA72" s="9">
        <f t="shared" si="14"/>
        <v>0.10125786372283466</v>
      </c>
      <c r="AB72" s="9">
        <f t="shared" si="12"/>
        <v>0.17481375208939626</v>
      </c>
      <c r="AC72" t="str">
        <f t="shared" si="13"/>
        <v>Default</v>
      </c>
    </row>
    <row r="73" spans="1:29" x14ac:dyDescent="0.25">
      <c r="A73" s="16">
        <v>65</v>
      </c>
      <c r="B73" s="58">
        <v>129033.02419585</v>
      </c>
      <c r="D73" s="26">
        <f t="shared" si="19"/>
        <v>3.1000024326636257E-2</v>
      </c>
      <c r="E73" s="26">
        <f t="shared" si="19"/>
        <v>7.132204789220044E-3</v>
      </c>
      <c r="F73" s="26">
        <f t="shared" si="19"/>
        <v>1.8159276985473206E-3</v>
      </c>
      <c r="G73" s="26">
        <f t="shared" si="19"/>
        <v>2.33495291004393E-2</v>
      </c>
      <c r="H73" s="26">
        <f t="shared" si="19"/>
        <v>1.8325873427806207E-2</v>
      </c>
      <c r="I73" s="26">
        <f t="shared" si="19"/>
        <v>6.1584782402894202E-2</v>
      </c>
      <c r="J73" s="26">
        <f t="shared" si="19"/>
        <v>0.10323979922505673</v>
      </c>
      <c r="K73" s="26">
        <f t="shared" si="19"/>
        <v>0.12500406465227951</v>
      </c>
      <c r="L73" s="26">
        <f t="shared" si="19"/>
        <v>0.30751487738476146</v>
      </c>
      <c r="U73" s="5">
        <v>0.63</v>
      </c>
      <c r="V73" s="7">
        <f t="shared" si="7"/>
        <v>19613602.749136191</v>
      </c>
      <c r="W73" s="7">
        <f t="shared" si="8"/>
        <v>377184.6682526191</v>
      </c>
      <c r="X73" s="19">
        <f t="shared" si="9"/>
        <v>0.36325794761985564</v>
      </c>
      <c r="Y73" s="8">
        <f t="shared" si="10"/>
        <v>38632.136206637442</v>
      </c>
      <c r="Z73" s="8">
        <f t="shared" si="11"/>
        <v>2008871.0827451469</v>
      </c>
      <c r="AA73" s="9">
        <f t="shared" si="14"/>
        <v>0.10242233966085706</v>
      </c>
      <c r="AB73" s="9">
        <f t="shared" si="12"/>
        <v>0.17461984781824669</v>
      </c>
      <c r="AC73" t="str">
        <f t="shared" si="13"/>
        <v>Default</v>
      </c>
    </row>
    <row r="74" spans="1:29" x14ac:dyDescent="0.25">
      <c r="A74" s="16">
        <v>66</v>
      </c>
      <c r="B74" s="58">
        <v>88997.478143002794</v>
      </c>
      <c r="D74" s="26">
        <f t="shared" si="19"/>
        <v>1.0783936460412235E-2</v>
      </c>
      <c r="E74" s="26">
        <f t="shared" si="19"/>
        <v>2.2972888005349692E-3</v>
      </c>
      <c r="F74" s="26">
        <f t="shared" si="19"/>
        <v>3.5146580623736433E-4</v>
      </c>
      <c r="G74" s="26">
        <f t="shared" si="19"/>
        <v>7.9738608369881933E-3</v>
      </c>
      <c r="H74" s="26">
        <f t="shared" si="19"/>
        <v>5.6732072547521608E-3</v>
      </c>
      <c r="I74" s="26">
        <f t="shared" si="19"/>
        <v>2.2638297286939071E-2</v>
      </c>
      <c r="J74" s="26">
        <f t="shared" si="19"/>
        <v>4.7920137709499808E-2</v>
      </c>
      <c r="K74" s="26">
        <f t="shared" si="19"/>
        <v>4.9718162365309411E-2</v>
      </c>
      <c r="L74" s="26">
        <f t="shared" si="19"/>
        <v>0.19336031906726056</v>
      </c>
      <c r="U74" s="5">
        <v>0.64</v>
      </c>
      <c r="V74" s="7">
        <f t="shared" si="7"/>
        <v>19924929.776900258</v>
      </c>
      <c r="W74" s="7">
        <f t="shared" si="8"/>
        <v>383171.72647885117</v>
      </c>
      <c r="X74" s="19">
        <f t="shared" si="9"/>
        <v>0.37307153540387733</v>
      </c>
      <c r="Y74" s="8">
        <f t="shared" si="10"/>
        <v>39675.801905990185</v>
      </c>
      <c r="Z74" s="8">
        <f t="shared" si="11"/>
        <v>2063141.6991114896</v>
      </c>
      <c r="AA74" s="9">
        <f t="shared" si="14"/>
        <v>0.10354574506472639</v>
      </c>
      <c r="AB74" s="9">
        <f t="shared" si="12"/>
        <v>0.17432028550849282</v>
      </c>
      <c r="AC74" t="str">
        <f t="shared" si="13"/>
        <v>Default</v>
      </c>
    </row>
    <row r="75" spans="1:29" x14ac:dyDescent="0.25">
      <c r="A75" s="16">
        <v>67</v>
      </c>
      <c r="B75" s="58">
        <v>54270.940904023199</v>
      </c>
      <c r="D75" s="26">
        <f t="shared" si="19"/>
        <v>2.4178984794085479E-3</v>
      </c>
      <c r="E75" s="26">
        <f t="shared" si="19"/>
        <v>4.8118041271792391E-4</v>
      </c>
      <c r="F75" s="26">
        <f t="shared" si="19"/>
        <v>3.5753536401805252E-5</v>
      </c>
      <c r="G75" s="26">
        <f t="shared" si="19"/>
        <v>1.7587291477510656E-3</v>
      </c>
      <c r="H75" s="26">
        <f t="shared" si="19"/>
        <v>1.0863502927295216E-3</v>
      </c>
      <c r="I75" s="26">
        <f t="shared" si="19"/>
        <v>5.332375460879577E-3</v>
      </c>
      <c r="J75" s="26">
        <f t="shared" si="19"/>
        <v>1.5904568837587806E-2</v>
      </c>
      <c r="K75" s="26">
        <f t="shared" si="19"/>
        <v>1.2576859348151066E-2</v>
      </c>
      <c r="L75" s="26">
        <f t="shared" si="19"/>
        <v>9.7529915238457998E-2</v>
      </c>
      <c r="U75" s="5">
        <v>0.65</v>
      </c>
      <c r="V75" s="7">
        <f t="shared" ref="V75:V108" si="20">$V$110/$U$110*U75</f>
        <v>20236256.804664325</v>
      </c>
      <c r="W75" s="7">
        <f t="shared" ref="W75:W108" si="21">$W$110/$U$110*U75</f>
        <v>389158.78470508318</v>
      </c>
      <c r="X75" s="19">
        <f t="shared" ref="X75:X138" si="22">GAMMADIST(W75,$D$2,$D$3,TRUE)</f>
        <v>0.38286252721556252</v>
      </c>
      <c r="Y75" s="8">
        <f t="shared" ref="Y75:Y109" si="23">X75*$N$6</f>
        <v>40717.064545239926</v>
      </c>
      <c r="Z75" s="8">
        <f t="shared" ref="Z75:Z138" si="24">Y75*$B$6</f>
        <v>2117287.3563524759</v>
      </c>
      <c r="AA75" s="9">
        <f t="shared" si="14"/>
        <v>0.10462840913663712</v>
      </c>
      <c r="AB75" s="9">
        <f t="shared" ref="AB75:AB138" si="25">(Z75-Z74)/(V75-V74)</f>
        <v>0.17391890973892429</v>
      </c>
      <c r="AC75" t="str">
        <f t="shared" ref="AC75:AC138" si="26">D$1</f>
        <v>Default</v>
      </c>
    </row>
    <row r="76" spans="1:29" x14ac:dyDescent="0.25">
      <c r="A76" s="16">
        <v>68</v>
      </c>
      <c r="B76" s="58">
        <v>28500.5158159288</v>
      </c>
      <c r="D76" s="26">
        <f t="shared" si="19"/>
        <v>3.1367766351751475E-4</v>
      </c>
      <c r="E76" s="26">
        <f t="shared" si="19"/>
        <v>5.9303288966354945E-5</v>
      </c>
      <c r="F76" s="26">
        <f t="shared" si="19"/>
        <v>1.642211524352331E-6</v>
      </c>
      <c r="G76" s="26">
        <f t="shared" si="19"/>
        <v>2.2534915066474827E-4</v>
      </c>
      <c r="H76" s="26">
        <f t="shared" si="19"/>
        <v>1.1448848936297288E-4</v>
      </c>
      <c r="I76" s="26">
        <f t="shared" si="19"/>
        <v>7.1815892638522427E-4</v>
      </c>
      <c r="J76" s="26">
        <f t="shared" si="19"/>
        <v>3.465769963055935E-3</v>
      </c>
      <c r="K76" s="26">
        <f t="shared" si="19"/>
        <v>1.7889020027465634E-3</v>
      </c>
      <c r="L76" s="26">
        <f t="shared" si="19"/>
        <v>3.7167174933549291E-2</v>
      </c>
      <c r="U76" s="5">
        <v>0.66</v>
      </c>
      <c r="V76" s="7">
        <f t="shared" si="20"/>
        <v>20547583.832428392</v>
      </c>
      <c r="W76" s="7">
        <f t="shared" si="21"/>
        <v>395145.84293131524</v>
      </c>
      <c r="X76" s="19">
        <f t="shared" si="22"/>
        <v>0.39262540776716642</v>
      </c>
      <c r="Y76" s="8">
        <f t="shared" si="23"/>
        <v>41755.3375787962</v>
      </c>
      <c r="Z76" s="8">
        <f t="shared" si="24"/>
        <v>2171277.5540974024</v>
      </c>
      <c r="AA76" s="9">
        <f t="shared" ref="AA76:AA139" si="27">Z76/V76</f>
        <v>0.10567069937783495</v>
      </c>
      <c r="AB76" s="9">
        <f t="shared" si="25"/>
        <v>0.17341956505569386</v>
      </c>
      <c r="AC76" t="str">
        <f t="shared" si="26"/>
        <v>Default</v>
      </c>
    </row>
    <row r="77" spans="1:29" x14ac:dyDescent="0.25">
      <c r="A77" s="16">
        <v>69</v>
      </c>
      <c r="B77" s="58">
        <v>0</v>
      </c>
      <c r="D77" s="26">
        <f t="shared" si="19"/>
        <v>0</v>
      </c>
      <c r="E77" s="26">
        <f t="shared" si="19"/>
        <v>0</v>
      </c>
      <c r="F77" s="26">
        <f t="shared" si="19"/>
        <v>0</v>
      </c>
      <c r="G77" s="26">
        <f t="shared" si="19"/>
        <v>0</v>
      </c>
      <c r="H77" s="26">
        <f t="shared" si="19"/>
        <v>0</v>
      </c>
      <c r="I77" s="26">
        <f t="shared" si="19"/>
        <v>0</v>
      </c>
      <c r="J77" s="26">
        <f t="shared" si="19"/>
        <v>0</v>
      </c>
      <c r="K77" s="26">
        <f t="shared" si="19"/>
        <v>0</v>
      </c>
      <c r="L77" s="26">
        <f t="shared" si="19"/>
        <v>0</v>
      </c>
      <c r="U77" s="5">
        <v>0.67</v>
      </c>
      <c r="V77" s="7">
        <f t="shared" si="20"/>
        <v>20858910.860192459</v>
      </c>
      <c r="W77" s="7">
        <f t="shared" si="21"/>
        <v>401132.90115754731</v>
      </c>
      <c r="X77" s="19">
        <f t="shared" si="22"/>
        <v>0.40235487768740846</v>
      </c>
      <c r="Y77" s="8">
        <f t="shared" si="23"/>
        <v>42790.057423578546</v>
      </c>
      <c r="Z77" s="8">
        <f t="shared" si="24"/>
        <v>2225082.9860260845</v>
      </c>
      <c r="AA77" s="9">
        <f t="shared" si="27"/>
        <v>0.10667301859333773</v>
      </c>
      <c r="AB77" s="9">
        <f t="shared" si="25"/>
        <v>0.17282608681652115</v>
      </c>
      <c r="AC77" t="str">
        <f t="shared" si="26"/>
        <v>Default</v>
      </c>
    </row>
    <row r="78" spans="1:29" x14ac:dyDescent="0.25">
      <c r="A78" s="16">
        <v>70</v>
      </c>
      <c r="B78" s="58">
        <v>0</v>
      </c>
      <c r="D78" s="26">
        <f t="shared" si="19"/>
        <v>0</v>
      </c>
      <c r="E78" s="26">
        <f t="shared" si="19"/>
        <v>0</v>
      </c>
      <c r="F78" s="26">
        <f t="shared" si="19"/>
        <v>0</v>
      </c>
      <c r="G78" s="26">
        <f t="shared" si="19"/>
        <v>0</v>
      </c>
      <c r="H78" s="26">
        <f t="shared" si="19"/>
        <v>0</v>
      </c>
      <c r="I78" s="26">
        <f t="shared" si="19"/>
        <v>0</v>
      </c>
      <c r="J78" s="26">
        <f t="shared" si="19"/>
        <v>0</v>
      </c>
      <c r="K78" s="26">
        <f t="shared" si="19"/>
        <v>0</v>
      </c>
      <c r="L78" s="26">
        <f t="shared" si="19"/>
        <v>0</v>
      </c>
      <c r="U78" s="5">
        <v>0.68</v>
      </c>
      <c r="V78" s="7">
        <f t="shared" si="20"/>
        <v>21170237.887956526</v>
      </c>
      <c r="W78" s="7">
        <f t="shared" si="21"/>
        <v>407119.95938377938</v>
      </c>
      <c r="X78" s="19">
        <f t="shared" si="22"/>
        <v>0.41204585252995579</v>
      </c>
      <c r="Y78" s="8">
        <f t="shared" si="23"/>
        <v>43820.683353569686</v>
      </c>
      <c r="Z78" s="8">
        <f t="shared" si="24"/>
        <v>2278675.5343856239</v>
      </c>
      <c r="AA78" s="9">
        <f t="shared" si="27"/>
        <v>0.10763580203706322</v>
      </c>
      <c r="AB78" s="9">
        <f t="shared" si="25"/>
        <v>0.17214229276667042</v>
      </c>
      <c r="AC78" t="str">
        <f t="shared" si="26"/>
        <v>Default</v>
      </c>
    </row>
    <row r="79" spans="1:29" x14ac:dyDescent="0.25">
      <c r="A79" s="16">
        <v>71</v>
      </c>
      <c r="B79" s="58">
        <v>0</v>
      </c>
      <c r="D79" s="26">
        <f t="shared" si="19"/>
        <v>0</v>
      </c>
      <c r="E79" s="26">
        <f t="shared" si="19"/>
        <v>0</v>
      </c>
      <c r="F79" s="26">
        <f t="shared" si="19"/>
        <v>0</v>
      </c>
      <c r="G79" s="26">
        <f t="shared" si="19"/>
        <v>0</v>
      </c>
      <c r="H79" s="26">
        <f t="shared" si="19"/>
        <v>0</v>
      </c>
      <c r="I79" s="26">
        <f t="shared" si="19"/>
        <v>0</v>
      </c>
      <c r="J79" s="26">
        <f t="shared" si="19"/>
        <v>0</v>
      </c>
      <c r="K79" s="26">
        <f t="shared" si="19"/>
        <v>0</v>
      </c>
      <c r="L79" s="26">
        <f t="shared" si="19"/>
        <v>0</v>
      </c>
      <c r="U79" s="5">
        <v>0.69</v>
      </c>
      <c r="V79" s="7">
        <f t="shared" si="20"/>
        <v>21481564.915720589</v>
      </c>
      <c r="W79" s="7">
        <f t="shared" si="21"/>
        <v>413107.01761001133</v>
      </c>
      <c r="X79" s="19">
        <f t="shared" si="22"/>
        <v>0.42169346134677316</v>
      </c>
      <c r="Y79" s="8">
        <f t="shared" si="23"/>
        <v>44846.697348092603</v>
      </c>
      <c r="Z79" s="8">
        <f t="shared" si="24"/>
        <v>2332028.2621008153</v>
      </c>
      <c r="AA79" s="9">
        <f t="shared" si="27"/>
        <v>0.1085595146931868</v>
      </c>
      <c r="AB79" s="9">
        <f t="shared" si="25"/>
        <v>0.17137197530959106</v>
      </c>
      <c r="AC79" t="str">
        <f t="shared" si="26"/>
        <v>Default</v>
      </c>
    </row>
    <row r="80" spans="1:29" x14ac:dyDescent="0.25">
      <c r="A80" s="16">
        <v>72</v>
      </c>
      <c r="B80" s="58">
        <v>0</v>
      </c>
      <c r="D80" s="26">
        <f t="shared" si="19"/>
        <v>0</v>
      </c>
      <c r="E80" s="26">
        <f t="shared" si="19"/>
        <v>0</v>
      </c>
      <c r="F80" s="26">
        <f t="shared" si="19"/>
        <v>0</v>
      </c>
      <c r="G80" s="26">
        <f t="shared" si="19"/>
        <v>0</v>
      </c>
      <c r="H80" s="26">
        <f t="shared" si="19"/>
        <v>0</v>
      </c>
      <c r="I80" s="26">
        <f t="shared" si="19"/>
        <v>0</v>
      </c>
      <c r="J80" s="26">
        <f t="shared" si="19"/>
        <v>0</v>
      </c>
      <c r="K80" s="26">
        <f t="shared" si="19"/>
        <v>0</v>
      </c>
      <c r="L80" s="26">
        <f t="shared" si="19"/>
        <v>0</v>
      </c>
      <c r="U80" s="5">
        <v>0.7</v>
      </c>
      <c r="V80" s="7">
        <f t="shared" si="20"/>
        <v>21792891.943484657</v>
      </c>
      <c r="W80" s="7">
        <f t="shared" si="21"/>
        <v>419094.0758362434</v>
      </c>
      <c r="X80" s="19">
        <f t="shared" si="22"/>
        <v>0.43129304486340736</v>
      </c>
      <c r="Y80" s="8">
        <f t="shared" si="23"/>
        <v>45867.603897753826</v>
      </c>
      <c r="Z80" s="8">
        <f t="shared" si="24"/>
        <v>2385115.4026831989</v>
      </c>
      <c r="AA80" s="9">
        <f t="shared" si="27"/>
        <v>0.10944464868951312</v>
      </c>
      <c r="AB80" s="9">
        <f t="shared" si="25"/>
        <v>0.17051889443602897</v>
      </c>
      <c r="AC80" t="str">
        <f t="shared" si="26"/>
        <v>Default</v>
      </c>
    </row>
    <row r="81" spans="1:29" x14ac:dyDescent="0.25">
      <c r="A81" s="16">
        <v>73</v>
      </c>
      <c r="B81" s="58">
        <v>0</v>
      </c>
      <c r="D81" s="26">
        <f t="shared" si="19"/>
        <v>0</v>
      </c>
      <c r="E81" s="26">
        <f t="shared" si="19"/>
        <v>0</v>
      </c>
      <c r="F81" s="26">
        <f t="shared" si="19"/>
        <v>0</v>
      </c>
      <c r="G81" s="26">
        <f t="shared" si="19"/>
        <v>0</v>
      </c>
      <c r="H81" s="26">
        <f t="shared" si="19"/>
        <v>0</v>
      </c>
      <c r="I81" s="26">
        <f t="shared" si="19"/>
        <v>0</v>
      </c>
      <c r="J81" s="26">
        <f t="shared" si="19"/>
        <v>0</v>
      </c>
      <c r="K81" s="26">
        <f t="shared" si="19"/>
        <v>0</v>
      </c>
      <c r="L81" s="26">
        <f t="shared" si="19"/>
        <v>0</v>
      </c>
      <c r="U81" s="5">
        <v>0.71</v>
      </c>
      <c r="V81" s="7">
        <f t="shared" si="20"/>
        <v>22104218.971248724</v>
      </c>
      <c r="W81" s="7">
        <f t="shared" si="21"/>
        <v>425081.13406247547</v>
      </c>
      <c r="X81" s="19">
        <f t="shared" si="22"/>
        <v>0.44084015329130211</v>
      </c>
      <c r="Y81" s="8">
        <f t="shared" si="23"/>
        <v>46882.92977178518</v>
      </c>
      <c r="Z81" s="8">
        <f t="shared" si="24"/>
        <v>2437912.3481328292</v>
      </c>
      <c r="AA81" s="9">
        <f t="shared" si="27"/>
        <v>0.11029172083862619</v>
      </c>
      <c r="AB81" s="9">
        <f t="shared" si="25"/>
        <v>0.16958677127654131</v>
      </c>
      <c r="AC81" t="str">
        <f t="shared" si="26"/>
        <v>Default</v>
      </c>
    </row>
    <row r="82" spans="1:29" x14ac:dyDescent="0.25">
      <c r="A82" s="16">
        <v>74</v>
      </c>
      <c r="B82" s="58">
        <v>0</v>
      </c>
      <c r="D82" s="26">
        <f t="shared" si="19"/>
        <v>0</v>
      </c>
      <c r="E82" s="26">
        <f t="shared" si="19"/>
        <v>0</v>
      </c>
      <c r="F82" s="26">
        <f t="shared" si="19"/>
        <v>0</v>
      </c>
      <c r="G82" s="26">
        <f t="shared" si="19"/>
        <v>0</v>
      </c>
      <c r="H82" s="26">
        <f t="shared" si="19"/>
        <v>0</v>
      </c>
      <c r="I82" s="26">
        <f t="shared" si="19"/>
        <v>0</v>
      </c>
      <c r="J82" s="26">
        <f t="shared" si="19"/>
        <v>0</v>
      </c>
      <c r="K82" s="26">
        <f t="shared" si="19"/>
        <v>0</v>
      </c>
      <c r="L82" s="26">
        <f t="shared" si="19"/>
        <v>0</v>
      </c>
      <c r="U82" s="5">
        <v>0.72</v>
      </c>
      <c r="V82" s="7">
        <f t="shared" si="20"/>
        <v>22415545.999012791</v>
      </c>
      <c r="W82" s="7">
        <f t="shared" si="21"/>
        <v>431068.19228870753</v>
      </c>
      <c r="X82" s="19">
        <f t="shared" si="22"/>
        <v>0.45033054381034338</v>
      </c>
      <c r="Y82" s="8">
        <f t="shared" si="23"/>
        <v>47892.223750314894</v>
      </c>
      <c r="Z82" s="8">
        <f t="shared" si="24"/>
        <v>2490395.6350163743</v>
      </c>
      <c r="AA82" s="9">
        <f t="shared" si="27"/>
        <v>0.11110127030258618</v>
      </c>
      <c r="AB82" s="9">
        <f t="shared" si="25"/>
        <v>0.16857928224374569</v>
      </c>
      <c r="AC82" t="str">
        <f t="shared" si="26"/>
        <v>Default</v>
      </c>
    </row>
    <row r="83" spans="1:29" x14ac:dyDescent="0.25">
      <c r="A83" s="16">
        <v>75</v>
      </c>
      <c r="B83" s="58">
        <v>0</v>
      </c>
      <c r="D83" s="26">
        <f t="shared" si="19"/>
        <v>0</v>
      </c>
      <c r="E83" s="26">
        <f t="shared" si="19"/>
        <v>0</v>
      </c>
      <c r="F83" s="26">
        <f t="shared" si="19"/>
        <v>0</v>
      </c>
      <c r="G83" s="26">
        <f t="shared" si="19"/>
        <v>0</v>
      </c>
      <c r="H83" s="26">
        <f t="shared" si="19"/>
        <v>0</v>
      </c>
      <c r="I83" s="26">
        <f t="shared" si="19"/>
        <v>0</v>
      </c>
      <c r="J83" s="26">
        <f t="shared" si="19"/>
        <v>0</v>
      </c>
      <c r="K83" s="26">
        <f t="shared" si="19"/>
        <v>0</v>
      </c>
      <c r="L83" s="26">
        <f t="shared" si="19"/>
        <v>0</v>
      </c>
      <c r="U83" s="5">
        <v>0.73</v>
      </c>
      <c r="V83" s="7">
        <f t="shared" si="20"/>
        <v>22726873.026776858</v>
      </c>
      <c r="W83" s="7">
        <f t="shared" si="21"/>
        <v>437055.25051493954</v>
      </c>
      <c r="X83" s="19">
        <f t="shared" si="22"/>
        <v>0.45976017775298672</v>
      </c>
      <c r="Y83" s="8">
        <f t="shared" si="23"/>
        <v>48895.056324902223</v>
      </c>
      <c r="Z83" s="8">
        <f t="shared" si="24"/>
        <v>2542542.9288949156</v>
      </c>
      <c r="AA83" s="9">
        <f t="shared" si="27"/>
        <v>0.11187385637695452</v>
      </c>
      <c r="AB83" s="9">
        <f t="shared" si="25"/>
        <v>0.167500053731474</v>
      </c>
      <c r="AC83" t="str">
        <f t="shared" si="26"/>
        <v>Default</v>
      </c>
    </row>
    <row r="84" spans="1:29" x14ac:dyDescent="0.25">
      <c r="A84" s="16">
        <v>76</v>
      </c>
      <c r="B84" s="58">
        <v>0</v>
      </c>
      <c r="D84" s="26">
        <f t="shared" si="19"/>
        <v>0</v>
      </c>
      <c r="E84" s="26">
        <f t="shared" si="19"/>
        <v>0</v>
      </c>
      <c r="F84" s="26">
        <f t="shared" si="19"/>
        <v>0</v>
      </c>
      <c r="G84" s="26">
        <f t="shared" si="19"/>
        <v>0</v>
      </c>
      <c r="H84" s="26">
        <f t="shared" si="19"/>
        <v>0</v>
      </c>
      <c r="I84" s="26">
        <f t="shared" si="19"/>
        <v>0</v>
      </c>
      <c r="J84" s="26">
        <f t="shared" si="19"/>
        <v>0</v>
      </c>
      <c r="K84" s="26">
        <f t="shared" si="19"/>
        <v>0</v>
      </c>
      <c r="L84" s="26">
        <f t="shared" si="19"/>
        <v>0</v>
      </c>
      <c r="U84" s="5">
        <v>0.74</v>
      </c>
      <c r="V84" s="7">
        <f t="shared" si="20"/>
        <v>23038200.054540925</v>
      </c>
      <c r="W84" s="7">
        <f t="shared" si="21"/>
        <v>443042.30874117161</v>
      </c>
      <c r="X84" s="19">
        <f t="shared" si="22"/>
        <v>0.46912521751955466</v>
      </c>
      <c r="Y84" s="8">
        <f t="shared" si="23"/>
        <v>49891.019370482274</v>
      </c>
      <c r="Z84" s="8">
        <f t="shared" si="24"/>
        <v>2594333.0072650784</v>
      </c>
      <c r="AA84" s="9">
        <f t="shared" si="27"/>
        <v>0.11261005638996197</v>
      </c>
      <c r="AB84" s="9">
        <f t="shared" si="25"/>
        <v>0.1663526573395061</v>
      </c>
      <c r="AC84" t="str">
        <f t="shared" si="26"/>
        <v>Default</v>
      </c>
    </row>
    <row r="85" spans="1:29" x14ac:dyDescent="0.25">
      <c r="A85" s="16">
        <v>77</v>
      </c>
      <c r="B85" s="58">
        <v>0</v>
      </c>
      <c r="D85" s="26">
        <f t="shared" si="19"/>
        <v>0</v>
      </c>
      <c r="E85" s="26">
        <f t="shared" si="19"/>
        <v>0</v>
      </c>
      <c r="F85" s="26">
        <f t="shared" si="19"/>
        <v>0</v>
      </c>
      <c r="G85" s="26">
        <f t="shared" si="19"/>
        <v>0</v>
      </c>
      <c r="H85" s="26">
        <f t="shared" si="19"/>
        <v>0</v>
      </c>
      <c r="I85" s="26">
        <f t="shared" si="19"/>
        <v>0</v>
      </c>
      <c r="J85" s="26">
        <f t="shared" si="19"/>
        <v>0</v>
      </c>
      <c r="K85" s="26">
        <f t="shared" si="19"/>
        <v>0</v>
      </c>
      <c r="L85" s="26">
        <f t="shared" si="19"/>
        <v>0</v>
      </c>
      <c r="U85" s="5">
        <v>0.75</v>
      </c>
      <c r="V85" s="7">
        <f t="shared" si="20"/>
        <v>23349527.082304992</v>
      </c>
      <c r="W85" s="7">
        <f t="shared" si="21"/>
        <v>449029.36696740368</v>
      </c>
      <c r="X85" s="19">
        <f t="shared" si="22"/>
        <v>0.47842202325258576</v>
      </c>
      <c r="Y85" s="8">
        <f t="shared" si="23"/>
        <v>50879.725791686185</v>
      </c>
      <c r="Z85" s="8">
        <f t="shared" si="24"/>
        <v>2645745.7411676818</v>
      </c>
      <c r="AA85" s="9">
        <f t="shared" si="27"/>
        <v>0.11331046371267671</v>
      </c>
      <c r="AB85" s="9">
        <f t="shared" si="25"/>
        <v>0.16514060559356736</v>
      </c>
      <c r="AC85" t="str">
        <f t="shared" si="26"/>
        <v>Default</v>
      </c>
    </row>
    <row r="86" spans="1:29" x14ac:dyDescent="0.25">
      <c r="A86" s="16">
        <v>78</v>
      </c>
      <c r="B86" s="58">
        <v>0</v>
      </c>
      <c r="D86" s="26">
        <f t="shared" si="19"/>
        <v>0</v>
      </c>
      <c r="E86" s="26">
        <f t="shared" si="19"/>
        <v>0</v>
      </c>
      <c r="F86" s="26">
        <f t="shared" si="19"/>
        <v>0</v>
      </c>
      <c r="G86" s="26">
        <f t="shared" si="19"/>
        <v>0</v>
      </c>
      <c r="H86" s="26">
        <f t="shared" si="19"/>
        <v>0</v>
      </c>
      <c r="I86" s="26">
        <f t="shared" si="19"/>
        <v>0</v>
      </c>
      <c r="J86" s="26">
        <f t="shared" si="19"/>
        <v>0</v>
      </c>
      <c r="K86" s="26">
        <f t="shared" si="19"/>
        <v>0</v>
      </c>
      <c r="L86" s="26">
        <f t="shared" si="19"/>
        <v>0</v>
      </c>
      <c r="U86" s="5">
        <v>0.76</v>
      </c>
      <c r="V86" s="7">
        <f t="shared" si="20"/>
        <v>23660854.110069055</v>
      </c>
      <c r="W86" s="7">
        <f t="shared" si="21"/>
        <v>455016.42519363575</v>
      </c>
      <c r="X86" s="19">
        <f t="shared" si="22"/>
        <v>0.48764714929647485</v>
      </c>
      <c r="Y86" s="8">
        <f t="shared" si="23"/>
        <v>51860.809146327265</v>
      </c>
      <c r="Z86" s="8">
        <f t="shared" si="24"/>
        <v>2696762.0756090176</v>
      </c>
      <c r="AA86" s="9">
        <f t="shared" si="27"/>
        <v>0.1139756858760813</v>
      </c>
      <c r="AB86" s="9">
        <f t="shared" si="25"/>
        <v>0.16386734813142592</v>
      </c>
      <c r="AC86" t="str">
        <f t="shared" si="26"/>
        <v>Default</v>
      </c>
    </row>
    <row r="87" spans="1:29" x14ac:dyDescent="0.25">
      <c r="A87" s="16">
        <v>79</v>
      </c>
      <c r="B87" s="58">
        <v>0</v>
      </c>
      <c r="D87" s="26">
        <f t="shared" si="19"/>
        <v>0</v>
      </c>
      <c r="E87" s="26">
        <f t="shared" si="19"/>
        <v>0</v>
      </c>
      <c r="F87" s="26">
        <f t="shared" si="19"/>
        <v>0</v>
      </c>
      <c r="G87" s="26">
        <f t="shared" si="19"/>
        <v>0</v>
      </c>
      <c r="H87" s="26">
        <f t="shared" si="19"/>
        <v>0</v>
      </c>
      <c r="I87" s="26">
        <f t="shared" si="19"/>
        <v>0</v>
      </c>
      <c r="J87" s="26">
        <f t="shared" si="19"/>
        <v>0</v>
      </c>
      <c r="K87" s="26">
        <f t="shared" si="19"/>
        <v>0</v>
      </c>
      <c r="L87" s="26">
        <f t="shared" si="19"/>
        <v>0</v>
      </c>
      <c r="U87" s="5">
        <v>0.77</v>
      </c>
      <c r="V87" s="7">
        <f t="shared" si="20"/>
        <v>23972181.137833122</v>
      </c>
      <c r="W87" s="7">
        <f t="shared" si="21"/>
        <v>461003.48341986781</v>
      </c>
      <c r="X87" s="19">
        <f t="shared" si="22"/>
        <v>0.49679734046708307</v>
      </c>
      <c r="Y87" s="8">
        <f t="shared" si="23"/>
        <v>52833.923248677565</v>
      </c>
      <c r="Z87" s="8">
        <f t="shared" si="24"/>
        <v>2747364.0089312335</v>
      </c>
      <c r="AA87" s="9">
        <f t="shared" si="27"/>
        <v>0.11460634279103281</v>
      </c>
      <c r="AB87" s="9">
        <f t="shared" si="25"/>
        <v>0.16253626832734736</v>
      </c>
      <c r="AC87" t="str">
        <f t="shared" si="26"/>
        <v>Default</v>
      </c>
    </row>
    <row r="88" spans="1:29" x14ac:dyDescent="0.25">
      <c r="A88" s="16">
        <v>80</v>
      </c>
      <c r="B88" s="58">
        <v>0</v>
      </c>
      <c r="D88" s="26">
        <f t="shared" si="19"/>
        <v>0</v>
      </c>
      <c r="E88" s="26">
        <f t="shared" si="19"/>
        <v>0</v>
      </c>
      <c r="F88" s="26">
        <f t="shared" si="19"/>
        <v>0</v>
      </c>
      <c r="G88" s="26">
        <f t="shared" si="19"/>
        <v>0</v>
      </c>
      <c r="H88" s="26">
        <f t="shared" si="19"/>
        <v>0</v>
      </c>
      <c r="I88" s="26">
        <f t="shared" si="19"/>
        <v>0</v>
      </c>
      <c r="J88" s="26">
        <f t="shared" si="19"/>
        <v>0</v>
      </c>
      <c r="K88" s="26">
        <f t="shared" si="19"/>
        <v>0</v>
      </c>
      <c r="L88" s="26">
        <f t="shared" si="19"/>
        <v>0</v>
      </c>
      <c r="U88" s="5">
        <v>0.78</v>
      </c>
      <c r="V88" s="7">
        <f t="shared" si="20"/>
        <v>24283508.165597189</v>
      </c>
      <c r="W88" s="7">
        <f t="shared" si="21"/>
        <v>466990.54164609982</v>
      </c>
      <c r="X88" s="19">
        <f t="shared" si="22"/>
        <v>0.50586952815447528</v>
      </c>
      <c r="Y88" s="8">
        <f t="shared" si="23"/>
        <v>53798.741754997718</v>
      </c>
      <c r="Z88" s="8">
        <f t="shared" si="24"/>
        <v>2797534.5712598814</v>
      </c>
      <c r="AA88" s="9">
        <f t="shared" si="27"/>
        <v>0.11520306506714671</v>
      </c>
      <c r="AB88" s="9">
        <f t="shared" si="25"/>
        <v>0.16115068032791735</v>
      </c>
      <c r="AC88" t="str">
        <f t="shared" si="26"/>
        <v>Default</v>
      </c>
    </row>
    <row r="89" spans="1:29" x14ac:dyDescent="0.25">
      <c r="A89" s="16">
        <v>81</v>
      </c>
      <c r="B89" s="58">
        <v>0</v>
      </c>
      <c r="D89" s="26">
        <f t="shared" si="19"/>
        <v>0</v>
      </c>
      <c r="E89" s="26">
        <f t="shared" si="19"/>
        <v>0</v>
      </c>
      <c r="F89" s="26">
        <f t="shared" si="19"/>
        <v>0</v>
      </c>
      <c r="G89" s="26">
        <f t="shared" si="19"/>
        <v>0</v>
      </c>
      <c r="H89" s="26">
        <f t="shared" si="19"/>
        <v>0</v>
      </c>
      <c r="I89" s="26">
        <f t="shared" si="19"/>
        <v>0</v>
      </c>
      <c r="J89" s="26">
        <f t="shared" si="19"/>
        <v>0</v>
      </c>
      <c r="K89" s="26">
        <f t="shared" si="19"/>
        <v>0</v>
      </c>
      <c r="L89" s="26">
        <f t="shared" si="19"/>
        <v>0</v>
      </c>
      <c r="U89" s="5">
        <v>0.79</v>
      </c>
      <c r="V89" s="7">
        <f t="shared" si="20"/>
        <v>24594835.193361256</v>
      </c>
      <c r="W89" s="7">
        <f t="shared" si="21"/>
        <v>472977.59987233189</v>
      </c>
      <c r="X89" s="19">
        <f t="shared" si="22"/>
        <v>0.51486082628050944</v>
      </c>
      <c r="Y89" s="8">
        <f t="shared" si="23"/>
        <v>54754.95773363045</v>
      </c>
      <c r="Z89" s="8">
        <f t="shared" si="24"/>
        <v>2847257.8021487836</v>
      </c>
      <c r="AA89" s="9">
        <f t="shared" si="27"/>
        <v>0.11576649242672411</v>
      </c>
      <c r="AB89" s="9">
        <f t="shared" si="25"/>
        <v>0.15971382647376176</v>
      </c>
      <c r="AC89" t="str">
        <f t="shared" si="26"/>
        <v>Default</v>
      </c>
    </row>
    <row r="90" spans="1:29" x14ac:dyDescent="0.25">
      <c r="A90" s="16">
        <v>82</v>
      </c>
      <c r="B90" s="58">
        <v>0</v>
      </c>
      <c r="D90" s="26">
        <f t="shared" si="19"/>
        <v>0</v>
      </c>
      <c r="E90" s="26">
        <f t="shared" si="19"/>
        <v>0</v>
      </c>
      <c r="F90" s="26">
        <f t="shared" si="19"/>
        <v>0</v>
      </c>
      <c r="G90" s="26">
        <f t="shared" si="19"/>
        <v>0</v>
      </c>
      <c r="H90" s="26">
        <f t="shared" si="19"/>
        <v>0</v>
      </c>
      <c r="I90" s="26">
        <f t="shared" si="19"/>
        <v>0</v>
      </c>
      <c r="J90" s="26">
        <f t="shared" si="19"/>
        <v>0</v>
      </c>
      <c r="K90" s="26">
        <f t="shared" si="19"/>
        <v>0</v>
      </c>
      <c r="L90" s="26">
        <f t="shared" si="19"/>
        <v>0</v>
      </c>
      <c r="U90" s="5">
        <v>0.8</v>
      </c>
      <c r="V90" s="7">
        <f t="shared" si="20"/>
        <v>24906162.221125323</v>
      </c>
      <c r="W90" s="7">
        <f t="shared" si="21"/>
        <v>478964.65809856396</v>
      </c>
      <c r="X90" s="19">
        <f t="shared" si="22"/>
        <v>0.52376852713162125</v>
      </c>
      <c r="Y90" s="8">
        <f t="shared" si="23"/>
        <v>55702.283221821148</v>
      </c>
      <c r="Z90" s="8">
        <f t="shared" si="24"/>
        <v>2896518.7275346997</v>
      </c>
      <c r="AA90" s="9">
        <f t="shared" si="27"/>
        <v>0.1162972722099225</v>
      </c>
      <c r="AB90" s="9">
        <f t="shared" si="25"/>
        <v>0.15822887508259498</v>
      </c>
      <c r="AC90" t="str">
        <f t="shared" si="26"/>
        <v>Default</v>
      </c>
    </row>
    <row r="91" spans="1:29" x14ac:dyDescent="0.25">
      <c r="A91" s="16">
        <v>83</v>
      </c>
      <c r="B91" s="58">
        <v>0</v>
      </c>
      <c r="D91" s="26">
        <f t="shared" si="19"/>
        <v>0</v>
      </c>
      <c r="E91" s="26">
        <f t="shared" si="19"/>
        <v>0</v>
      </c>
      <c r="F91" s="26">
        <f t="shared" si="19"/>
        <v>0</v>
      </c>
      <c r="G91" s="26">
        <f t="shared" si="19"/>
        <v>0</v>
      </c>
      <c r="H91" s="26">
        <f t="shared" si="19"/>
        <v>0</v>
      </c>
      <c r="I91" s="26">
        <f t="shared" si="19"/>
        <v>0</v>
      </c>
      <c r="J91" s="26">
        <f t="shared" si="19"/>
        <v>0</v>
      </c>
      <c r="K91" s="26">
        <f t="shared" si="19"/>
        <v>0</v>
      </c>
      <c r="L91" s="26">
        <f t="shared" si="19"/>
        <v>0</v>
      </c>
      <c r="U91" s="5">
        <v>0.81</v>
      </c>
      <c r="V91" s="7">
        <f t="shared" si="20"/>
        <v>25217489.24888939</v>
      </c>
      <c r="W91" s="7">
        <f t="shared" si="21"/>
        <v>484951.71632479603</v>
      </c>
      <c r="X91" s="19">
        <f t="shared" si="22"/>
        <v>0.5325900970858195</v>
      </c>
      <c r="Y91" s="8">
        <f t="shared" si="23"/>
        <v>56640.448771287956</v>
      </c>
      <c r="Z91" s="8">
        <f t="shared" si="24"/>
        <v>2945303.3361069737</v>
      </c>
      <c r="AA91" s="9">
        <f t="shared" si="27"/>
        <v>0.1167960579674556</v>
      </c>
      <c r="AB91" s="9">
        <f t="shared" si="25"/>
        <v>0.15669891857010379</v>
      </c>
      <c r="AC91" t="str">
        <f t="shared" si="26"/>
        <v>Default</v>
      </c>
    </row>
    <row r="92" spans="1:29" x14ac:dyDescent="0.25">
      <c r="A92" s="16">
        <v>84</v>
      </c>
      <c r="B92" s="58">
        <v>0</v>
      </c>
      <c r="D92" s="26">
        <f t="shared" si="19"/>
        <v>0</v>
      </c>
      <c r="E92" s="26">
        <f t="shared" si="19"/>
        <v>0</v>
      </c>
      <c r="F92" s="26">
        <f t="shared" si="19"/>
        <v>0</v>
      </c>
      <c r="G92" s="26">
        <f t="shared" si="19"/>
        <v>0</v>
      </c>
      <c r="H92" s="26">
        <f t="shared" si="19"/>
        <v>0</v>
      </c>
      <c r="I92" s="26">
        <f t="shared" si="19"/>
        <v>0</v>
      </c>
      <c r="J92" s="26">
        <f t="shared" si="19"/>
        <v>0</v>
      </c>
      <c r="K92" s="26">
        <f t="shared" si="19"/>
        <v>0</v>
      </c>
      <c r="L92" s="26">
        <f t="shared" si="19"/>
        <v>0</v>
      </c>
      <c r="U92" s="5">
        <v>0.82</v>
      </c>
      <c r="V92" s="7">
        <f t="shared" si="20"/>
        <v>25528816.276653454</v>
      </c>
      <c r="W92" s="7">
        <f t="shared" si="21"/>
        <v>490938.77455102798</v>
      </c>
      <c r="X92" s="19">
        <f t="shared" si="22"/>
        <v>0.54132317225166926</v>
      </c>
      <c r="Y92" s="8">
        <f t="shared" si="23"/>
        <v>57569.202984431759</v>
      </c>
      <c r="Z92" s="8">
        <f t="shared" si="24"/>
        <v>2993598.5551904514</v>
      </c>
      <c r="AA92" s="9">
        <f t="shared" si="27"/>
        <v>0.1172635081372006</v>
      </c>
      <c r="AB92" s="9">
        <f t="shared" si="25"/>
        <v>0.15512697188654589</v>
      </c>
      <c r="AC92" t="str">
        <f t="shared" si="26"/>
        <v>Default</v>
      </c>
    </row>
    <row r="93" spans="1:29" x14ac:dyDescent="0.25">
      <c r="A93" s="16">
        <v>85</v>
      </c>
      <c r="B93" s="58">
        <v>0</v>
      </c>
      <c r="D93" s="26">
        <f t="shared" si="19"/>
        <v>0</v>
      </c>
      <c r="E93" s="26">
        <f t="shared" si="19"/>
        <v>0</v>
      </c>
      <c r="F93" s="26">
        <f t="shared" si="19"/>
        <v>0</v>
      </c>
      <c r="G93" s="26">
        <f t="shared" si="19"/>
        <v>0</v>
      </c>
      <c r="H93" s="26">
        <f t="shared" si="19"/>
        <v>0</v>
      </c>
      <c r="I93" s="26">
        <f t="shared" si="19"/>
        <v>0</v>
      </c>
      <c r="J93" s="26">
        <f t="shared" si="19"/>
        <v>0</v>
      </c>
      <c r="K93" s="26">
        <f t="shared" si="19"/>
        <v>0</v>
      </c>
      <c r="L93" s="26">
        <f t="shared" si="19"/>
        <v>0</v>
      </c>
      <c r="U93" s="5">
        <v>0.83</v>
      </c>
      <c r="V93" s="7">
        <f t="shared" si="20"/>
        <v>25840143.304417521</v>
      </c>
      <c r="W93" s="7">
        <f t="shared" si="21"/>
        <v>496925.83277726005</v>
      </c>
      <c r="X93" s="19">
        <f t="shared" si="22"/>
        <v>0.54996555403581138</v>
      </c>
      <c r="Y93" s="8">
        <f t="shared" si="23"/>
        <v>58488.312042946105</v>
      </c>
      <c r="Z93" s="8">
        <f t="shared" si="24"/>
        <v>3041392.2262331974</v>
      </c>
      <c r="AA93" s="9">
        <f t="shared" si="27"/>
        <v>0.1177002848011781</v>
      </c>
      <c r="AB93" s="9">
        <f t="shared" si="25"/>
        <v>0.15351597124733227</v>
      </c>
      <c r="AC93" t="str">
        <f t="shared" si="26"/>
        <v>Default</v>
      </c>
    </row>
    <row r="94" spans="1:29" x14ac:dyDescent="0.25">
      <c r="A94" s="16">
        <v>86</v>
      </c>
      <c r="B94" s="58">
        <v>0</v>
      </c>
      <c r="D94" s="26">
        <f t="shared" si="19"/>
        <v>0</v>
      </c>
      <c r="E94" s="26">
        <f t="shared" si="19"/>
        <v>0</v>
      </c>
      <c r="F94" s="26">
        <f t="shared" si="19"/>
        <v>0</v>
      </c>
      <c r="G94" s="26">
        <f t="shared" si="19"/>
        <v>0</v>
      </c>
      <c r="H94" s="26">
        <f t="shared" si="19"/>
        <v>0</v>
      </c>
      <c r="I94" s="26">
        <f t="shared" si="19"/>
        <v>0</v>
      </c>
      <c r="J94" s="26">
        <f t="shared" ref="I94:L157" si="28">GAMMADIST($B94,J$2,J$3,TRUE)</f>
        <v>0</v>
      </c>
      <c r="K94" s="26">
        <f t="shared" si="28"/>
        <v>0</v>
      </c>
      <c r="L94" s="26">
        <f t="shared" si="28"/>
        <v>0</v>
      </c>
      <c r="U94" s="5">
        <v>0.84</v>
      </c>
      <c r="V94" s="7">
        <f t="shared" si="20"/>
        <v>26151470.332181588</v>
      </c>
      <c r="W94" s="7">
        <f t="shared" si="21"/>
        <v>502912.89100349211</v>
      </c>
      <c r="X94" s="19">
        <f t="shared" si="22"/>
        <v>0.55851520465444982</v>
      </c>
      <c r="Y94" s="8">
        <f t="shared" si="23"/>
        <v>59397.5592304682</v>
      </c>
      <c r="Z94" s="8">
        <f t="shared" si="24"/>
        <v>3088673.0799843464</v>
      </c>
      <c r="AA94" s="9">
        <f t="shared" si="27"/>
        <v>0.11810705251947054</v>
      </c>
      <c r="AB94" s="9">
        <f t="shared" si="25"/>
        <v>0.15186877313774336</v>
      </c>
      <c r="AC94" t="str">
        <f t="shared" si="26"/>
        <v>Default</v>
      </c>
    </row>
    <row r="95" spans="1:29" x14ac:dyDescent="0.25">
      <c r="A95" s="16">
        <v>87</v>
      </c>
      <c r="B95" s="58">
        <v>0</v>
      </c>
      <c r="D95" s="26">
        <f t="shared" ref="D95:H145" si="29">GAMMADIST($B95,D$2,D$3,TRUE)</f>
        <v>0</v>
      </c>
      <c r="E95" s="26">
        <f t="shared" si="29"/>
        <v>0</v>
      </c>
      <c r="F95" s="26">
        <f t="shared" si="29"/>
        <v>0</v>
      </c>
      <c r="G95" s="26">
        <f t="shared" si="29"/>
        <v>0</v>
      </c>
      <c r="H95" s="26">
        <f t="shared" si="29"/>
        <v>0</v>
      </c>
      <c r="I95" s="26">
        <f t="shared" si="28"/>
        <v>0</v>
      </c>
      <c r="J95" s="26">
        <f t="shared" si="28"/>
        <v>0</v>
      </c>
      <c r="K95" s="26">
        <f t="shared" si="28"/>
        <v>0</v>
      </c>
      <c r="L95" s="26">
        <f t="shared" si="28"/>
        <v>0</v>
      </c>
      <c r="U95" s="5">
        <v>0.85</v>
      </c>
      <c r="V95" s="7">
        <f t="shared" si="20"/>
        <v>26462797.359945655</v>
      </c>
      <c r="W95" s="7">
        <f t="shared" si="21"/>
        <v>508899.94922972418</v>
      </c>
      <c r="X95" s="19">
        <f t="shared" si="22"/>
        <v>0.56697024260313511</v>
      </c>
      <c r="Y95" s="8">
        <f t="shared" si="23"/>
        <v>60296.744450794664</v>
      </c>
      <c r="Z95" s="8">
        <f t="shared" si="24"/>
        <v>3135430.7114413227</v>
      </c>
      <c r="AA95" s="9">
        <f t="shared" si="27"/>
        <v>0.11848447723773681</v>
      </c>
      <c r="AB95" s="9">
        <f t="shared" si="25"/>
        <v>0.15018815357210369</v>
      </c>
      <c r="AC95" t="str">
        <f t="shared" si="26"/>
        <v>Default</v>
      </c>
    </row>
    <row r="96" spans="1:29" x14ac:dyDescent="0.25">
      <c r="A96" s="16">
        <v>88</v>
      </c>
      <c r="B96" s="58">
        <v>0</v>
      </c>
      <c r="D96" s="26">
        <f t="shared" si="29"/>
        <v>0</v>
      </c>
      <c r="E96" s="26">
        <f t="shared" si="29"/>
        <v>0</v>
      </c>
      <c r="F96" s="26">
        <f t="shared" si="29"/>
        <v>0</v>
      </c>
      <c r="G96" s="26">
        <f t="shared" si="29"/>
        <v>0</v>
      </c>
      <c r="H96" s="26">
        <f t="shared" si="29"/>
        <v>0</v>
      </c>
      <c r="I96" s="26">
        <f t="shared" si="28"/>
        <v>0</v>
      </c>
      <c r="J96" s="26">
        <f t="shared" si="28"/>
        <v>0</v>
      </c>
      <c r="K96" s="26">
        <f t="shared" si="28"/>
        <v>0</v>
      </c>
      <c r="L96" s="26">
        <f t="shared" si="28"/>
        <v>0</v>
      </c>
      <c r="U96" s="5">
        <v>0.86</v>
      </c>
      <c r="V96" s="7">
        <f t="shared" si="20"/>
        <v>26774124.387709722</v>
      </c>
      <c r="W96" s="7">
        <f t="shared" si="21"/>
        <v>514887.00745595619</v>
      </c>
      <c r="X96" s="19">
        <f t="shared" si="22"/>
        <v>0.5753289380981419</v>
      </c>
      <c r="Y96" s="8">
        <f t="shared" si="23"/>
        <v>61185.683743076399</v>
      </c>
      <c r="Z96" s="8">
        <f t="shared" si="24"/>
        <v>3181655.5546399727</v>
      </c>
      <c r="AA96" s="9">
        <f t="shared" si="27"/>
        <v>0.11883322526507967</v>
      </c>
      <c r="AB96" s="9">
        <f t="shared" si="25"/>
        <v>0.14847680758922294</v>
      </c>
      <c r="AC96" t="str">
        <f t="shared" si="26"/>
        <v>Default</v>
      </c>
    </row>
    <row r="97" spans="1:29" x14ac:dyDescent="0.25">
      <c r="A97" s="16">
        <v>89</v>
      </c>
      <c r="B97" s="58">
        <v>0</v>
      </c>
      <c r="D97" s="26">
        <f t="shared" si="29"/>
        <v>0</v>
      </c>
      <c r="E97" s="26">
        <f t="shared" si="29"/>
        <v>0</v>
      </c>
      <c r="F97" s="26">
        <f t="shared" si="29"/>
        <v>0</v>
      </c>
      <c r="G97" s="26">
        <f t="shared" si="29"/>
        <v>0</v>
      </c>
      <c r="H97" s="26">
        <f t="shared" si="29"/>
        <v>0</v>
      </c>
      <c r="I97" s="26">
        <f t="shared" si="28"/>
        <v>0</v>
      </c>
      <c r="J97" s="26">
        <f t="shared" si="28"/>
        <v>0</v>
      </c>
      <c r="K97" s="26">
        <f t="shared" si="28"/>
        <v>0</v>
      </c>
      <c r="L97" s="26">
        <f t="shared" si="28"/>
        <v>0</v>
      </c>
      <c r="U97" s="5">
        <v>0.87</v>
      </c>
      <c r="V97" s="7">
        <f t="shared" si="20"/>
        <v>27085451.415473789</v>
      </c>
      <c r="W97" s="7">
        <f t="shared" si="21"/>
        <v>520874.06568218826</v>
      </c>
      <c r="X97" s="19">
        <f t="shared" si="22"/>
        <v>0.58358970850175629</v>
      </c>
      <c r="Y97" s="8">
        <f t="shared" si="23"/>
        <v>62064.208795302249</v>
      </c>
      <c r="Z97" s="8">
        <f t="shared" si="24"/>
        <v>3227338.8573557171</v>
      </c>
      <c r="AA97" s="9">
        <f t="shared" si="27"/>
        <v>0.11915396231911991</v>
      </c>
      <c r="AB97" s="9">
        <f t="shared" si="25"/>
        <v>0.146737348966581</v>
      </c>
      <c r="AC97" t="str">
        <f t="shared" si="26"/>
        <v>Default</v>
      </c>
    </row>
    <row r="98" spans="1:29" x14ac:dyDescent="0.25">
      <c r="A98" s="16">
        <v>90</v>
      </c>
      <c r="B98" s="58">
        <v>0</v>
      </c>
      <c r="D98" s="26">
        <f t="shared" si="29"/>
        <v>0</v>
      </c>
      <c r="E98" s="26">
        <f t="shared" si="29"/>
        <v>0</v>
      </c>
      <c r="F98" s="26">
        <f t="shared" si="29"/>
        <v>0</v>
      </c>
      <c r="G98" s="26">
        <f t="shared" si="29"/>
        <v>0</v>
      </c>
      <c r="H98" s="26">
        <f t="shared" si="29"/>
        <v>0</v>
      </c>
      <c r="I98" s="26">
        <f t="shared" si="28"/>
        <v>0</v>
      </c>
      <c r="J98" s="26">
        <f t="shared" si="28"/>
        <v>0</v>
      </c>
      <c r="K98" s="26">
        <f t="shared" si="28"/>
        <v>0</v>
      </c>
      <c r="L98" s="26">
        <f t="shared" si="28"/>
        <v>0</v>
      </c>
      <c r="U98" s="5">
        <v>0.88</v>
      </c>
      <c r="V98" s="7">
        <f t="shared" si="20"/>
        <v>27396778.443237856</v>
      </c>
      <c r="W98" s="7">
        <f t="shared" si="21"/>
        <v>526861.12390842033</v>
      </c>
      <c r="X98" s="19">
        <f t="shared" si="22"/>
        <v>0.59175111374285827</v>
      </c>
      <c r="Y98" s="8">
        <f t="shared" si="23"/>
        <v>62932.166457282343</v>
      </c>
      <c r="Z98" s="8">
        <f t="shared" si="24"/>
        <v>3272472.6557786819</v>
      </c>
      <c r="AA98" s="9">
        <f t="shared" si="27"/>
        <v>0.11944735263522935</v>
      </c>
      <c r="AB98" s="9">
        <f t="shared" si="25"/>
        <v>0.14497231013674952</v>
      </c>
      <c r="AC98" t="str">
        <f t="shared" si="26"/>
        <v>Default</v>
      </c>
    </row>
    <row r="99" spans="1:29" x14ac:dyDescent="0.25">
      <c r="A99" s="16">
        <v>91</v>
      </c>
      <c r="B99" s="58">
        <v>0</v>
      </c>
      <c r="D99" s="26">
        <f t="shared" si="29"/>
        <v>0</v>
      </c>
      <c r="E99" s="26">
        <f t="shared" si="29"/>
        <v>0</v>
      </c>
      <c r="F99" s="26">
        <f t="shared" si="29"/>
        <v>0</v>
      </c>
      <c r="G99" s="26">
        <f t="shared" si="29"/>
        <v>0</v>
      </c>
      <c r="H99" s="26">
        <f t="shared" si="29"/>
        <v>0</v>
      </c>
      <c r="I99" s="26">
        <f t="shared" si="28"/>
        <v>0</v>
      </c>
      <c r="J99" s="26">
        <f t="shared" si="28"/>
        <v>0</v>
      </c>
      <c r="K99" s="26">
        <f t="shared" si="28"/>
        <v>0</v>
      </c>
      <c r="L99" s="26">
        <f t="shared" si="28"/>
        <v>0</v>
      </c>
      <c r="U99" s="5">
        <v>0.89</v>
      </c>
      <c r="V99" s="7">
        <f t="shared" si="20"/>
        <v>27708105.471001923</v>
      </c>
      <c r="W99" s="7">
        <f t="shared" si="21"/>
        <v>532848.18213465239</v>
      </c>
      <c r="X99" s="19">
        <f t="shared" si="22"/>
        <v>0.59981185174329221</v>
      </c>
      <c r="Y99" s="8">
        <f t="shared" si="23"/>
        <v>63789.418254246913</v>
      </c>
      <c r="Z99" s="8">
        <f t="shared" si="24"/>
        <v>3317049.7492208397</v>
      </c>
      <c r="AA99" s="9">
        <f t="shared" si="27"/>
        <v>0.11971405813697068</v>
      </c>
      <c r="AB99" s="9">
        <f t="shared" si="25"/>
        <v>0.1431841422902084</v>
      </c>
      <c r="AC99" t="str">
        <f t="shared" si="26"/>
        <v>Default</v>
      </c>
    </row>
    <row r="100" spans="1:29" x14ac:dyDescent="0.25">
      <c r="A100" s="16">
        <v>92</v>
      </c>
      <c r="B100" s="58">
        <v>0</v>
      </c>
      <c r="D100" s="26">
        <f t="shared" si="29"/>
        <v>0</v>
      </c>
      <c r="E100" s="26">
        <f t="shared" si="29"/>
        <v>0</v>
      </c>
      <c r="F100" s="26">
        <f t="shared" si="29"/>
        <v>0</v>
      </c>
      <c r="G100" s="26">
        <f t="shared" si="29"/>
        <v>0</v>
      </c>
      <c r="H100" s="26">
        <f t="shared" si="29"/>
        <v>0</v>
      </c>
      <c r="I100" s="26">
        <f t="shared" si="28"/>
        <v>0</v>
      </c>
      <c r="J100" s="26">
        <f t="shared" si="28"/>
        <v>0</v>
      </c>
      <c r="K100" s="26">
        <f t="shared" si="28"/>
        <v>0</v>
      </c>
      <c r="L100" s="26">
        <f t="shared" si="28"/>
        <v>0</v>
      </c>
      <c r="U100" s="5">
        <v>0.9</v>
      </c>
      <c r="V100" s="7">
        <f t="shared" si="20"/>
        <v>28019432.49876599</v>
      </c>
      <c r="W100" s="7">
        <f t="shared" si="21"/>
        <v>538835.24036088446</v>
      </c>
      <c r="X100" s="19">
        <f t="shared" si="22"/>
        <v>0.60777075385969137</v>
      </c>
      <c r="Y100" s="8">
        <f t="shared" si="23"/>
        <v>64635.839902088708</v>
      </c>
      <c r="Z100" s="8">
        <f t="shared" si="24"/>
        <v>3361063.6749086129</v>
      </c>
      <c r="AA100" s="9">
        <f t="shared" si="27"/>
        <v>0.11995473766489162</v>
      </c>
      <c r="AB100" s="9">
        <f t="shared" si="25"/>
        <v>0.14137521564985428</v>
      </c>
      <c r="AC100" t="str">
        <f t="shared" si="26"/>
        <v>Default</v>
      </c>
    </row>
    <row r="101" spans="1:29" x14ac:dyDescent="0.25">
      <c r="A101" s="16">
        <v>93</v>
      </c>
      <c r="B101" s="58">
        <v>0</v>
      </c>
      <c r="D101" s="26">
        <f t="shared" si="29"/>
        <v>0</v>
      </c>
      <c r="E101" s="26">
        <f t="shared" si="29"/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8"/>
        <v>0</v>
      </c>
      <c r="J101" s="26">
        <f t="shared" si="28"/>
        <v>0</v>
      </c>
      <c r="K101" s="26">
        <f t="shared" si="28"/>
        <v>0</v>
      </c>
      <c r="L101" s="26">
        <f t="shared" si="28"/>
        <v>0</v>
      </c>
      <c r="U101" s="5">
        <v>0.91</v>
      </c>
      <c r="V101" s="7">
        <f t="shared" si="20"/>
        <v>28330759.526530057</v>
      </c>
      <c r="W101" s="7">
        <f t="shared" si="21"/>
        <v>544822.29858711653</v>
      </c>
      <c r="X101" s="19">
        <f t="shared" si="22"/>
        <v>0.61562678034962515</v>
      </c>
      <c r="Y101" s="8">
        <f t="shared" si="23"/>
        <v>65471.320825192081</v>
      </c>
      <c r="Z101" s="8">
        <f t="shared" si="24"/>
        <v>3404508.6829099883</v>
      </c>
      <c r="AA101" s="9">
        <f t="shared" si="27"/>
        <v>0.12017004626091546</v>
      </c>
      <c r="AB101" s="9">
        <f t="shared" si="25"/>
        <v>0.13954781990306156</v>
      </c>
      <c r="AC101" t="str">
        <f t="shared" si="26"/>
        <v>Default</v>
      </c>
    </row>
    <row r="102" spans="1:29" x14ac:dyDescent="0.25">
      <c r="A102" s="16">
        <v>94</v>
      </c>
      <c r="B102" s="58">
        <v>0</v>
      </c>
      <c r="D102" s="26">
        <f t="shared" si="29"/>
        <v>0</v>
      </c>
      <c r="E102" s="26">
        <f t="shared" si="29"/>
        <v>0</v>
      </c>
      <c r="F102" s="26">
        <f t="shared" si="29"/>
        <v>0</v>
      </c>
      <c r="G102" s="26">
        <f t="shared" si="29"/>
        <v>0</v>
      </c>
      <c r="H102" s="26">
        <f t="shared" si="29"/>
        <v>0</v>
      </c>
      <c r="I102" s="26">
        <f t="shared" si="28"/>
        <v>0</v>
      </c>
      <c r="J102" s="26">
        <f t="shared" si="28"/>
        <v>0</v>
      </c>
      <c r="K102" s="26">
        <f t="shared" si="28"/>
        <v>0</v>
      </c>
      <c r="L102" s="26">
        <f t="shared" si="28"/>
        <v>0</v>
      </c>
      <c r="U102" s="5">
        <v>0.92</v>
      </c>
      <c r="V102" s="7">
        <f t="shared" si="20"/>
        <v>28642086.554294121</v>
      </c>
      <c r="W102" s="7">
        <f t="shared" si="21"/>
        <v>550809.35681334848</v>
      </c>
      <c r="X102" s="19">
        <f t="shared" si="22"/>
        <v>0.62337901587018196</v>
      </c>
      <c r="Y102" s="8">
        <f t="shared" si="23"/>
        <v>66295.763677711555</v>
      </c>
      <c r="Z102" s="8">
        <f t="shared" si="24"/>
        <v>3447379.7112410008</v>
      </c>
      <c r="AA102" s="9">
        <f t="shared" si="27"/>
        <v>0.12036063450566445</v>
      </c>
      <c r="AB102" s="9">
        <f t="shared" si="25"/>
        <v>0.13770416477782305</v>
      </c>
      <c r="AC102" t="str">
        <f t="shared" si="26"/>
        <v>Default</v>
      </c>
    </row>
    <row r="103" spans="1:29" x14ac:dyDescent="0.25">
      <c r="A103" s="16">
        <v>95</v>
      </c>
      <c r="B103" s="58">
        <v>0</v>
      </c>
      <c r="D103" s="26">
        <f t="shared" si="29"/>
        <v>0</v>
      </c>
      <c r="E103" s="26">
        <f t="shared" si="29"/>
        <v>0</v>
      </c>
      <c r="F103" s="26">
        <f t="shared" si="29"/>
        <v>0</v>
      </c>
      <c r="G103" s="26">
        <f t="shared" si="29"/>
        <v>0</v>
      </c>
      <c r="H103" s="26">
        <f t="shared" si="29"/>
        <v>0</v>
      </c>
      <c r="I103" s="26">
        <f t="shared" si="28"/>
        <v>0</v>
      </c>
      <c r="J103" s="26">
        <f t="shared" si="28"/>
        <v>0</v>
      </c>
      <c r="K103" s="26">
        <f t="shared" si="28"/>
        <v>0</v>
      </c>
      <c r="L103" s="26">
        <f t="shared" si="28"/>
        <v>0</v>
      </c>
      <c r="U103" s="5">
        <v>0.93</v>
      </c>
      <c r="V103" s="7">
        <f t="shared" si="20"/>
        <v>28953413.582058188</v>
      </c>
      <c r="W103" s="7">
        <f t="shared" si="21"/>
        <v>556796.41503958055</v>
      </c>
      <c r="X103" s="19">
        <f t="shared" si="22"/>
        <v>0.63102666501640847</v>
      </c>
      <c r="Y103" s="8">
        <f t="shared" si="23"/>
        <v>67109.083869089111</v>
      </c>
      <c r="Z103" s="8">
        <f t="shared" si="24"/>
        <v>3489672.3611926339</v>
      </c>
      <c r="AA103" s="9">
        <f t="shared" si="27"/>
        <v>0.12052714790614912</v>
      </c>
      <c r="AB103" s="9">
        <f t="shared" si="25"/>
        <v>0.1358463807507381</v>
      </c>
      <c r="AC103" t="str">
        <f t="shared" si="26"/>
        <v>Default</v>
      </c>
    </row>
    <row r="104" spans="1:29" x14ac:dyDescent="0.25">
      <c r="A104" s="16">
        <v>96</v>
      </c>
      <c r="B104" s="58">
        <v>0</v>
      </c>
      <c r="D104" s="26">
        <f t="shared" si="29"/>
        <v>0</v>
      </c>
      <c r="E104" s="26">
        <f t="shared" si="29"/>
        <v>0</v>
      </c>
      <c r="F104" s="26">
        <f t="shared" si="29"/>
        <v>0</v>
      </c>
      <c r="G104" s="26">
        <f t="shared" si="29"/>
        <v>0</v>
      </c>
      <c r="H104" s="26">
        <f t="shared" si="29"/>
        <v>0</v>
      </c>
      <c r="I104" s="26">
        <f t="shared" si="28"/>
        <v>0</v>
      </c>
      <c r="J104" s="26">
        <f t="shared" si="28"/>
        <v>0</v>
      </c>
      <c r="K104" s="26">
        <f t="shared" si="28"/>
        <v>0</v>
      </c>
      <c r="L104" s="26">
        <f t="shared" si="28"/>
        <v>0</v>
      </c>
      <c r="U104" s="5">
        <v>0.94</v>
      </c>
      <c r="V104" s="7">
        <f t="shared" si="20"/>
        <v>29264740.609822251</v>
      </c>
      <c r="W104" s="7">
        <f t="shared" si="21"/>
        <v>562783.47326581262</v>
      </c>
      <c r="X104" s="19">
        <f t="shared" si="22"/>
        <v>0.63856904790634073</v>
      </c>
      <c r="Y104" s="8">
        <f t="shared" si="23"/>
        <v>67911.209094526421</v>
      </c>
      <c r="Z104" s="8">
        <f t="shared" si="24"/>
        <v>3531382.8729153741</v>
      </c>
      <c r="AA104" s="9">
        <f t="shared" si="27"/>
        <v>0.12067022633134568</v>
      </c>
      <c r="AB104" s="9">
        <f t="shared" si="25"/>
        <v>0.13397651987462594</v>
      </c>
      <c r="AC104" t="str">
        <f t="shared" si="26"/>
        <v>Default</v>
      </c>
    </row>
    <row r="105" spans="1:29" x14ac:dyDescent="0.25">
      <c r="A105" s="16">
        <v>97</v>
      </c>
      <c r="B105" s="58">
        <v>0</v>
      </c>
      <c r="D105" s="26">
        <f t="shared" si="29"/>
        <v>0</v>
      </c>
      <c r="E105" s="26">
        <f t="shared" si="29"/>
        <v>0</v>
      </c>
      <c r="F105" s="26">
        <f t="shared" si="29"/>
        <v>0</v>
      </c>
      <c r="G105" s="26">
        <f t="shared" si="29"/>
        <v>0</v>
      </c>
      <c r="H105" s="26">
        <f t="shared" si="29"/>
        <v>0</v>
      </c>
      <c r="I105" s="26">
        <f t="shared" si="28"/>
        <v>0</v>
      </c>
      <c r="J105" s="26">
        <f t="shared" si="28"/>
        <v>0</v>
      </c>
      <c r="K105" s="26">
        <f t="shared" si="28"/>
        <v>0</v>
      </c>
      <c r="L105" s="26">
        <f t="shared" si="28"/>
        <v>0</v>
      </c>
      <c r="U105" s="5">
        <v>0.95</v>
      </c>
      <c r="V105" s="7">
        <f t="shared" si="20"/>
        <v>29576067.637586318</v>
      </c>
      <c r="W105" s="7">
        <f t="shared" si="21"/>
        <v>568770.53149204468</v>
      </c>
      <c r="X105" s="19">
        <f t="shared" si="22"/>
        <v>0.64600559581873696</v>
      </c>
      <c r="Y105" s="8">
        <f t="shared" si="23"/>
        <v>68702.078871061967</v>
      </c>
      <c r="Z105" s="8">
        <f t="shared" si="24"/>
        <v>3572508.1012952225</v>
      </c>
      <c r="AA105" s="9">
        <f t="shared" si="27"/>
        <v>0.1207905034932755</v>
      </c>
      <c r="AB105" s="9">
        <f t="shared" si="25"/>
        <v>0.13209655671467863</v>
      </c>
      <c r="AC105" t="str">
        <f t="shared" si="26"/>
        <v>Default</v>
      </c>
    </row>
    <row r="106" spans="1:29" x14ac:dyDescent="0.25">
      <c r="A106" s="16">
        <v>98</v>
      </c>
      <c r="B106" s="58">
        <v>0</v>
      </c>
      <c r="D106" s="26">
        <f t="shared" si="29"/>
        <v>0</v>
      </c>
      <c r="E106" s="26">
        <f t="shared" si="29"/>
        <v>0</v>
      </c>
      <c r="F106" s="26">
        <f t="shared" si="29"/>
        <v>0</v>
      </c>
      <c r="G106" s="26">
        <f t="shared" si="29"/>
        <v>0</v>
      </c>
      <c r="H106" s="26">
        <f t="shared" si="29"/>
        <v>0</v>
      </c>
      <c r="I106" s="26">
        <f t="shared" si="28"/>
        <v>0</v>
      </c>
      <c r="J106" s="26">
        <f t="shared" si="28"/>
        <v>0</v>
      </c>
      <c r="K106" s="26">
        <f t="shared" si="28"/>
        <v>0</v>
      </c>
      <c r="L106" s="26">
        <f t="shared" si="28"/>
        <v>0</v>
      </c>
      <c r="U106" s="5">
        <v>0.96</v>
      </c>
      <c r="V106" s="7">
        <f t="shared" si="20"/>
        <v>29887394.665350385</v>
      </c>
      <c r="W106" s="7">
        <f t="shared" si="21"/>
        <v>574757.58971827663</v>
      </c>
      <c r="X106" s="19">
        <f t="shared" si="22"/>
        <v>0.65333584688904667</v>
      </c>
      <c r="Y106" s="8">
        <f t="shared" si="23"/>
        <v>69481.644079841382</v>
      </c>
      <c r="Z106" s="8">
        <f t="shared" si="24"/>
        <v>3613045.4921517521</v>
      </c>
      <c r="AA106" s="9">
        <f t="shared" si="27"/>
        <v>0.12088860647129258</v>
      </c>
      <c r="AB106" s="9">
        <f t="shared" si="25"/>
        <v>0.13020838938291615</v>
      </c>
      <c r="AC106" t="str">
        <f t="shared" si="26"/>
        <v>Default</v>
      </c>
    </row>
    <row r="107" spans="1:29" x14ac:dyDescent="0.25">
      <c r="A107" s="16">
        <v>99</v>
      </c>
      <c r="B107" s="58">
        <v>0</v>
      </c>
      <c r="D107" s="26">
        <f t="shared" si="29"/>
        <v>0</v>
      </c>
      <c r="E107" s="26">
        <f t="shared" si="29"/>
        <v>0</v>
      </c>
      <c r="F107" s="26">
        <f t="shared" si="29"/>
        <v>0</v>
      </c>
      <c r="G107" s="26">
        <f t="shared" si="29"/>
        <v>0</v>
      </c>
      <c r="H107" s="26">
        <f t="shared" si="29"/>
        <v>0</v>
      </c>
      <c r="I107" s="26">
        <f t="shared" si="28"/>
        <v>0</v>
      </c>
      <c r="J107" s="26">
        <f t="shared" si="28"/>
        <v>0</v>
      </c>
      <c r="K107" s="26">
        <f t="shared" si="28"/>
        <v>0</v>
      </c>
      <c r="L107" s="26">
        <f t="shared" si="28"/>
        <v>0</v>
      </c>
      <c r="U107" s="5">
        <v>0.97</v>
      </c>
      <c r="V107" s="7">
        <f t="shared" si="20"/>
        <v>30198721.693114452</v>
      </c>
      <c r="W107" s="7">
        <f t="shared" si="21"/>
        <v>580744.6479445087</v>
      </c>
      <c r="X107" s="19">
        <f t="shared" si="22"/>
        <v>0.66055944186856042</v>
      </c>
      <c r="Y107" s="8">
        <f t="shared" si="23"/>
        <v>70249.866515107118</v>
      </c>
      <c r="Z107" s="8">
        <f t="shared" si="24"/>
        <v>3652993.0587855703</v>
      </c>
      <c r="AA107" s="9">
        <f t="shared" si="27"/>
        <v>0.12096515527736665</v>
      </c>
      <c r="AB107" s="9">
        <f t="shared" si="25"/>
        <v>0.12831384066047638</v>
      </c>
      <c r="AC107" t="str">
        <f t="shared" si="26"/>
        <v>Default</v>
      </c>
    </row>
    <row r="108" spans="1:29" x14ac:dyDescent="0.25">
      <c r="A108" s="16">
        <v>100</v>
      </c>
      <c r="B108" s="58">
        <v>0</v>
      </c>
      <c r="D108" s="26">
        <f t="shared" si="29"/>
        <v>0</v>
      </c>
      <c r="E108" s="26">
        <f t="shared" si="29"/>
        <v>0</v>
      </c>
      <c r="F108" s="26">
        <f t="shared" si="29"/>
        <v>0</v>
      </c>
      <c r="G108" s="26">
        <f t="shared" si="29"/>
        <v>0</v>
      </c>
      <c r="H108" s="26">
        <f t="shared" si="29"/>
        <v>0</v>
      </c>
      <c r="I108" s="26">
        <f t="shared" si="28"/>
        <v>0</v>
      </c>
      <c r="J108" s="26">
        <f t="shared" si="28"/>
        <v>0</v>
      </c>
      <c r="K108" s="26">
        <f t="shared" si="28"/>
        <v>0</v>
      </c>
      <c r="L108" s="26">
        <f t="shared" si="28"/>
        <v>0</v>
      </c>
      <c r="U108" s="5">
        <v>0.98</v>
      </c>
      <c r="V108" s="7">
        <f t="shared" si="20"/>
        <v>30510048.720878519</v>
      </c>
      <c r="W108" s="7">
        <f t="shared" si="21"/>
        <v>586731.70617074077</v>
      </c>
      <c r="X108" s="19">
        <f t="shared" si="22"/>
        <v>0.66767611995118381</v>
      </c>
      <c r="Y108" s="8">
        <f t="shared" si="23"/>
        <v>71006.718440379816</v>
      </c>
      <c r="Z108" s="8">
        <f t="shared" si="24"/>
        <v>3692349.3588997503</v>
      </c>
      <c r="AA108" s="9">
        <f t="shared" si="27"/>
        <v>0.12102076246023874</v>
      </c>
      <c r="AB108" s="9">
        <f t="shared" si="25"/>
        <v>0.12641465919883238</v>
      </c>
      <c r="AC108" t="str">
        <f t="shared" si="26"/>
        <v>Default</v>
      </c>
    </row>
    <row r="109" spans="1:29" x14ac:dyDescent="0.25">
      <c r="A109" s="16">
        <v>101</v>
      </c>
      <c r="B109" s="58">
        <v>0</v>
      </c>
      <c r="D109" s="26">
        <f t="shared" si="29"/>
        <v>0</v>
      </c>
      <c r="E109" s="26">
        <f t="shared" si="29"/>
        <v>0</v>
      </c>
      <c r="F109" s="26">
        <f t="shared" si="29"/>
        <v>0</v>
      </c>
      <c r="G109" s="26">
        <f t="shared" si="29"/>
        <v>0</v>
      </c>
      <c r="H109" s="26">
        <f t="shared" si="29"/>
        <v>0</v>
      </c>
      <c r="I109" s="26">
        <f t="shared" si="28"/>
        <v>0</v>
      </c>
      <c r="J109" s="26">
        <f t="shared" si="28"/>
        <v>0</v>
      </c>
      <c r="K109" s="26">
        <f t="shared" si="28"/>
        <v>0</v>
      </c>
      <c r="L109" s="26">
        <f t="shared" si="28"/>
        <v>0</v>
      </c>
      <c r="U109" s="5">
        <v>0.99</v>
      </c>
      <c r="V109" s="7">
        <f>$V$110/$U$110*U109</f>
        <v>30821375.748642586</v>
      </c>
      <c r="W109" s="7">
        <f>$W$110/$U$110*U109</f>
        <v>592718.76439697284</v>
      </c>
      <c r="X109" s="19">
        <f t="shared" si="22"/>
        <v>0.67468571467178617</v>
      </c>
      <c r="Y109" s="8">
        <f t="shared" si="23"/>
        <v>71752.18215225164</v>
      </c>
      <c r="Z109" s="8">
        <f t="shared" si="24"/>
        <v>3731113.4719170853</v>
      </c>
      <c r="AA109" s="9">
        <f t="shared" si="27"/>
        <v>0.12105603274641004</v>
      </c>
      <c r="AB109" s="9">
        <f t="shared" si="25"/>
        <v>0.12451252079119733</v>
      </c>
      <c r="AC109" t="str">
        <f t="shared" si="26"/>
        <v>Default</v>
      </c>
    </row>
    <row r="110" spans="1:29" x14ac:dyDescent="0.25">
      <c r="A110" s="16">
        <v>102</v>
      </c>
      <c r="B110" s="58">
        <v>0</v>
      </c>
      <c r="D110" s="26">
        <f t="shared" si="29"/>
        <v>0</v>
      </c>
      <c r="E110" s="26">
        <f t="shared" si="29"/>
        <v>0</v>
      </c>
      <c r="F110" s="26">
        <f t="shared" si="29"/>
        <v>0</v>
      </c>
      <c r="G110" s="26">
        <f t="shared" si="29"/>
        <v>0</v>
      </c>
      <c r="H110" s="26">
        <f t="shared" si="29"/>
        <v>0</v>
      </c>
      <c r="I110" s="26">
        <f t="shared" si="28"/>
        <v>0</v>
      </c>
      <c r="J110" s="26">
        <f t="shared" si="28"/>
        <v>0</v>
      </c>
      <c r="K110" s="26">
        <f t="shared" si="28"/>
        <v>0</v>
      </c>
      <c r="L110" s="26">
        <f t="shared" si="28"/>
        <v>0</v>
      </c>
      <c r="U110" s="10">
        <v>1</v>
      </c>
      <c r="V110" s="11">
        <f>B$7</f>
        <v>31132702.776406653</v>
      </c>
      <c r="W110" s="8">
        <f>V110/B$6</f>
        <v>598705.82262320491</v>
      </c>
      <c r="X110" s="19">
        <f t="shared" si="22"/>
        <v>0.68158814987958638</v>
      </c>
      <c r="Y110" s="8">
        <f>X110*$N$6</f>
        <v>72486.249552159657</v>
      </c>
      <c r="Z110" s="8">
        <f t="shared" si="24"/>
        <v>3769284.9767123023</v>
      </c>
      <c r="AA110" s="9">
        <f t="shared" si="27"/>
        <v>0.12107156271599991</v>
      </c>
      <c r="AB110" s="9">
        <f t="shared" si="25"/>
        <v>0.1226090297053954</v>
      </c>
      <c r="AC110" t="str">
        <f t="shared" si="26"/>
        <v>Default</v>
      </c>
    </row>
    <row r="111" spans="1:29" x14ac:dyDescent="0.25">
      <c r="A111" s="16">
        <v>103</v>
      </c>
      <c r="B111" s="58">
        <v>0</v>
      </c>
      <c r="D111" s="26">
        <f t="shared" si="29"/>
        <v>0</v>
      </c>
      <c r="E111" s="26">
        <f t="shared" si="29"/>
        <v>0</v>
      </c>
      <c r="F111" s="26">
        <f t="shared" si="29"/>
        <v>0</v>
      </c>
      <c r="G111" s="26">
        <f t="shared" si="29"/>
        <v>0</v>
      </c>
      <c r="H111" s="26">
        <f t="shared" si="29"/>
        <v>0</v>
      </c>
      <c r="I111" s="26">
        <f t="shared" si="28"/>
        <v>0</v>
      </c>
      <c r="J111" s="26">
        <f t="shared" si="28"/>
        <v>0</v>
      </c>
      <c r="K111" s="26">
        <f t="shared" si="28"/>
        <v>0</v>
      </c>
      <c r="L111" s="26">
        <f t="shared" si="28"/>
        <v>0</v>
      </c>
      <c r="U111" s="5">
        <v>1.01</v>
      </c>
      <c r="V111" s="7">
        <f t="shared" ref="V111:V174" si="30">$V$110/$U$110*U111</f>
        <v>31444029.80417072</v>
      </c>
      <c r="W111" s="7">
        <f t="shared" ref="W111:W174" si="31">$W$110/$U$110*U111</f>
        <v>604692.88084943697</v>
      </c>
      <c r="X111" s="19">
        <f t="shared" si="22"/>
        <v>0.68838343578964833</v>
      </c>
      <c r="Y111" s="8">
        <f t="shared" ref="Y111:Y174" si="32">X111*$N$6</f>
        <v>73208.921726466157</v>
      </c>
      <c r="Z111" s="8">
        <f t="shared" si="24"/>
        <v>3806863.9297762401</v>
      </c>
      <c r="AA111" s="9">
        <f t="shared" si="27"/>
        <v>0.12106794051159751</v>
      </c>
      <c r="AB111" s="9">
        <f t="shared" si="25"/>
        <v>0.12070572007135948</v>
      </c>
      <c r="AC111" t="str">
        <f t="shared" si="26"/>
        <v>Default</v>
      </c>
    </row>
    <row r="112" spans="1:29" x14ac:dyDescent="0.25">
      <c r="A112" s="16">
        <v>104</v>
      </c>
      <c r="B112" s="58">
        <v>0</v>
      </c>
      <c r="D112" s="26">
        <f t="shared" si="29"/>
        <v>0</v>
      </c>
      <c r="E112" s="26">
        <f t="shared" si="29"/>
        <v>0</v>
      </c>
      <c r="F112" s="26">
        <f t="shared" si="29"/>
        <v>0</v>
      </c>
      <c r="G112" s="26">
        <f t="shared" si="29"/>
        <v>0</v>
      </c>
      <c r="H112" s="26">
        <f t="shared" si="29"/>
        <v>0</v>
      </c>
      <c r="I112" s="26">
        <f t="shared" si="28"/>
        <v>0</v>
      </c>
      <c r="J112" s="26">
        <f t="shared" si="28"/>
        <v>0</v>
      </c>
      <c r="K112" s="26">
        <f t="shared" si="28"/>
        <v>0</v>
      </c>
      <c r="L112" s="26">
        <f t="shared" si="28"/>
        <v>0</v>
      </c>
      <c r="U112" s="5">
        <v>1.02</v>
      </c>
      <c r="V112" s="7">
        <f t="shared" si="30"/>
        <v>31755356.831934787</v>
      </c>
      <c r="W112" s="7">
        <f t="shared" si="31"/>
        <v>610679.93907566904</v>
      </c>
      <c r="X112" s="19">
        <f t="shared" si="22"/>
        <v>0.69507166511511054</v>
      </c>
      <c r="Y112" s="8">
        <f t="shared" si="32"/>
        <v>73920.208535124984</v>
      </c>
      <c r="Z112" s="8">
        <f t="shared" si="24"/>
        <v>3843850.8438264993</v>
      </c>
      <c r="AA112" s="9">
        <f t="shared" si="27"/>
        <v>0.1210457455782997</v>
      </c>
      <c r="AB112" s="9">
        <f t="shared" si="25"/>
        <v>0.11880405731521952</v>
      </c>
      <c r="AC112" t="str">
        <f t="shared" si="26"/>
        <v>Default</v>
      </c>
    </row>
    <row r="113" spans="1:29" x14ac:dyDescent="0.25">
      <c r="A113" s="16">
        <v>105</v>
      </c>
      <c r="B113" s="58">
        <v>0</v>
      </c>
      <c r="D113" s="26">
        <f t="shared" si="29"/>
        <v>0</v>
      </c>
      <c r="E113" s="26">
        <f t="shared" si="29"/>
        <v>0</v>
      </c>
      <c r="F113" s="26">
        <f t="shared" si="29"/>
        <v>0</v>
      </c>
      <c r="G113" s="26">
        <f t="shared" si="29"/>
        <v>0</v>
      </c>
      <c r="H113" s="26">
        <f t="shared" si="29"/>
        <v>0</v>
      </c>
      <c r="I113" s="26">
        <f t="shared" si="28"/>
        <v>0</v>
      </c>
      <c r="J113" s="26">
        <f t="shared" si="28"/>
        <v>0</v>
      </c>
      <c r="K113" s="26">
        <f t="shared" si="28"/>
        <v>0</v>
      </c>
      <c r="L113" s="26">
        <f t="shared" si="28"/>
        <v>0</v>
      </c>
      <c r="U113" s="5">
        <v>1.03</v>
      </c>
      <c r="V113" s="7">
        <f t="shared" si="30"/>
        <v>32066683.859698854</v>
      </c>
      <c r="W113" s="7">
        <f t="shared" si="31"/>
        <v>616666.99730190111</v>
      </c>
      <c r="X113" s="19">
        <f t="shared" si="22"/>
        <v>0.70165300928241547</v>
      </c>
      <c r="Y113" s="8">
        <f t="shared" si="32"/>
        <v>74620.128209174771</v>
      </c>
      <c r="Z113" s="8">
        <f t="shared" si="24"/>
        <v>3880246.6668770881</v>
      </c>
      <c r="AA113" s="9">
        <f t="shared" si="27"/>
        <v>0.1210055484332058</v>
      </c>
      <c r="AB113" s="9">
        <f t="shared" si="25"/>
        <v>0.11690543963362757</v>
      </c>
      <c r="AC113" t="str">
        <f t="shared" si="26"/>
        <v>Default</v>
      </c>
    </row>
    <row r="114" spans="1:29" x14ac:dyDescent="0.25">
      <c r="A114" s="16">
        <v>106</v>
      </c>
      <c r="B114" s="58">
        <v>0</v>
      </c>
      <c r="D114" s="26">
        <f t="shared" si="29"/>
        <v>0</v>
      </c>
      <c r="E114" s="26">
        <f t="shared" si="29"/>
        <v>0</v>
      </c>
      <c r="F114" s="26">
        <f t="shared" si="29"/>
        <v>0</v>
      </c>
      <c r="G114" s="26">
        <f t="shared" si="29"/>
        <v>0</v>
      </c>
      <c r="H114" s="26">
        <f t="shared" si="29"/>
        <v>0</v>
      </c>
      <c r="I114" s="26">
        <f t="shared" si="28"/>
        <v>0</v>
      </c>
      <c r="J114" s="26">
        <f t="shared" si="28"/>
        <v>0</v>
      </c>
      <c r="K114" s="26">
        <f t="shared" si="28"/>
        <v>0</v>
      </c>
      <c r="L114" s="26">
        <f t="shared" si="28"/>
        <v>0</v>
      </c>
      <c r="U114" s="5">
        <v>1.04</v>
      </c>
      <c r="V114" s="7">
        <f t="shared" si="30"/>
        <v>32378010.887462921</v>
      </c>
      <c r="W114" s="7">
        <f t="shared" si="31"/>
        <v>622654.05552813318</v>
      </c>
      <c r="X114" s="19">
        <f t="shared" si="22"/>
        <v>0.70812771473146174</v>
      </c>
      <c r="Y114" s="8">
        <f t="shared" si="32"/>
        <v>75308.706957263639</v>
      </c>
      <c r="Z114" s="8">
        <f t="shared" si="24"/>
        <v>3916052.7617777092</v>
      </c>
      <c r="AA114" s="9">
        <f t="shared" si="27"/>
        <v>0.120947910462716</v>
      </c>
      <c r="AB114" s="9">
        <f t="shared" si="25"/>
        <v>0.11501119950226754</v>
      </c>
      <c r="AC114" t="str">
        <f t="shared" si="26"/>
        <v>Default</v>
      </c>
    </row>
    <row r="115" spans="1:29" x14ac:dyDescent="0.25">
      <c r="A115" s="16">
        <v>107</v>
      </c>
      <c r="B115" s="58">
        <v>0</v>
      </c>
      <c r="D115" s="26">
        <f t="shared" si="29"/>
        <v>0</v>
      </c>
      <c r="E115" s="26">
        <f t="shared" si="29"/>
        <v>0</v>
      </c>
      <c r="F115" s="26">
        <f t="shared" si="29"/>
        <v>0</v>
      </c>
      <c r="G115" s="26">
        <f t="shared" si="29"/>
        <v>0</v>
      </c>
      <c r="H115" s="26">
        <f t="shared" si="29"/>
        <v>0</v>
      </c>
      <c r="I115" s="26">
        <f t="shared" si="28"/>
        <v>0</v>
      </c>
      <c r="J115" s="26">
        <f t="shared" si="28"/>
        <v>0</v>
      </c>
      <c r="K115" s="26">
        <f t="shared" si="28"/>
        <v>0</v>
      </c>
      <c r="L115" s="26">
        <f t="shared" si="28"/>
        <v>0</v>
      </c>
      <c r="U115" s="5">
        <v>1.05</v>
      </c>
      <c r="V115" s="7">
        <f t="shared" si="30"/>
        <v>32689337.915226988</v>
      </c>
      <c r="W115" s="7">
        <f t="shared" si="31"/>
        <v>628641.11375436513</v>
      </c>
      <c r="X115" s="19">
        <f t="shared" si="22"/>
        <v>0.71449609930224556</v>
      </c>
      <c r="Y115" s="8">
        <f t="shared" si="32"/>
        <v>75985.978581371994</v>
      </c>
      <c r="Z115" s="8">
        <f t="shared" si="24"/>
        <v>3951270.8862313437</v>
      </c>
      <c r="AA115" s="9">
        <f t="shared" si="27"/>
        <v>0.12087338374604419</v>
      </c>
      <c r="AB115" s="9">
        <f t="shared" si="25"/>
        <v>0.11312260521217528</v>
      </c>
      <c r="AC115" t="str">
        <f t="shared" si="26"/>
        <v>Default</v>
      </c>
    </row>
    <row r="116" spans="1:29" x14ac:dyDescent="0.25">
      <c r="A116" s="16">
        <v>108</v>
      </c>
      <c r="B116" s="58">
        <v>0</v>
      </c>
      <c r="D116" s="26">
        <f t="shared" si="29"/>
        <v>0</v>
      </c>
      <c r="E116" s="26">
        <f t="shared" si="29"/>
        <v>0</v>
      </c>
      <c r="F116" s="26">
        <f t="shared" si="29"/>
        <v>0</v>
      </c>
      <c r="G116" s="26">
        <f t="shared" si="29"/>
        <v>0</v>
      </c>
      <c r="H116" s="26">
        <f t="shared" si="29"/>
        <v>0</v>
      </c>
      <c r="I116" s="26">
        <f t="shared" si="28"/>
        <v>0</v>
      </c>
      <c r="J116" s="26">
        <f t="shared" si="28"/>
        <v>0</v>
      </c>
      <c r="K116" s="26">
        <f t="shared" si="28"/>
        <v>0</v>
      </c>
      <c r="L116" s="26">
        <f t="shared" si="28"/>
        <v>0</v>
      </c>
      <c r="U116" s="5">
        <v>1.06</v>
      </c>
      <c r="V116" s="7">
        <f t="shared" si="30"/>
        <v>33000664.942991056</v>
      </c>
      <c r="W116" s="7">
        <f t="shared" si="31"/>
        <v>634628.1719805972</v>
      </c>
      <c r="X116" s="19">
        <f t="shared" si="22"/>
        <v>0.72075854870926714</v>
      </c>
      <c r="Y116" s="8">
        <f t="shared" si="32"/>
        <v>76651.984101868991</v>
      </c>
      <c r="Z116" s="8">
        <f t="shared" si="24"/>
        <v>3985903.1732971873</v>
      </c>
      <c r="AA116" s="9">
        <f t="shared" si="27"/>
        <v>0.12078251090342788</v>
      </c>
      <c r="AB116" s="9">
        <f t="shared" si="25"/>
        <v>0.11124086242871586</v>
      </c>
      <c r="AC116" t="str">
        <f t="shared" si="26"/>
        <v>Default</v>
      </c>
    </row>
    <row r="117" spans="1:29" x14ac:dyDescent="0.25">
      <c r="A117" s="16">
        <v>109</v>
      </c>
      <c r="B117" s="58">
        <v>0</v>
      </c>
      <c r="D117" s="26">
        <f t="shared" si="29"/>
        <v>0</v>
      </c>
      <c r="E117" s="26">
        <f t="shared" si="29"/>
        <v>0</v>
      </c>
      <c r="F117" s="26">
        <f t="shared" si="29"/>
        <v>0</v>
      </c>
      <c r="G117" s="26">
        <f t="shared" si="29"/>
        <v>0</v>
      </c>
      <c r="H117" s="26">
        <f t="shared" si="29"/>
        <v>0</v>
      </c>
      <c r="I117" s="26">
        <f t="shared" si="28"/>
        <v>0</v>
      </c>
      <c r="J117" s="26">
        <f t="shared" si="28"/>
        <v>0</v>
      </c>
      <c r="K117" s="26">
        <f t="shared" si="28"/>
        <v>0</v>
      </c>
      <c r="L117" s="26">
        <f t="shared" si="28"/>
        <v>0</v>
      </c>
      <c r="U117" s="5">
        <v>1.07</v>
      </c>
      <c r="V117" s="7">
        <f t="shared" si="30"/>
        <v>33311991.970755123</v>
      </c>
      <c r="W117" s="7">
        <f t="shared" si="31"/>
        <v>640615.23020682926</v>
      </c>
      <c r="X117" s="19">
        <f t="shared" si="22"/>
        <v>0.72691551310470071</v>
      </c>
      <c r="Y117" s="8">
        <f t="shared" si="32"/>
        <v>77306.771392008945</v>
      </c>
      <c r="Z117" s="8">
        <f t="shared" si="24"/>
        <v>4019952.1123844651</v>
      </c>
      <c r="AA117" s="9">
        <f t="shared" si="27"/>
        <v>0.12067582496758569</v>
      </c>
      <c r="AB117" s="9">
        <f t="shared" si="25"/>
        <v>0.10936711576831373</v>
      </c>
      <c r="AC117" t="str">
        <f t="shared" si="26"/>
        <v>Default</v>
      </c>
    </row>
    <row r="118" spans="1:29" x14ac:dyDescent="0.25">
      <c r="A118" s="16">
        <v>110</v>
      </c>
      <c r="B118" s="58">
        <v>0</v>
      </c>
      <c r="D118" s="26">
        <f t="shared" si="29"/>
        <v>0</v>
      </c>
      <c r="E118" s="26">
        <f t="shared" si="29"/>
        <v>0</v>
      </c>
      <c r="F118" s="26">
        <f t="shared" si="29"/>
        <v>0</v>
      </c>
      <c r="G118" s="26">
        <f t="shared" si="29"/>
        <v>0</v>
      </c>
      <c r="H118" s="26">
        <f t="shared" si="29"/>
        <v>0</v>
      </c>
      <c r="I118" s="26">
        <f t="shared" si="28"/>
        <v>0</v>
      </c>
      <c r="J118" s="26">
        <f t="shared" si="28"/>
        <v>0</v>
      </c>
      <c r="K118" s="26">
        <f t="shared" si="28"/>
        <v>0</v>
      </c>
      <c r="L118" s="26">
        <f t="shared" si="28"/>
        <v>0</v>
      </c>
      <c r="U118" s="5">
        <v>1.08</v>
      </c>
      <c r="V118" s="7">
        <f t="shared" si="30"/>
        <v>33623318.99851919</v>
      </c>
      <c r="W118" s="7">
        <f t="shared" si="31"/>
        <v>646602.28843306133</v>
      </c>
      <c r="X118" s="19">
        <f t="shared" si="22"/>
        <v>0.73296750373103259</v>
      </c>
      <c r="Y118" s="8">
        <f t="shared" si="32"/>
        <v>77950.394821942595</v>
      </c>
      <c r="Z118" s="8">
        <f t="shared" si="24"/>
        <v>4053420.530741015</v>
      </c>
      <c r="AA118" s="9">
        <f t="shared" si="27"/>
        <v>0.12055384927703099</v>
      </c>
      <c r="AB118" s="9">
        <f t="shared" si="25"/>
        <v>0.10750245038767818</v>
      </c>
      <c r="AC118" t="str">
        <f t="shared" si="26"/>
        <v>Default</v>
      </c>
    </row>
    <row r="119" spans="1:29" x14ac:dyDescent="0.25">
      <c r="A119" s="16">
        <v>111</v>
      </c>
      <c r="B119" s="58">
        <v>0</v>
      </c>
      <c r="D119" s="26">
        <f t="shared" si="29"/>
        <v>0</v>
      </c>
      <c r="E119" s="26">
        <f t="shared" si="29"/>
        <v>0</v>
      </c>
      <c r="F119" s="26">
        <f t="shared" si="29"/>
        <v>0</v>
      </c>
      <c r="G119" s="26">
        <f t="shared" si="29"/>
        <v>0</v>
      </c>
      <c r="H119" s="26">
        <f t="shared" si="29"/>
        <v>0</v>
      </c>
      <c r="I119" s="26">
        <f t="shared" si="28"/>
        <v>0</v>
      </c>
      <c r="J119" s="26">
        <f t="shared" si="28"/>
        <v>0</v>
      </c>
      <c r="K119" s="26">
        <f t="shared" si="28"/>
        <v>0</v>
      </c>
      <c r="L119" s="26">
        <f t="shared" si="28"/>
        <v>0</v>
      </c>
      <c r="U119" s="5">
        <v>1.0900000000000001</v>
      </c>
      <c r="V119" s="7">
        <f t="shared" si="30"/>
        <v>33934646.026283257</v>
      </c>
      <c r="W119" s="7">
        <f t="shared" si="31"/>
        <v>652589.3466592934</v>
      </c>
      <c r="X119" s="19">
        <f t="shared" si="22"/>
        <v>0.73891508966366193</v>
      </c>
      <c r="Y119" s="8">
        <f t="shared" si="32"/>
        <v>78582.914912295761</v>
      </c>
      <c r="Z119" s="8">
        <f t="shared" si="24"/>
        <v>4086311.5754393796</v>
      </c>
      <c r="AA119" s="9">
        <f t="shared" si="27"/>
        <v>0.12041709738991903</v>
      </c>
      <c r="AB119" s="9">
        <f t="shared" si="25"/>
        <v>0.10564789358182672</v>
      </c>
      <c r="AC119" t="str">
        <f t="shared" si="26"/>
        <v>Default</v>
      </c>
    </row>
    <row r="120" spans="1:29" x14ac:dyDescent="0.25">
      <c r="A120" s="16">
        <v>112</v>
      </c>
      <c r="B120" s="58">
        <v>0</v>
      </c>
      <c r="D120" s="26">
        <f t="shared" si="29"/>
        <v>0</v>
      </c>
      <c r="E120" s="26">
        <f t="shared" si="29"/>
        <v>0</v>
      </c>
      <c r="F120" s="26">
        <f t="shared" si="29"/>
        <v>0</v>
      </c>
      <c r="G120" s="26">
        <f t="shared" si="29"/>
        <v>0</v>
      </c>
      <c r="H120" s="26">
        <f t="shared" si="29"/>
        <v>0</v>
      </c>
      <c r="I120" s="26">
        <f t="shared" si="28"/>
        <v>0</v>
      </c>
      <c r="J120" s="26">
        <f t="shared" si="28"/>
        <v>0</v>
      </c>
      <c r="K120" s="26">
        <f t="shared" si="28"/>
        <v>0</v>
      </c>
      <c r="L120" s="26">
        <f t="shared" si="28"/>
        <v>0</v>
      </c>
      <c r="U120" s="5">
        <v>1.1000000000000001</v>
      </c>
      <c r="V120" s="7">
        <f t="shared" si="30"/>
        <v>34245973.054047324</v>
      </c>
      <c r="W120" s="7">
        <f t="shared" si="31"/>
        <v>658576.40488552547</v>
      </c>
      <c r="X120" s="19">
        <f t="shared" si="22"/>
        <v>0.7447588946437087</v>
      </c>
      <c r="Y120" s="8">
        <f t="shared" si="32"/>
        <v>79204.397997341555</v>
      </c>
      <c r="Z120" s="8">
        <f t="shared" si="24"/>
        <v>4118628.695861761</v>
      </c>
      <c r="AA120" s="9">
        <f t="shared" si="27"/>
        <v>0.12026607301716034</v>
      </c>
      <c r="AB120" s="9">
        <f t="shared" si="25"/>
        <v>0.10380441638646395</v>
      </c>
      <c r="AC120" t="str">
        <f t="shared" si="26"/>
        <v>Default</v>
      </c>
    </row>
    <row r="121" spans="1:29" x14ac:dyDescent="0.25">
      <c r="A121" s="16">
        <v>113</v>
      </c>
      <c r="B121" s="58">
        <v>0</v>
      </c>
      <c r="D121" s="26">
        <f t="shared" si="29"/>
        <v>0</v>
      </c>
      <c r="E121" s="26">
        <f t="shared" si="29"/>
        <v>0</v>
      </c>
      <c r="F121" s="26">
        <f t="shared" si="29"/>
        <v>0</v>
      </c>
      <c r="G121" s="26">
        <f t="shared" si="29"/>
        <v>0</v>
      </c>
      <c r="H121" s="26">
        <f t="shared" si="29"/>
        <v>0</v>
      </c>
      <c r="I121" s="26">
        <f t="shared" si="28"/>
        <v>0</v>
      </c>
      <c r="J121" s="26">
        <f t="shared" si="28"/>
        <v>0</v>
      </c>
      <c r="K121" s="26">
        <f t="shared" si="28"/>
        <v>0</v>
      </c>
      <c r="L121" s="26">
        <f t="shared" si="28"/>
        <v>0</v>
      </c>
      <c r="U121" s="5">
        <v>1.1100000000000001</v>
      </c>
      <c r="V121" s="7">
        <f t="shared" si="30"/>
        <v>34557300.081811391</v>
      </c>
      <c r="W121" s="7">
        <f t="shared" si="31"/>
        <v>664563.46311175753</v>
      </c>
      <c r="X121" s="19">
        <f t="shared" si="22"/>
        <v>0.75049959400106003</v>
      </c>
      <c r="Y121" s="8">
        <f t="shared" si="32"/>
        <v>79814.915897769271</v>
      </c>
      <c r="Z121" s="8">
        <f t="shared" si="24"/>
        <v>4150375.6266840021</v>
      </c>
      <c r="AA121" s="9">
        <f t="shared" si="27"/>
        <v>0.12010126997359025</v>
      </c>
      <c r="AB121" s="9">
        <f t="shared" si="25"/>
        <v>0.10197293518087962</v>
      </c>
      <c r="AC121" t="str">
        <f t="shared" si="26"/>
        <v>Default</v>
      </c>
    </row>
    <row r="122" spans="1:29" x14ac:dyDescent="0.25">
      <c r="A122" s="16">
        <v>114</v>
      </c>
      <c r="B122" s="58">
        <v>0</v>
      </c>
      <c r="D122" s="26">
        <f t="shared" si="29"/>
        <v>0</v>
      </c>
      <c r="E122" s="26">
        <f t="shared" si="29"/>
        <v>0</v>
      </c>
      <c r="F122" s="26">
        <f t="shared" si="29"/>
        <v>0</v>
      </c>
      <c r="G122" s="26">
        <f t="shared" si="29"/>
        <v>0</v>
      </c>
      <c r="H122" s="26">
        <f t="shared" si="29"/>
        <v>0</v>
      </c>
      <c r="I122" s="26">
        <f t="shared" si="28"/>
        <v>0</v>
      </c>
      <c r="J122" s="26">
        <f t="shared" si="28"/>
        <v>0</v>
      </c>
      <c r="K122" s="26">
        <f t="shared" si="28"/>
        <v>0</v>
      </c>
      <c r="L122" s="26">
        <f t="shared" si="28"/>
        <v>0</v>
      </c>
      <c r="U122" s="5">
        <v>1.1200000000000001</v>
      </c>
      <c r="V122" s="7">
        <f t="shared" si="30"/>
        <v>34868627.109575458</v>
      </c>
      <c r="W122" s="7">
        <f t="shared" si="31"/>
        <v>670550.5213379896</v>
      </c>
      <c r="X122" s="19">
        <f t="shared" si="22"/>
        <v>0.75613791166751798</v>
      </c>
      <c r="Y122" s="8">
        <f t="shared" si="32"/>
        <v>80414.545603035454</v>
      </c>
      <c r="Z122" s="8">
        <f t="shared" si="24"/>
        <v>4181556.3713578437</v>
      </c>
      <c r="AA122" s="9">
        <f t="shared" si="27"/>
        <v>0.11992317214604427</v>
      </c>
      <c r="AB122" s="9">
        <f t="shared" si="25"/>
        <v>0.10015431328844129</v>
      </c>
      <c r="AC122" t="str">
        <f t="shared" si="26"/>
        <v>Default</v>
      </c>
    </row>
    <row r="123" spans="1:29" x14ac:dyDescent="0.25">
      <c r="A123" s="16">
        <v>115</v>
      </c>
      <c r="B123" s="58">
        <v>0</v>
      </c>
      <c r="D123" s="26">
        <f t="shared" si="29"/>
        <v>0</v>
      </c>
      <c r="E123" s="26">
        <f t="shared" si="29"/>
        <v>0</v>
      </c>
      <c r="F123" s="26">
        <f t="shared" si="29"/>
        <v>0</v>
      </c>
      <c r="G123" s="26">
        <f t="shared" si="29"/>
        <v>0</v>
      </c>
      <c r="H123" s="26">
        <f t="shared" si="29"/>
        <v>0</v>
      </c>
      <c r="I123" s="26">
        <f t="shared" si="28"/>
        <v>0</v>
      </c>
      <c r="J123" s="26">
        <f t="shared" si="28"/>
        <v>0</v>
      </c>
      <c r="K123" s="26">
        <f t="shared" si="28"/>
        <v>0</v>
      </c>
      <c r="L123" s="26">
        <f t="shared" si="28"/>
        <v>0</v>
      </c>
      <c r="U123" s="5">
        <v>1.1299999999999999</v>
      </c>
      <c r="V123" s="7">
        <f t="shared" si="30"/>
        <v>35179954.137339517</v>
      </c>
      <c r="W123" s="7">
        <f t="shared" si="31"/>
        <v>676537.57956422144</v>
      </c>
      <c r="X123" s="19">
        <f t="shared" si="22"/>
        <v>0.76167461727970998</v>
      </c>
      <c r="Y123" s="8">
        <f t="shared" si="32"/>
        <v>81003.368963261266</v>
      </c>
      <c r="Z123" s="8">
        <f t="shared" si="24"/>
        <v>4212175.1860895855</v>
      </c>
      <c r="AA123" s="9">
        <f t="shared" si="27"/>
        <v>0.11973225347723922</v>
      </c>
      <c r="AB123" s="9">
        <f t="shared" si="25"/>
        <v>9.8349362571072296E-2</v>
      </c>
      <c r="AC123" t="str">
        <f t="shared" si="26"/>
        <v>Default</v>
      </c>
    </row>
    <row r="124" spans="1:29" x14ac:dyDescent="0.25">
      <c r="A124" s="16">
        <v>116</v>
      </c>
      <c r="B124" s="58">
        <v>0</v>
      </c>
      <c r="D124" s="26">
        <f t="shared" si="29"/>
        <v>0</v>
      </c>
      <c r="E124" s="26">
        <f t="shared" si="29"/>
        <v>0</v>
      </c>
      <c r="F124" s="26">
        <f t="shared" si="29"/>
        <v>0</v>
      </c>
      <c r="G124" s="26">
        <f t="shared" si="29"/>
        <v>0</v>
      </c>
      <c r="H124" s="26">
        <f t="shared" si="29"/>
        <v>0</v>
      </c>
      <c r="I124" s="26">
        <f t="shared" si="28"/>
        <v>0</v>
      </c>
      <c r="J124" s="26">
        <f t="shared" si="28"/>
        <v>0</v>
      </c>
      <c r="K124" s="26">
        <f t="shared" si="28"/>
        <v>0</v>
      </c>
      <c r="L124" s="26">
        <f t="shared" si="28"/>
        <v>0</v>
      </c>
      <c r="U124" s="5">
        <v>1.1399999999999999</v>
      </c>
      <c r="V124" s="7">
        <f t="shared" si="30"/>
        <v>35491281.165103585</v>
      </c>
      <c r="W124" s="7">
        <f t="shared" si="31"/>
        <v>682524.6377904535</v>
      </c>
      <c r="X124" s="19">
        <f t="shared" si="22"/>
        <v>0.76711052337126751</v>
      </c>
      <c r="Y124" s="8">
        <f t="shared" si="32"/>
        <v>81581.472390623312</v>
      </c>
      <c r="Z124" s="8">
        <f t="shared" si="24"/>
        <v>4242236.5643124124</v>
      </c>
      <c r="AA124" s="9">
        <f t="shared" si="27"/>
        <v>0.11952897796441186</v>
      </c>
      <c r="AB124" s="9">
        <f t="shared" si="25"/>
        <v>9.6558845014921998E-2</v>
      </c>
      <c r="AC124" t="str">
        <f t="shared" si="26"/>
        <v>Default</v>
      </c>
    </row>
    <row r="125" spans="1:29" x14ac:dyDescent="0.25">
      <c r="A125" s="16">
        <v>117</v>
      </c>
      <c r="B125" s="58">
        <v>0</v>
      </c>
      <c r="D125" s="26">
        <f t="shared" si="29"/>
        <v>0</v>
      </c>
      <c r="E125" s="26">
        <f t="shared" si="29"/>
        <v>0</v>
      </c>
      <c r="F125" s="26">
        <f t="shared" si="29"/>
        <v>0</v>
      </c>
      <c r="G125" s="26">
        <f t="shared" si="29"/>
        <v>0</v>
      </c>
      <c r="H125" s="26">
        <f t="shared" si="29"/>
        <v>0</v>
      </c>
      <c r="I125" s="26">
        <f t="shared" si="28"/>
        <v>0</v>
      </c>
      <c r="J125" s="26">
        <f t="shared" si="28"/>
        <v>0</v>
      </c>
      <c r="K125" s="26">
        <f t="shared" si="28"/>
        <v>0</v>
      </c>
      <c r="L125" s="26">
        <f t="shared" si="28"/>
        <v>0</v>
      </c>
      <c r="U125" s="5">
        <v>1.1499999999999999</v>
      </c>
      <c r="V125" s="7">
        <f t="shared" si="30"/>
        <v>35802608.192867652</v>
      </c>
      <c r="W125" s="7">
        <f t="shared" si="31"/>
        <v>688511.69601668557</v>
      </c>
      <c r="X125" s="19">
        <f t="shared" si="22"/>
        <v>0.77244648265363614</v>
      </c>
      <c r="Y125" s="8">
        <f t="shared" si="32"/>
        <v>82148.946570170388</v>
      </c>
      <c r="Z125" s="8">
        <f t="shared" si="24"/>
        <v>4271745.2216488598</v>
      </c>
      <c r="AA125" s="9">
        <f t="shared" si="27"/>
        <v>0.1193137996717191</v>
      </c>
      <c r="AB125" s="9">
        <f t="shared" si="25"/>
        <v>9.4783474304742765E-2</v>
      </c>
      <c r="AC125" t="str">
        <f t="shared" si="26"/>
        <v>Default</v>
      </c>
    </row>
    <row r="126" spans="1:29" x14ac:dyDescent="0.25">
      <c r="A126" s="16">
        <v>118</v>
      </c>
      <c r="B126" s="58">
        <v>0</v>
      </c>
      <c r="D126" s="26">
        <f t="shared" si="29"/>
        <v>0</v>
      </c>
      <c r="E126" s="26">
        <f t="shared" si="29"/>
        <v>0</v>
      </c>
      <c r="F126" s="26">
        <f t="shared" si="29"/>
        <v>0</v>
      </c>
      <c r="G126" s="26">
        <f t="shared" si="29"/>
        <v>0</v>
      </c>
      <c r="H126" s="26">
        <f t="shared" si="29"/>
        <v>0</v>
      </c>
      <c r="I126" s="26">
        <f t="shared" si="28"/>
        <v>0</v>
      </c>
      <c r="J126" s="26">
        <f t="shared" si="28"/>
        <v>0</v>
      </c>
      <c r="K126" s="26">
        <f t="shared" si="28"/>
        <v>0</v>
      </c>
      <c r="L126" s="26">
        <f t="shared" si="28"/>
        <v>0</v>
      </c>
      <c r="U126" s="5">
        <v>1.1599999999999999</v>
      </c>
      <c r="V126" s="7">
        <f t="shared" si="30"/>
        <v>36113935.220631719</v>
      </c>
      <c r="W126" s="7">
        <f t="shared" si="31"/>
        <v>694498.75424291764</v>
      </c>
      <c r="X126" s="19">
        <f t="shared" si="22"/>
        <v>0.7776833853847358</v>
      </c>
      <c r="Y126" s="8">
        <f t="shared" si="32"/>
        <v>82705.886179983063</v>
      </c>
      <c r="Z126" s="8">
        <f t="shared" si="24"/>
        <v>4300706.0813591192</v>
      </c>
      <c r="AA126" s="9">
        <f t="shared" si="27"/>
        <v>0.11908716275544921</v>
      </c>
      <c r="AB126" s="9">
        <f t="shared" si="25"/>
        <v>9.3023917384412805E-2</v>
      </c>
      <c r="AC126" t="str">
        <f t="shared" si="26"/>
        <v>Default</v>
      </c>
    </row>
    <row r="127" spans="1:29" x14ac:dyDescent="0.25">
      <c r="A127" s="16">
        <v>119</v>
      </c>
      <c r="B127" s="58">
        <v>0</v>
      </c>
      <c r="D127" s="26">
        <f t="shared" si="29"/>
        <v>0</v>
      </c>
      <c r="E127" s="26">
        <f t="shared" si="29"/>
        <v>0</v>
      </c>
      <c r="F127" s="26">
        <f t="shared" si="29"/>
        <v>0</v>
      </c>
      <c r="G127" s="26">
        <f t="shared" si="29"/>
        <v>0</v>
      </c>
      <c r="H127" s="26">
        <f t="shared" si="29"/>
        <v>0</v>
      </c>
      <c r="I127" s="26">
        <f t="shared" si="28"/>
        <v>0</v>
      </c>
      <c r="J127" s="26">
        <f t="shared" si="28"/>
        <v>0</v>
      </c>
      <c r="K127" s="26">
        <f t="shared" si="28"/>
        <v>0</v>
      </c>
      <c r="L127" s="26">
        <f t="shared" si="28"/>
        <v>0</v>
      </c>
      <c r="U127" s="5">
        <v>1.17</v>
      </c>
      <c r="V127" s="7">
        <f t="shared" si="30"/>
        <v>36425262.248395786</v>
      </c>
      <c r="W127" s="7">
        <f t="shared" si="31"/>
        <v>700485.81246914971</v>
      </c>
      <c r="X127" s="19">
        <f t="shared" si="22"/>
        <v>0.78282215682457124</v>
      </c>
      <c r="Y127" s="8">
        <f t="shared" si="32"/>
        <v>83252.389620580187</v>
      </c>
      <c r="Z127" s="8">
        <f t="shared" si="24"/>
        <v>4329124.2602701699</v>
      </c>
      <c r="AA127" s="9">
        <f t="shared" si="27"/>
        <v>0.11884950150114101</v>
      </c>
      <c r="AB127" s="9">
        <f t="shared" si="25"/>
        <v>9.1280796001389664E-2</v>
      </c>
      <c r="AC127" t="str">
        <f t="shared" si="26"/>
        <v>Default</v>
      </c>
    </row>
    <row r="128" spans="1:29" x14ac:dyDescent="0.25">
      <c r="A128" s="16">
        <v>120</v>
      </c>
      <c r="B128" s="58">
        <v>0</v>
      </c>
      <c r="D128" s="26">
        <f t="shared" si="29"/>
        <v>0</v>
      </c>
      <c r="E128" s="26">
        <f t="shared" si="29"/>
        <v>0</v>
      </c>
      <c r="F128" s="26">
        <f t="shared" si="29"/>
        <v>0</v>
      </c>
      <c r="G128" s="26">
        <f t="shared" si="29"/>
        <v>0</v>
      </c>
      <c r="H128" s="26">
        <f t="shared" si="29"/>
        <v>0</v>
      </c>
      <c r="I128" s="26">
        <f t="shared" si="28"/>
        <v>0</v>
      </c>
      <c r="J128" s="26">
        <f t="shared" si="28"/>
        <v>0</v>
      </c>
      <c r="K128" s="26">
        <f t="shared" si="28"/>
        <v>0</v>
      </c>
      <c r="L128" s="26">
        <f t="shared" si="28"/>
        <v>0</v>
      </c>
      <c r="U128" s="5">
        <v>1.18</v>
      </c>
      <c r="V128" s="7">
        <f t="shared" si="30"/>
        <v>36736589.276159845</v>
      </c>
      <c r="W128" s="7">
        <f t="shared" si="31"/>
        <v>706472.87069538177</v>
      </c>
      <c r="X128" s="19">
        <f t="shared" si="22"/>
        <v>0.78786375477677573</v>
      </c>
      <c r="Y128" s="8">
        <f t="shared" si="32"/>
        <v>83788.558753464487</v>
      </c>
      <c r="Z128" s="8">
        <f t="shared" si="24"/>
        <v>4357005.0551801529</v>
      </c>
      <c r="AA128" s="9">
        <f t="shared" si="27"/>
        <v>0.11860124037175179</v>
      </c>
      <c r="AB128" s="9">
        <f t="shared" si="25"/>
        <v>8.9554688233212151E-2</v>
      </c>
      <c r="AC128" t="str">
        <f t="shared" si="26"/>
        <v>Default</v>
      </c>
    </row>
    <row r="129" spans="1:29" x14ac:dyDescent="0.25">
      <c r="A129" s="16">
        <v>121</v>
      </c>
      <c r="B129" s="58">
        <v>0</v>
      </c>
      <c r="D129" s="26">
        <f t="shared" si="29"/>
        <v>0</v>
      </c>
      <c r="E129" s="26">
        <f t="shared" si="29"/>
        <v>0</v>
      </c>
      <c r="F129" s="26">
        <f t="shared" si="29"/>
        <v>0</v>
      </c>
      <c r="G129" s="26">
        <f t="shared" si="29"/>
        <v>0</v>
      </c>
      <c r="H129" s="26">
        <f t="shared" si="29"/>
        <v>0</v>
      </c>
      <c r="I129" s="26">
        <f t="shared" si="28"/>
        <v>0</v>
      </c>
      <c r="J129" s="26">
        <f t="shared" si="28"/>
        <v>0</v>
      </c>
      <c r="K129" s="26">
        <f t="shared" si="28"/>
        <v>0</v>
      </c>
      <c r="L129" s="26">
        <f t="shared" si="28"/>
        <v>0</v>
      </c>
      <c r="U129" s="5">
        <v>1.19</v>
      </c>
      <c r="V129" s="7">
        <f t="shared" si="30"/>
        <v>37047916.303923912</v>
      </c>
      <c r="W129" s="7">
        <f t="shared" si="31"/>
        <v>712459.92892161384</v>
      </c>
      <c r="X129" s="19">
        <f t="shared" si="22"/>
        <v>0.79280916721498329</v>
      </c>
      <c r="Y129" s="8">
        <f t="shared" si="32"/>
        <v>84314.498648689478</v>
      </c>
      <c r="Z129" s="8">
        <f t="shared" si="24"/>
        <v>4384353.9297318533</v>
      </c>
      <c r="AA129" s="9">
        <f t="shared" si="27"/>
        <v>0.1183427940660589</v>
      </c>
      <c r="AB129" s="9">
        <f t="shared" si="25"/>
        <v>8.7846129994297265E-2</v>
      </c>
      <c r="AC129" t="str">
        <f t="shared" si="26"/>
        <v>Default</v>
      </c>
    </row>
    <row r="130" spans="1:29" x14ac:dyDescent="0.25">
      <c r="A130" s="16">
        <v>122</v>
      </c>
      <c r="B130" s="58">
        <v>0</v>
      </c>
      <c r="D130" s="26">
        <f t="shared" si="29"/>
        <v>0</v>
      </c>
      <c r="E130" s="26">
        <f t="shared" si="29"/>
        <v>0</v>
      </c>
      <c r="F130" s="26">
        <f t="shared" si="29"/>
        <v>0</v>
      </c>
      <c r="G130" s="26">
        <f t="shared" si="29"/>
        <v>0</v>
      </c>
      <c r="H130" s="26">
        <f t="shared" si="29"/>
        <v>0</v>
      </c>
      <c r="I130" s="26">
        <f t="shared" si="28"/>
        <v>0</v>
      </c>
      <c r="J130" s="26">
        <f t="shared" si="28"/>
        <v>0</v>
      </c>
      <c r="K130" s="26">
        <f t="shared" si="28"/>
        <v>0</v>
      </c>
      <c r="L130" s="26">
        <f t="shared" si="28"/>
        <v>0</v>
      </c>
      <c r="U130" s="5">
        <v>1.2</v>
      </c>
      <c r="V130" s="7">
        <f t="shared" si="30"/>
        <v>37359243.331687979</v>
      </c>
      <c r="W130" s="7">
        <f t="shared" si="31"/>
        <v>718446.98714784591</v>
      </c>
      <c r="X130" s="19">
        <f t="shared" si="22"/>
        <v>0.79765940999281271</v>
      </c>
      <c r="Y130" s="8">
        <f t="shared" si="32"/>
        <v>84830.31734131847</v>
      </c>
      <c r="Z130" s="8">
        <f t="shared" si="24"/>
        <v>4411176.50174856</v>
      </c>
      <c r="AA130" s="9">
        <f t="shared" si="27"/>
        <v>0.11807456758651788</v>
      </c>
      <c r="AB130" s="9">
        <f t="shared" si="25"/>
        <v>8.6155616521138151E-2</v>
      </c>
      <c r="AC130" t="str">
        <f t="shared" si="26"/>
        <v>Default</v>
      </c>
    </row>
    <row r="131" spans="1:29" x14ac:dyDescent="0.25">
      <c r="A131" s="16">
        <v>123</v>
      </c>
      <c r="B131" s="58">
        <v>0</v>
      </c>
      <c r="D131" s="26">
        <f t="shared" si="29"/>
        <v>0</v>
      </c>
      <c r="E131" s="26">
        <f t="shared" si="29"/>
        <v>0</v>
      </c>
      <c r="F131" s="26">
        <f t="shared" si="29"/>
        <v>0</v>
      </c>
      <c r="G131" s="26">
        <f t="shared" si="29"/>
        <v>0</v>
      </c>
      <c r="H131" s="26">
        <f t="shared" si="29"/>
        <v>0</v>
      </c>
      <c r="I131" s="26">
        <f t="shared" si="28"/>
        <v>0</v>
      </c>
      <c r="J131" s="26">
        <f t="shared" si="28"/>
        <v>0</v>
      </c>
      <c r="K131" s="26">
        <f t="shared" si="28"/>
        <v>0</v>
      </c>
      <c r="L131" s="26">
        <f t="shared" si="28"/>
        <v>0</v>
      </c>
      <c r="U131" s="5">
        <v>1.21</v>
      </c>
      <c r="V131" s="7">
        <f t="shared" si="30"/>
        <v>37670570.359452046</v>
      </c>
      <c r="W131" s="7">
        <f t="shared" si="31"/>
        <v>724434.04537407786</v>
      </c>
      <c r="X131" s="19">
        <f t="shared" si="22"/>
        <v>0.80241552463618204</v>
      </c>
      <c r="Y131" s="8">
        <f t="shared" si="32"/>
        <v>85336.125596639307</v>
      </c>
      <c r="Z131" s="8">
        <f t="shared" si="24"/>
        <v>4437478.5310252439</v>
      </c>
      <c r="AA131" s="9">
        <f t="shared" si="27"/>
        <v>0.1177969563158425</v>
      </c>
      <c r="AB131" s="9">
        <f t="shared" si="25"/>
        <v>8.4483603834795834E-2</v>
      </c>
      <c r="AC131" t="str">
        <f t="shared" si="26"/>
        <v>Default</v>
      </c>
    </row>
    <row r="132" spans="1:29" x14ac:dyDescent="0.25">
      <c r="A132" s="16">
        <v>124</v>
      </c>
      <c r="B132" s="58">
        <v>0</v>
      </c>
      <c r="D132" s="26">
        <f t="shared" si="29"/>
        <v>0</v>
      </c>
      <c r="E132" s="26">
        <f t="shared" si="29"/>
        <v>0</v>
      </c>
      <c r="F132" s="26">
        <f t="shared" si="29"/>
        <v>0</v>
      </c>
      <c r="G132" s="26">
        <f t="shared" si="29"/>
        <v>0</v>
      </c>
      <c r="H132" s="26">
        <f t="shared" si="29"/>
        <v>0</v>
      </c>
      <c r="I132" s="26">
        <f t="shared" si="28"/>
        <v>0</v>
      </c>
      <c r="J132" s="26">
        <f t="shared" si="28"/>
        <v>0</v>
      </c>
      <c r="K132" s="26">
        <f t="shared" si="28"/>
        <v>0</v>
      </c>
      <c r="L132" s="26">
        <f t="shared" si="28"/>
        <v>0</v>
      </c>
      <c r="U132" s="5">
        <v>1.22</v>
      </c>
      <c r="V132" s="7">
        <f t="shared" si="30"/>
        <v>37981897.387216114</v>
      </c>
      <c r="W132" s="7">
        <f t="shared" si="31"/>
        <v>730421.10360030993</v>
      </c>
      <c r="X132" s="19">
        <f t="shared" si="22"/>
        <v>0.80707857621659951</v>
      </c>
      <c r="Y132" s="8">
        <f t="shared" si="32"/>
        <v>85832.036683990882</v>
      </c>
      <c r="Z132" s="8">
        <f t="shared" si="24"/>
        <v>4463265.9075675262</v>
      </c>
      <c r="AA132" s="9">
        <f t="shared" si="27"/>
        <v>0.117510346101608</v>
      </c>
      <c r="AB132" s="9">
        <f t="shared" si="25"/>
        <v>8.2830510179234221E-2</v>
      </c>
      <c r="AC132" t="str">
        <f t="shared" si="26"/>
        <v>Default</v>
      </c>
    </row>
    <row r="133" spans="1:29" x14ac:dyDescent="0.25">
      <c r="A133" s="16">
        <v>125</v>
      </c>
      <c r="B133" s="58">
        <v>0</v>
      </c>
      <c r="D133" s="26">
        <f t="shared" si="29"/>
        <v>0</v>
      </c>
      <c r="E133" s="26">
        <f t="shared" si="29"/>
        <v>0</v>
      </c>
      <c r="F133" s="26">
        <f t="shared" si="29"/>
        <v>0</v>
      </c>
      <c r="G133" s="26">
        <f t="shared" si="29"/>
        <v>0</v>
      </c>
      <c r="H133" s="26">
        <f t="shared" si="29"/>
        <v>0</v>
      </c>
      <c r="I133" s="26">
        <f t="shared" si="28"/>
        <v>0</v>
      </c>
      <c r="J133" s="26">
        <f t="shared" si="28"/>
        <v>0</v>
      </c>
      <c r="K133" s="26">
        <f t="shared" si="28"/>
        <v>0</v>
      </c>
      <c r="L133" s="26">
        <f t="shared" si="28"/>
        <v>0</v>
      </c>
      <c r="U133" s="5">
        <v>1.23</v>
      </c>
      <c r="V133" s="7">
        <f t="shared" si="30"/>
        <v>38293224.414980181</v>
      </c>
      <c r="W133" s="7">
        <f t="shared" si="31"/>
        <v>736408.161826542</v>
      </c>
      <c r="X133" s="19">
        <f t="shared" si="22"/>
        <v>0.81164965130400324</v>
      </c>
      <c r="Y133" s="8">
        <f t="shared" si="32"/>
        <v>86318.166159049608</v>
      </c>
      <c r="Z133" s="8">
        <f t="shared" si="24"/>
        <v>4488544.6402705796</v>
      </c>
      <c r="AA133" s="9">
        <f t="shared" si="27"/>
        <v>0.11721511334821615</v>
      </c>
      <c r="AB133" s="9">
        <f t="shared" si="25"/>
        <v>8.1196717434409107E-2</v>
      </c>
      <c r="AC133" t="str">
        <f t="shared" si="26"/>
        <v>Default</v>
      </c>
    </row>
    <row r="134" spans="1:29" x14ac:dyDescent="0.25">
      <c r="A134" s="16">
        <v>126</v>
      </c>
      <c r="B134" s="58">
        <v>0</v>
      </c>
      <c r="D134" s="26">
        <f t="shared" si="29"/>
        <v>0</v>
      </c>
      <c r="E134" s="26">
        <f t="shared" si="29"/>
        <v>0</v>
      </c>
      <c r="F134" s="26">
        <f t="shared" si="29"/>
        <v>0</v>
      </c>
      <c r="G134" s="26">
        <f t="shared" si="29"/>
        <v>0</v>
      </c>
      <c r="H134" s="26">
        <f t="shared" si="29"/>
        <v>0</v>
      </c>
      <c r="I134" s="26">
        <f t="shared" si="28"/>
        <v>0</v>
      </c>
      <c r="J134" s="26">
        <f t="shared" si="28"/>
        <v>0</v>
      </c>
      <c r="K134" s="26">
        <f t="shared" si="28"/>
        <v>0</v>
      </c>
      <c r="L134" s="26">
        <f t="shared" si="28"/>
        <v>0</v>
      </c>
      <c r="U134" s="5">
        <v>1.24</v>
      </c>
      <c r="V134" s="7">
        <f t="shared" si="30"/>
        <v>38604551.442744248</v>
      </c>
      <c r="W134" s="7">
        <f t="shared" si="31"/>
        <v>742395.22005277406</v>
      </c>
      <c r="X134" s="19">
        <f t="shared" si="22"/>
        <v>0.81612985599767318</v>
      </c>
      <c r="Y134" s="8">
        <f t="shared" si="32"/>
        <v>86794.631654418758</v>
      </c>
      <c r="Z134" s="8">
        <f t="shared" si="24"/>
        <v>4513320.8460297752</v>
      </c>
      <c r="AA134" s="9">
        <f t="shared" si="27"/>
        <v>0.1169116251155939</v>
      </c>
      <c r="AB134" s="9">
        <f t="shared" si="25"/>
        <v>7.9582572503058627E-2</v>
      </c>
      <c r="AC134" t="str">
        <f t="shared" si="26"/>
        <v>Default</v>
      </c>
    </row>
    <row r="135" spans="1:29" x14ac:dyDescent="0.25">
      <c r="A135" s="16">
        <v>127</v>
      </c>
      <c r="B135" s="58">
        <v>0</v>
      </c>
      <c r="D135" s="26">
        <f t="shared" si="29"/>
        <v>0</v>
      </c>
      <c r="E135" s="26">
        <f t="shared" si="29"/>
        <v>0</v>
      </c>
      <c r="F135" s="26">
        <f t="shared" si="29"/>
        <v>0</v>
      </c>
      <c r="G135" s="26">
        <f t="shared" si="29"/>
        <v>0</v>
      </c>
      <c r="H135" s="26">
        <f t="shared" si="29"/>
        <v>0</v>
      </c>
      <c r="I135" s="26">
        <f t="shared" si="28"/>
        <v>0</v>
      </c>
      <c r="J135" s="26">
        <f t="shared" si="28"/>
        <v>0</v>
      </c>
      <c r="K135" s="26">
        <f t="shared" si="28"/>
        <v>0</v>
      </c>
      <c r="L135" s="26">
        <f t="shared" si="28"/>
        <v>0</v>
      </c>
      <c r="U135" s="5">
        <v>1.25</v>
      </c>
      <c r="V135" s="7">
        <f t="shared" si="30"/>
        <v>38915878.470508315</v>
      </c>
      <c r="W135" s="7">
        <f t="shared" si="31"/>
        <v>748382.27827900613</v>
      </c>
      <c r="X135" s="19">
        <f t="shared" si="22"/>
        <v>0.82052031403369396</v>
      </c>
      <c r="Y135" s="8">
        <f t="shared" si="32"/>
        <v>87261.552678358959</v>
      </c>
      <c r="Z135" s="8">
        <f t="shared" si="24"/>
        <v>4537600.7392746657</v>
      </c>
      <c r="AA135" s="9">
        <f t="shared" si="27"/>
        <v>0.11660023922403302</v>
      </c>
      <c r="AB135" s="9">
        <f t="shared" si="25"/>
        <v>7.7988388670483591E-2</v>
      </c>
      <c r="AC135" t="str">
        <f t="shared" si="26"/>
        <v>Default</v>
      </c>
    </row>
    <row r="136" spans="1:29" x14ac:dyDescent="0.25">
      <c r="A136" s="16">
        <v>128</v>
      </c>
      <c r="B136" s="58">
        <v>0</v>
      </c>
      <c r="D136" s="26">
        <f t="shared" si="29"/>
        <v>0</v>
      </c>
      <c r="E136" s="26">
        <f t="shared" si="29"/>
        <v>0</v>
      </c>
      <c r="F136" s="26">
        <f t="shared" si="29"/>
        <v>0</v>
      </c>
      <c r="G136" s="26">
        <f t="shared" si="29"/>
        <v>0</v>
      </c>
      <c r="H136" s="26">
        <f t="shared" si="29"/>
        <v>0</v>
      </c>
      <c r="I136" s="26">
        <f t="shared" si="28"/>
        <v>0</v>
      </c>
      <c r="J136" s="26">
        <f t="shared" si="28"/>
        <v>0</v>
      </c>
      <c r="K136" s="26">
        <f t="shared" si="28"/>
        <v>0</v>
      </c>
      <c r="L136" s="26">
        <f t="shared" si="28"/>
        <v>0</v>
      </c>
      <c r="U136" s="5">
        <v>1.26</v>
      </c>
      <c r="V136" s="7">
        <f t="shared" si="30"/>
        <v>39227205.498272382</v>
      </c>
      <c r="W136" s="7">
        <f t="shared" si="31"/>
        <v>754369.3365052382</v>
      </c>
      <c r="X136" s="19">
        <f t="shared" si="22"/>
        <v>0.8248221649673968</v>
      </c>
      <c r="Y136" s="8">
        <f t="shared" si="32"/>
        <v>87719.050421492648</v>
      </c>
      <c r="Z136" s="8">
        <f t="shared" si="24"/>
        <v>4561390.6219176175</v>
      </c>
      <c r="AA136" s="9">
        <f t="shared" si="27"/>
        <v>0.11628130436460755</v>
      </c>
      <c r="AB136" s="9">
        <f t="shared" si="25"/>
        <v>7.6414446936423644E-2</v>
      </c>
      <c r="AC136" t="str">
        <f t="shared" si="26"/>
        <v>Default</v>
      </c>
    </row>
    <row r="137" spans="1:29" x14ac:dyDescent="0.25">
      <c r="A137" s="16">
        <v>129</v>
      </c>
      <c r="B137" s="58">
        <v>0</v>
      </c>
      <c r="D137" s="26">
        <f t="shared" si="29"/>
        <v>0</v>
      </c>
      <c r="E137" s="26">
        <f t="shared" si="29"/>
        <v>0</v>
      </c>
      <c r="F137" s="26">
        <f t="shared" si="29"/>
        <v>0</v>
      </c>
      <c r="G137" s="26">
        <f t="shared" si="29"/>
        <v>0</v>
      </c>
      <c r="H137" s="26">
        <f t="shared" si="29"/>
        <v>0</v>
      </c>
      <c r="I137" s="26">
        <f t="shared" si="28"/>
        <v>0</v>
      </c>
      <c r="J137" s="26">
        <f t="shared" si="28"/>
        <v>0</v>
      </c>
      <c r="K137" s="26">
        <f t="shared" si="28"/>
        <v>0</v>
      </c>
      <c r="L137" s="26">
        <f t="shared" si="28"/>
        <v>0</v>
      </c>
      <c r="U137" s="5">
        <v>1.27</v>
      </c>
      <c r="V137" s="7">
        <f t="shared" si="30"/>
        <v>39538532.526036449</v>
      </c>
      <c r="W137" s="7">
        <f t="shared" si="31"/>
        <v>760356.39473147027</v>
      </c>
      <c r="X137" s="19">
        <f t="shared" si="22"/>
        <v>0.82903656242918067</v>
      </c>
      <c r="Y137" s="8">
        <f t="shared" si="32"/>
        <v>88167.247571312255</v>
      </c>
      <c r="Z137" s="8">
        <f t="shared" si="24"/>
        <v>4584696.873708237</v>
      </c>
      <c r="AA137" s="9">
        <f t="shared" si="27"/>
        <v>0.11595516021463813</v>
      </c>
      <c r="AB137" s="9">
        <f t="shared" si="25"/>
        <v>7.4860997318490552E-2</v>
      </c>
      <c r="AC137" t="str">
        <f t="shared" si="26"/>
        <v>Default</v>
      </c>
    </row>
    <row r="138" spans="1:29" x14ac:dyDescent="0.25">
      <c r="A138" s="16">
        <v>130</v>
      </c>
      <c r="B138" s="58">
        <v>0</v>
      </c>
      <c r="D138" s="26">
        <f t="shared" si="29"/>
        <v>0</v>
      </c>
      <c r="E138" s="26">
        <f t="shared" si="29"/>
        <v>0</v>
      </c>
      <c r="F138" s="26">
        <f t="shared" si="29"/>
        <v>0</v>
      </c>
      <c r="G138" s="26">
        <f t="shared" si="29"/>
        <v>0</v>
      </c>
      <c r="H138" s="26">
        <f t="shared" si="29"/>
        <v>0</v>
      </c>
      <c r="I138" s="26">
        <f t="shared" si="28"/>
        <v>0</v>
      </c>
      <c r="J138" s="26">
        <f t="shared" si="28"/>
        <v>0</v>
      </c>
      <c r="K138" s="26">
        <f t="shared" si="28"/>
        <v>0</v>
      </c>
      <c r="L138" s="26">
        <f t="shared" si="28"/>
        <v>0</v>
      </c>
      <c r="U138" s="5">
        <v>1.28</v>
      </c>
      <c r="V138" s="7">
        <f t="shared" si="30"/>
        <v>39849859.553800516</v>
      </c>
      <c r="W138" s="7">
        <f t="shared" si="31"/>
        <v>766343.45295770233</v>
      </c>
      <c r="X138" s="19">
        <f t="shared" si="22"/>
        <v>0.83316467245208148</v>
      </c>
      <c r="Y138" s="8">
        <f t="shared" si="32"/>
        <v>88606.268134318845</v>
      </c>
      <c r="Z138" s="8">
        <f t="shared" si="24"/>
        <v>4607525.9429845801</v>
      </c>
      <c r="AA138" s="9">
        <f t="shared" si="27"/>
        <v>0.11562213755770079</v>
      </c>
      <c r="AB138" s="9">
        <f t="shared" si="25"/>
        <v>7.3328260126659009E-2</v>
      </c>
      <c r="AC138" t="str">
        <f t="shared" si="26"/>
        <v>Default</v>
      </c>
    </row>
    <row r="139" spans="1:29" x14ac:dyDescent="0.25">
      <c r="A139" s="16">
        <v>131</v>
      </c>
      <c r="B139" s="58">
        <v>0</v>
      </c>
      <c r="D139" s="26">
        <f t="shared" si="29"/>
        <v>0</v>
      </c>
      <c r="E139" s="26">
        <f t="shared" si="29"/>
        <v>0</v>
      </c>
      <c r="F139" s="26">
        <f t="shared" si="29"/>
        <v>0</v>
      </c>
      <c r="G139" s="26">
        <f t="shared" si="29"/>
        <v>0</v>
      </c>
      <c r="H139" s="26">
        <f t="shared" si="29"/>
        <v>0</v>
      </c>
      <c r="I139" s="26">
        <f t="shared" si="28"/>
        <v>0</v>
      </c>
      <c r="J139" s="26">
        <f t="shared" si="28"/>
        <v>0</v>
      </c>
      <c r="K139" s="26">
        <f t="shared" si="28"/>
        <v>0</v>
      </c>
      <c r="L139" s="26">
        <f t="shared" si="28"/>
        <v>0</v>
      </c>
      <c r="U139" s="5">
        <v>1.29</v>
      </c>
      <c r="V139" s="7">
        <f t="shared" si="30"/>
        <v>40161186.581564583</v>
      </c>
      <c r="W139" s="7">
        <f t="shared" si="31"/>
        <v>772330.5111839344</v>
      </c>
      <c r="X139" s="19">
        <f t="shared" ref="X139:X202" si="33">GAMMADIST(W139,$D$2,$D$3,TRUE)</f>
        <v>0.83720767186943967</v>
      </c>
      <c r="Y139" s="8">
        <f t="shared" si="32"/>
        <v>89036.237265615564</v>
      </c>
      <c r="Z139" s="8">
        <f t="shared" ref="Z139:Z202" si="34">Y139*$B$6</f>
        <v>4629884.3378120093</v>
      </c>
      <c r="AA139" s="9">
        <f t="shared" si="27"/>
        <v>0.11528255840770629</v>
      </c>
      <c r="AB139" s="9">
        <f t="shared" ref="AB139:AB202" si="35">(Z139-Z138)/(V139-V138)</f>
        <v>7.1816427208411429E-2</v>
      </c>
      <c r="AC139" t="str">
        <f t="shared" ref="AC139:AC202" si="36">D$1</f>
        <v>Default</v>
      </c>
    </row>
    <row r="140" spans="1:29" x14ac:dyDescent="0.25">
      <c r="A140" s="16">
        <v>132</v>
      </c>
      <c r="B140" s="58">
        <v>0</v>
      </c>
      <c r="D140" s="26">
        <f t="shared" si="29"/>
        <v>0</v>
      </c>
      <c r="E140" s="26">
        <f t="shared" si="29"/>
        <v>0</v>
      </c>
      <c r="F140" s="26">
        <f t="shared" si="29"/>
        <v>0</v>
      </c>
      <c r="G140" s="26">
        <f t="shared" si="29"/>
        <v>0</v>
      </c>
      <c r="H140" s="26">
        <f t="shared" si="29"/>
        <v>0</v>
      </c>
      <c r="I140" s="26">
        <f t="shared" si="28"/>
        <v>0</v>
      </c>
      <c r="J140" s="26">
        <f t="shared" si="28"/>
        <v>0</v>
      </c>
      <c r="K140" s="26">
        <f t="shared" si="28"/>
        <v>0</v>
      </c>
      <c r="L140" s="26">
        <f t="shared" si="28"/>
        <v>0</v>
      </c>
      <c r="U140" s="5">
        <v>1.3</v>
      </c>
      <c r="V140" s="7">
        <f t="shared" si="30"/>
        <v>40472513.60932865</v>
      </c>
      <c r="W140" s="7">
        <f t="shared" si="31"/>
        <v>778317.56941016635</v>
      </c>
      <c r="X140" s="19">
        <f t="shared" si="33"/>
        <v>0.84116674678098402</v>
      </c>
      <c r="Y140" s="8">
        <f t="shared" si="32"/>
        <v>89457.281105777103</v>
      </c>
      <c r="Z140" s="8">
        <f t="shared" si="34"/>
        <v>4651778.6175004095</v>
      </c>
      <c r="AA140" s="9">
        <f t="shared" ref="AA140:AA203" si="37">Z140/V140</f>
        <v>0.11493673613660123</v>
      </c>
      <c r="AB140" s="9">
        <f t="shared" si="35"/>
        <v>7.0325663164048702E-2</v>
      </c>
      <c r="AC140" t="str">
        <f t="shared" si="36"/>
        <v>Default</v>
      </c>
    </row>
    <row r="141" spans="1:29" x14ac:dyDescent="0.25">
      <c r="A141" s="16">
        <v>133</v>
      </c>
      <c r="B141" s="58">
        <v>0</v>
      </c>
      <c r="D141" s="26">
        <f t="shared" si="29"/>
        <v>0</v>
      </c>
      <c r="E141" s="26">
        <f t="shared" si="29"/>
        <v>0</v>
      </c>
      <c r="F141" s="26">
        <f t="shared" si="29"/>
        <v>0</v>
      </c>
      <c r="G141" s="26">
        <f t="shared" si="29"/>
        <v>0</v>
      </c>
      <c r="H141" s="26">
        <f t="shared" si="29"/>
        <v>0</v>
      </c>
      <c r="I141" s="26">
        <f t="shared" si="28"/>
        <v>0</v>
      </c>
      <c r="J141" s="26">
        <f t="shared" si="28"/>
        <v>0</v>
      </c>
      <c r="K141" s="26">
        <f t="shared" si="28"/>
        <v>0</v>
      </c>
      <c r="L141" s="26">
        <f t="shared" si="28"/>
        <v>0</v>
      </c>
      <c r="U141" s="5">
        <v>1.31</v>
      </c>
      <c r="V141" s="7">
        <f t="shared" si="30"/>
        <v>40783840.637092717</v>
      </c>
      <c r="W141" s="7">
        <f t="shared" si="31"/>
        <v>784304.62763639842</v>
      </c>
      <c r="X141" s="19">
        <f t="shared" si="33"/>
        <v>0.84504309108566067</v>
      </c>
      <c r="Y141" s="8">
        <f t="shared" si="32"/>
        <v>89869.526624817488</v>
      </c>
      <c r="Z141" s="8">
        <f t="shared" si="34"/>
        <v>4673215.3844905095</v>
      </c>
      <c r="AA141" s="9">
        <f t="shared" si="37"/>
        <v>0.11458497560527052</v>
      </c>
      <c r="AB141" s="9">
        <f t="shared" si="35"/>
        <v>6.8856106532277875E-2</v>
      </c>
      <c r="AC141" t="str">
        <f t="shared" si="36"/>
        <v>Default</v>
      </c>
    </row>
    <row r="142" spans="1:29" x14ac:dyDescent="0.25">
      <c r="A142" s="16">
        <v>134</v>
      </c>
      <c r="B142" s="58">
        <v>0</v>
      </c>
      <c r="D142" s="26">
        <f t="shared" si="29"/>
        <v>0</v>
      </c>
      <c r="E142" s="26">
        <f t="shared" si="29"/>
        <v>0</v>
      </c>
      <c r="F142" s="26">
        <f t="shared" si="29"/>
        <v>0</v>
      </c>
      <c r="G142" s="26">
        <f t="shared" si="29"/>
        <v>0</v>
      </c>
      <c r="H142" s="26">
        <f t="shared" si="29"/>
        <v>0</v>
      </c>
      <c r="I142" s="26">
        <f t="shared" si="28"/>
        <v>0</v>
      </c>
      <c r="J142" s="26">
        <f t="shared" si="28"/>
        <v>0</v>
      </c>
      <c r="K142" s="26">
        <f t="shared" si="28"/>
        <v>0</v>
      </c>
      <c r="L142" s="26">
        <f t="shared" si="28"/>
        <v>0</v>
      </c>
      <c r="U142" s="5">
        <v>1.32</v>
      </c>
      <c r="V142" s="7">
        <f t="shared" si="30"/>
        <v>41095167.664856784</v>
      </c>
      <c r="W142" s="7">
        <f t="shared" si="31"/>
        <v>790291.68586263049</v>
      </c>
      <c r="X142" s="19">
        <f t="shared" si="33"/>
        <v>0.84883790507950097</v>
      </c>
      <c r="Y142" s="8">
        <f t="shared" si="32"/>
        <v>90273.101473074654</v>
      </c>
      <c r="Z142" s="8">
        <f t="shared" si="34"/>
        <v>4694201.2765998822</v>
      </c>
      <c r="AA142" s="9">
        <f t="shared" si="37"/>
        <v>0.1142275732972421</v>
      </c>
      <c r="AB142" s="9">
        <f t="shared" si="35"/>
        <v>6.7407870945520323E-2</v>
      </c>
      <c r="AC142" t="str">
        <f t="shared" si="36"/>
        <v>Default</v>
      </c>
    </row>
    <row r="143" spans="1:29" x14ac:dyDescent="0.25">
      <c r="A143" s="16">
        <v>135</v>
      </c>
      <c r="B143" s="58">
        <v>0</v>
      </c>
      <c r="D143" s="26">
        <f t="shared" si="29"/>
        <v>0</v>
      </c>
      <c r="E143" s="26">
        <f t="shared" si="29"/>
        <v>0</v>
      </c>
      <c r="F143" s="26">
        <f t="shared" si="29"/>
        <v>0</v>
      </c>
      <c r="G143" s="26">
        <f t="shared" si="29"/>
        <v>0</v>
      </c>
      <c r="H143" s="26">
        <f t="shared" si="29"/>
        <v>0</v>
      </c>
      <c r="I143" s="26">
        <f t="shared" si="28"/>
        <v>0</v>
      </c>
      <c r="J143" s="26">
        <f t="shared" si="28"/>
        <v>0</v>
      </c>
      <c r="K143" s="26">
        <f t="shared" si="28"/>
        <v>0</v>
      </c>
      <c r="L143" s="26">
        <f t="shared" si="28"/>
        <v>0</v>
      </c>
      <c r="U143" s="5">
        <v>1.33</v>
      </c>
      <c r="V143" s="7">
        <f t="shared" si="30"/>
        <v>41406494.692620851</v>
      </c>
      <c r="W143" s="7">
        <f t="shared" si="31"/>
        <v>796278.74408886256</v>
      </c>
      <c r="X143" s="19">
        <f t="shared" si="33"/>
        <v>0.85255239411683481</v>
      </c>
      <c r="Y143" s="8">
        <f t="shared" si="32"/>
        <v>90668.133838831753</v>
      </c>
      <c r="Z143" s="8">
        <f t="shared" si="34"/>
        <v>4714742.9596192511</v>
      </c>
      <c r="AA143" s="9">
        <f t="shared" si="37"/>
        <v>0.11386481745482012</v>
      </c>
      <c r="AB143" s="9">
        <f t="shared" si="35"/>
        <v>6.5981046255116693E-2</v>
      </c>
      <c r="AC143" t="str">
        <f t="shared" si="36"/>
        <v>Default</v>
      </c>
    </row>
    <row r="144" spans="1:29" x14ac:dyDescent="0.25">
      <c r="A144" s="16">
        <v>136</v>
      </c>
      <c r="B144" s="58">
        <v>0</v>
      </c>
      <c r="D144" s="26">
        <f t="shared" si="29"/>
        <v>0</v>
      </c>
      <c r="E144" s="26">
        <f t="shared" si="29"/>
        <v>0</v>
      </c>
      <c r="F144" s="26">
        <f t="shared" si="29"/>
        <v>0</v>
      </c>
      <c r="G144" s="26">
        <f t="shared" si="29"/>
        <v>0</v>
      </c>
      <c r="H144" s="26">
        <f t="shared" si="29"/>
        <v>0</v>
      </c>
      <c r="I144" s="26">
        <f t="shared" si="28"/>
        <v>0</v>
      </c>
      <c r="J144" s="26">
        <f t="shared" si="28"/>
        <v>0</v>
      </c>
      <c r="K144" s="26">
        <f t="shared" si="28"/>
        <v>0</v>
      </c>
      <c r="L144" s="26">
        <f t="shared" si="28"/>
        <v>0</v>
      </c>
      <c r="U144" s="5">
        <v>1.34</v>
      </c>
      <c r="V144" s="7">
        <f t="shared" si="30"/>
        <v>41717821.720384918</v>
      </c>
      <c r="W144" s="7">
        <f t="shared" si="31"/>
        <v>802265.80231509462</v>
      </c>
      <c r="X144" s="19">
        <f t="shared" si="33"/>
        <v>0.85618776733315582</v>
      </c>
      <c r="Y144" s="8">
        <f t="shared" si="32"/>
        <v>91054.752312495126</v>
      </c>
      <c r="Z144" s="8">
        <f t="shared" si="34"/>
        <v>4734847.1202497464</v>
      </c>
      <c r="AA144" s="9">
        <f t="shared" si="37"/>
        <v>0.11349698821729515</v>
      </c>
      <c r="AB144" s="9">
        <f t="shared" si="35"/>
        <v>6.4575699626473873E-2</v>
      </c>
      <c r="AC144" t="str">
        <f t="shared" si="36"/>
        <v>Default</v>
      </c>
    </row>
    <row r="145" spans="1:29" x14ac:dyDescent="0.25">
      <c r="A145" s="16">
        <v>137</v>
      </c>
      <c r="B145" s="58">
        <v>0</v>
      </c>
      <c r="D145" s="26">
        <f t="shared" si="29"/>
        <v>0</v>
      </c>
      <c r="E145" s="26">
        <f t="shared" si="29"/>
        <v>0</v>
      </c>
      <c r="F145" s="26">
        <f t="shared" si="29"/>
        <v>0</v>
      </c>
      <c r="G145" s="26">
        <f t="shared" si="29"/>
        <v>0</v>
      </c>
      <c r="H145" s="26">
        <f t="shared" si="29"/>
        <v>0</v>
      </c>
      <c r="I145" s="26">
        <f t="shared" si="28"/>
        <v>0</v>
      </c>
      <c r="J145" s="26">
        <f t="shared" si="28"/>
        <v>0</v>
      </c>
      <c r="K145" s="26">
        <f t="shared" si="28"/>
        <v>0</v>
      </c>
      <c r="L145" s="26">
        <f t="shared" si="28"/>
        <v>0</v>
      </c>
      <c r="U145" s="5">
        <v>1.35</v>
      </c>
      <c r="V145" s="7">
        <f t="shared" si="30"/>
        <v>42029148.748148985</v>
      </c>
      <c r="W145" s="7">
        <f t="shared" si="31"/>
        <v>808252.86054132669</v>
      </c>
      <c r="X145" s="19">
        <f t="shared" si="33"/>
        <v>0.85974523642792955</v>
      </c>
      <c r="Y145" s="8">
        <f t="shared" si="32"/>
        <v>91433.085757147026</v>
      </c>
      <c r="Z145" s="8">
        <f t="shared" si="34"/>
        <v>4754520.459371645</v>
      </c>
      <c r="AA145" s="9">
        <f t="shared" si="37"/>
        <v>0.11312435776089898</v>
      </c>
      <c r="AB145" s="9">
        <f t="shared" si="35"/>
        <v>6.3191876603812508E-2</v>
      </c>
      <c r="AC145" t="str">
        <f t="shared" si="36"/>
        <v>Default</v>
      </c>
    </row>
    <row r="146" spans="1:29" x14ac:dyDescent="0.25">
      <c r="A146" s="16">
        <v>138</v>
      </c>
      <c r="B146" s="58">
        <v>0</v>
      </c>
      <c r="D146" s="26">
        <f t="shared" ref="D146:L179" si="38">GAMMADIST($B146,D$2,D$3,TRUE)</f>
        <v>0</v>
      </c>
      <c r="E146" s="26">
        <f t="shared" si="38"/>
        <v>0</v>
      </c>
      <c r="F146" s="26">
        <f t="shared" si="38"/>
        <v>0</v>
      </c>
      <c r="G146" s="26">
        <f t="shared" si="38"/>
        <v>0</v>
      </c>
      <c r="H146" s="26">
        <f t="shared" si="38"/>
        <v>0</v>
      </c>
      <c r="I146" s="26">
        <f t="shared" si="28"/>
        <v>0</v>
      </c>
      <c r="J146" s="26">
        <f t="shared" si="28"/>
        <v>0</v>
      </c>
      <c r="K146" s="26">
        <f t="shared" si="28"/>
        <v>0</v>
      </c>
      <c r="L146" s="26">
        <f t="shared" si="28"/>
        <v>0</v>
      </c>
      <c r="U146" s="12">
        <v>1.36</v>
      </c>
      <c r="V146" s="7">
        <f t="shared" si="30"/>
        <v>42340475.775913052</v>
      </c>
      <c r="W146" s="7">
        <f t="shared" si="31"/>
        <v>814239.91876755876</v>
      </c>
      <c r="X146" s="19">
        <f t="shared" si="33"/>
        <v>0.86322601450566439</v>
      </c>
      <c r="Y146" s="8">
        <f t="shared" si="32"/>
        <v>91803.263185294723</v>
      </c>
      <c r="Z146" s="8">
        <f t="shared" si="34"/>
        <v>4773769.6856353255</v>
      </c>
      <c r="AA146" s="9">
        <f t="shared" si="37"/>
        <v>0.11274719044019485</v>
      </c>
      <c r="AB146" s="9">
        <f t="shared" si="35"/>
        <v>6.182960214513767E-2</v>
      </c>
      <c r="AC146" t="str">
        <f t="shared" si="36"/>
        <v>Default</v>
      </c>
    </row>
    <row r="147" spans="1:29" x14ac:dyDescent="0.25">
      <c r="A147" s="16">
        <v>139</v>
      </c>
      <c r="B147" s="58">
        <v>0</v>
      </c>
      <c r="D147" s="26">
        <f t="shared" si="38"/>
        <v>0</v>
      </c>
      <c r="E147" s="26">
        <f t="shared" si="38"/>
        <v>0</v>
      </c>
      <c r="F147" s="26">
        <f t="shared" si="38"/>
        <v>0</v>
      </c>
      <c r="G147" s="26">
        <f t="shared" si="38"/>
        <v>0</v>
      </c>
      <c r="H147" s="26">
        <f t="shared" si="38"/>
        <v>0</v>
      </c>
      <c r="I147" s="26">
        <f t="shared" si="28"/>
        <v>0</v>
      </c>
      <c r="J147" s="26">
        <f t="shared" si="28"/>
        <v>0</v>
      </c>
      <c r="K147" s="26">
        <f t="shared" si="28"/>
        <v>0</v>
      </c>
      <c r="L147" s="26">
        <f t="shared" si="28"/>
        <v>0</v>
      </c>
      <c r="U147" s="5">
        <v>1.37</v>
      </c>
      <c r="V147" s="7">
        <f t="shared" si="30"/>
        <v>42651802.803677119</v>
      </c>
      <c r="W147" s="7">
        <f t="shared" si="31"/>
        <v>820226.97699379083</v>
      </c>
      <c r="X147" s="19">
        <f t="shared" si="33"/>
        <v>0.86663131497356161</v>
      </c>
      <c r="Y147" s="8">
        <f t="shared" si="32"/>
        <v>92165.413641636565</v>
      </c>
      <c r="Z147" s="8">
        <f t="shared" si="34"/>
        <v>4792601.5093651013</v>
      </c>
      <c r="AA147" s="9">
        <f t="shared" si="37"/>
        <v>0.11236574293061111</v>
      </c>
      <c r="AB147" s="9">
        <f t="shared" si="35"/>
        <v>6.048888162722308E-2</v>
      </c>
      <c r="AC147" t="str">
        <f t="shared" si="36"/>
        <v>Default</v>
      </c>
    </row>
    <row r="148" spans="1:29" x14ac:dyDescent="0.25">
      <c r="A148" s="16">
        <v>140</v>
      </c>
      <c r="B148" s="58">
        <v>0</v>
      </c>
      <c r="D148" s="26">
        <f t="shared" si="38"/>
        <v>0</v>
      </c>
      <c r="E148" s="26">
        <f t="shared" si="38"/>
        <v>0</v>
      </c>
      <c r="F148" s="26">
        <f t="shared" si="38"/>
        <v>0</v>
      </c>
      <c r="G148" s="26">
        <f t="shared" si="38"/>
        <v>0</v>
      </c>
      <c r="H148" s="26">
        <f t="shared" si="38"/>
        <v>0</v>
      </c>
      <c r="I148" s="26">
        <f t="shared" si="28"/>
        <v>0</v>
      </c>
      <c r="J148" s="26">
        <f t="shared" si="28"/>
        <v>0</v>
      </c>
      <c r="K148" s="26">
        <f t="shared" si="28"/>
        <v>0</v>
      </c>
      <c r="L148" s="26">
        <f t="shared" si="28"/>
        <v>0</v>
      </c>
      <c r="U148" s="5">
        <v>1.38</v>
      </c>
      <c r="V148" s="7">
        <f t="shared" si="30"/>
        <v>42963129.831441179</v>
      </c>
      <c r="W148" s="7">
        <f t="shared" si="31"/>
        <v>826214.03522002266</v>
      </c>
      <c r="X148" s="19">
        <f t="shared" si="33"/>
        <v>0.86996235049406845</v>
      </c>
      <c r="Y148" s="8">
        <f t="shared" si="32"/>
        <v>92519.666091667023</v>
      </c>
      <c r="Z148" s="8">
        <f t="shared" si="34"/>
        <v>4811022.6367666852</v>
      </c>
      <c r="AA148" s="9">
        <f t="shared" si="37"/>
        <v>0.11198026437184504</v>
      </c>
      <c r="AB148" s="9">
        <f t="shared" si="35"/>
        <v>5.916970182089154E-2</v>
      </c>
      <c r="AC148" t="str">
        <f t="shared" si="36"/>
        <v>Default</v>
      </c>
    </row>
    <row r="149" spans="1:29" x14ac:dyDescent="0.25">
      <c r="A149" s="16">
        <v>141</v>
      </c>
      <c r="B149" s="58">
        <v>0</v>
      </c>
      <c r="D149" s="26">
        <f t="shared" si="38"/>
        <v>0</v>
      </c>
      <c r="E149" s="26">
        <f t="shared" si="38"/>
        <v>0</v>
      </c>
      <c r="F149" s="26">
        <f t="shared" si="38"/>
        <v>0</v>
      </c>
      <c r="G149" s="26">
        <f t="shared" si="38"/>
        <v>0</v>
      </c>
      <c r="H149" s="26">
        <f t="shared" si="38"/>
        <v>0</v>
      </c>
      <c r="I149" s="26">
        <f t="shared" si="28"/>
        <v>0</v>
      </c>
      <c r="J149" s="26">
        <f t="shared" si="28"/>
        <v>0</v>
      </c>
      <c r="K149" s="26">
        <f t="shared" si="28"/>
        <v>0</v>
      </c>
      <c r="L149" s="26">
        <f t="shared" si="28"/>
        <v>0</v>
      </c>
      <c r="U149" s="5">
        <v>1.39</v>
      </c>
      <c r="V149" s="7">
        <f t="shared" si="30"/>
        <v>43274456.859205246</v>
      </c>
      <c r="W149" s="7">
        <f t="shared" si="31"/>
        <v>832201.09344625473</v>
      </c>
      <c r="X149" s="19">
        <f t="shared" si="33"/>
        <v>0.87322033199068971</v>
      </c>
      <c r="Y149" s="8">
        <f t="shared" si="32"/>
        <v>92866.149315945688</v>
      </c>
      <c r="Z149" s="8">
        <f t="shared" si="34"/>
        <v>4829039.7644291762</v>
      </c>
      <c r="AA149" s="9">
        <f t="shared" si="37"/>
        <v>0.11159099651188235</v>
      </c>
      <c r="AB149" s="9">
        <f t="shared" si="35"/>
        <v>5.787203183703335E-2</v>
      </c>
      <c r="AC149" t="str">
        <f t="shared" si="36"/>
        <v>Default</v>
      </c>
    </row>
    <row r="150" spans="1:29" x14ac:dyDescent="0.25">
      <c r="A150" s="16">
        <v>142</v>
      </c>
      <c r="B150" s="58">
        <v>0</v>
      </c>
      <c r="D150" s="26">
        <f t="shared" si="38"/>
        <v>0</v>
      </c>
      <c r="E150" s="26">
        <f t="shared" si="38"/>
        <v>0</v>
      </c>
      <c r="F150" s="26">
        <f t="shared" si="38"/>
        <v>0</v>
      </c>
      <c r="G150" s="26">
        <f t="shared" si="38"/>
        <v>0</v>
      </c>
      <c r="H150" s="26">
        <f t="shared" si="38"/>
        <v>0</v>
      </c>
      <c r="I150" s="26">
        <f t="shared" si="28"/>
        <v>0</v>
      </c>
      <c r="J150" s="26">
        <f t="shared" si="28"/>
        <v>0</v>
      </c>
      <c r="K150" s="26">
        <f t="shared" si="28"/>
        <v>0</v>
      </c>
      <c r="L150" s="26">
        <f t="shared" si="28"/>
        <v>0</v>
      </c>
      <c r="U150" s="5">
        <v>1.4</v>
      </c>
      <c r="V150" s="7">
        <f t="shared" si="30"/>
        <v>43585783.886969313</v>
      </c>
      <c r="W150" s="7">
        <f t="shared" si="31"/>
        <v>838188.1516724868</v>
      </c>
      <c r="X150" s="19">
        <f t="shared" si="33"/>
        <v>0.87640646770540398</v>
      </c>
      <c r="Y150" s="8">
        <f t="shared" si="32"/>
        <v>93204.9918098544</v>
      </c>
      <c r="Z150" s="8">
        <f t="shared" si="34"/>
        <v>4846659.5741124284</v>
      </c>
      <c r="AA150" s="9">
        <f t="shared" si="37"/>
        <v>0.11119817385139233</v>
      </c>
      <c r="AB150" s="9">
        <f t="shared" si="35"/>
        <v>5.6595824043278842E-2</v>
      </c>
      <c r="AC150" t="str">
        <f t="shared" si="36"/>
        <v>Default</v>
      </c>
    </row>
    <row r="151" spans="1:29" x14ac:dyDescent="0.25">
      <c r="A151" s="16">
        <v>143</v>
      </c>
      <c r="B151" s="58">
        <v>0</v>
      </c>
      <c r="D151" s="26">
        <f t="shared" si="38"/>
        <v>0</v>
      </c>
      <c r="E151" s="26">
        <f t="shared" si="38"/>
        <v>0</v>
      </c>
      <c r="F151" s="26">
        <f t="shared" si="38"/>
        <v>0</v>
      </c>
      <c r="G151" s="26">
        <f t="shared" si="38"/>
        <v>0</v>
      </c>
      <c r="H151" s="26">
        <f t="shared" si="38"/>
        <v>0</v>
      </c>
      <c r="I151" s="26">
        <f t="shared" si="28"/>
        <v>0</v>
      </c>
      <c r="J151" s="26">
        <f t="shared" si="28"/>
        <v>0</v>
      </c>
      <c r="K151" s="26">
        <f t="shared" si="28"/>
        <v>0</v>
      </c>
      <c r="L151" s="26">
        <f t="shared" si="28"/>
        <v>0</v>
      </c>
      <c r="U151" s="5">
        <v>1.41</v>
      </c>
      <c r="V151" s="7">
        <f t="shared" si="30"/>
        <v>43897110.91473338</v>
      </c>
      <c r="W151" s="7">
        <f t="shared" si="31"/>
        <v>844175.20989871887</v>
      </c>
      <c r="X151" s="19">
        <f t="shared" si="33"/>
        <v>0.87952196230607782</v>
      </c>
      <c r="Y151" s="8">
        <f t="shared" si="32"/>
        <v>93536.321688671611</v>
      </c>
      <c r="Z151" s="8">
        <f t="shared" si="34"/>
        <v>4863888.7278109239</v>
      </c>
      <c r="AA151" s="9">
        <f t="shared" si="37"/>
        <v>0.11080202378827704</v>
      </c>
      <c r="AB151" s="9">
        <f t="shared" si="35"/>
        <v>5.5341014952136947E-2</v>
      </c>
      <c r="AC151" t="str">
        <f t="shared" si="36"/>
        <v>Default</v>
      </c>
    </row>
    <row r="152" spans="1:29" x14ac:dyDescent="0.25">
      <c r="A152" s="16">
        <v>144</v>
      </c>
      <c r="B152" s="58">
        <v>0</v>
      </c>
      <c r="D152" s="26">
        <f t="shared" si="38"/>
        <v>0</v>
      </c>
      <c r="E152" s="26">
        <f t="shared" si="38"/>
        <v>0</v>
      </c>
      <c r="F152" s="26">
        <f t="shared" si="38"/>
        <v>0</v>
      </c>
      <c r="G152" s="26">
        <f t="shared" si="38"/>
        <v>0</v>
      </c>
      <c r="H152" s="26">
        <f t="shared" si="38"/>
        <v>0</v>
      </c>
      <c r="I152" s="26">
        <f t="shared" si="28"/>
        <v>0</v>
      </c>
      <c r="J152" s="26">
        <f t="shared" si="28"/>
        <v>0</v>
      </c>
      <c r="K152" s="26">
        <f t="shared" si="28"/>
        <v>0</v>
      </c>
      <c r="L152" s="26">
        <f t="shared" si="28"/>
        <v>0</v>
      </c>
      <c r="U152" s="5">
        <v>1.42</v>
      </c>
      <c r="V152" s="7">
        <f t="shared" si="30"/>
        <v>44208437.942497447</v>
      </c>
      <c r="W152" s="7">
        <f t="shared" si="31"/>
        <v>850162.26812495093</v>
      </c>
      <c r="X152" s="19">
        <f t="shared" si="33"/>
        <v>0.88256801604226609</v>
      </c>
      <c r="Y152" s="8">
        <f t="shared" si="32"/>
        <v>93860.266597792521</v>
      </c>
      <c r="Z152" s="8">
        <f t="shared" si="34"/>
        <v>4880733.8630852113</v>
      </c>
      <c r="AA152" s="9">
        <f t="shared" si="37"/>
        <v>0.11040276676216546</v>
      </c>
      <c r="AB152" s="9">
        <f t="shared" si="35"/>
        <v>5.4107526080430964E-2</v>
      </c>
      <c r="AC152" t="str">
        <f t="shared" si="36"/>
        <v>Default</v>
      </c>
    </row>
    <row r="153" spans="1:29" x14ac:dyDescent="0.25">
      <c r="A153" s="16">
        <v>145</v>
      </c>
      <c r="B153" s="58">
        <v>0</v>
      </c>
      <c r="D153" s="26">
        <f t="shared" si="38"/>
        <v>0</v>
      </c>
      <c r="E153" s="26">
        <f t="shared" si="38"/>
        <v>0</v>
      </c>
      <c r="F153" s="26">
        <f t="shared" si="38"/>
        <v>0</v>
      </c>
      <c r="G153" s="26">
        <f t="shared" si="38"/>
        <v>0</v>
      </c>
      <c r="H153" s="26">
        <f t="shared" si="38"/>
        <v>0</v>
      </c>
      <c r="I153" s="26">
        <f t="shared" si="28"/>
        <v>0</v>
      </c>
      <c r="J153" s="26">
        <f t="shared" si="28"/>
        <v>0</v>
      </c>
      <c r="K153" s="26">
        <f t="shared" si="28"/>
        <v>0</v>
      </c>
      <c r="L153" s="26">
        <f t="shared" si="28"/>
        <v>0</v>
      </c>
      <c r="U153" s="5">
        <v>1.43</v>
      </c>
      <c r="V153" s="7">
        <f t="shared" si="30"/>
        <v>44519764.970261514</v>
      </c>
      <c r="W153" s="7">
        <f t="shared" si="31"/>
        <v>856149.326351183</v>
      </c>
      <c r="X153" s="19">
        <f t="shared" si="33"/>
        <v>0.88554582394782388</v>
      </c>
      <c r="Y153" s="8">
        <f t="shared" si="32"/>
        <v>94176.953627927636</v>
      </c>
      <c r="Z153" s="8">
        <f t="shared" si="34"/>
        <v>4897201.5886522373</v>
      </c>
      <c r="AA153" s="9">
        <f t="shared" si="37"/>
        <v>0.11000061639865999</v>
      </c>
      <c r="AB153" s="9">
        <f t="shared" si="35"/>
        <v>5.2895264780884362E-2</v>
      </c>
      <c r="AC153" t="str">
        <f t="shared" si="36"/>
        <v>Default</v>
      </c>
    </row>
    <row r="154" spans="1:29" x14ac:dyDescent="0.25">
      <c r="A154" s="16">
        <v>146</v>
      </c>
      <c r="B154" s="58">
        <v>0</v>
      </c>
      <c r="D154" s="26">
        <f t="shared" si="38"/>
        <v>0</v>
      </c>
      <c r="E154" s="26">
        <f t="shared" si="38"/>
        <v>0</v>
      </c>
      <c r="F154" s="26">
        <f t="shared" si="38"/>
        <v>0</v>
      </c>
      <c r="G154" s="26">
        <f t="shared" si="38"/>
        <v>0</v>
      </c>
      <c r="H154" s="26">
        <f t="shared" si="38"/>
        <v>0</v>
      </c>
      <c r="I154" s="26">
        <f t="shared" si="28"/>
        <v>0</v>
      </c>
      <c r="J154" s="26">
        <f t="shared" si="28"/>
        <v>0</v>
      </c>
      <c r="K154" s="26">
        <f t="shared" si="28"/>
        <v>0</v>
      </c>
      <c r="L154" s="26">
        <f t="shared" si="28"/>
        <v>0</v>
      </c>
      <c r="U154" s="5">
        <v>1.44</v>
      </c>
      <c r="V154" s="7">
        <f t="shared" si="30"/>
        <v>44831091.998025581</v>
      </c>
      <c r="W154" s="7">
        <f t="shared" si="31"/>
        <v>862136.38457741507</v>
      </c>
      <c r="X154" s="19">
        <f t="shared" si="33"/>
        <v>0.88845657508877618</v>
      </c>
      <c r="Y154" s="8">
        <f t="shared" si="32"/>
        <v>94486.509235114441</v>
      </c>
      <c r="Z154" s="8">
        <f t="shared" si="34"/>
        <v>4913298.4802259505</v>
      </c>
      <c r="AA154" s="9">
        <f t="shared" si="37"/>
        <v>0.10959577965315541</v>
      </c>
      <c r="AB154" s="9">
        <f t="shared" si="35"/>
        <v>5.170412504600104E-2</v>
      </c>
      <c r="AC154" t="str">
        <f t="shared" si="36"/>
        <v>Default</v>
      </c>
    </row>
    <row r="155" spans="1:29" x14ac:dyDescent="0.25">
      <c r="A155" s="16">
        <v>147</v>
      </c>
      <c r="B155" s="58">
        <v>0</v>
      </c>
      <c r="D155" s="26">
        <f t="shared" si="38"/>
        <v>0</v>
      </c>
      <c r="E155" s="26">
        <f t="shared" si="38"/>
        <v>0</v>
      </c>
      <c r="F155" s="26">
        <f t="shared" si="38"/>
        <v>0</v>
      </c>
      <c r="G155" s="26">
        <f t="shared" si="38"/>
        <v>0</v>
      </c>
      <c r="H155" s="26">
        <f t="shared" si="38"/>
        <v>0</v>
      </c>
      <c r="I155" s="26">
        <f t="shared" si="28"/>
        <v>0</v>
      </c>
      <c r="J155" s="26">
        <f t="shared" si="28"/>
        <v>0</v>
      </c>
      <c r="K155" s="26">
        <f t="shared" si="28"/>
        <v>0</v>
      </c>
      <c r="L155" s="26">
        <f t="shared" si="28"/>
        <v>0</v>
      </c>
      <c r="U155" s="5">
        <v>1.45</v>
      </c>
      <c r="V155" s="7">
        <f t="shared" si="30"/>
        <v>45142419.025789648</v>
      </c>
      <c r="W155" s="7">
        <f t="shared" si="31"/>
        <v>868123.44280364714</v>
      </c>
      <c r="X155" s="19">
        <f t="shared" si="33"/>
        <v>0.89130145185490739</v>
      </c>
      <c r="Y155" s="8">
        <f t="shared" si="32"/>
        <v>94789.059165378567</v>
      </c>
      <c r="Z155" s="8">
        <f t="shared" si="34"/>
        <v>4929031.0765996855</v>
      </c>
      <c r="AA155" s="9">
        <f t="shared" si="37"/>
        <v>0.10918845695406251</v>
      </c>
      <c r="AB155" s="9">
        <f t="shared" si="35"/>
        <v>5.0533988284684452E-2</v>
      </c>
      <c r="AC155" t="str">
        <f t="shared" si="36"/>
        <v>Default</v>
      </c>
    </row>
    <row r="156" spans="1:29" x14ac:dyDescent="0.25">
      <c r="A156" s="16">
        <v>148</v>
      </c>
      <c r="B156" s="58">
        <v>0</v>
      </c>
      <c r="D156" s="26">
        <f t="shared" si="38"/>
        <v>0</v>
      </c>
      <c r="E156" s="26">
        <f t="shared" si="38"/>
        <v>0</v>
      </c>
      <c r="F156" s="26">
        <f t="shared" si="38"/>
        <v>0</v>
      </c>
      <c r="G156" s="26">
        <f t="shared" si="38"/>
        <v>0</v>
      </c>
      <c r="H156" s="26">
        <f t="shared" si="38"/>
        <v>0</v>
      </c>
      <c r="I156" s="26">
        <f t="shared" si="28"/>
        <v>0</v>
      </c>
      <c r="J156" s="26">
        <f t="shared" si="28"/>
        <v>0</v>
      </c>
      <c r="K156" s="26">
        <f t="shared" si="28"/>
        <v>0</v>
      </c>
      <c r="L156" s="26">
        <f t="shared" si="28"/>
        <v>0</v>
      </c>
      <c r="U156" s="5">
        <v>1.46</v>
      </c>
      <c r="V156" s="7">
        <f t="shared" si="30"/>
        <v>45453746.053553715</v>
      </c>
      <c r="W156" s="7">
        <f t="shared" si="31"/>
        <v>874110.50102987909</v>
      </c>
      <c r="X156" s="19">
        <f t="shared" si="33"/>
        <v>0.89408162929357604</v>
      </c>
      <c r="Y156" s="8">
        <f t="shared" si="32"/>
        <v>95084.728383885697</v>
      </c>
      <c r="Z156" s="8">
        <f t="shared" si="34"/>
        <v>4944405.8759620562</v>
      </c>
      <c r="AA156" s="9">
        <f t="shared" si="37"/>
        <v>0.10877884234528316</v>
      </c>
      <c r="AB156" s="9">
        <f t="shared" si="35"/>
        <v>4.938472407227755E-2</v>
      </c>
      <c r="AC156" t="str">
        <f t="shared" si="36"/>
        <v>Default</v>
      </c>
    </row>
    <row r="157" spans="1:29" x14ac:dyDescent="0.25">
      <c r="A157" s="16">
        <v>149</v>
      </c>
      <c r="B157" s="58">
        <v>0</v>
      </c>
      <c r="D157" s="26">
        <f t="shared" si="38"/>
        <v>0</v>
      </c>
      <c r="E157" s="26">
        <f t="shared" si="38"/>
        <v>0</v>
      </c>
      <c r="F157" s="26">
        <f t="shared" si="38"/>
        <v>0</v>
      </c>
      <c r="G157" s="26">
        <f t="shared" si="38"/>
        <v>0</v>
      </c>
      <c r="H157" s="26">
        <f t="shared" si="38"/>
        <v>0</v>
      </c>
      <c r="I157" s="26">
        <f t="shared" si="28"/>
        <v>0</v>
      </c>
      <c r="J157" s="26">
        <f t="shared" si="28"/>
        <v>0</v>
      </c>
      <c r="K157" s="26">
        <f t="shared" si="28"/>
        <v>0</v>
      </c>
      <c r="L157" s="26">
        <f t="shared" si="28"/>
        <v>0</v>
      </c>
      <c r="U157" s="5">
        <v>1.47</v>
      </c>
      <c r="V157" s="7">
        <f t="shared" si="30"/>
        <v>45765073.081317782</v>
      </c>
      <c r="W157" s="7">
        <f t="shared" si="31"/>
        <v>880097.55925611116</v>
      </c>
      <c r="X157" s="19">
        <f t="shared" si="33"/>
        <v>0.89679827448426286</v>
      </c>
      <c r="Y157" s="8">
        <f t="shared" si="32"/>
        <v>95373.6410084253</v>
      </c>
      <c r="Z157" s="8">
        <f t="shared" si="34"/>
        <v>4959429.332438116</v>
      </c>
      <c r="AA157" s="9">
        <f t="shared" si="37"/>
        <v>0.10836712362779236</v>
      </c>
      <c r="AB157" s="9">
        <f t="shared" si="35"/>
        <v>4.8256190874134346E-2</v>
      </c>
      <c r="AC157" t="str">
        <f t="shared" si="36"/>
        <v>Default</v>
      </c>
    </row>
    <row r="158" spans="1:29" x14ac:dyDescent="0.25">
      <c r="A158" s="16">
        <v>150</v>
      </c>
      <c r="B158" s="58">
        <v>0</v>
      </c>
      <c r="D158" s="26">
        <f t="shared" si="38"/>
        <v>0</v>
      </c>
      <c r="E158" s="26">
        <f t="shared" si="38"/>
        <v>0</v>
      </c>
      <c r="F158" s="26">
        <f t="shared" si="38"/>
        <v>0</v>
      </c>
      <c r="G158" s="26">
        <f t="shared" si="38"/>
        <v>0</v>
      </c>
      <c r="H158" s="26">
        <f t="shared" si="38"/>
        <v>0</v>
      </c>
      <c r="I158" s="26">
        <f t="shared" si="38"/>
        <v>0</v>
      </c>
      <c r="J158" s="26">
        <f t="shared" si="38"/>
        <v>0</v>
      </c>
      <c r="K158" s="26">
        <f t="shared" si="38"/>
        <v>0</v>
      </c>
      <c r="L158" s="26">
        <f t="shared" si="38"/>
        <v>0</v>
      </c>
      <c r="U158" s="5">
        <v>1.48</v>
      </c>
      <c r="V158" s="7">
        <f t="shared" si="30"/>
        <v>46076400.109081849</v>
      </c>
      <c r="W158" s="7">
        <f t="shared" si="31"/>
        <v>886084.61748234322</v>
      </c>
      <c r="X158" s="19">
        <f t="shared" si="33"/>
        <v>0.89945254595241497</v>
      </c>
      <c r="Y158" s="8">
        <f t="shared" si="32"/>
        <v>95655.920247073504</v>
      </c>
      <c r="Z158" s="8">
        <f t="shared" si="34"/>
        <v>4974107.852847822</v>
      </c>
      <c r="AA158" s="9">
        <f t="shared" si="37"/>
        <v>0.10795348250019655</v>
      </c>
      <c r="AB158" s="9">
        <f t="shared" si="35"/>
        <v>4.7148236743614409E-2</v>
      </c>
      <c r="AC158" t="str">
        <f t="shared" si="36"/>
        <v>Default</v>
      </c>
    </row>
    <row r="159" spans="1:29" x14ac:dyDescent="0.25">
      <c r="A159" s="16">
        <v>151</v>
      </c>
      <c r="B159" s="58">
        <v>0</v>
      </c>
      <c r="D159" s="26">
        <f t="shared" si="38"/>
        <v>0</v>
      </c>
      <c r="E159" s="26">
        <f t="shared" si="38"/>
        <v>0</v>
      </c>
      <c r="F159" s="26">
        <f t="shared" si="38"/>
        <v>0</v>
      </c>
      <c r="G159" s="26">
        <f t="shared" si="38"/>
        <v>0</v>
      </c>
      <c r="H159" s="26">
        <f t="shared" si="38"/>
        <v>0</v>
      </c>
      <c r="I159" s="26">
        <f t="shared" si="38"/>
        <v>0</v>
      </c>
      <c r="J159" s="26">
        <f t="shared" si="38"/>
        <v>0</v>
      </c>
      <c r="K159" s="26">
        <f t="shared" si="38"/>
        <v>0</v>
      </c>
      <c r="L159" s="26">
        <f t="shared" si="38"/>
        <v>0</v>
      </c>
      <c r="U159" s="5">
        <v>1.49</v>
      </c>
      <c r="V159" s="7">
        <f t="shared" si="30"/>
        <v>46387727.136845917</v>
      </c>
      <c r="W159" s="7">
        <f t="shared" si="31"/>
        <v>892071.67570857529</v>
      </c>
      <c r="X159" s="19">
        <f t="shared" si="33"/>
        <v>0.90204559312115518</v>
      </c>
      <c r="Y159" s="8">
        <f t="shared" si="32"/>
        <v>95931.688339882967</v>
      </c>
      <c r="Z159" s="8">
        <f t="shared" si="34"/>
        <v>4988447.7936739139</v>
      </c>
      <c r="AA159" s="9">
        <f t="shared" si="37"/>
        <v>0.10753809469814644</v>
      </c>
      <c r="AB159" s="9">
        <f t="shared" si="35"/>
        <v>4.6060699994730787E-2</v>
      </c>
      <c r="AC159" t="str">
        <f t="shared" si="36"/>
        <v>Default</v>
      </c>
    </row>
    <row r="160" spans="1:29" x14ac:dyDescent="0.25">
      <c r="A160" s="16">
        <v>152</v>
      </c>
      <c r="B160" s="58">
        <v>0</v>
      </c>
      <c r="D160" s="26">
        <f t="shared" si="38"/>
        <v>0</v>
      </c>
      <c r="E160" s="26">
        <f t="shared" si="38"/>
        <v>0</v>
      </c>
      <c r="F160" s="26">
        <f t="shared" si="38"/>
        <v>0</v>
      </c>
      <c r="G160" s="26">
        <f t="shared" si="38"/>
        <v>0</v>
      </c>
      <c r="H160" s="26">
        <f t="shared" si="38"/>
        <v>0</v>
      </c>
      <c r="I160" s="26">
        <f t="shared" si="38"/>
        <v>0</v>
      </c>
      <c r="J160" s="26">
        <f t="shared" si="38"/>
        <v>0</v>
      </c>
      <c r="K160" s="26">
        <f t="shared" si="38"/>
        <v>0</v>
      </c>
      <c r="L160" s="26">
        <f t="shared" si="38"/>
        <v>0</v>
      </c>
      <c r="U160" s="5">
        <v>1.5</v>
      </c>
      <c r="V160" s="7">
        <f t="shared" si="30"/>
        <v>46699054.164609984</v>
      </c>
      <c r="W160" s="7">
        <f t="shared" si="31"/>
        <v>898058.73393480736</v>
      </c>
      <c r="X160" s="19">
        <f t="shared" si="33"/>
        <v>0.904578555799465</v>
      </c>
      <c r="Y160" s="8">
        <f t="shared" si="32"/>
        <v>96201.066504451577</v>
      </c>
      <c r="Z160" s="8">
        <f t="shared" si="34"/>
        <v>5002455.4582314817</v>
      </c>
      <c r="AA160" s="9">
        <f t="shared" si="37"/>
        <v>0.10712113013249207</v>
      </c>
      <c r="AB160" s="9">
        <f t="shared" si="35"/>
        <v>4.4993409849989723E-2</v>
      </c>
      <c r="AC160" t="str">
        <f t="shared" si="36"/>
        <v>Default</v>
      </c>
    </row>
    <row r="161" spans="1:29" x14ac:dyDescent="0.25">
      <c r="A161" s="16">
        <v>153</v>
      </c>
      <c r="B161" s="58">
        <v>0</v>
      </c>
      <c r="D161" s="26">
        <f t="shared" si="38"/>
        <v>0</v>
      </c>
      <c r="E161" s="26">
        <f t="shared" si="38"/>
        <v>0</v>
      </c>
      <c r="F161" s="26">
        <f t="shared" si="38"/>
        <v>0</v>
      </c>
      <c r="G161" s="26">
        <f t="shared" si="38"/>
        <v>0</v>
      </c>
      <c r="H161" s="26">
        <f t="shared" si="38"/>
        <v>0</v>
      </c>
      <c r="I161" s="26">
        <f t="shared" si="38"/>
        <v>0</v>
      </c>
      <c r="J161" s="26">
        <f t="shared" si="38"/>
        <v>0</v>
      </c>
      <c r="K161" s="26">
        <f t="shared" si="38"/>
        <v>0</v>
      </c>
      <c r="L161" s="26">
        <f t="shared" si="38"/>
        <v>0</v>
      </c>
      <c r="U161" s="5">
        <v>1.51</v>
      </c>
      <c r="V161" s="7">
        <f t="shared" si="30"/>
        <v>47010381.192374043</v>
      </c>
      <c r="W161" s="7">
        <f t="shared" si="31"/>
        <v>904045.79216103943</v>
      </c>
      <c r="X161" s="19">
        <f t="shared" si="33"/>
        <v>0.90705256370548115</v>
      </c>
      <c r="Y161" s="8">
        <f t="shared" si="32"/>
        <v>96464.174885225482</v>
      </c>
      <c r="Z161" s="8">
        <f t="shared" si="34"/>
        <v>5016137.0940317251</v>
      </c>
      <c r="AA161" s="9">
        <f t="shared" si="37"/>
        <v>0.10670275302607918</v>
      </c>
      <c r="AB161" s="9">
        <f t="shared" si="35"/>
        <v>4.3946187064144125E-2</v>
      </c>
      <c r="AC161" t="str">
        <f t="shared" si="36"/>
        <v>Default</v>
      </c>
    </row>
    <row r="162" spans="1:29" x14ac:dyDescent="0.25">
      <c r="A162" s="16">
        <v>154</v>
      </c>
      <c r="B162" s="58">
        <v>0</v>
      </c>
      <c r="D162" s="26">
        <f t="shared" si="38"/>
        <v>0</v>
      </c>
      <c r="E162" s="26">
        <f t="shared" si="38"/>
        <v>0</v>
      </c>
      <c r="F162" s="26">
        <f t="shared" si="38"/>
        <v>0</v>
      </c>
      <c r="G162" s="26">
        <f t="shared" si="38"/>
        <v>0</v>
      </c>
      <c r="H162" s="26">
        <f t="shared" si="38"/>
        <v>0</v>
      </c>
      <c r="I162" s="26">
        <f t="shared" si="38"/>
        <v>0</v>
      </c>
      <c r="J162" s="26">
        <f t="shared" si="38"/>
        <v>0</v>
      </c>
      <c r="K162" s="26">
        <f t="shared" si="38"/>
        <v>0</v>
      </c>
      <c r="L162" s="26">
        <f t="shared" si="38"/>
        <v>0</v>
      </c>
      <c r="U162" s="5">
        <v>1.52</v>
      </c>
      <c r="V162" s="7">
        <f t="shared" si="30"/>
        <v>47321708.22013811</v>
      </c>
      <c r="W162" s="7">
        <f t="shared" si="31"/>
        <v>910032.85038727149</v>
      </c>
      <c r="X162" s="19">
        <f t="shared" si="33"/>
        <v>0.90946873602356915</v>
      </c>
      <c r="Y162" s="8">
        <f t="shared" si="32"/>
        <v>96721.132506394351</v>
      </c>
      <c r="Z162" s="8">
        <f t="shared" si="34"/>
        <v>5029498.890332506</v>
      </c>
      <c r="AA162" s="9">
        <f t="shared" si="37"/>
        <v>0.106283122049093</v>
      </c>
      <c r="AB162" s="9">
        <f t="shared" si="35"/>
        <v>4.2918844524179663E-2</v>
      </c>
      <c r="AC162" t="str">
        <f t="shared" si="36"/>
        <v>Default</v>
      </c>
    </row>
    <row r="163" spans="1:29" x14ac:dyDescent="0.25">
      <c r="A163" s="16">
        <v>155</v>
      </c>
      <c r="B163" s="58">
        <v>0</v>
      </c>
      <c r="D163" s="26">
        <f t="shared" si="38"/>
        <v>0</v>
      </c>
      <c r="E163" s="26">
        <f t="shared" si="38"/>
        <v>0</v>
      </c>
      <c r="F163" s="26">
        <f t="shared" si="38"/>
        <v>0</v>
      </c>
      <c r="G163" s="26">
        <f t="shared" si="38"/>
        <v>0</v>
      </c>
      <c r="H163" s="26">
        <f t="shared" si="38"/>
        <v>0</v>
      </c>
      <c r="I163" s="26">
        <f t="shared" si="38"/>
        <v>0</v>
      </c>
      <c r="J163" s="26">
        <f t="shared" si="38"/>
        <v>0</v>
      </c>
      <c r="K163" s="26">
        <f t="shared" si="38"/>
        <v>0</v>
      </c>
      <c r="L163" s="26">
        <f t="shared" si="38"/>
        <v>0</v>
      </c>
      <c r="U163" s="5">
        <v>1.53</v>
      </c>
      <c r="V163" s="7">
        <f t="shared" si="30"/>
        <v>47633035.247902177</v>
      </c>
      <c r="W163" s="7">
        <f t="shared" si="31"/>
        <v>916019.90861350356</v>
      </c>
      <c r="X163" s="19">
        <f t="shared" si="33"/>
        <v>0.91182818099387064</v>
      </c>
      <c r="Y163" s="8">
        <f t="shared" si="32"/>
        <v>96972.057228240054</v>
      </c>
      <c r="Z163" s="8">
        <f t="shared" si="34"/>
        <v>5042546.9758684831</v>
      </c>
      <c r="AA163" s="9">
        <f t="shared" si="37"/>
        <v>0.10586239045286461</v>
      </c>
      <c r="AB163" s="9">
        <f t="shared" si="35"/>
        <v>4.1911187826150657E-2</v>
      </c>
      <c r="AC163" t="str">
        <f t="shared" si="36"/>
        <v>Default</v>
      </c>
    </row>
    <row r="164" spans="1:29" x14ac:dyDescent="0.25">
      <c r="A164" s="16">
        <v>156</v>
      </c>
      <c r="B164" s="58">
        <v>0</v>
      </c>
      <c r="D164" s="26">
        <f t="shared" si="38"/>
        <v>0</v>
      </c>
      <c r="E164" s="26">
        <f t="shared" si="38"/>
        <v>0</v>
      </c>
      <c r="F164" s="26">
        <f t="shared" si="38"/>
        <v>0</v>
      </c>
      <c r="G164" s="26">
        <f t="shared" si="38"/>
        <v>0</v>
      </c>
      <c r="H164" s="26">
        <f t="shared" si="38"/>
        <v>0</v>
      </c>
      <c r="I164" s="26">
        <f t="shared" si="38"/>
        <v>0</v>
      </c>
      <c r="J164" s="26">
        <f t="shared" si="38"/>
        <v>0</v>
      </c>
      <c r="K164" s="26">
        <f t="shared" si="38"/>
        <v>0</v>
      </c>
      <c r="L164" s="26">
        <f t="shared" si="38"/>
        <v>0</v>
      </c>
      <c r="U164" s="5">
        <v>1.54</v>
      </c>
      <c r="V164" s="7">
        <f t="shared" si="30"/>
        <v>47944362.275666244</v>
      </c>
      <c r="W164" s="7">
        <f t="shared" si="31"/>
        <v>922006.96683973563</v>
      </c>
      <c r="X164" s="19">
        <f t="shared" si="33"/>
        <v>0.9141319955330558</v>
      </c>
      <c r="Y164" s="8">
        <f t="shared" si="32"/>
        <v>97217.065706804075</v>
      </c>
      <c r="Z164" s="8">
        <f t="shared" si="34"/>
        <v>5055287.4167538118</v>
      </c>
      <c r="AA164" s="9">
        <f t="shared" si="37"/>
        <v>0.10544070620206331</v>
      </c>
      <c r="AB164" s="9">
        <f t="shared" si="35"/>
        <v>4.0923015829463338E-2</v>
      </c>
      <c r="AC164" t="str">
        <f t="shared" si="36"/>
        <v>Default</v>
      </c>
    </row>
    <row r="165" spans="1:29" x14ac:dyDescent="0.25">
      <c r="A165" s="16">
        <v>157</v>
      </c>
      <c r="B165" s="58">
        <v>0</v>
      </c>
      <c r="D165" s="26">
        <f t="shared" si="38"/>
        <v>0</v>
      </c>
      <c r="E165" s="26">
        <f t="shared" si="38"/>
        <v>0</v>
      </c>
      <c r="F165" s="26">
        <f t="shared" si="38"/>
        <v>0</v>
      </c>
      <c r="G165" s="26">
        <f t="shared" si="38"/>
        <v>0</v>
      </c>
      <c r="H165" s="26">
        <f t="shared" si="38"/>
        <v>0</v>
      </c>
      <c r="I165" s="26">
        <f t="shared" si="38"/>
        <v>0</v>
      </c>
      <c r="J165" s="26">
        <f t="shared" si="38"/>
        <v>0</v>
      </c>
      <c r="K165" s="26">
        <f t="shared" si="38"/>
        <v>0</v>
      </c>
      <c r="L165" s="26">
        <f t="shared" si="38"/>
        <v>0</v>
      </c>
      <c r="U165" s="5">
        <v>1.55</v>
      </c>
      <c r="V165" s="7">
        <f t="shared" si="30"/>
        <v>48255689.303430311</v>
      </c>
      <c r="W165" s="7">
        <f t="shared" si="31"/>
        <v>927994.02506596758</v>
      </c>
      <c r="X165" s="19">
        <f t="shared" si="33"/>
        <v>0.91638126488503635</v>
      </c>
      <c r="Y165" s="8">
        <f t="shared" si="32"/>
        <v>97456.273356741207</v>
      </c>
      <c r="Z165" s="8">
        <f t="shared" si="34"/>
        <v>5067726.2145505426</v>
      </c>
      <c r="AA165" s="9">
        <f t="shared" si="37"/>
        <v>0.10501821210520554</v>
      </c>
      <c r="AB165" s="9">
        <f t="shared" si="35"/>
        <v>3.9954121189109792E-2</v>
      </c>
      <c r="AC165" t="str">
        <f t="shared" si="36"/>
        <v>Default</v>
      </c>
    </row>
    <row r="166" spans="1:29" x14ac:dyDescent="0.25">
      <c r="A166" s="16">
        <v>158</v>
      </c>
      <c r="B166" s="58">
        <v>0</v>
      </c>
      <c r="D166" s="26">
        <f t="shared" si="38"/>
        <v>0</v>
      </c>
      <c r="E166" s="26">
        <f t="shared" si="38"/>
        <v>0</v>
      </c>
      <c r="F166" s="26">
        <f t="shared" si="38"/>
        <v>0</v>
      </c>
      <c r="G166" s="26">
        <f t="shared" si="38"/>
        <v>0</v>
      </c>
      <c r="H166" s="26">
        <f t="shared" si="38"/>
        <v>0</v>
      </c>
      <c r="I166" s="26">
        <f t="shared" si="38"/>
        <v>0</v>
      </c>
      <c r="J166" s="26">
        <f t="shared" si="38"/>
        <v>0</v>
      </c>
      <c r="K166" s="26">
        <f t="shared" si="38"/>
        <v>0</v>
      </c>
      <c r="L166" s="26">
        <f t="shared" si="38"/>
        <v>0</v>
      </c>
      <c r="U166" s="5">
        <v>1.56</v>
      </c>
      <c r="V166" s="7">
        <f t="shared" si="30"/>
        <v>48567016.331194378</v>
      </c>
      <c r="W166" s="7">
        <f t="shared" si="31"/>
        <v>933981.08329219965</v>
      </c>
      <c r="X166" s="19">
        <f t="shared" si="33"/>
        <v>0.91857706230042968</v>
      </c>
      <c r="Y166" s="8">
        <f t="shared" si="32"/>
        <v>97689.794317230771</v>
      </c>
      <c r="Z166" s="8">
        <f t="shared" si="34"/>
        <v>5079869.3044960005</v>
      </c>
      <c r="AA166" s="9">
        <f t="shared" si="37"/>
        <v>0.10459504594341784</v>
      </c>
      <c r="AB166" s="9">
        <f t="shared" si="35"/>
        <v>3.9004290866324245E-2</v>
      </c>
      <c r="AC166" t="str">
        <f t="shared" si="36"/>
        <v>Default</v>
      </c>
    </row>
    <row r="167" spans="1:29" x14ac:dyDescent="0.25">
      <c r="A167" s="16">
        <v>159</v>
      </c>
      <c r="B167" s="58">
        <v>0</v>
      </c>
      <c r="D167" s="26">
        <f t="shared" si="38"/>
        <v>0</v>
      </c>
      <c r="E167" s="26">
        <f t="shared" si="38"/>
        <v>0</v>
      </c>
      <c r="F167" s="26">
        <f t="shared" si="38"/>
        <v>0</v>
      </c>
      <c r="G167" s="26">
        <f t="shared" si="38"/>
        <v>0</v>
      </c>
      <c r="H167" s="26">
        <f t="shared" si="38"/>
        <v>0</v>
      </c>
      <c r="I167" s="26">
        <f t="shared" si="38"/>
        <v>0</v>
      </c>
      <c r="J167" s="26">
        <f t="shared" si="38"/>
        <v>0</v>
      </c>
      <c r="K167" s="26">
        <f t="shared" si="38"/>
        <v>0</v>
      </c>
      <c r="L167" s="26">
        <f t="shared" si="38"/>
        <v>0</v>
      </c>
      <c r="U167" s="5">
        <v>1.57</v>
      </c>
      <c r="V167" s="7">
        <f t="shared" si="30"/>
        <v>48878343.358958445</v>
      </c>
      <c r="W167" s="7">
        <f t="shared" si="31"/>
        <v>939968.14151843172</v>
      </c>
      <c r="X167" s="19">
        <f t="shared" si="33"/>
        <v>0.92072044874359382</v>
      </c>
      <c r="Y167" s="8">
        <f t="shared" si="32"/>
        <v>97917.741420820166</v>
      </c>
      <c r="Z167" s="8">
        <f t="shared" si="34"/>
        <v>5091722.5538826482</v>
      </c>
      <c r="AA167" s="9">
        <f t="shared" si="37"/>
        <v>0.10417134059739844</v>
      </c>
      <c r="AB167" s="9">
        <f t="shared" si="35"/>
        <v>3.8073306618371931E-2</v>
      </c>
      <c r="AC167" t="str">
        <f t="shared" si="36"/>
        <v>Default</v>
      </c>
    </row>
    <row r="168" spans="1:29" x14ac:dyDescent="0.25">
      <c r="A168" s="16">
        <v>160</v>
      </c>
      <c r="B168" s="58">
        <v>0</v>
      </c>
      <c r="D168" s="26">
        <f t="shared" si="38"/>
        <v>0</v>
      </c>
      <c r="E168" s="26">
        <f t="shared" si="38"/>
        <v>0</v>
      </c>
      <c r="F168" s="26">
        <f t="shared" si="38"/>
        <v>0</v>
      </c>
      <c r="G168" s="26">
        <f t="shared" si="38"/>
        <v>0</v>
      </c>
      <c r="H168" s="26">
        <f t="shared" si="38"/>
        <v>0</v>
      </c>
      <c r="I168" s="26">
        <f t="shared" si="38"/>
        <v>0</v>
      </c>
      <c r="J168" s="26">
        <f t="shared" si="38"/>
        <v>0</v>
      </c>
      <c r="K168" s="26">
        <f t="shared" si="38"/>
        <v>0</v>
      </c>
      <c r="L168" s="26">
        <f t="shared" si="38"/>
        <v>0</v>
      </c>
      <c r="U168" s="5">
        <v>1.58</v>
      </c>
      <c r="V168" s="7">
        <f t="shared" si="30"/>
        <v>49189670.386722513</v>
      </c>
      <c r="W168" s="7">
        <f t="shared" si="31"/>
        <v>945955.19974466378</v>
      </c>
      <c r="X168" s="19">
        <f t="shared" si="33"/>
        <v>0.92281247262608834</v>
      </c>
      <c r="Y168" s="8">
        <f t="shared" si="32"/>
        <v>98140.226165078653</v>
      </c>
      <c r="Z168" s="8">
        <f t="shared" si="34"/>
        <v>5103291.7605840899</v>
      </c>
      <c r="AA168" s="9">
        <f t="shared" si="37"/>
        <v>0.10374722417252856</v>
      </c>
      <c r="AB168" s="9">
        <f t="shared" si="35"/>
        <v>3.7160945467957118E-2</v>
      </c>
      <c r="AC168" t="str">
        <f t="shared" si="36"/>
        <v>Default</v>
      </c>
    </row>
    <row r="169" spans="1:29" x14ac:dyDescent="0.25">
      <c r="A169" s="16">
        <v>161</v>
      </c>
      <c r="B169" s="58">
        <v>0</v>
      </c>
      <c r="D169" s="26">
        <f t="shared" si="38"/>
        <v>0</v>
      </c>
      <c r="E169" s="26">
        <f t="shared" si="38"/>
        <v>0</v>
      </c>
      <c r="F169" s="26">
        <f t="shared" si="38"/>
        <v>0</v>
      </c>
      <c r="G169" s="26">
        <f t="shared" si="38"/>
        <v>0</v>
      </c>
      <c r="H169" s="26">
        <f t="shared" si="38"/>
        <v>0</v>
      </c>
      <c r="I169" s="26">
        <f t="shared" si="38"/>
        <v>0</v>
      </c>
      <c r="J169" s="26">
        <f t="shared" si="38"/>
        <v>0</v>
      </c>
      <c r="K169" s="26">
        <f t="shared" si="38"/>
        <v>0</v>
      </c>
      <c r="L169" s="26">
        <f t="shared" si="38"/>
        <v>0</v>
      </c>
      <c r="U169" s="5">
        <v>1.59</v>
      </c>
      <c r="V169" s="7">
        <f t="shared" si="30"/>
        <v>49500997.41448658</v>
      </c>
      <c r="W169" s="7">
        <f t="shared" si="31"/>
        <v>951942.25797089585</v>
      </c>
      <c r="X169" s="19">
        <f t="shared" si="33"/>
        <v>0.92485416956543831</v>
      </c>
      <c r="Y169" s="8">
        <f t="shared" si="32"/>
        <v>98357.358686942112</v>
      </c>
      <c r="Z169" s="8">
        <f t="shared" si="34"/>
        <v>5114582.6517209895</v>
      </c>
      <c r="AA169" s="9">
        <f t="shared" si="37"/>
        <v>0.103322820122089</v>
      </c>
      <c r="AB169" s="9">
        <f t="shared" si="35"/>
        <v>3.6266980152639253E-2</v>
      </c>
      <c r="AC169" t="str">
        <f t="shared" si="36"/>
        <v>Default</v>
      </c>
    </row>
    <row r="170" spans="1:29" x14ac:dyDescent="0.25">
      <c r="A170" s="16">
        <v>162</v>
      </c>
      <c r="B170" s="58">
        <v>0</v>
      </c>
      <c r="D170" s="26">
        <f t="shared" si="38"/>
        <v>0</v>
      </c>
      <c r="E170" s="26">
        <f t="shared" si="38"/>
        <v>0</v>
      </c>
      <c r="F170" s="26">
        <f t="shared" si="38"/>
        <v>0</v>
      </c>
      <c r="G170" s="26">
        <f t="shared" si="38"/>
        <v>0</v>
      </c>
      <c r="H170" s="26">
        <f t="shared" si="38"/>
        <v>0</v>
      </c>
      <c r="I170" s="26">
        <f t="shared" si="38"/>
        <v>0</v>
      </c>
      <c r="J170" s="26">
        <f t="shared" si="38"/>
        <v>0</v>
      </c>
      <c r="K170" s="26">
        <f t="shared" si="38"/>
        <v>0</v>
      </c>
      <c r="L170" s="26">
        <f t="shared" si="38"/>
        <v>0</v>
      </c>
      <c r="U170" s="5">
        <v>1.6</v>
      </c>
      <c r="V170" s="7">
        <f t="shared" si="30"/>
        <v>49812324.442250647</v>
      </c>
      <c r="W170" s="7">
        <f t="shared" si="31"/>
        <v>957929.31619712792</v>
      </c>
      <c r="X170" s="19">
        <f t="shared" si="33"/>
        <v>0.92684656216811845</v>
      </c>
      <c r="Y170" s="8">
        <f t="shared" si="32"/>
        <v>98569.247739633633</v>
      </c>
      <c r="Z170" s="8">
        <f t="shared" si="34"/>
        <v>5125600.882460949</v>
      </c>
      <c r="AA170" s="9">
        <f t="shared" si="37"/>
        <v>0.10289824736854543</v>
      </c>
      <c r="AB170" s="9">
        <f t="shared" si="35"/>
        <v>3.5391179555118682E-2</v>
      </c>
      <c r="AC170" t="str">
        <f t="shared" si="36"/>
        <v>Default</v>
      </c>
    </row>
    <row r="171" spans="1:29" x14ac:dyDescent="0.25">
      <c r="A171" s="16">
        <v>163</v>
      </c>
      <c r="B171" s="58">
        <v>0</v>
      </c>
      <c r="D171" s="26">
        <f t="shared" si="38"/>
        <v>0</v>
      </c>
      <c r="E171" s="26">
        <f t="shared" si="38"/>
        <v>0</v>
      </c>
      <c r="F171" s="26">
        <f t="shared" si="38"/>
        <v>0</v>
      </c>
      <c r="G171" s="26">
        <f t="shared" si="38"/>
        <v>0</v>
      </c>
      <c r="H171" s="26">
        <f t="shared" si="38"/>
        <v>0</v>
      </c>
      <c r="I171" s="26">
        <f t="shared" si="38"/>
        <v>0</v>
      </c>
      <c r="J171" s="26">
        <f t="shared" si="38"/>
        <v>0</v>
      </c>
      <c r="K171" s="26">
        <f t="shared" si="38"/>
        <v>0</v>
      </c>
      <c r="L171" s="26">
        <f t="shared" si="38"/>
        <v>0</v>
      </c>
      <c r="U171" s="5">
        <v>1.61</v>
      </c>
      <c r="V171" s="7">
        <f t="shared" si="30"/>
        <v>50123651.470014714</v>
      </c>
      <c r="W171" s="7">
        <f t="shared" si="31"/>
        <v>963916.37442335999</v>
      </c>
      <c r="X171" s="19">
        <f t="shared" si="33"/>
        <v>0.92879065983569953</v>
      </c>
      <c r="Y171" s="8">
        <f t="shared" si="32"/>
        <v>98776.000672047361</v>
      </c>
      <c r="Z171" s="8">
        <f t="shared" si="34"/>
        <v>5136352.0349464631</v>
      </c>
      <c r="AA171" s="9">
        <f t="shared" si="37"/>
        <v>0.10247362042286891</v>
      </c>
      <c r="AB171" s="9">
        <f t="shared" si="35"/>
        <v>3.4533309114625294E-2</v>
      </c>
      <c r="AC171" t="str">
        <f t="shared" si="36"/>
        <v>Default</v>
      </c>
    </row>
    <row r="172" spans="1:29" x14ac:dyDescent="0.25">
      <c r="A172" s="16">
        <v>164</v>
      </c>
      <c r="B172" s="58">
        <v>0</v>
      </c>
      <c r="D172" s="26">
        <f t="shared" si="38"/>
        <v>0</v>
      </c>
      <c r="E172" s="26">
        <f t="shared" si="38"/>
        <v>0</v>
      </c>
      <c r="F172" s="26">
        <f t="shared" si="38"/>
        <v>0</v>
      </c>
      <c r="G172" s="26">
        <f t="shared" si="38"/>
        <v>0</v>
      </c>
      <c r="H172" s="26">
        <f t="shared" si="38"/>
        <v>0</v>
      </c>
      <c r="I172" s="26">
        <f t="shared" si="38"/>
        <v>0</v>
      </c>
      <c r="J172" s="26">
        <f t="shared" si="38"/>
        <v>0</v>
      </c>
      <c r="K172" s="26">
        <f t="shared" si="38"/>
        <v>0</v>
      </c>
      <c r="L172" s="26">
        <f t="shared" si="38"/>
        <v>0</v>
      </c>
      <c r="U172" s="5">
        <v>1.62</v>
      </c>
      <c r="V172" s="7">
        <f t="shared" si="30"/>
        <v>50434978.497778781</v>
      </c>
      <c r="W172" s="7">
        <f t="shared" si="31"/>
        <v>969903.43264959205</v>
      </c>
      <c r="X172" s="19">
        <f t="shared" si="33"/>
        <v>0.93068745859313085</v>
      </c>
      <c r="Y172" s="8">
        <f t="shared" si="32"/>
        <v>98977.72341048652</v>
      </c>
      <c r="Z172" s="8">
        <f t="shared" si="34"/>
        <v>5146841.6173452986</v>
      </c>
      <c r="AA172" s="9">
        <f t="shared" si="37"/>
        <v>0.1020490495018645</v>
      </c>
      <c r="AB172" s="9">
        <f t="shared" si="35"/>
        <v>3.3693131220155062E-2</v>
      </c>
      <c r="AC172" t="str">
        <f t="shared" si="36"/>
        <v>Default</v>
      </c>
    </row>
    <row r="173" spans="1:29" x14ac:dyDescent="0.25">
      <c r="A173" s="16">
        <v>165</v>
      </c>
      <c r="B173" s="58">
        <v>0</v>
      </c>
      <c r="D173" s="26">
        <f t="shared" si="38"/>
        <v>0</v>
      </c>
      <c r="E173" s="26">
        <f t="shared" si="38"/>
        <v>0</v>
      </c>
      <c r="F173" s="26">
        <f t="shared" si="38"/>
        <v>0</v>
      </c>
      <c r="G173" s="26">
        <f t="shared" si="38"/>
        <v>0</v>
      </c>
      <c r="H173" s="26">
        <f t="shared" si="38"/>
        <v>0</v>
      </c>
      <c r="I173" s="26">
        <f t="shared" si="38"/>
        <v>0</v>
      </c>
      <c r="J173" s="26">
        <f t="shared" si="38"/>
        <v>0</v>
      </c>
      <c r="K173" s="26">
        <f t="shared" si="38"/>
        <v>0</v>
      </c>
      <c r="L173" s="26">
        <f t="shared" si="38"/>
        <v>0</v>
      </c>
      <c r="U173" s="5">
        <v>1.63</v>
      </c>
      <c r="V173" s="7">
        <f t="shared" si="30"/>
        <v>50746305.52554284</v>
      </c>
      <c r="W173" s="7">
        <f t="shared" si="31"/>
        <v>975890.49087582389</v>
      </c>
      <c r="X173" s="19">
        <f t="shared" si="33"/>
        <v>0.93253794093816333</v>
      </c>
      <c r="Y173" s="8">
        <f t="shared" si="32"/>
        <v>99174.520442649693</v>
      </c>
      <c r="Z173" s="8">
        <f t="shared" si="34"/>
        <v>5157075.0630177837</v>
      </c>
      <c r="AA173" s="9">
        <f t="shared" si="37"/>
        <v>0.10162464064348491</v>
      </c>
      <c r="AB173" s="9">
        <f t="shared" si="35"/>
        <v>3.2870405585988832E-2</v>
      </c>
      <c r="AC173" t="str">
        <f t="shared" si="36"/>
        <v>Default</v>
      </c>
    </row>
    <row r="174" spans="1:29" x14ac:dyDescent="0.25">
      <c r="A174" s="16">
        <v>166</v>
      </c>
      <c r="B174" s="58">
        <v>0</v>
      </c>
      <c r="D174" s="26">
        <f t="shared" si="38"/>
        <v>0</v>
      </c>
      <c r="E174" s="26">
        <f t="shared" si="38"/>
        <v>0</v>
      </c>
      <c r="F174" s="26">
        <f t="shared" si="38"/>
        <v>0</v>
      </c>
      <c r="G174" s="26">
        <f t="shared" si="38"/>
        <v>0</v>
      </c>
      <c r="H174" s="26">
        <f t="shared" si="38"/>
        <v>0</v>
      </c>
      <c r="I174" s="26">
        <f t="shared" si="38"/>
        <v>0</v>
      </c>
      <c r="J174" s="26">
        <f t="shared" si="38"/>
        <v>0</v>
      </c>
      <c r="K174" s="26">
        <f t="shared" si="38"/>
        <v>0</v>
      </c>
      <c r="L174" s="26">
        <f t="shared" si="38"/>
        <v>0</v>
      </c>
      <c r="U174" s="5">
        <v>1.64</v>
      </c>
      <c r="V174" s="7">
        <f t="shared" si="30"/>
        <v>51057632.553306907</v>
      </c>
      <c r="W174" s="7">
        <f t="shared" si="31"/>
        <v>981877.54910205596</v>
      </c>
      <c r="X174" s="19">
        <f t="shared" si="33"/>
        <v>0.93434307571094588</v>
      </c>
      <c r="Y174" s="8">
        <f t="shared" si="32"/>
        <v>99366.494803762514</v>
      </c>
      <c r="Z174" s="8">
        <f t="shared" si="34"/>
        <v>5167057.7297956506</v>
      </c>
      <c r="AA174" s="9">
        <f t="shared" si="37"/>
        <v>0.10120049582011005</v>
      </c>
      <c r="AB174" s="9">
        <f t="shared" si="35"/>
        <v>3.2064889610008598E-2</v>
      </c>
      <c r="AC174" t="str">
        <f t="shared" si="36"/>
        <v>Default</v>
      </c>
    </row>
    <row r="175" spans="1:29" x14ac:dyDescent="0.25">
      <c r="A175" s="16">
        <v>167</v>
      </c>
      <c r="B175" s="58">
        <v>0</v>
      </c>
      <c r="D175" s="26">
        <f t="shared" si="38"/>
        <v>0</v>
      </c>
      <c r="E175" s="26">
        <f t="shared" si="38"/>
        <v>0</v>
      </c>
      <c r="F175" s="26">
        <f t="shared" si="38"/>
        <v>0</v>
      </c>
      <c r="G175" s="26">
        <f t="shared" si="38"/>
        <v>0</v>
      </c>
      <c r="H175" s="26">
        <f t="shared" si="38"/>
        <v>0</v>
      </c>
      <c r="I175" s="26">
        <f t="shared" si="38"/>
        <v>0</v>
      </c>
      <c r="J175" s="26">
        <f t="shared" si="38"/>
        <v>0</v>
      </c>
      <c r="K175" s="26">
        <f t="shared" si="38"/>
        <v>0</v>
      </c>
      <c r="L175" s="26">
        <f t="shared" si="38"/>
        <v>0</v>
      </c>
      <c r="U175" s="5">
        <v>1.65</v>
      </c>
      <c r="V175" s="7">
        <f t="shared" ref="V175:V238" si="39">$V$110/$U$110*U175</f>
        <v>51368959.581070974</v>
      </c>
      <c r="W175" s="7">
        <f t="shared" ref="W175:W238" si="40">$W$110/$U$110*U175</f>
        <v>987864.60732828802</v>
      </c>
      <c r="X175" s="19">
        <f t="shared" si="33"/>
        <v>0.93610381798285902</v>
      </c>
      <c r="Y175" s="8">
        <f t="shared" ref="Y175:Y238" si="41">X175*$N$6</f>
        <v>99553.748064755215</v>
      </c>
      <c r="Z175" s="8">
        <f t="shared" si="34"/>
        <v>5176794.899367271</v>
      </c>
      <c r="AA175" s="9">
        <f t="shared" si="37"/>
        <v>0.10077671304977873</v>
      </c>
      <c r="AB175" s="9">
        <f t="shared" si="35"/>
        <v>3.1276338715440825E-2</v>
      </c>
      <c r="AC175" t="str">
        <f t="shared" si="36"/>
        <v>Default</v>
      </c>
    </row>
    <row r="176" spans="1:29" x14ac:dyDescent="0.25">
      <c r="A176" s="16">
        <v>168</v>
      </c>
      <c r="B176" s="58">
        <v>0</v>
      </c>
      <c r="D176" s="26">
        <f t="shared" si="38"/>
        <v>0</v>
      </c>
      <c r="E176" s="26">
        <f t="shared" si="38"/>
        <v>0</v>
      </c>
      <c r="F176" s="26">
        <f t="shared" si="38"/>
        <v>0</v>
      </c>
      <c r="G176" s="26">
        <f t="shared" si="38"/>
        <v>0</v>
      </c>
      <c r="H176" s="26">
        <f t="shared" si="38"/>
        <v>0</v>
      </c>
      <c r="I176" s="26">
        <f t="shared" si="38"/>
        <v>0</v>
      </c>
      <c r="J176" s="26">
        <f t="shared" si="38"/>
        <v>0</v>
      </c>
      <c r="K176" s="26">
        <f t="shared" si="38"/>
        <v>0</v>
      </c>
      <c r="L176" s="26">
        <f t="shared" si="38"/>
        <v>0</v>
      </c>
      <c r="U176" s="5">
        <v>1.66</v>
      </c>
      <c r="V176" s="7">
        <f t="shared" si="39"/>
        <v>51680286.608835042</v>
      </c>
      <c r="W176" s="7">
        <f t="shared" si="40"/>
        <v>993851.66555452009</v>
      </c>
      <c r="X176" s="19">
        <f t="shared" si="33"/>
        <v>0.93782110896367565</v>
      </c>
      <c r="Y176" s="8">
        <f t="shared" si="41"/>
        <v>99736.38032238929</v>
      </c>
      <c r="Z176" s="8">
        <f t="shared" si="34"/>
        <v>5186291.7767642429</v>
      </c>
      <c r="AA176" s="9">
        <f t="shared" si="37"/>
        <v>0.10035338650536076</v>
      </c>
      <c r="AB176" s="9">
        <f t="shared" si="35"/>
        <v>3.0504506676397324E-2</v>
      </c>
      <c r="AC176" t="str">
        <f t="shared" si="36"/>
        <v>Default</v>
      </c>
    </row>
    <row r="177" spans="1:29" x14ac:dyDescent="0.25">
      <c r="A177" s="16">
        <v>169</v>
      </c>
      <c r="B177" s="58">
        <v>0</v>
      </c>
      <c r="D177" s="26">
        <f t="shared" si="38"/>
        <v>0</v>
      </c>
      <c r="E177" s="26">
        <f t="shared" si="38"/>
        <v>0</v>
      </c>
      <c r="F177" s="26">
        <f t="shared" si="38"/>
        <v>0</v>
      </c>
      <c r="G177" s="26">
        <f t="shared" si="38"/>
        <v>0</v>
      </c>
      <c r="H177" s="26">
        <f t="shared" si="38"/>
        <v>0</v>
      </c>
      <c r="I177" s="26">
        <f t="shared" si="38"/>
        <v>0</v>
      </c>
      <c r="J177" s="26">
        <f t="shared" si="38"/>
        <v>0</v>
      </c>
      <c r="K177" s="26">
        <f t="shared" si="38"/>
        <v>0</v>
      </c>
      <c r="L177" s="26">
        <f t="shared" si="38"/>
        <v>0</v>
      </c>
      <c r="U177" s="5">
        <v>1.67</v>
      </c>
      <c r="V177" s="7">
        <f t="shared" si="39"/>
        <v>51991613.636599109</v>
      </c>
      <c r="W177" s="7">
        <f t="shared" si="40"/>
        <v>999838.72378075216</v>
      </c>
      <c r="X177" s="19">
        <f t="shared" si="33"/>
        <v>0.93949587592617168</v>
      </c>
      <c r="Y177" s="8">
        <f t="shared" si="41"/>
        <v>99914.490191239922</v>
      </c>
      <c r="Z177" s="8">
        <f t="shared" si="34"/>
        <v>5195553.4899444757</v>
      </c>
      <c r="AA177" s="9">
        <f t="shared" si="37"/>
        <v>9.9930606621663004E-2</v>
      </c>
      <c r="AB177" s="9">
        <f t="shared" si="35"/>
        <v>2.9749145927836361E-2</v>
      </c>
      <c r="AC177" t="str">
        <f t="shared" si="36"/>
        <v>Default</v>
      </c>
    </row>
    <row r="178" spans="1:29" x14ac:dyDescent="0.25">
      <c r="A178" s="16">
        <v>170</v>
      </c>
      <c r="B178" s="58">
        <v>0</v>
      </c>
      <c r="D178" s="26">
        <f t="shared" si="38"/>
        <v>0</v>
      </c>
      <c r="E178" s="26">
        <f t="shared" si="38"/>
        <v>0</v>
      </c>
      <c r="F178" s="26">
        <f t="shared" si="38"/>
        <v>0</v>
      </c>
      <c r="G178" s="26">
        <f t="shared" si="38"/>
        <v>0</v>
      </c>
      <c r="H178" s="26">
        <f t="shared" si="38"/>
        <v>0</v>
      </c>
      <c r="I178" s="26">
        <f t="shared" si="38"/>
        <v>0</v>
      </c>
      <c r="J178" s="26">
        <f t="shared" si="38"/>
        <v>0</v>
      </c>
      <c r="K178" s="26">
        <f t="shared" si="38"/>
        <v>0</v>
      </c>
      <c r="L178" s="26">
        <f t="shared" si="38"/>
        <v>0</v>
      </c>
      <c r="U178" s="5">
        <v>1.68</v>
      </c>
      <c r="V178" s="7">
        <f t="shared" si="39"/>
        <v>52302940.664363176</v>
      </c>
      <c r="W178" s="7">
        <f t="shared" si="40"/>
        <v>1005825.7820069842</v>
      </c>
      <c r="X178" s="19">
        <f t="shared" si="33"/>
        <v>0.94112903214733357</v>
      </c>
      <c r="Y178" s="8">
        <f t="shared" si="41"/>
        <v>100088.17479744343</v>
      </c>
      <c r="Z178" s="8">
        <f t="shared" si="34"/>
        <v>5204585.089467058</v>
      </c>
      <c r="AA178" s="9">
        <f t="shared" si="37"/>
        <v>9.950846020046486E-2</v>
      </c>
      <c r="AB178" s="9">
        <f t="shared" si="35"/>
        <v>2.9010007860373343E-2</v>
      </c>
      <c r="AC178" t="str">
        <f t="shared" si="36"/>
        <v>Default</v>
      </c>
    </row>
    <row r="179" spans="1:29" x14ac:dyDescent="0.25">
      <c r="A179" s="16">
        <v>171</v>
      </c>
      <c r="B179" s="58">
        <v>0</v>
      </c>
      <c r="D179" s="26">
        <f t="shared" si="38"/>
        <v>0</v>
      </c>
      <c r="E179" s="26">
        <f t="shared" si="38"/>
        <v>0</v>
      </c>
      <c r="F179" s="26">
        <f t="shared" si="38"/>
        <v>0</v>
      </c>
      <c r="G179" s="26">
        <f t="shared" si="38"/>
        <v>0</v>
      </c>
      <c r="H179" s="26">
        <f t="shared" si="38"/>
        <v>0</v>
      </c>
      <c r="I179" s="26">
        <f t="shared" si="38"/>
        <v>0</v>
      </c>
      <c r="J179" s="26">
        <f t="shared" ref="I179:L242" si="42">GAMMADIST($B179,J$2,J$3,TRUE)</f>
        <v>0</v>
      </c>
      <c r="K179" s="26">
        <f t="shared" si="42"/>
        <v>0</v>
      </c>
      <c r="L179" s="26">
        <f t="shared" si="42"/>
        <v>0</v>
      </c>
      <c r="U179" s="5">
        <v>1.69</v>
      </c>
      <c r="V179" s="7">
        <f t="shared" si="39"/>
        <v>52614267.692127243</v>
      </c>
      <c r="W179" s="7">
        <f t="shared" si="40"/>
        <v>1011812.8402332163</v>
      </c>
      <c r="X179" s="19">
        <f t="shared" si="33"/>
        <v>0.94272147686533814</v>
      </c>
      <c r="Y179" s="8">
        <f t="shared" si="41"/>
        <v>100257.52977412206</v>
      </c>
      <c r="Z179" s="8">
        <f t="shared" si="34"/>
        <v>5213391.5482543465</v>
      </c>
      <c r="AA179" s="9">
        <f t="shared" si="37"/>
        <v>9.9087030513482457E-2</v>
      </c>
      <c r="AB179" s="9">
        <f t="shared" si="35"/>
        <v>2.8286843100440079E-2</v>
      </c>
      <c r="AC179" t="str">
        <f t="shared" si="36"/>
        <v>Default</v>
      </c>
    </row>
    <row r="180" spans="1:29" x14ac:dyDescent="0.25">
      <c r="A180" s="16">
        <v>172</v>
      </c>
      <c r="B180" s="58">
        <v>0</v>
      </c>
      <c r="D180" s="26">
        <f t="shared" ref="D180:H230" si="43">GAMMADIST($B180,D$2,D$3,TRUE)</f>
        <v>0</v>
      </c>
      <c r="E180" s="26">
        <f t="shared" si="43"/>
        <v>0</v>
      </c>
      <c r="F180" s="26">
        <f t="shared" si="43"/>
        <v>0</v>
      </c>
      <c r="G180" s="26">
        <f t="shared" si="43"/>
        <v>0</v>
      </c>
      <c r="H180" s="26">
        <f t="shared" si="43"/>
        <v>0</v>
      </c>
      <c r="I180" s="26">
        <f t="shared" si="42"/>
        <v>0</v>
      </c>
      <c r="J180" s="26">
        <f t="shared" si="42"/>
        <v>0</v>
      </c>
      <c r="K180" s="26">
        <f t="shared" si="42"/>
        <v>0</v>
      </c>
      <c r="L180" s="26">
        <f t="shared" si="42"/>
        <v>0</v>
      </c>
      <c r="U180" s="5">
        <v>1.7</v>
      </c>
      <c r="V180" s="7">
        <f t="shared" si="39"/>
        <v>52925594.71989131</v>
      </c>
      <c r="W180" s="7">
        <f t="shared" si="40"/>
        <v>1017799.8984594484</v>
      </c>
      <c r="X180" s="19">
        <f t="shared" si="33"/>
        <v>0.94427409525150963</v>
      </c>
      <c r="Y180" s="8">
        <f t="shared" si="41"/>
        <v>100422.6492584018</v>
      </c>
      <c r="Z180" s="8">
        <f t="shared" si="34"/>
        <v>5221977.7614368936</v>
      </c>
      <c r="AA180" s="9">
        <f t="shared" si="37"/>
        <v>9.8666397403264133E-2</v>
      </c>
      <c r="AB180" s="9">
        <f t="shared" si="35"/>
        <v>2.7579401776366232E-2</v>
      </c>
      <c r="AC180" t="str">
        <f t="shared" si="36"/>
        <v>Default</v>
      </c>
    </row>
    <row r="181" spans="1:29" x14ac:dyDescent="0.25">
      <c r="A181" s="16">
        <v>173</v>
      </c>
      <c r="B181" s="58">
        <v>0</v>
      </c>
      <c r="D181" s="26">
        <f t="shared" si="43"/>
        <v>0</v>
      </c>
      <c r="E181" s="26">
        <f t="shared" si="43"/>
        <v>0</v>
      </c>
      <c r="F181" s="26">
        <f t="shared" si="43"/>
        <v>0</v>
      </c>
      <c r="G181" s="26">
        <f t="shared" si="43"/>
        <v>0</v>
      </c>
      <c r="H181" s="26">
        <f t="shared" si="43"/>
        <v>0</v>
      </c>
      <c r="I181" s="26">
        <f t="shared" si="42"/>
        <v>0</v>
      </c>
      <c r="J181" s="26">
        <f t="shared" si="42"/>
        <v>0</v>
      </c>
      <c r="K181" s="26">
        <f t="shared" si="42"/>
        <v>0</v>
      </c>
      <c r="L181" s="26">
        <f t="shared" si="42"/>
        <v>0</v>
      </c>
      <c r="U181" s="5">
        <v>1.71</v>
      </c>
      <c r="V181" s="7">
        <f t="shared" si="39"/>
        <v>53236921.747655377</v>
      </c>
      <c r="W181" s="7">
        <f t="shared" si="40"/>
        <v>1023786.9566856803</v>
      </c>
      <c r="X181" s="19">
        <f t="shared" si="33"/>
        <v>0.94578775839648221</v>
      </c>
      <c r="Y181" s="8">
        <f t="shared" si="41"/>
        <v>100583.62588994062</v>
      </c>
      <c r="Z181" s="8">
        <f t="shared" si="34"/>
        <v>5230348.5462769121</v>
      </c>
      <c r="AA181" s="9">
        <f t="shared" si="37"/>
        <v>9.8246637382020746E-2</v>
      </c>
      <c r="AB181" s="9">
        <f t="shared" si="35"/>
        <v>2.6887433770646216E-2</v>
      </c>
      <c r="AC181" t="str">
        <f t="shared" si="36"/>
        <v>Default</v>
      </c>
    </row>
    <row r="182" spans="1:29" x14ac:dyDescent="0.25">
      <c r="A182" s="16">
        <v>174</v>
      </c>
      <c r="B182" s="58">
        <v>0</v>
      </c>
      <c r="D182" s="26">
        <f t="shared" si="43"/>
        <v>0</v>
      </c>
      <c r="E182" s="26">
        <f t="shared" si="43"/>
        <v>0</v>
      </c>
      <c r="F182" s="26">
        <f t="shared" si="43"/>
        <v>0</v>
      </c>
      <c r="G182" s="26">
        <f t="shared" si="43"/>
        <v>0</v>
      </c>
      <c r="H182" s="26">
        <f t="shared" si="43"/>
        <v>0</v>
      </c>
      <c r="I182" s="26">
        <f t="shared" si="42"/>
        <v>0</v>
      </c>
      <c r="J182" s="26">
        <f t="shared" si="42"/>
        <v>0</v>
      </c>
      <c r="K182" s="26">
        <f t="shared" si="42"/>
        <v>0</v>
      </c>
      <c r="L182" s="26">
        <f t="shared" si="42"/>
        <v>0</v>
      </c>
      <c r="U182" s="5">
        <v>1.72</v>
      </c>
      <c r="V182" s="7">
        <f t="shared" si="39"/>
        <v>53548248.775419444</v>
      </c>
      <c r="W182" s="7">
        <f t="shared" si="40"/>
        <v>1029774.0149119124</v>
      </c>
      <c r="X182" s="19">
        <f t="shared" si="33"/>
        <v>0.94726332330982521</v>
      </c>
      <c r="Y182" s="8">
        <f t="shared" si="41"/>
        <v>100740.55081088869</v>
      </c>
      <c r="Z182" s="8">
        <f t="shared" si="34"/>
        <v>5238508.6421662113</v>
      </c>
      <c r="AA182" s="9">
        <f t="shared" si="37"/>
        <v>9.7827823728399377E-2</v>
      </c>
      <c r="AB182" s="9">
        <f t="shared" si="35"/>
        <v>2.621068895914537E-2</v>
      </c>
      <c r="AC182" t="str">
        <f t="shared" si="36"/>
        <v>Default</v>
      </c>
    </row>
    <row r="183" spans="1:29" x14ac:dyDescent="0.25">
      <c r="A183" s="16">
        <v>175</v>
      </c>
      <c r="B183" s="58">
        <v>0</v>
      </c>
      <c r="D183" s="26">
        <f t="shared" si="43"/>
        <v>0</v>
      </c>
      <c r="E183" s="26">
        <f t="shared" si="43"/>
        <v>0</v>
      </c>
      <c r="F183" s="26">
        <f t="shared" si="43"/>
        <v>0</v>
      </c>
      <c r="G183" s="26">
        <f t="shared" si="43"/>
        <v>0</v>
      </c>
      <c r="H183" s="26">
        <f t="shared" si="43"/>
        <v>0</v>
      </c>
      <c r="I183" s="26">
        <f t="shared" si="42"/>
        <v>0</v>
      </c>
      <c r="J183" s="26">
        <f t="shared" si="42"/>
        <v>0</v>
      </c>
      <c r="K183" s="26">
        <f t="shared" si="42"/>
        <v>0</v>
      </c>
      <c r="L183" s="26">
        <f t="shared" si="42"/>
        <v>0</v>
      </c>
      <c r="U183" s="5">
        <v>1.73</v>
      </c>
      <c r="V183" s="7">
        <f t="shared" si="39"/>
        <v>53859575.803183511</v>
      </c>
      <c r="W183" s="7">
        <f t="shared" si="40"/>
        <v>1035761.0731381444</v>
      </c>
      <c r="X183" s="19">
        <f t="shared" si="33"/>
        <v>0.94870163293241161</v>
      </c>
      <c r="Y183" s="8">
        <f t="shared" si="41"/>
        <v>100893.51366720373</v>
      </c>
      <c r="Z183" s="8">
        <f t="shared" si="34"/>
        <v>5246462.7106945943</v>
      </c>
      <c r="AA183" s="9">
        <f t="shared" si="37"/>
        <v>9.7410026582208778E-2</v>
      </c>
      <c r="AB183" s="9">
        <f t="shared" si="35"/>
        <v>2.5548917437424899E-2</v>
      </c>
      <c r="AC183" t="str">
        <f t="shared" si="36"/>
        <v>Default</v>
      </c>
    </row>
    <row r="184" spans="1:29" x14ac:dyDescent="0.25">
      <c r="A184" s="16">
        <v>176</v>
      </c>
      <c r="B184" s="58">
        <v>0</v>
      </c>
      <c r="D184" s="26">
        <f t="shared" si="43"/>
        <v>0</v>
      </c>
      <c r="E184" s="26">
        <f t="shared" si="43"/>
        <v>0</v>
      </c>
      <c r="F184" s="26">
        <f t="shared" si="43"/>
        <v>0</v>
      </c>
      <c r="G184" s="26">
        <f t="shared" si="43"/>
        <v>0</v>
      </c>
      <c r="H184" s="26">
        <f t="shared" si="43"/>
        <v>0</v>
      </c>
      <c r="I184" s="26">
        <f t="shared" si="42"/>
        <v>0</v>
      </c>
      <c r="J184" s="26">
        <f t="shared" si="42"/>
        <v>0</v>
      </c>
      <c r="K184" s="26">
        <f t="shared" si="42"/>
        <v>0</v>
      </c>
      <c r="L184" s="26">
        <f t="shared" si="42"/>
        <v>0</v>
      </c>
      <c r="U184" s="5">
        <v>1.74</v>
      </c>
      <c r="V184" s="7">
        <f t="shared" si="39"/>
        <v>54170902.830947578</v>
      </c>
      <c r="W184" s="7">
        <f t="shared" si="40"/>
        <v>1041748.1313643765</v>
      </c>
      <c r="X184" s="19">
        <f t="shared" si="33"/>
        <v>0.95010351616083821</v>
      </c>
      <c r="Y184" s="8">
        <f t="shared" si="41"/>
        <v>101042.60261124812</v>
      </c>
      <c r="Z184" s="8">
        <f t="shared" si="34"/>
        <v>5254215.3357849019</v>
      </c>
      <c r="AA184" s="9">
        <f t="shared" si="37"/>
        <v>9.69933130371088E-2</v>
      </c>
      <c r="AB184" s="9">
        <f t="shared" si="35"/>
        <v>2.4901869734813797E-2</v>
      </c>
      <c r="AC184" t="str">
        <f t="shared" si="36"/>
        <v>Default</v>
      </c>
    </row>
    <row r="185" spans="1:29" x14ac:dyDescent="0.25">
      <c r="A185" s="16">
        <v>177</v>
      </c>
      <c r="B185" s="58">
        <v>0</v>
      </c>
      <c r="D185" s="26">
        <f t="shared" si="43"/>
        <v>0</v>
      </c>
      <c r="E185" s="26">
        <f t="shared" si="43"/>
        <v>0</v>
      </c>
      <c r="F185" s="26">
        <f t="shared" si="43"/>
        <v>0</v>
      </c>
      <c r="G185" s="26">
        <f t="shared" si="43"/>
        <v>0</v>
      </c>
      <c r="H185" s="26">
        <f t="shared" si="43"/>
        <v>0</v>
      </c>
      <c r="I185" s="26">
        <f t="shared" si="42"/>
        <v>0</v>
      </c>
      <c r="J185" s="26">
        <f t="shared" si="42"/>
        <v>0</v>
      </c>
      <c r="K185" s="26">
        <f t="shared" si="42"/>
        <v>0</v>
      </c>
      <c r="L185" s="26">
        <f t="shared" si="42"/>
        <v>0</v>
      </c>
      <c r="U185" s="5">
        <v>1.75</v>
      </c>
      <c r="V185" s="7">
        <f t="shared" si="39"/>
        <v>54482229.858711645</v>
      </c>
      <c r="W185" s="7">
        <f t="shared" si="40"/>
        <v>1047735.1895906086</v>
      </c>
      <c r="X185" s="19">
        <f t="shared" si="33"/>
        <v>0.95146978788322678</v>
      </c>
      <c r="Y185" s="8">
        <f t="shared" si="41"/>
        <v>101187.90430559625</v>
      </c>
      <c r="Z185" s="8">
        <f t="shared" si="34"/>
        <v>5261771.0238910057</v>
      </c>
      <c r="AA185" s="9">
        <f t="shared" si="37"/>
        <v>9.6577747231277364E-2</v>
      </c>
      <c r="AB185" s="9">
        <f t="shared" si="35"/>
        <v>2.4269297016607651E-2</v>
      </c>
      <c r="AC185" t="str">
        <f t="shared" si="36"/>
        <v>Default</v>
      </c>
    </row>
    <row r="186" spans="1:29" x14ac:dyDescent="0.25">
      <c r="A186" s="16">
        <v>178</v>
      </c>
      <c r="B186" s="58">
        <v>0</v>
      </c>
      <c r="D186" s="26">
        <f t="shared" si="43"/>
        <v>0</v>
      </c>
      <c r="E186" s="26">
        <f t="shared" si="43"/>
        <v>0</v>
      </c>
      <c r="F186" s="26">
        <f t="shared" si="43"/>
        <v>0</v>
      </c>
      <c r="G186" s="26">
        <f t="shared" si="43"/>
        <v>0</v>
      </c>
      <c r="H186" s="26">
        <f t="shared" si="43"/>
        <v>0</v>
      </c>
      <c r="I186" s="26">
        <f t="shared" si="42"/>
        <v>0</v>
      </c>
      <c r="J186" s="26">
        <f t="shared" si="42"/>
        <v>0</v>
      </c>
      <c r="K186" s="26">
        <f t="shared" si="42"/>
        <v>0</v>
      </c>
      <c r="L186" s="26">
        <f t="shared" si="42"/>
        <v>0</v>
      </c>
      <c r="U186" s="5">
        <v>1.76</v>
      </c>
      <c r="V186" s="7">
        <f t="shared" si="39"/>
        <v>54793556.886475712</v>
      </c>
      <c r="W186" s="7">
        <f t="shared" si="40"/>
        <v>1053722.2478168407</v>
      </c>
      <c r="X186" s="19">
        <f t="shared" si="33"/>
        <v>0.9528012490257638</v>
      </c>
      <c r="Y186" s="8">
        <f t="shared" si="41"/>
        <v>101329.50392798404</v>
      </c>
      <c r="Z186" s="8">
        <f t="shared" si="34"/>
        <v>5269134.2042551702</v>
      </c>
      <c r="AA186" s="9">
        <f t="shared" si="37"/>
        <v>9.616339043606989E-2</v>
      </c>
      <c r="AB186" s="9">
        <f t="shared" si="35"/>
        <v>2.3650951274762314E-2</v>
      </c>
      <c r="AC186" t="str">
        <f t="shared" si="36"/>
        <v>Default</v>
      </c>
    </row>
    <row r="187" spans="1:29" x14ac:dyDescent="0.25">
      <c r="A187" s="16">
        <v>179</v>
      </c>
      <c r="B187" s="58">
        <v>0</v>
      </c>
      <c r="D187" s="26">
        <f t="shared" si="43"/>
        <v>0</v>
      </c>
      <c r="E187" s="26">
        <f t="shared" si="43"/>
        <v>0</v>
      </c>
      <c r="F187" s="26">
        <f t="shared" si="43"/>
        <v>0</v>
      </c>
      <c r="G187" s="26">
        <f t="shared" si="43"/>
        <v>0</v>
      </c>
      <c r="H187" s="26">
        <f t="shared" si="43"/>
        <v>0</v>
      </c>
      <c r="I187" s="26">
        <f t="shared" si="42"/>
        <v>0</v>
      </c>
      <c r="J187" s="26">
        <f t="shared" si="42"/>
        <v>0</v>
      </c>
      <c r="K187" s="26">
        <f t="shared" si="42"/>
        <v>0</v>
      </c>
      <c r="L187" s="26">
        <f t="shared" si="42"/>
        <v>0</v>
      </c>
      <c r="U187" s="5">
        <v>1.77</v>
      </c>
      <c r="V187" s="7">
        <f t="shared" si="39"/>
        <v>55104883.914239779</v>
      </c>
      <c r="W187" s="7">
        <f t="shared" si="40"/>
        <v>1059709.3060430726</v>
      </c>
      <c r="X187" s="19">
        <f t="shared" si="33"/>
        <v>0.95409868660935637</v>
      </c>
      <c r="Y187" s="8">
        <f t="shared" si="41"/>
        <v>101467.48517733419</v>
      </c>
      <c r="Z187" s="8">
        <f t="shared" si="34"/>
        <v>5276309.2292213785</v>
      </c>
      <c r="AA187" s="9">
        <f t="shared" si="37"/>
        <v>9.5750301142689009E-2</v>
      </c>
      <c r="AB187" s="9">
        <f t="shared" si="35"/>
        <v>2.304658550765375E-2</v>
      </c>
      <c r="AC187" t="str">
        <f t="shared" si="36"/>
        <v>Default</v>
      </c>
    </row>
    <row r="188" spans="1:29" x14ac:dyDescent="0.25">
      <c r="A188" s="16">
        <v>180</v>
      </c>
      <c r="B188" s="58">
        <v>0</v>
      </c>
      <c r="D188" s="26">
        <f t="shared" si="43"/>
        <v>0</v>
      </c>
      <c r="E188" s="26">
        <f t="shared" si="43"/>
        <v>0</v>
      </c>
      <c r="F188" s="26">
        <f t="shared" si="43"/>
        <v>0</v>
      </c>
      <c r="G188" s="26">
        <f t="shared" si="43"/>
        <v>0</v>
      </c>
      <c r="H188" s="26">
        <f t="shared" si="43"/>
        <v>0</v>
      </c>
      <c r="I188" s="26">
        <f t="shared" si="42"/>
        <v>0</v>
      </c>
      <c r="J188" s="26">
        <f t="shared" si="42"/>
        <v>0</v>
      </c>
      <c r="K188" s="26">
        <f t="shared" si="42"/>
        <v>0</v>
      </c>
      <c r="L188" s="26">
        <f t="shared" si="42"/>
        <v>0</v>
      </c>
      <c r="U188" s="5">
        <v>1.78</v>
      </c>
      <c r="V188" s="7">
        <f t="shared" si="39"/>
        <v>55416210.942003846</v>
      </c>
      <c r="W188" s="7">
        <f t="shared" si="40"/>
        <v>1065696.3642693048</v>
      </c>
      <c r="X188" s="19">
        <f t="shared" si="33"/>
        <v>0.95536287381580698</v>
      </c>
      <c r="Y188" s="8">
        <f t="shared" si="41"/>
        <v>101601.93028079384</v>
      </c>
      <c r="Z188" s="8">
        <f t="shared" si="34"/>
        <v>5283300.3746012794</v>
      </c>
      <c r="AA188" s="9">
        <f t="shared" si="37"/>
        <v>9.5338535146882342E-2</v>
      </c>
      <c r="AB188" s="9">
        <f t="shared" si="35"/>
        <v>2.2455953889101564E-2</v>
      </c>
      <c r="AC188" t="str">
        <f t="shared" si="36"/>
        <v>Default</v>
      </c>
    </row>
    <row r="189" spans="1:29" x14ac:dyDescent="0.25">
      <c r="A189" s="16">
        <v>181</v>
      </c>
      <c r="B189" s="58">
        <v>0</v>
      </c>
      <c r="D189" s="26">
        <f t="shared" si="43"/>
        <v>0</v>
      </c>
      <c r="E189" s="26">
        <f t="shared" si="43"/>
        <v>0</v>
      </c>
      <c r="F189" s="26">
        <f t="shared" si="43"/>
        <v>0</v>
      </c>
      <c r="G189" s="26">
        <f t="shared" si="43"/>
        <v>0</v>
      </c>
      <c r="H189" s="26">
        <f t="shared" si="43"/>
        <v>0</v>
      </c>
      <c r="I189" s="26">
        <f t="shared" si="42"/>
        <v>0</v>
      </c>
      <c r="J189" s="26">
        <f t="shared" si="42"/>
        <v>0</v>
      </c>
      <c r="K189" s="26">
        <f t="shared" si="42"/>
        <v>0</v>
      </c>
      <c r="L189" s="26">
        <f t="shared" si="42"/>
        <v>0</v>
      </c>
      <c r="U189" s="5">
        <v>1.79</v>
      </c>
      <c r="V189" s="7">
        <f t="shared" si="39"/>
        <v>55727537.969767913</v>
      </c>
      <c r="W189" s="7">
        <f t="shared" si="40"/>
        <v>1071683.4224955367</v>
      </c>
      <c r="X189" s="19">
        <f t="shared" si="33"/>
        <v>0.95659457006293025</v>
      </c>
      <c r="Y189" s="8">
        <f t="shared" si="41"/>
        <v>101732.92000172312</v>
      </c>
      <c r="Z189" s="8">
        <f t="shared" si="34"/>
        <v>5290111.8400896024</v>
      </c>
      <c r="AA189" s="9">
        <f t="shared" si="37"/>
        <v>9.4928145631688915E-2</v>
      </c>
      <c r="AB189" s="9">
        <f t="shared" si="35"/>
        <v>2.1878811927260433E-2</v>
      </c>
      <c r="AC189" t="str">
        <f t="shared" si="36"/>
        <v>Default</v>
      </c>
    </row>
    <row r="190" spans="1:29" x14ac:dyDescent="0.25">
      <c r="A190" s="16">
        <v>182</v>
      </c>
      <c r="B190" s="58">
        <v>0</v>
      </c>
      <c r="D190" s="26">
        <f t="shared" si="43"/>
        <v>0</v>
      </c>
      <c r="E190" s="26">
        <f t="shared" si="43"/>
        <v>0</v>
      </c>
      <c r="F190" s="26">
        <f t="shared" si="43"/>
        <v>0</v>
      </c>
      <c r="G190" s="26">
        <f t="shared" si="43"/>
        <v>0</v>
      </c>
      <c r="H190" s="26">
        <f t="shared" si="43"/>
        <v>0</v>
      </c>
      <c r="I190" s="26">
        <f t="shared" si="42"/>
        <v>0</v>
      </c>
      <c r="J190" s="26">
        <f t="shared" si="42"/>
        <v>0</v>
      </c>
      <c r="K190" s="26">
        <f t="shared" si="42"/>
        <v>0</v>
      </c>
      <c r="L190" s="26">
        <f t="shared" si="42"/>
        <v>0</v>
      </c>
      <c r="U190" s="5">
        <v>1.8</v>
      </c>
      <c r="V190" s="7">
        <f t="shared" si="39"/>
        <v>56038864.99753198</v>
      </c>
      <c r="W190" s="7">
        <f t="shared" si="40"/>
        <v>1077670.4807217689</v>
      </c>
      <c r="X190" s="19">
        <f t="shared" si="33"/>
        <v>0.95779452108806051</v>
      </c>
      <c r="Y190" s="8">
        <f t="shared" si="41"/>
        <v>101860.53364857618</v>
      </c>
      <c r="Z190" s="8">
        <f t="shared" si="34"/>
        <v>5296747.7497259611</v>
      </c>
      <c r="AA190" s="9">
        <f t="shared" si="37"/>
        <v>9.4519183248255229E-2</v>
      </c>
      <c r="AB190" s="9">
        <f t="shared" si="35"/>
        <v>2.1314916613624762E-2</v>
      </c>
      <c r="AC190" t="str">
        <f t="shared" si="36"/>
        <v>Default</v>
      </c>
    </row>
    <row r="191" spans="1:29" x14ac:dyDescent="0.25">
      <c r="A191" s="16">
        <v>183</v>
      </c>
      <c r="B191" s="58">
        <v>0</v>
      </c>
      <c r="D191" s="26">
        <f t="shared" si="43"/>
        <v>0</v>
      </c>
      <c r="E191" s="26">
        <f t="shared" si="43"/>
        <v>0</v>
      </c>
      <c r="F191" s="26">
        <f t="shared" si="43"/>
        <v>0</v>
      </c>
      <c r="G191" s="26">
        <f t="shared" si="43"/>
        <v>0</v>
      </c>
      <c r="H191" s="26">
        <f t="shared" si="43"/>
        <v>0</v>
      </c>
      <c r="I191" s="26">
        <f t="shared" si="42"/>
        <v>0</v>
      </c>
      <c r="J191" s="26">
        <f t="shared" si="42"/>
        <v>0</v>
      </c>
      <c r="K191" s="26">
        <f t="shared" si="42"/>
        <v>0</v>
      </c>
      <c r="L191" s="26">
        <f t="shared" si="42"/>
        <v>0</v>
      </c>
      <c r="U191" s="5">
        <v>1.81</v>
      </c>
      <c r="V191" s="7">
        <f t="shared" si="39"/>
        <v>56350192.025296047</v>
      </c>
      <c r="W191" s="7">
        <f t="shared" si="40"/>
        <v>1083657.5389480009</v>
      </c>
      <c r="X191" s="19">
        <f t="shared" si="33"/>
        <v>0.95896345903941482</v>
      </c>
      <c r="Y191" s="8">
        <f t="shared" si="41"/>
        <v>101984.84908461748</v>
      </c>
      <c r="Z191" s="8">
        <f t="shared" si="34"/>
        <v>5303212.152400109</v>
      </c>
      <c r="AA191" s="9">
        <f t="shared" si="37"/>
        <v>9.4111696194743313E-2</v>
      </c>
      <c r="AB191" s="9">
        <f t="shared" si="35"/>
        <v>2.0764026562598275E-2</v>
      </c>
      <c r="AC191" t="str">
        <f t="shared" si="36"/>
        <v>Default</v>
      </c>
    </row>
    <row r="192" spans="1:29" x14ac:dyDescent="0.25">
      <c r="A192" s="16">
        <v>184</v>
      </c>
      <c r="B192" s="58">
        <v>0</v>
      </c>
      <c r="D192" s="26">
        <f t="shared" si="43"/>
        <v>0</v>
      </c>
      <c r="E192" s="26">
        <f t="shared" si="43"/>
        <v>0</v>
      </c>
      <c r="F192" s="26">
        <f t="shared" si="43"/>
        <v>0</v>
      </c>
      <c r="G192" s="26">
        <f t="shared" si="43"/>
        <v>0</v>
      </c>
      <c r="H192" s="26">
        <f t="shared" si="43"/>
        <v>0</v>
      </c>
      <c r="I192" s="26">
        <f t="shared" si="42"/>
        <v>0</v>
      </c>
      <c r="J192" s="26">
        <f t="shared" si="42"/>
        <v>0</v>
      </c>
      <c r="K192" s="26">
        <f t="shared" si="42"/>
        <v>0</v>
      </c>
      <c r="L192" s="26">
        <f t="shared" si="42"/>
        <v>0</v>
      </c>
      <c r="U192" s="5">
        <v>1.82</v>
      </c>
      <c r="V192" s="7">
        <f t="shared" si="39"/>
        <v>56661519.053060114</v>
      </c>
      <c r="W192" s="7">
        <f t="shared" si="40"/>
        <v>1089644.5971742331</v>
      </c>
      <c r="X192" s="19">
        <f t="shared" si="33"/>
        <v>0.96010210257480144</v>
      </c>
      <c r="Y192" s="8">
        <f t="shared" si="41"/>
        <v>102105.94273841937</v>
      </c>
      <c r="Z192" s="8">
        <f t="shared" si="34"/>
        <v>5309509.0223978069</v>
      </c>
      <c r="AA192" s="9">
        <f t="shared" si="37"/>
        <v>9.37057302933543E-2</v>
      </c>
      <c r="AB192" s="9">
        <f t="shared" si="35"/>
        <v>2.0225902141942649E-2</v>
      </c>
      <c r="AC192" t="str">
        <f t="shared" si="36"/>
        <v>Default</v>
      </c>
    </row>
    <row r="193" spans="1:29" x14ac:dyDescent="0.25">
      <c r="A193" s="16">
        <v>185</v>
      </c>
      <c r="B193" s="58">
        <v>0</v>
      </c>
      <c r="D193" s="26">
        <f t="shared" si="43"/>
        <v>0</v>
      </c>
      <c r="E193" s="26">
        <f t="shared" si="43"/>
        <v>0</v>
      </c>
      <c r="F193" s="26">
        <f t="shared" si="43"/>
        <v>0</v>
      </c>
      <c r="G193" s="26">
        <f t="shared" si="43"/>
        <v>0</v>
      </c>
      <c r="H193" s="26">
        <f t="shared" si="43"/>
        <v>0</v>
      </c>
      <c r="I193" s="26">
        <f t="shared" si="42"/>
        <v>0</v>
      </c>
      <c r="J193" s="26">
        <f t="shared" si="42"/>
        <v>0</v>
      </c>
      <c r="K193" s="26">
        <f t="shared" si="42"/>
        <v>0</v>
      </c>
      <c r="L193" s="26">
        <f t="shared" si="42"/>
        <v>0</v>
      </c>
      <c r="U193" s="5">
        <v>1.83</v>
      </c>
      <c r="V193" s="7">
        <f t="shared" si="39"/>
        <v>56972846.080824174</v>
      </c>
      <c r="W193" s="7">
        <f t="shared" si="40"/>
        <v>1095631.655400465</v>
      </c>
      <c r="X193" s="19">
        <f t="shared" si="33"/>
        <v>0.96121115696718207</v>
      </c>
      <c r="Y193" s="8">
        <f t="shared" si="41"/>
        <v>102223.88961508854</v>
      </c>
      <c r="Z193" s="8">
        <f t="shared" si="34"/>
        <v>5315642.2599846041</v>
      </c>
      <c r="AA193" s="9">
        <f t="shared" si="37"/>
        <v>9.3301329065492031E-2</v>
      </c>
      <c r="AB193" s="9">
        <f t="shared" si="35"/>
        <v>1.9700305594557349E-2</v>
      </c>
      <c r="AC193" t="str">
        <f t="shared" si="36"/>
        <v>Default</v>
      </c>
    </row>
    <row r="194" spans="1:29" x14ac:dyDescent="0.25">
      <c r="A194" s="16">
        <v>186</v>
      </c>
      <c r="B194" s="58">
        <v>0</v>
      </c>
      <c r="D194" s="26">
        <f t="shared" si="43"/>
        <v>0</v>
      </c>
      <c r="E194" s="26">
        <f t="shared" si="43"/>
        <v>0</v>
      </c>
      <c r="F194" s="26">
        <f t="shared" si="43"/>
        <v>0</v>
      </c>
      <c r="G194" s="26">
        <f t="shared" si="43"/>
        <v>0</v>
      </c>
      <c r="H194" s="26">
        <f t="shared" si="43"/>
        <v>0</v>
      </c>
      <c r="I194" s="26">
        <f t="shared" si="42"/>
        <v>0</v>
      </c>
      <c r="J194" s="26">
        <f t="shared" si="42"/>
        <v>0</v>
      </c>
      <c r="K194" s="26">
        <f t="shared" si="42"/>
        <v>0</v>
      </c>
      <c r="L194" s="26">
        <f t="shared" si="42"/>
        <v>0</v>
      </c>
      <c r="U194" s="5">
        <v>1.84</v>
      </c>
      <c r="V194" s="7">
        <f t="shared" si="39"/>
        <v>57284173.108588241</v>
      </c>
      <c r="W194" s="7">
        <f t="shared" si="40"/>
        <v>1101618.713626697</v>
      </c>
      <c r="X194" s="19">
        <f t="shared" si="33"/>
        <v>0.96229131421661529</v>
      </c>
      <c r="Y194" s="8">
        <f t="shared" si="41"/>
        <v>102338.76330817112</v>
      </c>
      <c r="Z194" s="8">
        <f t="shared" si="34"/>
        <v>5321615.6920248987</v>
      </c>
      <c r="AA194" s="9">
        <f t="shared" si="37"/>
        <v>9.2898533805091513E-2</v>
      </c>
      <c r="AB194" s="9">
        <f t="shared" si="35"/>
        <v>1.918700115179681E-2</v>
      </c>
      <c r="AC194" t="str">
        <f t="shared" si="36"/>
        <v>Default</v>
      </c>
    </row>
    <row r="195" spans="1:29" x14ac:dyDescent="0.25">
      <c r="A195" s="16">
        <v>187</v>
      </c>
      <c r="B195" s="58">
        <v>0</v>
      </c>
      <c r="D195" s="26">
        <f t="shared" si="43"/>
        <v>0</v>
      </c>
      <c r="E195" s="26">
        <f t="shared" si="43"/>
        <v>0</v>
      </c>
      <c r="F195" s="26">
        <f t="shared" si="43"/>
        <v>0</v>
      </c>
      <c r="G195" s="26">
        <f t="shared" si="43"/>
        <v>0</v>
      </c>
      <c r="H195" s="26">
        <f t="shared" si="43"/>
        <v>0</v>
      </c>
      <c r="I195" s="26">
        <f t="shared" si="42"/>
        <v>0</v>
      </c>
      <c r="J195" s="26">
        <f t="shared" si="42"/>
        <v>0</v>
      </c>
      <c r="K195" s="26">
        <f t="shared" si="42"/>
        <v>0</v>
      </c>
      <c r="L195" s="26">
        <f t="shared" si="42"/>
        <v>0</v>
      </c>
      <c r="U195" s="5">
        <v>1.85</v>
      </c>
      <c r="V195" s="7">
        <f t="shared" si="39"/>
        <v>57595500.136352308</v>
      </c>
      <c r="W195" s="7">
        <f t="shared" si="40"/>
        <v>1107605.7718529291</v>
      </c>
      <c r="X195" s="19">
        <f t="shared" si="33"/>
        <v>0.96334325316812974</v>
      </c>
      <c r="Y195" s="8">
        <f t="shared" si="41"/>
        <v>102450.63601218833</v>
      </c>
      <c r="Z195" s="8">
        <f t="shared" si="34"/>
        <v>5327433.0726337936</v>
      </c>
      <c r="AA195" s="9">
        <f t="shared" si="37"/>
        <v>9.2497383650138668E-2</v>
      </c>
      <c r="AB195" s="9">
        <f t="shared" si="35"/>
        <v>1.8685755138816432E-2</v>
      </c>
      <c r="AC195" t="str">
        <f t="shared" si="36"/>
        <v>Default</v>
      </c>
    </row>
    <row r="196" spans="1:29" x14ac:dyDescent="0.25">
      <c r="A196" s="16">
        <v>188</v>
      </c>
      <c r="B196" s="58">
        <v>0</v>
      </c>
      <c r="D196" s="26">
        <f t="shared" si="43"/>
        <v>0</v>
      </c>
      <c r="E196" s="26">
        <f t="shared" si="43"/>
        <v>0</v>
      </c>
      <c r="F196" s="26">
        <f t="shared" si="43"/>
        <v>0</v>
      </c>
      <c r="G196" s="26">
        <f t="shared" si="43"/>
        <v>0</v>
      </c>
      <c r="H196" s="26">
        <f t="shared" si="43"/>
        <v>0</v>
      </c>
      <c r="I196" s="26">
        <f t="shared" si="42"/>
        <v>0</v>
      </c>
      <c r="J196" s="26">
        <f t="shared" si="42"/>
        <v>0</v>
      </c>
      <c r="K196" s="26">
        <f t="shared" si="42"/>
        <v>0</v>
      </c>
      <c r="L196" s="26">
        <f t="shared" si="42"/>
        <v>0</v>
      </c>
      <c r="U196" s="5">
        <v>1.86</v>
      </c>
      <c r="V196" s="7">
        <f t="shared" si="39"/>
        <v>57906827.164116375</v>
      </c>
      <c r="W196" s="7">
        <f t="shared" si="40"/>
        <v>1113592.8300791611</v>
      </c>
      <c r="X196" s="19">
        <f t="shared" si="33"/>
        <v>0.96436763963509176</v>
      </c>
      <c r="Y196" s="8">
        <f t="shared" si="41"/>
        <v>102559.57853575653</v>
      </c>
      <c r="Z196" s="8">
        <f t="shared" si="34"/>
        <v>5333098.0838593394</v>
      </c>
      <c r="AA196" s="9">
        <f t="shared" si="37"/>
        <v>9.2097915652407672E-2</v>
      </c>
      <c r="AB196" s="9">
        <f t="shared" si="35"/>
        <v>1.8196336072173257E-2</v>
      </c>
      <c r="AC196" t="str">
        <f t="shared" si="36"/>
        <v>Default</v>
      </c>
    </row>
    <row r="197" spans="1:29" x14ac:dyDescent="0.25">
      <c r="A197" s="16">
        <v>189</v>
      </c>
      <c r="B197" s="58">
        <v>0</v>
      </c>
      <c r="D197" s="26">
        <f t="shared" si="43"/>
        <v>0</v>
      </c>
      <c r="E197" s="26">
        <f t="shared" si="43"/>
        <v>0</v>
      </c>
      <c r="F197" s="26">
        <f t="shared" si="43"/>
        <v>0</v>
      </c>
      <c r="G197" s="26">
        <f t="shared" si="43"/>
        <v>0</v>
      </c>
      <c r="H197" s="26">
        <f t="shared" si="43"/>
        <v>0</v>
      </c>
      <c r="I197" s="26">
        <f t="shared" si="42"/>
        <v>0</v>
      </c>
      <c r="J197" s="26">
        <f t="shared" si="42"/>
        <v>0</v>
      </c>
      <c r="K197" s="26">
        <f t="shared" si="42"/>
        <v>0</v>
      </c>
      <c r="L197" s="26">
        <f t="shared" si="42"/>
        <v>0</v>
      </c>
      <c r="U197" s="5">
        <v>1.87</v>
      </c>
      <c r="V197" s="7">
        <f t="shared" si="39"/>
        <v>58218154.191880442</v>
      </c>
      <c r="W197" s="7">
        <f t="shared" si="40"/>
        <v>1119579.8883053933</v>
      </c>
      <c r="X197" s="19">
        <f t="shared" si="33"/>
        <v>0.96536512652765238</v>
      </c>
      <c r="Y197" s="8">
        <f t="shared" si="41"/>
        <v>102665.66031524746</v>
      </c>
      <c r="Z197" s="8">
        <f t="shared" si="34"/>
        <v>5338614.3363928674</v>
      </c>
      <c r="AA197" s="9">
        <f t="shared" si="37"/>
        <v>9.1700164845443216E-2</v>
      </c>
      <c r="AB197" s="9">
        <f t="shared" si="35"/>
        <v>1.7718514750053774E-2</v>
      </c>
      <c r="AC197" t="str">
        <f t="shared" si="36"/>
        <v>Default</v>
      </c>
    </row>
    <row r="198" spans="1:29" x14ac:dyDescent="0.25">
      <c r="A198" s="16">
        <v>190</v>
      </c>
      <c r="B198" s="58">
        <v>0</v>
      </c>
      <c r="D198" s="26">
        <f t="shared" si="43"/>
        <v>0</v>
      </c>
      <c r="E198" s="26">
        <f t="shared" si="43"/>
        <v>0</v>
      </c>
      <c r="F198" s="26">
        <f t="shared" si="43"/>
        <v>0</v>
      </c>
      <c r="G198" s="26">
        <f t="shared" si="43"/>
        <v>0</v>
      </c>
      <c r="H198" s="26">
        <f t="shared" si="43"/>
        <v>0</v>
      </c>
      <c r="I198" s="26">
        <f t="shared" si="42"/>
        <v>0</v>
      </c>
      <c r="J198" s="26">
        <f t="shared" si="42"/>
        <v>0</v>
      </c>
      <c r="K198" s="26">
        <f t="shared" si="42"/>
        <v>0</v>
      </c>
      <c r="L198" s="26">
        <f t="shared" si="42"/>
        <v>0</v>
      </c>
      <c r="U198" s="5">
        <v>1.88</v>
      </c>
      <c r="V198" s="7">
        <f t="shared" si="39"/>
        <v>58529481.219644502</v>
      </c>
      <c r="W198" s="7">
        <f t="shared" si="40"/>
        <v>1125566.9465316252</v>
      </c>
      <c r="X198" s="19">
        <f t="shared" si="33"/>
        <v>0.96633635398587403</v>
      </c>
      <c r="Y198" s="8">
        <f t="shared" si="41"/>
        <v>102768.94942894611</v>
      </c>
      <c r="Z198" s="8">
        <f t="shared" si="34"/>
        <v>5343985.3703051982</v>
      </c>
      <c r="AA198" s="9">
        <f t="shared" si="37"/>
        <v>9.130416431081527E-2</v>
      </c>
      <c r="AB198" s="9">
        <f t="shared" si="35"/>
        <v>1.7252064335388589E-2</v>
      </c>
      <c r="AC198" t="str">
        <f t="shared" si="36"/>
        <v>Default</v>
      </c>
    </row>
    <row r="199" spans="1:29" x14ac:dyDescent="0.25">
      <c r="A199" s="16">
        <v>191</v>
      </c>
      <c r="B199" s="58">
        <v>0</v>
      </c>
      <c r="D199" s="26">
        <f t="shared" si="43"/>
        <v>0</v>
      </c>
      <c r="E199" s="26">
        <f t="shared" si="43"/>
        <v>0</v>
      </c>
      <c r="F199" s="26">
        <f t="shared" si="43"/>
        <v>0</v>
      </c>
      <c r="G199" s="26">
        <f t="shared" si="43"/>
        <v>0</v>
      </c>
      <c r="H199" s="26">
        <f t="shared" si="43"/>
        <v>0</v>
      </c>
      <c r="I199" s="26">
        <f t="shared" si="42"/>
        <v>0</v>
      </c>
      <c r="J199" s="26">
        <f t="shared" si="42"/>
        <v>0</v>
      </c>
      <c r="K199" s="26">
        <f t="shared" si="42"/>
        <v>0</v>
      </c>
      <c r="L199" s="26">
        <f t="shared" si="42"/>
        <v>0</v>
      </c>
      <c r="U199" s="5">
        <v>1.89</v>
      </c>
      <c r="V199" s="7">
        <f t="shared" si="39"/>
        <v>58840808.247408569</v>
      </c>
      <c r="W199" s="7">
        <f t="shared" si="40"/>
        <v>1131554.0047578572</v>
      </c>
      <c r="X199" s="19">
        <f t="shared" si="33"/>
        <v>0.96728194951715807</v>
      </c>
      <c r="Y199" s="8">
        <f t="shared" si="41"/>
        <v>102869.51261166601</v>
      </c>
      <c r="Z199" s="8">
        <f t="shared" si="34"/>
        <v>5349214.6558066327</v>
      </c>
      <c r="AA199" s="9">
        <f t="shared" si="37"/>
        <v>9.0909945242674664E-2</v>
      </c>
      <c r="AB199" s="9">
        <f t="shared" si="35"/>
        <v>1.6796760432240328E-2</v>
      </c>
      <c r="AC199" t="str">
        <f t="shared" si="36"/>
        <v>Default</v>
      </c>
    </row>
    <row r="200" spans="1:29" x14ac:dyDescent="0.25">
      <c r="A200" s="16">
        <v>192</v>
      </c>
      <c r="B200" s="58">
        <v>0</v>
      </c>
      <c r="D200" s="26">
        <f t="shared" si="43"/>
        <v>0</v>
      </c>
      <c r="E200" s="26">
        <f t="shared" si="43"/>
        <v>0</v>
      </c>
      <c r="F200" s="26">
        <f t="shared" si="43"/>
        <v>0</v>
      </c>
      <c r="G200" s="26">
        <f t="shared" si="43"/>
        <v>0</v>
      </c>
      <c r="H200" s="26">
        <f t="shared" si="43"/>
        <v>0</v>
      </c>
      <c r="I200" s="26">
        <f t="shared" si="42"/>
        <v>0</v>
      </c>
      <c r="J200" s="26">
        <f t="shared" si="42"/>
        <v>0</v>
      </c>
      <c r="K200" s="26">
        <f t="shared" si="42"/>
        <v>0</v>
      </c>
      <c r="L200" s="26">
        <f t="shared" si="42"/>
        <v>0</v>
      </c>
      <c r="U200" s="5">
        <v>1.9</v>
      </c>
      <c r="V200" s="7">
        <f t="shared" si="39"/>
        <v>59152135.275172636</v>
      </c>
      <c r="W200" s="7">
        <f t="shared" si="40"/>
        <v>1137541.0629840894</v>
      </c>
      <c r="X200" s="19">
        <f t="shared" si="33"/>
        <v>0.96820252813760366</v>
      </c>
      <c r="Y200" s="8">
        <f t="shared" si="41"/>
        <v>102967.41526978264</v>
      </c>
      <c r="Z200" s="8">
        <f t="shared" si="34"/>
        <v>5354305.5940286973</v>
      </c>
      <c r="AA200" s="9">
        <f t="shared" si="37"/>
        <v>9.0517537010637875E-2</v>
      </c>
      <c r="AB200" s="9">
        <f t="shared" si="35"/>
        <v>1.6352381155685276E-2</v>
      </c>
      <c r="AC200" t="str">
        <f t="shared" si="36"/>
        <v>Default</v>
      </c>
    </row>
    <row r="201" spans="1:29" x14ac:dyDescent="0.25">
      <c r="A201" s="16">
        <v>193</v>
      </c>
      <c r="B201" s="58">
        <v>0</v>
      </c>
      <c r="D201" s="26">
        <f t="shared" si="43"/>
        <v>0</v>
      </c>
      <c r="E201" s="26">
        <f t="shared" si="43"/>
        <v>0</v>
      </c>
      <c r="F201" s="26">
        <f t="shared" si="43"/>
        <v>0</v>
      </c>
      <c r="G201" s="26">
        <f t="shared" si="43"/>
        <v>0</v>
      </c>
      <c r="H201" s="26">
        <f t="shared" si="43"/>
        <v>0</v>
      </c>
      <c r="I201" s="26">
        <f t="shared" si="42"/>
        <v>0</v>
      </c>
      <c r="J201" s="26">
        <f t="shared" si="42"/>
        <v>0</v>
      </c>
      <c r="K201" s="26">
        <f t="shared" si="42"/>
        <v>0</v>
      </c>
      <c r="L201" s="26">
        <f t="shared" si="42"/>
        <v>0</v>
      </c>
      <c r="U201" s="5">
        <v>1.91</v>
      </c>
      <c r="V201" s="7">
        <f t="shared" si="39"/>
        <v>59463462.302936703</v>
      </c>
      <c r="W201" s="7">
        <f t="shared" si="40"/>
        <v>1143528.1212103213</v>
      </c>
      <c r="X201" s="19">
        <f t="shared" si="33"/>
        <v>0.96909869251695391</v>
      </c>
      <c r="Y201" s="8">
        <f t="shared" si="41"/>
        <v>103062.72149664824</v>
      </c>
      <c r="Z201" s="8">
        <f t="shared" si="34"/>
        <v>5359261.5178257087</v>
      </c>
      <c r="AA201" s="9">
        <f t="shared" si="37"/>
        <v>9.0126967221029655E-2</v>
      </c>
      <c r="AB201" s="9">
        <f t="shared" si="35"/>
        <v>1.5918707195467535E-2</v>
      </c>
      <c r="AC201" t="str">
        <f t="shared" si="36"/>
        <v>Default</v>
      </c>
    </row>
    <row r="202" spans="1:29" x14ac:dyDescent="0.25">
      <c r="A202" s="16">
        <v>194</v>
      </c>
      <c r="B202" s="58">
        <v>0</v>
      </c>
      <c r="D202" s="26">
        <f t="shared" si="43"/>
        <v>0</v>
      </c>
      <c r="E202" s="26">
        <f t="shared" si="43"/>
        <v>0</v>
      </c>
      <c r="F202" s="26">
        <f t="shared" si="43"/>
        <v>0</v>
      </c>
      <c r="G202" s="26">
        <f t="shared" si="43"/>
        <v>0</v>
      </c>
      <c r="H202" s="26">
        <f t="shared" si="43"/>
        <v>0</v>
      </c>
      <c r="I202" s="26">
        <f t="shared" si="42"/>
        <v>0</v>
      </c>
      <c r="J202" s="26">
        <f t="shared" si="42"/>
        <v>0</v>
      </c>
      <c r="K202" s="26">
        <f t="shared" si="42"/>
        <v>0</v>
      </c>
      <c r="L202" s="26">
        <f t="shared" si="42"/>
        <v>0</v>
      </c>
      <c r="U202" s="5">
        <v>1.92</v>
      </c>
      <c r="V202" s="7">
        <f t="shared" si="39"/>
        <v>59774789.33070077</v>
      </c>
      <c r="W202" s="7">
        <f t="shared" si="40"/>
        <v>1149515.1794365533</v>
      </c>
      <c r="X202" s="19">
        <f t="shared" si="33"/>
        <v>0.96997103312679311</v>
      </c>
      <c r="Y202" s="8">
        <f t="shared" si="41"/>
        <v>103155.49408835257</v>
      </c>
      <c r="Z202" s="8">
        <f t="shared" si="34"/>
        <v>5364085.6925943336</v>
      </c>
      <c r="AA202" s="9">
        <f t="shared" si="37"/>
        <v>8.9738261776512854E-2</v>
      </c>
      <c r="AB202" s="9">
        <f t="shared" si="35"/>
        <v>1.5495521873805096E-2</v>
      </c>
      <c r="AC202" t="str">
        <f t="shared" si="36"/>
        <v>Default</v>
      </c>
    </row>
    <row r="203" spans="1:29" x14ac:dyDescent="0.25">
      <c r="A203" s="16">
        <v>195</v>
      </c>
      <c r="B203" s="58">
        <v>0</v>
      </c>
      <c r="D203" s="26">
        <f t="shared" si="43"/>
        <v>0</v>
      </c>
      <c r="E203" s="26">
        <f t="shared" si="43"/>
        <v>0</v>
      </c>
      <c r="F203" s="26">
        <f t="shared" si="43"/>
        <v>0</v>
      </c>
      <c r="G203" s="26">
        <f t="shared" si="43"/>
        <v>0</v>
      </c>
      <c r="H203" s="26">
        <f t="shared" si="43"/>
        <v>0</v>
      </c>
      <c r="I203" s="26">
        <f t="shared" si="42"/>
        <v>0</v>
      </c>
      <c r="J203" s="26">
        <f t="shared" si="42"/>
        <v>0</v>
      </c>
      <c r="K203" s="26">
        <f t="shared" si="42"/>
        <v>0</v>
      </c>
      <c r="L203" s="26">
        <f t="shared" si="42"/>
        <v>0</v>
      </c>
      <c r="U203" s="5">
        <v>1.93</v>
      </c>
      <c r="V203" s="7">
        <f t="shared" si="39"/>
        <v>60086116.358464837</v>
      </c>
      <c r="W203" s="7">
        <f t="shared" si="40"/>
        <v>1155502.2376627855</v>
      </c>
      <c r="X203" s="19">
        <f t="shared" ref="X203:X266" si="44">GAMMADIST(W203,$D$2,$D$3,TRUE)</f>
        <v>0.97082012839167653</v>
      </c>
      <c r="Y203" s="8">
        <f t="shared" si="41"/>
        <v>103245.79455979529</v>
      </c>
      <c r="Z203" s="8">
        <f t="shared" ref="Z203:Z266" si="45">Y203*$B$6</f>
        <v>5368781.3171093557</v>
      </c>
      <c r="AA203" s="9">
        <f t="shared" si="37"/>
        <v>8.9351444934134272E-2</v>
      </c>
      <c r="AB203" s="9">
        <f t="shared" ref="AB203:AB266" si="46">(Z203-Z202)/(V203-V202)</f>
        <v>1.5082611197446808E-2</v>
      </c>
      <c r="AC203" t="str">
        <f t="shared" ref="AC203:AC266" si="47">D$1</f>
        <v>Default</v>
      </c>
    </row>
    <row r="204" spans="1:29" x14ac:dyDescent="0.25">
      <c r="A204" s="16">
        <v>196</v>
      </c>
      <c r="B204" s="58">
        <v>0</v>
      </c>
      <c r="D204" s="26">
        <f t="shared" si="43"/>
        <v>0</v>
      </c>
      <c r="E204" s="26">
        <f t="shared" si="43"/>
        <v>0</v>
      </c>
      <c r="F204" s="26">
        <f t="shared" si="43"/>
        <v>0</v>
      </c>
      <c r="G204" s="26">
        <f t="shared" si="43"/>
        <v>0</v>
      </c>
      <c r="H204" s="26">
        <f t="shared" si="43"/>
        <v>0</v>
      </c>
      <c r="I204" s="26">
        <f t="shared" si="42"/>
        <v>0</v>
      </c>
      <c r="J204" s="26">
        <f t="shared" si="42"/>
        <v>0</v>
      </c>
      <c r="K204" s="26">
        <f t="shared" si="42"/>
        <v>0</v>
      </c>
      <c r="L204" s="26">
        <f t="shared" si="42"/>
        <v>0</v>
      </c>
      <c r="U204" s="5">
        <v>1.94</v>
      </c>
      <c r="V204" s="7">
        <f t="shared" si="39"/>
        <v>60397443.386228904</v>
      </c>
      <c r="W204" s="7">
        <f t="shared" si="40"/>
        <v>1161489.2958890174</v>
      </c>
      <c r="X204" s="19">
        <f t="shared" si="44"/>
        <v>0.97164654484288993</v>
      </c>
      <c r="Y204" s="8">
        <f t="shared" si="41"/>
        <v>103333.68316103821</v>
      </c>
      <c r="Z204" s="8">
        <f t="shared" si="45"/>
        <v>5373351.5243739868</v>
      </c>
      <c r="AA204" s="9">
        <f t="shared" ref="AA204:AA267" si="48">Z204/V204</f>
        <v>8.8966539361815991E-2</v>
      </c>
      <c r="AB204" s="9">
        <f t="shared" si="46"/>
        <v>1.4679763904387046E-2</v>
      </c>
      <c r="AC204" t="str">
        <f t="shared" si="47"/>
        <v>Default</v>
      </c>
    </row>
    <row r="205" spans="1:29" x14ac:dyDescent="0.25">
      <c r="A205" s="16">
        <v>197</v>
      </c>
      <c r="B205" s="58">
        <v>0</v>
      </c>
      <c r="D205" s="26">
        <f t="shared" si="43"/>
        <v>0</v>
      </c>
      <c r="E205" s="26">
        <f t="shared" si="43"/>
        <v>0</v>
      </c>
      <c r="F205" s="26">
        <f t="shared" si="43"/>
        <v>0</v>
      </c>
      <c r="G205" s="26">
        <f t="shared" si="43"/>
        <v>0</v>
      </c>
      <c r="H205" s="26">
        <f t="shared" si="43"/>
        <v>0</v>
      </c>
      <c r="I205" s="26">
        <f t="shared" si="42"/>
        <v>0</v>
      </c>
      <c r="J205" s="26">
        <f t="shared" si="42"/>
        <v>0</v>
      </c>
      <c r="K205" s="26">
        <f t="shared" si="42"/>
        <v>0</v>
      </c>
      <c r="L205" s="26">
        <f t="shared" si="42"/>
        <v>0</v>
      </c>
      <c r="U205" s="5">
        <v>1.95</v>
      </c>
      <c r="V205" s="7">
        <f t="shared" si="39"/>
        <v>60708770.413992971</v>
      </c>
      <c r="W205" s="7">
        <f t="shared" si="40"/>
        <v>1167476.3541152496</v>
      </c>
      <c r="X205" s="19">
        <f t="shared" si="44"/>
        <v>0.97245083727454928</v>
      </c>
      <c r="Y205" s="8">
        <f t="shared" si="41"/>
        <v>103419.21889390633</v>
      </c>
      <c r="Z205" s="8">
        <f t="shared" si="45"/>
        <v>5377799.3824831294</v>
      </c>
      <c r="AA205" s="9">
        <f t="shared" si="48"/>
        <v>8.8583566193321917E-2</v>
      </c>
      <c r="AB205" s="9">
        <f t="shared" si="46"/>
        <v>1.4286771505470933E-2</v>
      </c>
      <c r="AC205" t="str">
        <f t="shared" si="47"/>
        <v>Default</v>
      </c>
    </row>
    <row r="206" spans="1:29" x14ac:dyDescent="0.25">
      <c r="A206" s="16">
        <v>198</v>
      </c>
      <c r="B206" s="58">
        <v>0</v>
      </c>
      <c r="D206" s="26">
        <f t="shared" si="43"/>
        <v>0</v>
      </c>
      <c r="E206" s="26">
        <f t="shared" si="43"/>
        <v>0</v>
      </c>
      <c r="F206" s="26">
        <f t="shared" si="43"/>
        <v>0</v>
      </c>
      <c r="G206" s="26">
        <f t="shared" si="43"/>
        <v>0</v>
      </c>
      <c r="H206" s="26">
        <f t="shared" si="43"/>
        <v>0</v>
      </c>
      <c r="I206" s="26">
        <f t="shared" si="42"/>
        <v>0</v>
      </c>
      <c r="J206" s="26">
        <f t="shared" si="42"/>
        <v>0</v>
      </c>
      <c r="K206" s="26">
        <f t="shared" si="42"/>
        <v>0</v>
      </c>
      <c r="L206" s="26">
        <f t="shared" si="42"/>
        <v>0</v>
      </c>
      <c r="U206" s="5">
        <v>1.96</v>
      </c>
      <c r="V206" s="7">
        <f t="shared" si="39"/>
        <v>61020097.441757038</v>
      </c>
      <c r="W206" s="7">
        <f t="shared" si="40"/>
        <v>1173463.4123414815</v>
      </c>
      <c r="X206" s="19">
        <f t="shared" si="44"/>
        <v>0.97323354890176184</v>
      </c>
      <c r="Y206" s="8">
        <f t="shared" si="41"/>
        <v>103502.4595288081</v>
      </c>
      <c r="Z206" s="8">
        <f t="shared" si="45"/>
        <v>5382127.8954980215</v>
      </c>
      <c r="AA206" s="9">
        <f t="shared" si="48"/>
        <v>8.8202545081728173E-2</v>
      </c>
      <c r="AB206" s="9">
        <f t="shared" si="46"/>
        <v>1.3903428320949998E-2</v>
      </c>
      <c r="AC206" t="str">
        <f t="shared" si="47"/>
        <v>Default</v>
      </c>
    </row>
    <row r="207" spans="1:29" x14ac:dyDescent="0.25">
      <c r="A207" s="16">
        <v>199</v>
      </c>
      <c r="B207" s="58">
        <v>0</v>
      </c>
      <c r="D207" s="26">
        <f t="shared" si="43"/>
        <v>0</v>
      </c>
      <c r="E207" s="26">
        <f t="shared" si="43"/>
        <v>0</v>
      </c>
      <c r="F207" s="26">
        <f t="shared" si="43"/>
        <v>0</v>
      </c>
      <c r="G207" s="26">
        <f t="shared" si="43"/>
        <v>0</v>
      </c>
      <c r="H207" s="26">
        <f t="shared" si="43"/>
        <v>0</v>
      </c>
      <c r="I207" s="26">
        <f t="shared" si="42"/>
        <v>0</v>
      </c>
      <c r="J207" s="26">
        <f t="shared" si="42"/>
        <v>0</v>
      </c>
      <c r="K207" s="26">
        <f t="shared" si="42"/>
        <v>0</v>
      </c>
      <c r="L207" s="26">
        <f t="shared" si="42"/>
        <v>0</v>
      </c>
      <c r="U207" s="5">
        <v>1.97</v>
      </c>
      <c r="V207" s="7">
        <f t="shared" si="39"/>
        <v>61331424.469521105</v>
      </c>
      <c r="W207" s="7">
        <f t="shared" si="40"/>
        <v>1179450.4705677137</v>
      </c>
      <c r="X207" s="19">
        <f t="shared" si="44"/>
        <v>0.9739952115205901</v>
      </c>
      <c r="Y207" s="8">
        <f t="shared" si="41"/>
        <v>103583.4616217475</v>
      </c>
      <c r="Z207" s="8">
        <f t="shared" si="45"/>
        <v>5386340.0043308698</v>
      </c>
      <c r="AA207" s="9">
        <f t="shared" si="48"/>
        <v>8.782349425142788E-2</v>
      </c>
      <c r="AB207" s="9">
        <f t="shared" si="46"/>
        <v>1.352953151256858E-2</v>
      </c>
      <c r="AC207" t="str">
        <f t="shared" si="47"/>
        <v>Default</v>
      </c>
    </row>
    <row r="208" spans="1:29" x14ac:dyDescent="0.25">
      <c r="A208" s="16">
        <v>200</v>
      </c>
      <c r="B208" s="58">
        <v>0</v>
      </c>
      <c r="D208" s="26">
        <f t="shared" si="43"/>
        <v>0</v>
      </c>
      <c r="E208" s="26">
        <f t="shared" si="43"/>
        <v>0</v>
      </c>
      <c r="F208" s="26">
        <f t="shared" si="43"/>
        <v>0</v>
      </c>
      <c r="G208" s="26">
        <f t="shared" si="43"/>
        <v>0</v>
      </c>
      <c r="H208" s="26">
        <f t="shared" si="43"/>
        <v>0</v>
      </c>
      <c r="I208" s="26">
        <f t="shared" si="42"/>
        <v>0</v>
      </c>
      <c r="J208" s="26">
        <f t="shared" si="42"/>
        <v>0</v>
      </c>
      <c r="K208" s="26">
        <f t="shared" si="42"/>
        <v>0</v>
      </c>
      <c r="L208" s="26">
        <f t="shared" si="42"/>
        <v>0</v>
      </c>
      <c r="U208" s="5">
        <v>1.98</v>
      </c>
      <c r="V208" s="7">
        <f t="shared" si="39"/>
        <v>61642751.497285172</v>
      </c>
      <c r="W208" s="7">
        <f t="shared" si="40"/>
        <v>1185437.5287939457</v>
      </c>
      <c r="X208" s="19">
        <f t="shared" si="44"/>
        <v>0.97473634566956291</v>
      </c>
      <c r="Y208" s="8">
        <f t="shared" si="41"/>
        <v>103662.2805315005</v>
      </c>
      <c r="Z208" s="8">
        <f t="shared" si="45"/>
        <v>5390438.5876380261</v>
      </c>
      <c r="AA208" s="9">
        <f t="shared" si="48"/>
        <v>8.7446430548698467E-2</v>
      </c>
      <c r="AB208" s="9">
        <f t="shared" si="46"/>
        <v>1.3164881111004499E-2</v>
      </c>
      <c r="AC208" t="str">
        <f t="shared" si="47"/>
        <v>Default</v>
      </c>
    </row>
    <row r="209" spans="1:29" x14ac:dyDescent="0.25">
      <c r="A209" s="16">
        <v>201</v>
      </c>
      <c r="B209" s="58">
        <v>0</v>
      </c>
      <c r="D209" s="26">
        <f t="shared" si="43"/>
        <v>0</v>
      </c>
      <c r="E209" s="26">
        <f t="shared" si="43"/>
        <v>0</v>
      </c>
      <c r="F209" s="26">
        <f t="shared" si="43"/>
        <v>0</v>
      </c>
      <c r="G209" s="26">
        <f t="shared" si="43"/>
        <v>0</v>
      </c>
      <c r="H209" s="26">
        <f t="shared" si="43"/>
        <v>0</v>
      </c>
      <c r="I209" s="26">
        <f t="shared" si="42"/>
        <v>0</v>
      </c>
      <c r="J209" s="26">
        <f t="shared" si="42"/>
        <v>0</v>
      </c>
      <c r="K209" s="26">
        <f t="shared" si="42"/>
        <v>0</v>
      </c>
      <c r="L209" s="26">
        <f t="shared" si="42"/>
        <v>0</v>
      </c>
      <c r="U209" s="5">
        <v>1.99</v>
      </c>
      <c r="V209" s="7">
        <f t="shared" si="39"/>
        <v>61954078.525049239</v>
      </c>
      <c r="W209" s="7">
        <f t="shared" si="40"/>
        <v>1191424.5870201779</v>
      </c>
      <c r="X209" s="19">
        <f t="shared" si="44"/>
        <v>0.97545746079250062</v>
      </c>
      <c r="Y209" s="8">
        <f t="shared" si="41"/>
        <v>103738.97043693141</v>
      </c>
      <c r="Z209" s="8">
        <f t="shared" si="45"/>
        <v>5394426.4627204333</v>
      </c>
      <c r="AA209" s="9">
        <f t="shared" si="48"/>
        <v>8.7071369490861875E-2</v>
      </c>
      <c r="AB209" s="9">
        <f t="shared" si="46"/>
        <v>1.2809280039217405E-2</v>
      </c>
      <c r="AC209" t="str">
        <f t="shared" si="47"/>
        <v>Default</v>
      </c>
    </row>
    <row r="210" spans="1:29" x14ac:dyDescent="0.25">
      <c r="A210" s="16">
        <v>202</v>
      </c>
      <c r="B210" s="58">
        <v>0</v>
      </c>
      <c r="D210" s="26">
        <f t="shared" si="43"/>
        <v>0</v>
      </c>
      <c r="E210" s="26">
        <f t="shared" si="43"/>
        <v>0</v>
      </c>
      <c r="F210" s="26">
        <f t="shared" si="43"/>
        <v>0</v>
      </c>
      <c r="G210" s="26">
        <f t="shared" si="43"/>
        <v>0</v>
      </c>
      <c r="H210" s="26">
        <f t="shared" si="43"/>
        <v>0</v>
      </c>
      <c r="I210" s="26">
        <f t="shared" si="42"/>
        <v>0</v>
      </c>
      <c r="J210" s="26">
        <f t="shared" si="42"/>
        <v>0</v>
      </c>
      <c r="K210" s="26">
        <f t="shared" si="42"/>
        <v>0</v>
      </c>
      <c r="L210" s="26">
        <f t="shared" si="42"/>
        <v>0</v>
      </c>
      <c r="U210" s="5">
        <v>2</v>
      </c>
      <c r="V210" s="7">
        <f t="shared" si="39"/>
        <v>62265405.552813306</v>
      </c>
      <c r="W210" s="7">
        <f t="shared" si="40"/>
        <v>1197411.6452464098</v>
      </c>
      <c r="X210" s="19">
        <f t="shared" si="44"/>
        <v>0.97615905540242398</v>
      </c>
      <c r="Y210" s="8">
        <f t="shared" si="41"/>
        <v>103813.58435442447</v>
      </c>
      <c r="Z210" s="8">
        <f t="shared" si="45"/>
        <v>5398306.3864300726</v>
      </c>
      <c r="AA210" s="9">
        <f t="shared" si="48"/>
        <v>8.669832531406621E-2</v>
      </c>
      <c r="AB210" s="9">
        <f t="shared" si="46"/>
        <v>1.2462534131728745E-2</v>
      </c>
      <c r="AC210" t="str">
        <f t="shared" si="47"/>
        <v>Default</v>
      </c>
    </row>
    <row r="211" spans="1:29" x14ac:dyDescent="0.25">
      <c r="A211" s="16">
        <v>203</v>
      </c>
      <c r="B211" s="58">
        <v>0</v>
      </c>
      <c r="D211" s="26">
        <f t="shared" si="43"/>
        <v>0</v>
      </c>
      <c r="E211" s="26">
        <f t="shared" si="43"/>
        <v>0</v>
      </c>
      <c r="F211" s="26">
        <f t="shared" si="43"/>
        <v>0</v>
      </c>
      <c r="G211" s="26">
        <f t="shared" si="43"/>
        <v>0</v>
      </c>
      <c r="H211" s="26">
        <f t="shared" si="43"/>
        <v>0</v>
      </c>
      <c r="I211" s="26">
        <f t="shared" si="42"/>
        <v>0</v>
      </c>
      <c r="J211" s="26">
        <f t="shared" si="42"/>
        <v>0</v>
      </c>
      <c r="K211" s="26">
        <f t="shared" si="42"/>
        <v>0</v>
      </c>
      <c r="L211" s="26">
        <f t="shared" si="42"/>
        <v>0</v>
      </c>
      <c r="U211" s="5">
        <v>2.0099999999999998</v>
      </c>
      <c r="V211" s="7">
        <f t="shared" si="39"/>
        <v>62576732.580577366</v>
      </c>
      <c r="W211" s="7">
        <f t="shared" si="40"/>
        <v>1203398.7034726418</v>
      </c>
      <c r="X211" s="19">
        <f t="shared" si="44"/>
        <v>0.976841617246335</v>
      </c>
      <c r="Y211" s="8">
        <f t="shared" si="41"/>
        <v>103886.17415540804</v>
      </c>
      <c r="Z211" s="8">
        <f t="shared" si="45"/>
        <v>5402081.0560812177</v>
      </c>
      <c r="AA211" s="9">
        <f t="shared" si="48"/>
        <v>8.6327311019717912E-2</v>
      </c>
      <c r="AB211" s="9">
        <f t="shared" si="46"/>
        <v>1.2124452150057988E-2</v>
      </c>
      <c r="AC211" t="str">
        <f t="shared" si="47"/>
        <v>Default</v>
      </c>
    </row>
    <row r="212" spans="1:29" x14ac:dyDescent="0.25">
      <c r="A212" s="16">
        <v>204</v>
      </c>
      <c r="B212" s="58">
        <v>0</v>
      </c>
      <c r="D212" s="26">
        <f t="shared" si="43"/>
        <v>0</v>
      </c>
      <c r="E212" s="26">
        <f t="shared" si="43"/>
        <v>0</v>
      </c>
      <c r="F212" s="26">
        <f t="shared" si="43"/>
        <v>0</v>
      </c>
      <c r="G212" s="26">
        <f t="shared" si="43"/>
        <v>0</v>
      </c>
      <c r="H212" s="26">
        <f t="shared" si="43"/>
        <v>0</v>
      </c>
      <c r="I212" s="26">
        <f t="shared" si="42"/>
        <v>0</v>
      </c>
      <c r="J212" s="26">
        <f t="shared" si="42"/>
        <v>0</v>
      </c>
      <c r="K212" s="26">
        <f t="shared" si="42"/>
        <v>0</v>
      </c>
      <c r="L212" s="26">
        <f t="shared" si="42"/>
        <v>0</v>
      </c>
      <c r="U212" s="5">
        <v>2.02</v>
      </c>
      <c r="V212" s="7">
        <f t="shared" si="39"/>
        <v>62888059.608341441</v>
      </c>
      <c r="W212" s="7">
        <f t="shared" si="40"/>
        <v>1209385.7616988739</v>
      </c>
      <c r="X212" s="19">
        <f t="shared" si="44"/>
        <v>0.97750562347066494</v>
      </c>
      <c r="Y212" s="8">
        <f t="shared" si="41"/>
        <v>103956.79058394991</v>
      </c>
      <c r="Z212" s="8">
        <f t="shared" si="45"/>
        <v>5405753.1103653954</v>
      </c>
      <c r="AA212" s="9">
        <f t="shared" si="48"/>
        <v>8.5958338419593716E-2</v>
      </c>
      <c r="AB212" s="9">
        <f t="shared" si="46"/>
        <v>1.17948457946299E-2</v>
      </c>
      <c r="AC212" t="str">
        <f t="shared" si="47"/>
        <v>Default</v>
      </c>
    </row>
    <row r="213" spans="1:29" x14ac:dyDescent="0.25">
      <c r="A213" s="16">
        <v>205</v>
      </c>
      <c r="B213" s="58">
        <v>0</v>
      </c>
      <c r="D213" s="26">
        <f t="shared" si="43"/>
        <v>0</v>
      </c>
      <c r="E213" s="26">
        <f t="shared" si="43"/>
        <v>0</v>
      </c>
      <c r="F213" s="26">
        <f t="shared" si="43"/>
        <v>0</v>
      </c>
      <c r="G213" s="26">
        <f t="shared" si="43"/>
        <v>0</v>
      </c>
      <c r="H213" s="26">
        <f t="shared" si="43"/>
        <v>0</v>
      </c>
      <c r="I213" s="26">
        <f t="shared" si="42"/>
        <v>0</v>
      </c>
      <c r="J213" s="26">
        <f t="shared" si="42"/>
        <v>0</v>
      </c>
      <c r="K213" s="26">
        <f t="shared" si="42"/>
        <v>0</v>
      </c>
      <c r="L213" s="26">
        <f t="shared" si="42"/>
        <v>0</v>
      </c>
      <c r="U213" s="5">
        <v>2.0299999999999998</v>
      </c>
      <c r="V213" s="7">
        <f t="shared" si="39"/>
        <v>63199386.6361055</v>
      </c>
      <c r="W213" s="7">
        <f t="shared" si="40"/>
        <v>1215372.8199251059</v>
      </c>
      <c r="X213" s="19">
        <f t="shared" si="44"/>
        <v>0.97815154078719457</v>
      </c>
      <c r="Y213" s="8">
        <f t="shared" si="41"/>
        <v>104025.4832744028</v>
      </c>
      <c r="Z213" s="8">
        <f t="shared" si="45"/>
        <v>5409325.1302689454</v>
      </c>
      <c r="AA213" s="9">
        <f t="shared" si="48"/>
        <v>8.5591418179660372E-2</v>
      </c>
      <c r="AB213" s="9">
        <f t="shared" si="46"/>
        <v>1.1473529713125305E-2</v>
      </c>
      <c r="AC213" t="str">
        <f t="shared" si="47"/>
        <v>Default</v>
      </c>
    </row>
    <row r="214" spans="1:29" x14ac:dyDescent="0.25">
      <c r="A214" s="16">
        <v>206</v>
      </c>
      <c r="B214" s="58">
        <v>0</v>
      </c>
      <c r="D214" s="26">
        <f t="shared" si="43"/>
        <v>0</v>
      </c>
      <c r="E214" s="26">
        <f t="shared" si="43"/>
        <v>0</v>
      </c>
      <c r="F214" s="26">
        <f t="shared" si="43"/>
        <v>0</v>
      </c>
      <c r="G214" s="26">
        <f t="shared" si="43"/>
        <v>0</v>
      </c>
      <c r="H214" s="26">
        <f t="shared" si="43"/>
        <v>0</v>
      </c>
      <c r="I214" s="26">
        <f t="shared" si="42"/>
        <v>0</v>
      </c>
      <c r="J214" s="26">
        <f t="shared" si="42"/>
        <v>0</v>
      </c>
      <c r="K214" s="26">
        <f t="shared" si="42"/>
        <v>0</v>
      </c>
      <c r="L214" s="26">
        <f t="shared" si="42"/>
        <v>0</v>
      </c>
      <c r="U214" s="5">
        <v>2.04</v>
      </c>
      <c r="V214" s="7">
        <f t="shared" si="39"/>
        <v>63510713.663869575</v>
      </c>
      <c r="W214" s="7">
        <f t="shared" si="40"/>
        <v>1221359.8781513381</v>
      </c>
      <c r="X214" s="19">
        <f t="shared" si="44"/>
        <v>0.97877982563926746</v>
      </c>
      <c r="Y214" s="8">
        <f t="shared" si="41"/>
        <v>104092.30076908084</v>
      </c>
      <c r="Z214" s="8">
        <f t="shared" si="45"/>
        <v>5412799.6399922036</v>
      </c>
      <c r="AA214" s="9">
        <f t="shared" si="48"/>
        <v>8.5226559862631099E-2</v>
      </c>
      <c r="AB214" s="9">
        <f t="shared" si="46"/>
        <v>1.1160321505690823E-2</v>
      </c>
      <c r="AC214" t="str">
        <f t="shared" si="47"/>
        <v>Default</v>
      </c>
    </row>
    <row r="215" spans="1:29" x14ac:dyDescent="0.25">
      <c r="A215" s="16">
        <v>207</v>
      </c>
      <c r="B215" s="58">
        <v>0</v>
      </c>
      <c r="D215" s="26">
        <f t="shared" si="43"/>
        <v>0</v>
      </c>
      <c r="E215" s="26">
        <f t="shared" si="43"/>
        <v>0</v>
      </c>
      <c r="F215" s="26">
        <f t="shared" si="43"/>
        <v>0</v>
      </c>
      <c r="G215" s="26">
        <f t="shared" si="43"/>
        <v>0</v>
      </c>
      <c r="H215" s="26">
        <f t="shared" si="43"/>
        <v>0</v>
      </c>
      <c r="I215" s="26">
        <f t="shared" si="42"/>
        <v>0</v>
      </c>
      <c r="J215" s="26">
        <f t="shared" si="42"/>
        <v>0</v>
      </c>
      <c r="K215" s="26">
        <f t="shared" si="42"/>
        <v>0</v>
      </c>
      <c r="L215" s="26">
        <f t="shared" si="42"/>
        <v>0</v>
      </c>
      <c r="U215" s="5">
        <v>2.0499999999999998</v>
      </c>
      <c r="V215" s="7">
        <f t="shared" si="39"/>
        <v>63822040.691633634</v>
      </c>
      <c r="W215" s="7">
        <f t="shared" si="40"/>
        <v>1227346.93637757</v>
      </c>
      <c r="X215" s="19">
        <f t="shared" si="44"/>
        <v>0.97939092436812025</v>
      </c>
      <c r="Y215" s="8">
        <f t="shared" si="41"/>
        <v>104157.29053594879</v>
      </c>
      <c r="Z215" s="8">
        <f t="shared" si="45"/>
        <v>5416179.1078693373</v>
      </c>
      <c r="AA215" s="9">
        <f t="shared" si="48"/>
        <v>8.4863771969286753E-2</v>
      </c>
      <c r="AB215" s="9">
        <f t="shared" si="46"/>
        <v>1.0855041727038528E-2</v>
      </c>
      <c r="AC215" t="str">
        <f t="shared" si="47"/>
        <v>Default</v>
      </c>
    </row>
    <row r="216" spans="1:29" x14ac:dyDescent="0.25">
      <c r="A216" s="16">
        <v>208</v>
      </c>
      <c r="B216" s="58">
        <v>0</v>
      </c>
      <c r="D216" s="26">
        <f t="shared" si="43"/>
        <v>0</v>
      </c>
      <c r="E216" s="26">
        <f t="shared" si="43"/>
        <v>0</v>
      </c>
      <c r="F216" s="26">
        <f t="shared" si="43"/>
        <v>0</v>
      </c>
      <c r="G216" s="26">
        <f t="shared" si="43"/>
        <v>0</v>
      </c>
      <c r="H216" s="26">
        <f t="shared" si="43"/>
        <v>0</v>
      </c>
      <c r="I216" s="26">
        <f t="shared" si="42"/>
        <v>0</v>
      </c>
      <c r="J216" s="26">
        <f t="shared" si="42"/>
        <v>0</v>
      </c>
      <c r="K216" s="26">
        <f t="shared" si="42"/>
        <v>0</v>
      </c>
      <c r="L216" s="26">
        <f t="shared" si="42"/>
        <v>0</v>
      </c>
      <c r="U216" s="5">
        <v>2.06</v>
      </c>
      <c r="V216" s="7">
        <f t="shared" si="39"/>
        <v>64133367.719397709</v>
      </c>
      <c r="W216" s="7">
        <f t="shared" si="40"/>
        <v>1233333.9946038022</v>
      </c>
      <c r="X216" s="19">
        <f t="shared" si="44"/>
        <v>0.97998527337916697</v>
      </c>
      <c r="Y216" s="8">
        <f t="shared" si="41"/>
        <v>104220.49898630612</v>
      </c>
      <c r="Z216" s="8">
        <f t="shared" si="45"/>
        <v>5419465.9472879181</v>
      </c>
      <c r="AA216" s="9">
        <f t="shared" si="48"/>
        <v>8.4503061978589228E-2</v>
      </c>
      <c r="AB216" s="9">
        <f t="shared" si="46"/>
        <v>1.0557513885596666E-2</v>
      </c>
      <c r="AC216" t="str">
        <f t="shared" si="47"/>
        <v>Default</v>
      </c>
    </row>
    <row r="217" spans="1:29" x14ac:dyDescent="0.25">
      <c r="A217" s="16">
        <v>209</v>
      </c>
      <c r="B217" s="58">
        <v>0</v>
      </c>
      <c r="D217" s="26">
        <f t="shared" si="43"/>
        <v>0</v>
      </c>
      <c r="E217" s="26">
        <f t="shared" si="43"/>
        <v>0</v>
      </c>
      <c r="F217" s="26">
        <f t="shared" si="43"/>
        <v>0</v>
      </c>
      <c r="G217" s="26">
        <f t="shared" si="43"/>
        <v>0</v>
      </c>
      <c r="H217" s="26">
        <f t="shared" si="43"/>
        <v>0</v>
      </c>
      <c r="I217" s="26">
        <f t="shared" si="42"/>
        <v>0</v>
      </c>
      <c r="J217" s="26">
        <f t="shared" si="42"/>
        <v>0</v>
      </c>
      <c r="K217" s="26">
        <f t="shared" si="42"/>
        <v>0</v>
      </c>
      <c r="L217" s="26">
        <f t="shared" si="42"/>
        <v>0</v>
      </c>
      <c r="U217" s="5">
        <v>2.0699999999999998</v>
      </c>
      <c r="V217" s="7">
        <f t="shared" si="39"/>
        <v>64444694.747161768</v>
      </c>
      <c r="W217" s="7">
        <f t="shared" si="40"/>
        <v>1239321.0528300342</v>
      </c>
      <c r="X217" s="19">
        <f t="shared" si="44"/>
        <v>0.98056329930808517</v>
      </c>
      <c r="Y217" s="8">
        <f t="shared" si="41"/>
        <v>104281.97149245017</v>
      </c>
      <c r="Z217" s="8">
        <f t="shared" si="45"/>
        <v>5422662.5176074095</v>
      </c>
      <c r="AA217" s="9">
        <f t="shared" si="48"/>
        <v>8.4144436386615534E-2</v>
      </c>
      <c r="AB217" s="9">
        <f t="shared" si="46"/>
        <v>1.0267564440033045E-2</v>
      </c>
      <c r="AC217" t="str">
        <f t="shared" si="47"/>
        <v>Default</v>
      </c>
    </row>
    <row r="218" spans="1:29" x14ac:dyDescent="0.25">
      <c r="A218" s="16">
        <v>210</v>
      </c>
      <c r="B218" s="58">
        <v>0</v>
      </c>
      <c r="D218" s="26">
        <f t="shared" si="43"/>
        <v>0</v>
      </c>
      <c r="E218" s="26">
        <f t="shared" si="43"/>
        <v>0</v>
      </c>
      <c r="F218" s="26">
        <f t="shared" si="43"/>
        <v>0</v>
      </c>
      <c r="G218" s="26">
        <f t="shared" si="43"/>
        <v>0</v>
      </c>
      <c r="H218" s="26">
        <f t="shared" si="43"/>
        <v>0</v>
      </c>
      <c r="I218" s="26">
        <f t="shared" si="42"/>
        <v>0</v>
      </c>
      <c r="J218" s="26">
        <f t="shared" si="42"/>
        <v>0</v>
      </c>
      <c r="K218" s="26">
        <f t="shared" si="42"/>
        <v>0</v>
      </c>
      <c r="L218" s="26">
        <f t="shared" si="42"/>
        <v>0</v>
      </c>
      <c r="U218" s="5">
        <v>2.08</v>
      </c>
      <c r="V218" s="7">
        <f t="shared" si="39"/>
        <v>64756021.774925843</v>
      </c>
      <c r="W218" s="7">
        <f t="shared" si="40"/>
        <v>1245308.1110562664</v>
      </c>
      <c r="X218" s="19">
        <f t="shared" si="44"/>
        <v>0.9811254191865546</v>
      </c>
      <c r="Y218" s="8">
        <f t="shared" si="41"/>
        <v>104341.75240530225</v>
      </c>
      <c r="Z218" s="8">
        <f t="shared" si="45"/>
        <v>5425771.1250757165</v>
      </c>
      <c r="AA218" s="9">
        <f t="shared" si="48"/>
        <v>8.3787900744338617E-2</v>
      </c>
      <c r="AB218" s="9">
        <f t="shared" si="46"/>
        <v>9.9850227930186001E-3</v>
      </c>
      <c r="AC218" t="str">
        <f t="shared" si="47"/>
        <v>Default</v>
      </c>
    </row>
    <row r="219" spans="1:29" x14ac:dyDescent="0.25">
      <c r="A219" s="16">
        <v>211</v>
      </c>
      <c r="B219" s="58">
        <v>0</v>
      </c>
      <c r="D219" s="26">
        <f t="shared" si="43"/>
        <v>0</v>
      </c>
      <c r="E219" s="26">
        <f t="shared" si="43"/>
        <v>0</v>
      </c>
      <c r="F219" s="26">
        <f t="shared" si="43"/>
        <v>0</v>
      </c>
      <c r="G219" s="26">
        <f t="shared" si="43"/>
        <v>0</v>
      </c>
      <c r="H219" s="26">
        <f t="shared" si="43"/>
        <v>0</v>
      </c>
      <c r="I219" s="26">
        <f t="shared" si="42"/>
        <v>0</v>
      </c>
      <c r="J219" s="26">
        <f t="shared" si="42"/>
        <v>0</v>
      </c>
      <c r="K219" s="26">
        <f t="shared" si="42"/>
        <v>0</v>
      </c>
      <c r="L219" s="26">
        <f t="shared" si="42"/>
        <v>0</v>
      </c>
      <c r="U219" s="5">
        <v>2.09</v>
      </c>
      <c r="V219" s="7">
        <f t="shared" si="39"/>
        <v>65067348.802689902</v>
      </c>
      <c r="W219" s="7">
        <f t="shared" si="40"/>
        <v>1251295.1692824981</v>
      </c>
      <c r="X219" s="19">
        <f t="shared" si="44"/>
        <v>0.98167204060751523</v>
      </c>
      <c r="Y219" s="8">
        <f t="shared" si="41"/>
        <v>104399.88507198272</v>
      </c>
      <c r="Z219" s="8">
        <f t="shared" si="45"/>
        <v>5428794.0237431014</v>
      </c>
      <c r="AA219" s="9">
        <f t="shared" si="48"/>
        <v>8.3433459694283313E-2</v>
      </c>
      <c r="AB219" s="9">
        <f t="shared" si="46"/>
        <v>9.7097212827785256E-3</v>
      </c>
      <c r="AC219" t="str">
        <f t="shared" si="47"/>
        <v>Default</v>
      </c>
    </row>
    <row r="220" spans="1:29" x14ac:dyDescent="0.25">
      <c r="A220" s="16">
        <v>212</v>
      </c>
      <c r="B220" s="58">
        <v>0</v>
      </c>
      <c r="D220" s="26">
        <f t="shared" si="43"/>
        <v>0</v>
      </c>
      <c r="E220" s="26">
        <f t="shared" si="43"/>
        <v>0</v>
      </c>
      <c r="F220" s="26">
        <f t="shared" si="43"/>
        <v>0</v>
      </c>
      <c r="G220" s="26">
        <f t="shared" si="43"/>
        <v>0</v>
      </c>
      <c r="H220" s="26">
        <f t="shared" si="43"/>
        <v>0</v>
      </c>
      <c r="I220" s="26">
        <f t="shared" si="42"/>
        <v>0</v>
      </c>
      <c r="J220" s="26">
        <f t="shared" si="42"/>
        <v>0</v>
      </c>
      <c r="K220" s="26">
        <f t="shared" si="42"/>
        <v>0</v>
      </c>
      <c r="L220" s="26">
        <f t="shared" si="42"/>
        <v>0</v>
      </c>
      <c r="U220" s="5">
        <v>2.1</v>
      </c>
      <c r="V220" s="7">
        <f t="shared" si="39"/>
        <v>65378675.830453977</v>
      </c>
      <c r="W220" s="7">
        <f t="shared" si="40"/>
        <v>1257282.2275087303</v>
      </c>
      <c r="X220" s="19">
        <f t="shared" si="44"/>
        <v>0.98220356188981195</v>
      </c>
      <c r="Y220" s="8">
        <f t="shared" si="41"/>
        <v>104456.41185332077</v>
      </c>
      <c r="Z220" s="8">
        <f t="shared" si="45"/>
        <v>5431733.4163726801</v>
      </c>
      <c r="AA220" s="9">
        <f t="shared" si="48"/>
        <v>8.3081117006082422E-2</v>
      </c>
      <c r="AB220" s="9">
        <f t="shared" si="46"/>
        <v>9.4414951720998633E-3</v>
      </c>
      <c r="AC220" t="str">
        <f t="shared" si="47"/>
        <v>Default</v>
      </c>
    </row>
    <row r="221" spans="1:29" x14ac:dyDescent="0.25">
      <c r="A221" s="16">
        <v>213</v>
      </c>
      <c r="B221" s="58">
        <v>0</v>
      </c>
      <c r="D221" s="26">
        <f t="shared" si="43"/>
        <v>0</v>
      </c>
      <c r="E221" s="26">
        <f t="shared" si="43"/>
        <v>0</v>
      </c>
      <c r="F221" s="26">
        <f t="shared" si="43"/>
        <v>0</v>
      </c>
      <c r="G221" s="26">
        <f t="shared" si="43"/>
        <v>0</v>
      </c>
      <c r="H221" s="26">
        <f t="shared" si="43"/>
        <v>0</v>
      </c>
      <c r="I221" s="26">
        <f t="shared" si="42"/>
        <v>0</v>
      </c>
      <c r="J221" s="26">
        <f t="shared" si="42"/>
        <v>0</v>
      </c>
      <c r="K221" s="26">
        <f t="shared" si="42"/>
        <v>0</v>
      </c>
      <c r="L221" s="26">
        <f t="shared" si="42"/>
        <v>0</v>
      </c>
      <c r="U221" s="5">
        <v>2.11</v>
      </c>
      <c r="V221" s="7">
        <f t="shared" si="39"/>
        <v>65690002.858218037</v>
      </c>
      <c r="W221" s="7">
        <f t="shared" si="40"/>
        <v>1263269.2857349622</v>
      </c>
      <c r="X221" s="19">
        <f t="shared" si="44"/>
        <v>0.98272037224210895</v>
      </c>
      <c r="Y221" s="8">
        <f t="shared" si="41"/>
        <v>104511.37414128653</v>
      </c>
      <c r="Z221" s="8">
        <f t="shared" si="45"/>
        <v>5434591.4553469</v>
      </c>
      <c r="AA221" s="9">
        <f t="shared" si="48"/>
        <v>8.2730875610960861E-2</v>
      </c>
      <c r="AB221" s="9">
        <f t="shared" si="46"/>
        <v>9.1801826354308991E-3</v>
      </c>
      <c r="AC221" t="str">
        <f t="shared" si="47"/>
        <v>Default</v>
      </c>
    </row>
    <row r="222" spans="1:29" x14ac:dyDescent="0.25">
      <c r="A222" s="16">
        <v>214</v>
      </c>
      <c r="B222" s="58">
        <v>0</v>
      </c>
      <c r="D222" s="26">
        <f t="shared" si="43"/>
        <v>0</v>
      </c>
      <c r="E222" s="26">
        <f t="shared" si="43"/>
        <v>0</v>
      </c>
      <c r="F222" s="26">
        <f t="shared" si="43"/>
        <v>0</v>
      </c>
      <c r="G222" s="26">
        <f t="shared" si="43"/>
        <v>0</v>
      </c>
      <c r="H222" s="26">
        <f t="shared" si="43"/>
        <v>0</v>
      </c>
      <c r="I222" s="26">
        <f t="shared" si="42"/>
        <v>0</v>
      </c>
      <c r="J222" s="26">
        <f t="shared" si="42"/>
        <v>0</v>
      </c>
      <c r="K222" s="26">
        <f t="shared" si="42"/>
        <v>0</v>
      </c>
      <c r="L222" s="26">
        <f t="shared" si="42"/>
        <v>0</v>
      </c>
      <c r="U222" s="5">
        <v>2.12</v>
      </c>
      <c r="V222" s="7">
        <f t="shared" si="39"/>
        <v>66001329.885982111</v>
      </c>
      <c r="W222" s="7">
        <f t="shared" si="40"/>
        <v>1269256.3439611944</v>
      </c>
      <c r="X222" s="19">
        <f t="shared" si="44"/>
        <v>0.98322285192595571</v>
      </c>
      <c r="Y222" s="8">
        <f t="shared" si="41"/>
        <v>104564.81237633308</v>
      </c>
      <c r="Z222" s="8">
        <f t="shared" si="45"/>
        <v>5437370.2435693201</v>
      </c>
      <c r="AA222" s="9">
        <f t="shared" si="48"/>
        <v>8.2382737635172287E-2</v>
      </c>
      <c r="AB222" s="9">
        <f t="shared" si="46"/>
        <v>8.9256247437848914E-3</v>
      </c>
      <c r="AC222" t="str">
        <f t="shared" si="47"/>
        <v>Default</v>
      </c>
    </row>
    <row r="223" spans="1:29" x14ac:dyDescent="0.25">
      <c r="A223" s="16">
        <v>215</v>
      </c>
      <c r="B223" s="58">
        <v>0</v>
      </c>
      <c r="D223" s="26">
        <f t="shared" si="43"/>
        <v>0</v>
      </c>
      <c r="E223" s="26">
        <f t="shared" si="43"/>
        <v>0</v>
      </c>
      <c r="F223" s="26">
        <f t="shared" si="43"/>
        <v>0</v>
      </c>
      <c r="G223" s="26">
        <f t="shared" si="43"/>
        <v>0</v>
      </c>
      <c r="H223" s="26">
        <f t="shared" si="43"/>
        <v>0</v>
      </c>
      <c r="I223" s="26">
        <f t="shared" si="42"/>
        <v>0</v>
      </c>
      <c r="J223" s="26">
        <f t="shared" si="42"/>
        <v>0</v>
      </c>
      <c r="K223" s="26">
        <f t="shared" si="42"/>
        <v>0</v>
      </c>
      <c r="L223" s="26">
        <f t="shared" si="42"/>
        <v>0</v>
      </c>
      <c r="U223" s="5">
        <v>2.13</v>
      </c>
      <c r="V223" s="7">
        <f t="shared" si="39"/>
        <v>66312656.913746171</v>
      </c>
      <c r="W223" s="7">
        <f t="shared" si="40"/>
        <v>1275243.4021874263</v>
      </c>
      <c r="X223" s="19">
        <f t="shared" si="44"/>
        <v>0.98371137241790119</v>
      </c>
      <c r="Y223" s="8">
        <f t="shared" si="41"/>
        <v>104616.76606463702</v>
      </c>
      <c r="Z223" s="8">
        <f t="shared" si="45"/>
        <v>5440071.8353611249</v>
      </c>
      <c r="AA223" s="9">
        <f t="shared" si="48"/>
        <v>8.2036704432414842E-2</v>
      </c>
      <c r="AB223" s="9">
        <f t="shared" si="46"/>
        <v>8.6776654478334971E-3</v>
      </c>
      <c r="AC223" t="str">
        <f t="shared" si="47"/>
        <v>Default</v>
      </c>
    </row>
    <row r="224" spans="1:29" x14ac:dyDescent="0.25">
      <c r="A224" s="16">
        <v>216</v>
      </c>
      <c r="B224" s="58">
        <v>0</v>
      </c>
      <c r="D224" s="26">
        <f t="shared" si="43"/>
        <v>0</v>
      </c>
      <c r="E224" s="26">
        <f t="shared" si="43"/>
        <v>0</v>
      </c>
      <c r="F224" s="26">
        <f t="shared" si="43"/>
        <v>0</v>
      </c>
      <c r="G224" s="26">
        <f t="shared" si="43"/>
        <v>0</v>
      </c>
      <c r="H224" s="26">
        <f t="shared" si="43"/>
        <v>0</v>
      </c>
      <c r="I224" s="26">
        <f t="shared" si="42"/>
        <v>0</v>
      </c>
      <c r="J224" s="26">
        <f t="shared" si="42"/>
        <v>0</v>
      </c>
      <c r="K224" s="26">
        <f t="shared" si="42"/>
        <v>0</v>
      </c>
      <c r="L224" s="26">
        <f t="shared" si="42"/>
        <v>0</v>
      </c>
      <c r="U224" s="5">
        <v>2.14</v>
      </c>
      <c r="V224" s="7">
        <f t="shared" si="39"/>
        <v>66623983.941510245</v>
      </c>
      <c r="W224" s="7">
        <f t="shared" si="40"/>
        <v>1281230.4604136585</v>
      </c>
      <c r="X224" s="19">
        <f t="shared" si="44"/>
        <v>0.9841862965705559</v>
      </c>
      <c r="Y224" s="8">
        <f t="shared" si="41"/>
        <v>104667.27379522735</v>
      </c>
      <c r="Z224" s="8">
        <f t="shared" si="45"/>
        <v>5442698.2373518217</v>
      </c>
      <c r="AA224" s="9">
        <f t="shared" si="48"/>
        <v>8.1692776615250332E-2</v>
      </c>
      <c r="AB224" s="9">
        <f t="shared" si="46"/>
        <v>8.4361515592121707E-3</v>
      </c>
      <c r="AC224" t="str">
        <f t="shared" si="47"/>
        <v>Default</v>
      </c>
    </row>
    <row r="225" spans="1:29" x14ac:dyDescent="0.25">
      <c r="A225" s="16">
        <v>217</v>
      </c>
      <c r="B225" s="58">
        <v>0</v>
      </c>
      <c r="D225" s="26">
        <f t="shared" si="43"/>
        <v>0</v>
      </c>
      <c r="E225" s="26">
        <f t="shared" si="43"/>
        <v>0</v>
      </c>
      <c r="F225" s="26">
        <f t="shared" si="43"/>
        <v>0</v>
      </c>
      <c r="G225" s="26">
        <f t="shared" si="43"/>
        <v>0</v>
      </c>
      <c r="H225" s="26">
        <f t="shared" si="43"/>
        <v>0</v>
      </c>
      <c r="I225" s="26">
        <f t="shared" si="42"/>
        <v>0</v>
      </c>
      <c r="J225" s="26">
        <f t="shared" si="42"/>
        <v>0</v>
      </c>
      <c r="K225" s="26">
        <f t="shared" si="42"/>
        <v>0</v>
      </c>
      <c r="L225" s="26">
        <f t="shared" si="42"/>
        <v>0</v>
      </c>
      <c r="U225" s="5">
        <v>2.15</v>
      </c>
      <c r="V225" s="7">
        <f t="shared" si="39"/>
        <v>66935310.969274305</v>
      </c>
      <c r="W225" s="7">
        <f t="shared" si="40"/>
        <v>1287217.5186398905</v>
      </c>
      <c r="X225" s="19">
        <f t="shared" si="44"/>
        <v>0.98464797877250843</v>
      </c>
      <c r="Y225" s="8">
        <f t="shared" si="41"/>
        <v>104716.3732569924</v>
      </c>
      <c r="Z225" s="8">
        <f t="shared" si="45"/>
        <v>5445251.4093636051</v>
      </c>
      <c r="AA225" s="9">
        <f t="shared" si="48"/>
        <v>8.1350954085552388E-2</v>
      </c>
      <c r="AB225" s="9">
        <f t="shared" si="46"/>
        <v>8.2009327301909608E-3</v>
      </c>
      <c r="AC225" t="str">
        <f t="shared" si="47"/>
        <v>Default</v>
      </c>
    </row>
    <row r="226" spans="1:29" x14ac:dyDescent="0.25">
      <c r="A226" s="16">
        <v>218</v>
      </c>
      <c r="B226" s="58">
        <v>0</v>
      </c>
      <c r="D226" s="26">
        <f t="shared" si="43"/>
        <v>0</v>
      </c>
      <c r="E226" s="26">
        <f t="shared" si="43"/>
        <v>0</v>
      </c>
      <c r="F226" s="26">
        <f t="shared" si="43"/>
        <v>0</v>
      </c>
      <c r="G226" s="26">
        <f t="shared" si="43"/>
        <v>0</v>
      </c>
      <c r="H226" s="26">
        <f t="shared" si="43"/>
        <v>0</v>
      </c>
      <c r="I226" s="26">
        <f t="shared" si="42"/>
        <v>0</v>
      </c>
      <c r="J226" s="26">
        <f t="shared" si="42"/>
        <v>0</v>
      </c>
      <c r="K226" s="26">
        <f t="shared" si="42"/>
        <v>0</v>
      </c>
      <c r="L226" s="26">
        <f t="shared" si="42"/>
        <v>0</v>
      </c>
      <c r="U226" s="5">
        <v>2.16</v>
      </c>
      <c r="V226" s="7">
        <f t="shared" si="39"/>
        <v>67246637.997038379</v>
      </c>
      <c r="W226" s="7">
        <f t="shared" si="40"/>
        <v>1293204.5768661227</v>
      </c>
      <c r="X226" s="19">
        <f t="shared" si="44"/>
        <v>0.98509676510701027</v>
      </c>
      <c r="Y226" s="8">
        <f t="shared" si="41"/>
        <v>104764.10125555583</v>
      </c>
      <c r="Z226" s="8">
        <f t="shared" si="45"/>
        <v>5447733.2652889034</v>
      </c>
      <c r="AA226" s="9">
        <f t="shared" si="48"/>
        <v>8.1011236064007064E-2</v>
      </c>
      <c r="AB226" s="9">
        <f t="shared" si="46"/>
        <v>7.9718614317644838E-3</v>
      </c>
      <c r="AC226" t="str">
        <f t="shared" si="47"/>
        <v>Default</v>
      </c>
    </row>
    <row r="227" spans="1:29" x14ac:dyDescent="0.25">
      <c r="A227" s="16">
        <v>219</v>
      </c>
      <c r="B227" s="58">
        <v>0</v>
      </c>
      <c r="D227" s="26">
        <f t="shared" si="43"/>
        <v>0</v>
      </c>
      <c r="E227" s="26">
        <f t="shared" si="43"/>
        <v>0</v>
      </c>
      <c r="F227" s="26">
        <f t="shared" si="43"/>
        <v>0</v>
      </c>
      <c r="G227" s="26">
        <f t="shared" si="43"/>
        <v>0</v>
      </c>
      <c r="H227" s="26">
        <f t="shared" si="43"/>
        <v>0</v>
      </c>
      <c r="I227" s="26">
        <f t="shared" si="42"/>
        <v>0</v>
      </c>
      <c r="J227" s="26">
        <f t="shared" si="42"/>
        <v>0</v>
      </c>
      <c r="K227" s="26">
        <f t="shared" si="42"/>
        <v>0</v>
      </c>
      <c r="L227" s="26">
        <f t="shared" si="42"/>
        <v>0</v>
      </c>
      <c r="U227" s="5">
        <v>2.17</v>
      </c>
      <c r="V227" s="7">
        <f t="shared" si="39"/>
        <v>67557965.024802431</v>
      </c>
      <c r="W227" s="7">
        <f t="shared" si="40"/>
        <v>1299191.6350923546</v>
      </c>
      <c r="X227" s="19">
        <f t="shared" si="44"/>
        <v>0.9855329935093482</v>
      </c>
      <c r="Y227" s="8">
        <f t="shared" si="41"/>
        <v>104810.49373001301</v>
      </c>
      <c r="Z227" s="8">
        <f t="shared" si="45"/>
        <v>5450145.6739606764</v>
      </c>
      <c r="AA227" s="9">
        <f t="shared" si="48"/>
        <v>8.0673621118690808E-2</v>
      </c>
      <c r="AB227" s="9">
        <f t="shared" si="46"/>
        <v>7.7487929303759317E-3</v>
      </c>
      <c r="AC227" t="str">
        <f t="shared" si="47"/>
        <v>Default</v>
      </c>
    </row>
    <row r="228" spans="1:29" x14ac:dyDescent="0.25">
      <c r="A228" s="16">
        <v>220</v>
      </c>
      <c r="B228" s="58">
        <v>0</v>
      </c>
      <c r="D228" s="26">
        <f t="shared" si="43"/>
        <v>0</v>
      </c>
      <c r="E228" s="26">
        <f t="shared" si="43"/>
        <v>0</v>
      </c>
      <c r="F228" s="26">
        <f t="shared" si="43"/>
        <v>0</v>
      </c>
      <c r="G228" s="26">
        <f t="shared" si="43"/>
        <v>0</v>
      </c>
      <c r="H228" s="26">
        <f t="shared" si="43"/>
        <v>0</v>
      </c>
      <c r="I228" s="26">
        <f t="shared" si="42"/>
        <v>0</v>
      </c>
      <c r="J228" s="26">
        <f t="shared" si="42"/>
        <v>0</v>
      </c>
      <c r="K228" s="26">
        <f t="shared" si="42"/>
        <v>0</v>
      </c>
      <c r="L228" s="26">
        <f t="shared" si="42"/>
        <v>0</v>
      </c>
      <c r="U228" s="5">
        <v>2.1800000000000002</v>
      </c>
      <c r="V228" s="7">
        <f t="shared" si="39"/>
        <v>67869292.052566513</v>
      </c>
      <c r="W228" s="7">
        <f t="shared" si="40"/>
        <v>1305178.6933185868</v>
      </c>
      <c r="X228" s="19">
        <f t="shared" si="44"/>
        <v>0.98595699392282965</v>
      </c>
      <c r="Y228" s="8">
        <f t="shared" si="41"/>
        <v>104855.58576951995</v>
      </c>
      <c r="Z228" s="8">
        <f t="shared" si="45"/>
        <v>5452490.4600150371</v>
      </c>
      <c r="AA228" s="9">
        <f t="shared" si="48"/>
        <v>8.033810719274842E-2</v>
      </c>
      <c r="AB228" s="9">
        <f t="shared" si="46"/>
        <v>7.5315852632541662E-3</v>
      </c>
      <c r="AC228" t="str">
        <f t="shared" si="47"/>
        <v>Default</v>
      </c>
    </row>
    <row r="229" spans="1:29" x14ac:dyDescent="0.25">
      <c r="A229" s="16">
        <v>221</v>
      </c>
      <c r="B229" s="58">
        <v>0</v>
      </c>
      <c r="D229" s="26">
        <f t="shared" si="43"/>
        <v>0</v>
      </c>
      <c r="E229" s="26">
        <f t="shared" si="43"/>
        <v>0</v>
      </c>
      <c r="F229" s="26">
        <f t="shared" si="43"/>
        <v>0</v>
      </c>
      <c r="G229" s="26">
        <f t="shared" si="43"/>
        <v>0</v>
      </c>
      <c r="H229" s="26">
        <f t="shared" si="43"/>
        <v>0</v>
      </c>
      <c r="I229" s="26">
        <f t="shared" si="42"/>
        <v>0</v>
      </c>
      <c r="J229" s="26">
        <f t="shared" si="42"/>
        <v>0</v>
      </c>
      <c r="K229" s="26">
        <f t="shared" si="42"/>
        <v>0</v>
      </c>
      <c r="L229" s="26">
        <f t="shared" si="42"/>
        <v>0</v>
      </c>
      <c r="U229" s="5">
        <v>2.19</v>
      </c>
      <c r="V229" s="7">
        <f t="shared" si="39"/>
        <v>68180619.080330566</v>
      </c>
      <c r="W229" s="7">
        <f t="shared" si="40"/>
        <v>1311165.7515448187</v>
      </c>
      <c r="X229" s="19">
        <f t="shared" si="44"/>
        <v>0.98636908845331228</v>
      </c>
      <c r="Y229" s="8">
        <f t="shared" si="41"/>
        <v>104899.41162972736</v>
      </c>
      <c r="Z229" s="8">
        <f t="shared" si="45"/>
        <v>5454769.4047458228</v>
      </c>
      <c r="AA229" s="9">
        <f t="shared" si="48"/>
        <v>8.0004691631195085E-2</v>
      </c>
      <c r="AB229" s="9">
        <f t="shared" si="46"/>
        <v>7.3200992125644713E-3</v>
      </c>
      <c r="AC229" t="str">
        <f t="shared" si="47"/>
        <v>Default</v>
      </c>
    </row>
    <row r="230" spans="1:29" x14ac:dyDescent="0.25">
      <c r="A230" s="16">
        <v>222</v>
      </c>
      <c r="B230" s="58">
        <v>0</v>
      </c>
      <c r="D230" s="26">
        <f t="shared" si="43"/>
        <v>0</v>
      </c>
      <c r="E230" s="26">
        <f t="shared" si="43"/>
        <v>0</v>
      </c>
      <c r="F230" s="26">
        <f t="shared" si="43"/>
        <v>0</v>
      </c>
      <c r="G230" s="26">
        <f t="shared" si="43"/>
        <v>0</v>
      </c>
      <c r="H230" s="26">
        <f t="shared" si="43"/>
        <v>0</v>
      </c>
      <c r="I230" s="26">
        <f t="shared" si="42"/>
        <v>0</v>
      </c>
      <c r="J230" s="26">
        <f t="shared" si="42"/>
        <v>0</v>
      </c>
      <c r="K230" s="26">
        <f t="shared" si="42"/>
        <v>0</v>
      </c>
      <c r="L230" s="26">
        <f t="shared" si="42"/>
        <v>0</v>
      </c>
      <c r="U230" s="5">
        <v>2.2000000000000002</v>
      </c>
      <c r="V230" s="7">
        <f t="shared" si="39"/>
        <v>68491946.108094648</v>
      </c>
      <c r="W230" s="7">
        <f t="shared" si="40"/>
        <v>1317152.8097710509</v>
      </c>
      <c r="X230" s="19">
        <f t="shared" si="44"/>
        <v>0.98676959152221277</v>
      </c>
      <c r="Y230" s="8">
        <f t="shared" si="41"/>
        <v>104942.00474905294</v>
      </c>
      <c r="Z230" s="8">
        <f t="shared" si="45"/>
        <v>5456984.246950753</v>
      </c>
      <c r="AA230" s="9">
        <f t="shared" si="48"/>
        <v>7.967337120686406E-2</v>
      </c>
      <c r="AB230" s="9">
        <f t="shared" si="46"/>
        <v>7.114198278373147E-3</v>
      </c>
      <c r="AC230" t="str">
        <f t="shared" si="47"/>
        <v>Default</v>
      </c>
    </row>
    <row r="231" spans="1:29" x14ac:dyDescent="0.25">
      <c r="A231" s="16">
        <v>223</v>
      </c>
      <c r="B231" s="58">
        <v>0</v>
      </c>
      <c r="D231" s="26">
        <f t="shared" ref="D231:L264" si="49">GAMMADIST($B231,D$2,D$3,TRUE)</f>
        <v>0</v>
      </c>
      <c r="E231" s="26">
        <f t="shared" si="49"/>
        <v>0</v>
      </c>
      <c r="F231" s="26">
        <f t="shared" si="49"/>
        <v>0</v>
      </c>
      <c r="G231" s="26">
        <f t="shared" si="49"/>
        <v>0</v>
      </c>
      <c r="H231" s="26">
        <f t="shared" si="49"/>
        <v>0</v>
      </c>
      <c r="I231" s="26">
        <f t="shared" si="42"/>
        <v>0</v>
      </c>
      <c r="J231" s="26">
        <f t="shared" si="42"/>
        <v>0</v>
      </c>
      <c r="K231" s="26">
        <f t="shared" si="42"/>
        <v>0</v>
      </c>
      <c r="L231" s="26">
        <f t="shared" si="42"/>
        <v>0</v>
      </c>
      <c r="U231" s="5">
        <v>2.21</v>
      </c>
      <c r="V231" s="7">
        <f t="shared" si="39"/>
        <v>68803273.1358587</v>
      </c>
      <c r="W231" s="7">
        <f t="shared" si="40"/>
        <v>1323139.8679972829</v>
      </c>
      <c r="X231" s="19">
        <f t="shared" si="44"/>
        <v>0.98715881001793782</v>
      </c>
      <c r="Y231" s="8">
        <f t="shared" si="41"/>
        <v>104983.39776478602</v>
      </c>
      <c r="Z231" s="8">
        <f t="shared" si="45"/>
        <v>5459136.6837688731</v>
      </c>
      <c r="AA231" s="9">
        <f t="shared" si="48"/>
        <v>7.9344142145523822E-2</v>
      </c>
      <c r="AB231" s="9">
        <f t="shared" si="46"/>
        <v>6.9137486506675996E-3</v>
      </c>
      <c r="AC231" t="str">
        <f t="shared" si="47"/>
        <v>Default</v>
      </c>
    </row>
    <row r="232" spans="1:29" x14ac:dyDescent="0.25">
      <c r="A232" s="16">
        <v>224</v>
      </c>
      <c r="B232" s="58">
        <v>0</v>
      </c>
      <c r="D232" s="26">
        <f t="shared" si="49"/>
        <v>0</v>
      </c>
      <c r="E232" s="26">
        <f t="shared" si="49"/>
        <v>0</v>
      </c>
      <c r="F232" s="26">
        <f t="shared" si="49"/>
        <v>0</v>
      </c>
      <c r="G232" s="26">
        <f t="shared" si="49"/>
        <v>0</v>
      </c>
      <c r="H232" s="26">
        <f t="shared" si="49"/>
        <v>0</v>
      </c>
      <c r="I232" s="26">
        <f t="shared" si="42"/>
        <v>0</v>
      </c>
      <c r="J232" s="26">
        <f t="shared" si="42"/>
        <v>0</v>
      </c>
      <c r="K232" s="26">
        <f t="shared" si="42"/>
        <v>0</v>
      </c>
      <c r="L232" s="26">
        <f t="shared" si="42"/>
        <v>0</v>
      </c>
      <c r="U232" s="5">
        <v>2.2200000000000002</v>
      </c>
      <c r="V232" s="7">
        <f t="shared" si="39"/>
        <v>69114600.163622782</v>
      </c>
      <c r="W232" s="7">
        <f t="shared" si="40"/>
        <v>1329126.9262235151</v>
      </c>
      <c r="X232" s="19">
        <f t="shared" si="44"/>
        <v>0.98753704344568205</v>
      </c>
      <c r="Y232" s="8">
        <f t="shared" si="41"/>
        <v>105023.62252901831</v>
      </c>
      <c r="Z232" s="8">
        <f t="shared" si="45"/>
        <v>5461228.3715089522</v>
      </c>
      <c r="AA232" s="9">
        <f t="shared" si="48"/>
        <v>7.9017000150184924E-2</v>
      </c>
      <c r="AB232" s="9">
        <f t="shared" si="46"/>
        <v>6.7186191802922129E-3</v>
      </c>
      <c r="AC232" t="str">
        <f t="shared" si="47"/>
        <v>Default</v>
      </c>
    </row>
    <row r="233" spans="1:29" x14ac:dyDescent="0.25">
      <c r="A233" s="16">
        <v>225</v>
      </c>
      <c r="B233" s="58">
        <v>0</v>
      </c>
      <c r="D233" s="26">
        <f t="shared" si="49"/>
        <v>0</v>
      </c>
      <c r="E233" s="26">
        <f t="shared" si="49"/>
        <v>0</v>
      </c>
      <c r="F233" s="26">
        <f t="shared" si="49"/>
        <v>0</v>
      </c>
      <c r="G233" s="26">
        <f t="shared" si="49"/>
        <v>0</v>
      </c>
      <c r="H233" s="26">
        <f t="shared" si="49"/>
        <v>0</v>
      </c>
      <c r="I233" s="26">
        <f t="shared" si="42"/>
        <v>0</v>
      </c>
      <c r="J233" s="26">
        <f t="shared" si="42"/>
        <v>0</v>
      </c>
      <c r="K233" s="26">
        <f t="shared" si="42"/>
        <v>0</v>
      </c>
      <c r="L233" s="26">
        <f t="shared" si="42"/>
        <v>0</v>
      </c>
      <c r="U233" s="5">
        <v>2.23</v>
      </c>
      <c r="V233" s="7">
        <f t="shared" si="39"/>
        <v>69425927.191386834</v>
      </c>
      <c r="W233" s="7">
        <f t="shared" si="40"/>
        <v>1335113.984449747</v>
      </c>
      <c r="X233" s="19">
        <f t="shared" si="44"/>
        <v>0.98790458407554416</v>
      </c>
      <c r="Y233" s="8">
        <f t="shared" si="41"/>
        <v>105062.71012439604</v>
      </c>
      <c r="Z233" s="8">
        <f t="shared" si="45"/>
        <v>5463260.926468594</v>
      </c>
      <c r="AA233" s="9">
        <f t="shared" si="48"/>
        <v>7.8691940424619647E-2</v>
      </c>
      <c r="AB233" s="9">
        <f t="shared" si="46"/>
        <v>6.5286813491252605E-3</v>
      </c>
      <c r="AC233" t="str">
        <f t="shared" si="47"/>
        <v>Default</v>
      </c>
    </row>
    <row r="234" spans="1:29" x14ac:dyDescent="0.25">
      <c r="A234" s="16">
        <v>226</v>
      </c>
      <c r="B234" s="58">
        <v>0</v>
      </c>
      <c r="D234" s="26">
        <f t="shared" si="49"/>
        <v>0</v>
      </c>
      <c r="E234" s="26">
        <f t="shared" si="49"/>
        <v>0</v>
      </c>
      <c r="F234" s="26">
        <f t="shared" si="49"/>
        <v>0</v>
      </c>
      <c r="G234" s="26">
        <f t="shared" si="49"/>
        <v>0</v>
      </c>
      <c r="H234" s="26">
        <f t="shared" si="49"/>
        <v>0</v>
      </c>
      <c r="I234" s="26">
        <f t="shared" si="42"/>
        <v>0</v>
      </c>
      <c r="J234" s="26">
        <f t="shared" si="42"/>
        <v>0</v>
      </c>
      <c r="K234" s="26">
        <f t="shared" si="42"/>
        <v>0</v>
      </c>
      <c r="L234" s="26">
        <f t="shared" si="42"/>
        <v>0</v>
      </c>
      <c r="U234" s="5">
        <v>2.2400000000000002</v>
      </c>
      <c r="V234" s="7">
        <f t="shared" si="39"/>
        <v>69737254.219150916</v>
      </c>
      <c r="W234" s="7">
        <f t="shared" si="40"/>
        <v>1341101.0426759792</v>
      </c>
      <c r="X234" s="19">
        <f t="shared" si="44"/>
        <v>0.98826171708891675</v>
      </c>
      <c r="Y234" s="8">
        <f t="shared" si="41"/>
        <v>105100.69087968823</v>
      </c>
      <c r="Z234" s="8">
        <f t="shared" si="45"/>
        <v>5465235.9257437885</v>
      </c>
      <c r="AA234" s="9">
        <f t="shared" si="48"/>
        <v>7.8368957696114044E-2</v>
      </c>
      <c r="AB234" s="9">
        <f t="shared" si="46"/>
        <v>6.3438092393671005E-3</v>
      </c>
      <c r="AC234" t="str">
        <f t="shared" si="47"/>
        <v>Default</v>
      </c>
    </row>
    <row r="235" spans="1:29" x14ac:dyDescent="0.25">
      <c r="A235" s="16">
        <v>227</v>
      </c>
      <c r="B235" s="58">
        <v>0</v>
      </c>
      <c r="D235" s="26">
        <f t="shared" si="49"/>
        <v>0</v>
      </c>
      <c r="E235" s="26">
        <f t="shared" si="49"/>
        <v>0</v>
      </c>
      <c r="F235" s="26">
        <f t="shared" si="49"/>
        <v>0</v>
      </c>
      <c r="G235" s="26">
        <f t="shared" si="49"/>
        <v>0</v>
      </c>
      <c r="H235" s="26">
        <f t="shared" si="49"/>
        <v>0</v>
      </c>
      <c r="I235" s="26">
        <f t="shared" si="42"/>
        <v>0</v>
      </c>
      <c r="J235" s="26">
        <f t="shared" si="42"/>
        <v>0</v>
      </c>
      <c r="K235" s="26">
        <f t="shared" si="42"/>
        <v>0</v>
      </c>
      <c r="L235" s="26">
        <f t="shared" si="42"/>
        <v>0</v>
      </c>
      <c r="U235" s="5">
        <v>2.25</v>
      </c>
      <c r="V235" s="7">
        <f t="shared" si="39"/>
        <v>70048581.246914968</v>
      </c>
      <c r="W235" s="7">
        <f t="shared" si="40"/>
        <v>1347088.1009022109</v>
      </c>
      <c r="X235" s="19">
        <f t="shared" si="44"/>
        <v>0.9886087207231089</v>
      </c>
      <c r="Y235" s="8">
        <f t="shared" si="41"/>
        <v>105137.59438516732</v>
      </c>
      <c r="Z235" s="8">
        <f t="shared" si="45"/>
        <v>5467154.9080287004</v>
      </c>
      <c r="AA235" s="9">
        <f t="shared" si="48"/>
        <v>7.8048046237474383E-2</v>
      </c>
      <c r="AB235" s="9">
        <f t="shared" si="46"/>
        <v>6.1638795021878483E-3</v>
      </c>
      <c r="AC235" t="str">
        <f t="shared" si="47"/>
        <v>Default</v>
      </c>
    </row>
    <row r="236" spans="1:29" x14ac:dyDescent="0.25">
      <c r="A236" s="16">
        <v>228</v>
      </c>
      <c r="B236" s="58">
        <v>0</v>
      </c>
      <c r="D236" s="26">
        <f t="shared" si="49"/>
        <v>0</v>
      </c>
      <c r="E236" s="26">
        <f t="shared" si="49"/>
        <v>0</v>
      </c>
      <c r="F236" s="26">
        <f t="shared" si="49"/>
        <v>0</v>
      </c>
      <c r="G236" s="26">
        <f t="shared" si="49"/>
        <v>0</v>
      </c>
      <c r="H236" s="26">
        <f t="shared" si="49"/>
        <v>0</v>
      </c>
      <c r="I236" s="26">
        <f t="shared" si="42"/>
        <v>0</v>
      </c>
      <c r="J236" s="26">
        <f t="shared" si="42"/>
        <v>0</v>
      </c>
      <c r="K236" s="26">
        <f t="shared" si="42"/>
        <v>0</v>
      </c>
      <c r="L236" s="26">
        <f t="shared" si="42"/>
        <v>0</v>
      </c>
      <c r="U236" s="5">
        <v>2.2599999999999998</v>
      </c>
      <c r="V236" s="7">
        <f t="shared" si="39"/>
        <v>70359908.274679035</v>
      </c>
      <c r="W236" s="7">
        <f t="shared" si="40"/>
        <v>1353075.1591284429</v>
      </c>
      <c r="X236" s="19">
        <f t="shared" si="44"/>
        <v>0.98894586641416504</v>
      </c>
      <c r="Y236" s="8">
        <f t="shared" si="41"/>
        <v>105173.44950779768</v>
      </c>
      <c r="Z236" s="8">
        <f t="shared" si="45"/>
        <v>5469019.3744054791</v>
      </c>
      <c r="AA236" s="9">
        <f t="shared" si="48"/>
        <v>7.7729199888307093E-2</v>
      </c>
      <c r="AB236" s="9">
        <f t="shared" si="46"/>
        <v>5.9887713256672921E-3</v>
      </c>
      <c r="AC236" t="str">
        <f t="shared" si="47"/>
        <v>Default</v>
      </c>
    </row>
    <row r="237" spans="1:29" x14ac:dyDescent="0.25">
      <c r="A237" s="16">
        <v>229</v>
      </c>
      <c r="B237" s="58">
        <v>0</v>
      </c>
      <c r="D237" s="26">
        <f t="shared" si="49"/>
        <v>0</v>
      </c>
      <c r="E237" s="26">
        <f t="shared" si="49"/>
        <v>0</v>
      </c>
      <c r="F237" s="26">
        <f t="shared" si="49"/>
        <v>0</v>
      </c>
      <c r="G237" s="26">
        <f t="shared" si="49"/>
        <v>0</v>
      </c>
      <c r="H237" s="26">
        <f t="shared" si="49"/>
        <v>0</v>
      </c>
      <c r="I237" s="26">
        <f t="shared" si="42"/>
        <v>0</v>
      </c>
      <c r="J237" s="26">
        <f t="shared" si="42"/>
        <v>0</v>
      </c>
      <c r="K237" s="26">
        <f t="shared" si="42"/>
        <v>0</v>
      </c>
      <c r="L237" s="26">
        <f t="shared" si="42"/>
        <v>0</v>
      </c>
      <c r="U237" s="5">
        <v>2.27</v>
      </c>
      <c r="V237" s="7">
        <f t="shared" si="39"/>
        <v>70671235.302443102</v>
      </c>
      <c r="W237" s="7">
        <f t="shared" si="40"/>
        <v>1359062.2173546751</v>
      </c>
      <c r="X237" s="19">
        <f t="shared" si="44"/>
        <v>0.98927341893784693</v>
      </c>
      <c r="Y237" s="8">
        <f t="shared" si="41"/>
        <v>105208.284406229</v>
      </c>
      <c r="Z237" s="8">
        <f t="shared" si="45"/>
        <v>5470830.7891239077</v>
      </c>
      <c r="AA237" s="9">
        <f t="shared" si="48"/>
        <v>7.741241207559281E-2</v>
      </c>
      <c r="AB237" s="9">
        <f t="shared" si="46"/>
        <v>5.8183664021659275E-3</v>
      </c>
      <c r="AC237" t="str">
        <f t="shared" si="47"/>
        <v>Default</v>
      </c>
    </row>
    <row r="238" spans="1:29" x14ac:dyDescent="0.25">
      <c r="A238" s="16">
        <v>230</v>
      </c>
      <c r="B238" s="58">
        <v>0</v>
      </c>
      <c r="D238" s="26">
        <f t="shared" si="49"/>
        <v>0</v>
      </c>
      <c r="E238" s="26">
        <f t="shared" si="49"/>
        <v>0</v>
      </c>
      <c r="F238" s="26">
        <f t="shared" si="49"/>
        <v>0</v>
      </c>
      <c r="G238" s="26">
        <f t="shared" si="49"/>
        <v>0</v>
      </c>
      <c r="H238" s="26">
        <f t="shared" si="49"/>
        <v>0</v>
      </c>
      <c r="I238" s="26">
        <f t="shared" si="42"/>
        <v>0</v>
      </c>
      <c r="J238" s="26">
        <f t="shared" si="42"/>
        <v>0</v>
      </c>
      <c r="K238" s="26">
        <f t="shared" si="42"/>
        <v>0</v>
      </c>
      <c r="L238" s="26">
        <f t="shared" si="42"/>
        <v>0</v>
      </c>
      <c r="U238" s="5">
        <v>2.2799999999999998</v>
      </c>
      <c r="V238" s="7">
        <f t="shared" si="39"/>
        <v>70982562.330207169</v>
      </c>
      <c r="W238" s="7">
        <f t="shared" si="40"/>
        <v>1365049.275580907</v>
      </c>
      <c r="X238" s="19">
        <f t="shared" si="44"/>
        <v>0.98959163654875182</v>
      </c>
      <c r="Y238" s="8">
        <f t="shared" si="41"/>
        <v>105242.12654559132</v>
      </c>
      <c r="Z238" s="8">
        <f t="shared" si="45"/>
        <v>5472590.5803707484</v>
      </c>
      <c r="AA238" s="9">
        <f t="shared" si="48"/>
        <v>7.7097675833573645E-2</v>
      </c>
      <c r="AB238" s="9">
        <f t="shared" si="46"/>
        <v>5.6525488952226558E-3</v>
      </c>
      <c r="AC238" t="str">
        <f t="shared" si="47"/>
        <v>Default</v>
      </c>
    </row>
    <row r="239" spans="1:29" x14ac:dyDescent="0.25">
      <c r="A239" s="16">
        <v>231</v>
      </c>
      <c r="B239" s="58">
        <v>0</v>
      </c>
      <c r="D239" s="26">
        <f t="shared" si="49"/>
        <v>0</v>
      </c>
      <c r="E239" s="26">
        <f t="shared" si="49"/>
        <v>0</v>
      </c>
      <c r="F239" s="26">
        <f t="shared" si="49"/>
        <v>0</v>
      </c>
      <c r="G239" s="26">
        <f t="shared" si="49"/>
        <v>0</v>
      </c>
      <c r="H239" s="26">
        <f t="shared" si="49"/>
        <v>0</v>
      </c>
      <c r="I239" s="26">
        <f t="shared" si="42"/>
        <v>0</v>
      </c>
      <c r="J239" s="26">
        <f t="shared" si="42"/>
        <v>0</v>
      </c>
      <c r="K239" s="26">
        <f t="shared" si="42"/>
        <v>0</v>
      </c>
      <c r="L239" s="26">
        <f t="shared" si="42"/>
        <v>0</v>
      </c>
      <c r="U239" s="5">
        <v>2.29</v>
      </c>
      <c r="V239" s="7">
        <f t="shared" ref="V239:V302" si="50">$V$110/$U$110*U239</f>
        <v>71293889.357971236</v>
      </c>
      <c r="W239" s="7">
        <f t="shared" ref="W239:W302" si="51">$W$110/$U$110*U239</f>
        <v>1371036.3338071392</v>
      </c>
      <c r="X239" s="19">
        <f t="shared" si="44"/>
        <v>0.98990077111753771</v>
      </c>
      <c r="Y239" s="8">
        <f t="shared" ref="Y239:Y302" si="52">X239*$N$6</f>
        <v>105275.0027120889</v>
      </c>
      <c r="Z239" s="8">
        <f t="shared" si="45"/>
        <v>5474300.1410286231</v>
      </c>
      <c r="AA239" s="9">
        <f t="shared" si="48"/>
        <v>7.6784983822972649E-2</v>
      </c>
      <c r="AB239" s="9">
        <f t="shared" si="46"/>
        <v>5.4912054059445088E-3</v>
      </c>
      <c r="AC239" t="str">
        <f t="shared" si="47"/>
        <v>Default</v>
      </c>
    </row>
    <row r="240" spans="1:29" x14ac:dyDescent="0.25">
      <c r="A240" s="16">
        <v>232</v>
      </c>
      <c r="B240" s="58">
        <v>0</v>
      </c>
      <c r="D240" s="26">
        <f t="shared" si="49"/>
        <v>0</v>
      </c>
      <c r="E240" s="26">
        <f t="shared" si="49"/>
        <v>0</v>
      </c>
      <c r="F240" s="26">
        <f t="shared" si="49"/>
        <v>0</v>
      </c>
      <c r="G240" s="26">
        <f t="shared" si="49"/>
        <v>0</v>
      </c>
      <c r="H240" s="26">
        <f t="shared" si="49"/>
        <v>0</v>
      </c>
      <c r="I240" s="26">
        <f t="shared" si="42"/>
        <v>0</v>
      </c>
      <c r="J240" s="26">
        <f t="shared" si="42"/>
        <v>0</v>
      </c>
      <c r="K240" s="26">
        <f t="shared" si="42"/>
        <v>0</v>
      </c>
      <c r="L240" s="26">
        <f t="shared" si="42"/>
        <v>0</v>
      </c>
      <c r="U240" s="5">
        <v>2.2999999999999998</v>
      </c>
      <c r="V240" s="7">
        <f t="shared" si="50"/>
        <v>71605216.385735303</v>
      </c>
      <c r="W240" s="7">
        <f t="shared" si="51"/>
        <v>1377023.3920333711</v>
      </c>
      <c r="X240" s="19">
        <f t="shared" si="44"/>
        <v>0.99020106826623633</v>
      </c>
      <c r="Y240" s="8">
        <f t="shared" si="52"/>
        <v>105306.93902739047</v>
      </c>
      <c r="Z240" s="8">
        <f t="shared" si="45"/>
        <v>5475960.8294243049</v>
      </c>
      <c r="AA240" s="9">
        <f t="shared" si="48"/>
        <v>7.6474328349564039E-2</v>
      </c>
      <c r="AB240" s="9">
        <f t="shared" si="46"/>
        <v>5.3342249389934449E-3</v>
      </c>
      <c r="AC240" t="str">
        <f t="shared" si="47"/>
        <v>Default</v>
      </c>
    </row>
    <row r="241" spans="1:29" x14ac:dyDescent="0.25">
      <c r="A241" s="16">
        <v>233</v>
      </c>
      <c r="B241" s="58">
        <v>0</v>
      </c>
      <c r="D241" s="26">
        <f t="shared" si="49"/>
        <v>0</v>
      </c>
      <c r="E241" s="26">
        <f t="shared" si="49"/>
        <v>0</v>
      </c>
      <c r="F241" s="26">
        <f t="shared" si="49"/>
        <v>0</v>
      </c>
      <c r="G241" s="26">
        <f t="shared" si="49"/>
        <v>0</v>
      </c>
      <c r="H241" s="26">
        <f t="shared" si="49"/>
        <v>0</v>
      </c>
      <c r="I241" s="26">
        <f t="shared" si="42"/>
        <v>0</v>
      </c>
      <c r="J241" s="26">
        <f t="shared" si="42"/>
        <v>0</v>
      </c>
      <c r="K241" s="26">
        <f t="shared" si="42"/>
        <v>0</v>
      </c>
      <c r="L241" s="26">
        <f t="shared" si="42"/>
        <v>0</v>
      </c>
      <c r="U241" s="5">
        <v>2.31</v>
      </c>
      <c r="V241" s="7">
        <f t="shared" si="50"/>
        <v>71916543.41349937</v>
      </c>
      <c r="W241" s="7">
        <f t="shared" si="51"/>
        <v>1383010.4502596033</v>
      </c>
      <c r="X241" s="19">
        <f t="shared" si="44"/>
        <v>0.99049276750163373</v>
      </c>
      <c r="Y241" s="8">
        <f t="shared" si="52"/>
        <v>105337.96096281428</v>
      </c>
      <c r="Z241" s="8">
        <f t="shared" si="45"/>
        <v>5477573.9700663425</v>
      </c>
      <c r="AA241" s="9">
        <f t="shared" si="48"/>
        <v>7.6165701382112774E-2</v>
      </c>
      <c r="AB241" s="9">
        <f t="shared" si="46"/>
        <v>5.1814988683221604E-3</v>
      </c>
      <c r="AC241" t="str">
        <f t="shared" si="47"/>
        <v>Default</v>
      </c>
    </row>
    <row r="242" spans="1:29" x14ac:dyDescent="0.25">
      <c r="A242" s="16">
        <v>234</v>
      </c>
      <c r="B242" s="58">
        <v>0</v>
      </c>
      <c r="D242" s="26">
        <f t="shared" si="49"/>
        <v>0</v>
      </c>
      <c r="E242" s="26">
        <f t="shared" si="49"/>
        <v>0</v>
      </c>
      <c r="F242" s="26">
        <f t="shared" si="49"/>
        <v>0</v>
      </c>
      <c r="G242" s="26">
        <f t="shared" si="49"/>
        <v>0</v>
      </c>
      <c r="H242" s="26">
        <f t="shared" si="49"/>
        <v>0</v>
      </c>
      <c r="I242" s="26">
        <f t="shared" si="42"/>
        <v>0</v>
      </c>
      <c r="J242" s="26">
        <f t="shared" si="42"/>
        <v>0</v>
      </c>
      <c r="K242" s="26">
        <f t="shared" si="42"/>
        <v>0</v>
      </c>
      <c r="L242" s="26">
        <f t="shared" si="42"/>
        <v>0</v>
      </c>
      <c r="U242" s="5">
        <v>2.3199999999999998</v>
      </c>
      <c r="V242" s="7">
        <f t="shared" si="50"/>
        <v>72227870.441263437</v>
      </c>
      <c r="W242" s="7">
        <f t="shared" si="51"/>
        <v>1388997.5084858353</v>
      </c>
      <c r="X242" s="19">
        <f t="shared" si="44"/>
        <v>0.99077610234670188</v>
      </c>
      <c r="Y242" s="8">
        <f t="shared" si="52"/>
        <v>105368.09335330559</v>
      </c>
      <c r="Z242" s="8">
        <f t="shared" si="45"/>
        <v>5479140.8543718904</v>
      </c>
      <c r="AA242" s="9">
        <f t="shared" si="48"/>
        <v>7.5859094569700664E-2</v>
      </c>
      <c r="AB242" s="9">
        <f t="shared" si="46"/>
        <v>5.0329209025030573E-3</v>
      </c>
      <c r="AC242" t="str">
        <f t="shared" si="47"/>
        <v>Default</v>
      </c>
    </row>
    <row r="243" spans="1:29" x14ac:dyDescent="0.25">
      <c r="A243" s="16">
        <v>235</v>
      </c>
      <c r="B243" s="58">
        <v>0</v>
      </c>
      <c r="D243" s="26">
        <f t="shared" si="49"/>
        <v>0</v>
      </c>
      <c r="E243" s="26">
        <f t="shared" si="49"/>
        <v>0</v>
      </c>
      <c r="F243" s="26">
        <f t="shared" si="49"/>
        <v>0</v>
      </c>
      <c r="G243" s="26">
        <f t="shared" si="49"/>
        <v>0</v>
      </c>
      <c r="H243" s="26">
        <f t="shared" si="49"/>
        <v>0</v>
      </c>
      <c r="I243" s="26">
        <f t="shared" si="49"/>
        <v>0</v>
      </c>
      <c r="J243" s="26">
        <f t="shared" si="49"/>
        <v>0</v>
      </c>
      <c r="K243" s="26">
        <f t="shared" si="49"/>
        <v>0</v>
      </c>
      <c r="L243" s="26">
        <f t="shared" si="49"/>
        <v>0</v>
      </c>
      <c r="U243" s="5">
        <v>2.33</v>
      </c>
      <c r="V243" s="7">
        <f t="shared" si="50"/>
        <v>72539197.469027504</v>
      </c>
      <c r="W243" s="7">
        <f t="shared" si="51"/>
        <v>1394984.5667120675</v>
      </c>
      <c r="X243" s="19">
        <f t="shared" si="44"/>
        <v>0.99105130047006829</v>
      </c>
      <c r="Y243" s="8">
        <f t="shared" si="52"/>
        <v>105397.36041120581</v>
      </c>
      <c r="Z243" s="8">
        <f t="shared" si="45"/>
        <v>5480662.7413827023</v>
      </c>
      <c r="AA243" s="9">
        <f t="shared" si="48"/>
        <v>7.5554499258456975E-2</v>
      </c>
      <c r="AB243" s="9">
        <f t="shared" si="46"/>
        <v>4.8883870499196094E-3</v>
      </c>
      <c r="AC243" t="str">
        <f t="shared" si="47"/>
        <v>Default</v>
      </c>
    </row>
    <row r="244" spans="1:29" x14ac:dyDescent="0.25">
      <c r="A244" s="16">
        <v>236</v>
      </c>
      <c r="B244" s="58">
        <v>0</v>
      </c>
      <c r="D244" s="26">
        <f t="shared" si="49"/>
        <v>0</v>
      </c>
      <c r="E244" s="26">
        <f t="shared" si="49"/>
        <v>0</v>
      </c>
      <c r="F244" s="26">
        <f t="shared" si="49"/>
        <v>0</v>
      </c>
      <c r="G244" s="26">
        <f t="shared" si="49"/>
        <v>0</v>
      </c>
      <c r="H244" s="26">
        <f t="shared" si="49"/>
        <v>0</v>
      </c>
      <c r="I244" s="26">
        <f t="shared" si="49"/>
        <v>0</v>
      </c>
      <c r="J244" s="26">
        <f t="shared" si="49"/>
        <v>0</v>
      </c>
      <c r="K244" s="26">
        <f t="shared" si="49"/>
        <v>0</v>
      </c>
      <c r="L244" s="26">
        <f t="shared" si="49"/>
        <v>0</v>
      </c>
      <c r="U244" s="12">
        <v>2.34</v>
      </c>
      <c r="V244" s="7">
        <f t="shared" si="50"/>
        <v>72850524.496791571</v>
      </c>
      <c r="W244" s="7">
        <f t="shared" si="51"/>
        <v>1400971.6249382994</v>
      </c>
      <c r="X244" s="19">
        <f t="shared" si="44"/>
        <v>0.99131858381351401</v>
      </c>
      <c r="Y244" s="8">
        <f t="shared" si="52"/>
        <v>105425.7857398116</v>
      </c>
      <c r="Z244" s="8">
        <f t="shared" si="45"/>
        <v>5482140.8584702034</v>
      </c>
      <c r="AA244" s="9">
        <f t="shared" si="48"/>
        <v>7.525190650771009E-2</v>
      </c>
      <c r="AB244" s="9">
        <f t="shared" si="46"/>
        <v>4.747795583688489E-3</v>
      </c>
      <c r="AC244" t="str">
        <f t="shared" si="47"/>
        <v>Default</v>
      </c>
    </row>
    <row r="245" spans="1:29" x14ac:dyDescent="0.25">
      <c r="A245" s="16">
        <v>237</v>
      </c>
      <c r="B245" s="58">
        <v>0</v>
      </c>
      <c r="D245" s="26">
        <f t="shared" si="49"/>
        <v>0</v>
      </c>
      <c r="E245" s="26">
        <f t="shared" si="49"/>
        <v>0</v>
      </c>
      <c r="F245" s="26">
        <f t="shared" si="49"/>
        <v>0</v>
      </c>
      <c r="G245" s="26">
        <f t="shared" si="49"/>
        <v>0</v>
      </c>
      <c r="H245" s="26">
        <f t="shared" si="49"/>
        <v>0</v>
      </c>
      <c r="I245" s="26">
        <f t="shared" si="49"/>
        <v>0</v>
      </c>
      <c r="J245" s="26">
        <f t="shared" si="49"/>
        <v>0</v>
      </c>
      <c r="K245" s="26">
        <f t="shared" si="49"/>
        <v>0</v>
      </c>
      <c r="L245" s="26">
        <f t="shared" si="49"/>
        <v>0</v>
      </c>
      <c r="U245" s="5">
        <v>2.35</v>
      </c>
      <c r="V245" s="7">
        <f t="shared" si="50"/>
        <v>73161851.524555638</v>
      </c>
      <c r="W245" s="7">
        <f t="shared" si="51"/>
        <v>1406958.6831645316</v>
      </c>
      <c r="X245" s="19">
        <f t="shared" si="44"/>
        <v>0.99157816871748916</v>
      </c>
      <c r="Y245" s="8">
        <f t="shared" si="52"/>
        <v>105453.39234672347</v>
      </c>
      <c r="Z245" s="8">
        <f t="shared" si="45"/>
        <v>5483576.4020296205</v>
      </c>
      <c r="AA245" s="9">
        <f t="shared" si="48"/>
        <v>7.4951307105577333E-2</v>
      </c>
      <c r="AB245" s="9">
        <f t="shared" si="46"/>
        <v>4.6110470065099081E-3</v>
      </c>
      <c r="AC245" t="str">
        <f t="shared" si="47"/>
        <v>Default</v>
      </c>
    </row>
    <row r="246" spans="1:29" x14ac:dyDescent="0.25">
      <c r="A246" s="16">
        <v>238</v>
      </c>
      <c r="B246" s="58">
        <v>0</v>
      </c>
      <c r="D246" s="26">
        <f t="shared" si="49"/>
        <v>0</v>
      </c>
      <c r="E246" s="26">
        <f t="shared" si="49"/>
        <v>0</v>
      </c>
      <c r="F246" s="26">
        <f t="shared" si="49"/>
        <v>0</v>
      </c>
      <c r="G246" s="26">
        <f t="shared" si="49"/>
        <v>0</v>
      </c>
      <c r="H246" s="26">
        <f t="shared" si="49"/>
        <v>0</v>
      </c>
      <c r="I246" s="26">
        <f t="shared" si="49"/>
        <v>0</v>
      </c>
      <c r="J246" s="26">
        <f t="shared" si="49"/>
        <v>0</v>
      </c>
      <c r="K246" s="26">
        <f t="shared" si="49"/>
        <v>0</v>
      </c>
      <c r="L246" s="26">
        <f t="shared" si="49"/>
        <v>0</v>
      </c>
      <c r="U246" s="5">
        <v>2.36</v>
      </c>
      <c r="V246" s="7">
        <f t="shared" si="50"/>
        <v>73473178.552319691</v>
      </c>
      <c r="W246" s="7">
        <f t="shared" si="51"/>
        <v>1412945.7413907635</v>
      </c>
      <c r="X246" s="19">
        <f t="shared" si="44"/>
        <v>0.99183026604464342</v>
      </c>
      <c r="Y246" s="8">
        <f t="shared" si="52"/>
        <v>105480.20265698308</v>
      </c>
      <c r="Z246" s="8">
        <f t="shared" si="45"/>
        <v>5484970.5381631199</v>
      </c>
      <c r="AA246" s="9">
        <f t="shared" si="48"/>
        <v>7.465269158400864E-2</v>
      </c>
      <c r="AB246" s="9">
        <f t="shared" si="46"/>
        <v>4.4780440153626118E-3</v>
      </c>
      <c r="AC246" t="str">
        <f t="shared" si="47"/>
        <v>Default</v>
      </c>
    </row>
    <row r="247" spans="1:29" x14ac:dyDescent="0.25">
      <c r="A247" s="16">
        <v>239</v>
      </c>
      <c r="B247" s="58">
        <v>0</v>
      </c>
      <c r="D247" s="26">
        <f t="shared" si="49"/>
        <v>0</v>
      </c>
      <c r="E247" s="26">
        <f t="shared" si="49"/>
        <v>0</v>
      </c>
      <c r="F247" s="26">
        <f t="shared" si="49"/>
        <v>0</v>
      </c>
      <c r="G247" s="26">
        <f t="shared" si="49"/>
        <v>0</v>
      </c>
      <c r="H247" s="26">
        <f t="shared" si="49"/>
        <v>0</v>
      </c>
      <c r="I247" s="26">
        <f t="shared" si="49"/>
        <v>0</v>
      </c>
      <c r="J247" s="26">
        <f t="shared" si="49"/>
        <v>0</v>
      </c>
      <c r="K247" s="26">
        <f t="shared" si="49"/>
        <v>0</v>
      </c>
      <c r="L247" s="26">
        <f t="shared" si="49"/>
        <v>0</v>
      </c>
      <c r="U247" s="5">
        <v>2.37</v>
      </c>
      <c r="V247" s="7">
        <f t="shared" si="50"/>
        <v>73784505.580083773</v>
      </c>
      <c r="W247" s="7">
        <f t="shared" si="51"/>
        <v>1418932.7996169957</v>
      </c>
      <c r="X247" s="19">
        <f t="shared" si="44"/>
        <v>0.99207508130136657</v>
      </c>
      <c r="Y247" s="8">
        <f t="shared" si="52"/>
        <v>105506.23852599891</v>
      </c>
      <c r="Z247" s="8">
        <f t="shared" si="45"/>
        <v>5486324.403351943</v>
      </c>
      <c r="AA247" s="9">
        <f t="shared" si="48"/>
        <v>7.43560502333004E-2</v>
      </c>
      <c r="AB247" s="9">
        <f t="shared" si="46"/>
        <v>4.348691466161481E-3</v>
      </c>
      <c r="AC247" t="str">
        <f t="shared" si="47"/>
        <v>Default</v>
      </c>
    </row>
    <row r="248" spans="1:29" x14ac:dyDescent="0.25">
      <c r="A248" s="16">
        <v>240</v>
      </c>
      <c r="B248" s="58">
        <v>0</v>
      </c>
      <c r="D248" s="26">
        <f t="shared" si="49"/>
        <v>0</v>
      </c>
      <c r="E248" s="26">
        <f t="shared" si="49"/>
        <v>0</v>
      </c>
      <c r="F248" s="26">
        <f t="shared" si="49"/>
        <v>0</v>
      </c>
      <c r="G248" s="26">
        <f t="shared" si="49"/>
        <v>0</v>
      </c>
      <c r="H248" s="26">
        <f t="shared" si="49"/>
        <v>0</v>
      </c>
      <c r="I248" s="26">
        <f t="shared" si="49"/>
        <v>0</v>
      </c>
      <c r="J248" s="26">
        <f t="shared" si="49"/>
        <v>0</v>
      </c>
      <c r="K248" s="26">
        <f t="shared" si="49"/>
        <v>0</v>
      </c>
      <c r="L248" s="26">
        <f t="shared" si="49"/>
        <v>0</v>
      </c>
      <c r="U248" s="5">
        <v>2.38</v>
      </c>
      <c r="V248" s="7">
        <f t="shared" si="50"/>
        <v>74095832.607847825</v>
      </c>
      <c r="W248" s="7">
        <f t="shared" si="51"/>
        <v>1424919.8578432277</v>
      </c>
      <c r="X248" s="19">
        <f t="shared" si="44"/>
        <v>0.99231281475733601</v>
      </c>
      <c r="Y248" s="8">
        <f t="shared" si="52"/>
        <v>105531.52125226014</v>
      </c>
      <c r="Z248" s="8">
        <f t="shared" si="45"/>
        <v>5487639.1051175268</v>
      </c>
      <c r="AA248" s="9">
        <f t="shared" si="48"/>
        <v>7.406137311609487E-2</v>
      </c>
      <c r="AB248" s="9">
        <f t="shared" si="46"/>
        <v>4.2228963383809113E-3</v>
      </c>
      <c r="AC248" t="str">
        <f t="shared" si="47"/>
        <v>Default</v>
      </c>
    </row>
    <row r="249" spans="1:29" x14ac:dyDescent="0.25">
      <c r="A249" s="16">
        <v>241</v>
      </c>
      <c r="B249" s="58">
        <v>0</v>
      </c>
      <c r="D249" s="26">
        <f t="shared" si="49"/>
        <v>0</v>
      </c>
      <c r="E249" s="26">
        <f t="shared" si="49"/>
        <v>0</v>
      </c>
      <c r="F249" s="26">
        <f t="shared" si="49"/>
        <v>0</v>
      </c>
      <c r="G249" s="26">
        <f t="shared" si="49"/>
        <v>0</v>
      </c>
      <c r="H249" s="26">
        <f t="shared" si="49"/>
        <v>0</v>
      </c>
      <c r="I249" s="26">
        <f t="shared" si="49"/>
        <v>0</v>
      </c>
      <c r="J249" s="26">
        <f t="shared" si="49"/>
        <v>0</v>
      </c>
      <c r="K249" s="26">
        <f t="shared" si="49"/>
        <v>0</v>
      </c>
      <c r="L249" s="26">
        <f t="shared" si="49"/>
        <v>0</v>
      </c>
      <c r="U249" s="5">
        <v>2.39</v>
      </c>
      <c r="V249" s="7">
        <f t="shared" si="50"/>
        <v>74407159.635611907</v>
      </c>
      <c r="W249" s="7">
        <f t="shared" si="51"/>
        <v>1430906.9160694599</v>
      </c>
      <c r="X249" s="19">
        <f t="shared" si="44"/>
        <v>0.9925436615630765</v>
      </c>
      <c r="Y249" s="8">
        <f t="shared" si="52"/>
        <v>105556.07158983889</v>
      </c>
      <c r="Z249" s="8">
        <f t="shared" si="45"/>
        <v>5488915.7226716224</v>
      </c>
      <c r="AA249" s="9">
        <f t="shared" si="48"/>
        <v>7.376865008087985E-2</v>
      </c>
      <c r="AB249" s="9">
        <f t="shared" si="46"/>
        <v>4.1005676997082682E-3</v>
      </c>
      <c r="AC249" t="str">
        <f t="shared" si="47"/>
        <v>Default</v>
      </c>
    </row>
    <row r="250" spans="1:29" x14ac:dyDescent="0.25">
      <c r="A250" s="16">
        <v>242</v>
      </c>
      <c r="B250" s="58">
        <v>0</v>
      </c>
      <c r="D250" s="26">
        <f t="shared" si="49"/>
        <v>0</v>
      </c>
      <c r="E250" s="26">
        <f t="shared" si="49"/>
        <v>0</v>
      </c>
      <c r="F250" s="26">
        <f t="shared" si="49"/>
        <v>0</v>
      </c>
      <c r="G250" s="26">
        <f t="shared" si="49"/>
        <v>0</v>
      </c>
      <c r="H250" s="26">
        <f t="shared" si="49"/>
        <v>0</v>
      </c>
      <c r="I250" s="26">
        <f t="shared" si="49"/>
        <v>0</v>
      </c>
      <c r="J250" s="26">
        <f t="shared" si="49"/>
        <v>0</v>
      </c>
      <c r="K250" s="26">
        <f t="shared" si="49"/>
        <v>0</v>
      </c>
      <c r="L250" s="26">
        <f t="shared" si="49"/>
        <v>0</v>
      </c>
      <c r="U250" s="5">
        <v>2.4</v>
      </c>
      <c r="V250" s="7">
        <f t="shared" si="50"/>
        <v>74718486.663375959</v>
      </c>
      <c r="W250" s="7">
        <f t="shared" si="51"/>
        <v>1436893.9742956918</v>
      </c>
      <c r="X250" s="19">
        <f t="shared" si="44"/>
        <v>0.99276781186552898</v>
      </c>
      <c r="Y250" s="8">
        <f t="shared" si="52"/>
        <v>105579.90976068097</v>
      </c>
      <c r="Z250" s="8">
        <f t="shared" si="45"/>
        <v>5490155.3075554101</v>
      </c>
      <c r="AA250" s="9">
        <f t="shared" si="48"/>
        <v>7.3477870775004159E-2</v>
      </c>
      <c r="AB250" s="9">
        <f t="shared" si="46"/>
        <v>3.9816166707091144E-3</v>
      </c>
      <c r="AC250" t="str">
        <f t="shared" si="47"/>
        <v>Default</v>
      </c>
    </row>
    <row r="251" spans="1:29" x14ac:dyDescent="0.25">
      <c r="A251" s="16">
        <v>243</v>
      </c>
      <c r="B251" s="58">
        <v>0</v>
      </c>
      <c r="D251" s="26">
        <f t="shared" si="49"/>
        <v>0</v>
      </c>
      <c r="E251" s="26">
        <f t="shared" si="49"/>
        <v>0</v>
      </c>
      <c r="F251" s="26">
        <f t="shared" si="49"/>
        <v>0</v>
      </c>
      <c r="G251" s="26">
        <f t="shared" si="49"/>
        <v>0</v>
      </c>
      <c r="H251" s="26">
        <f t="shared" si="49"/>
        <v>0</v>
      </c>
      <c r="I251" s="26">
        <f t="shared" si="49"/>
        <v>0</v>
      </c>
      <c r="J251" s="26">
        <f t="shared" si="49"/>
        <v>0</v>
      </c>
      <c r="K251" s="26">
        <f t="shared" si="49"/>
        <v>0</v>
      </c>
      <c r="L251" s="26">
        <f t="shared" si="49"/>
        <v>0</v>
      </c>
      <c r="U251" s="5">
        <v>2.41</v>
      </c>
      <c r="V251" s="7">
        <f t="shared" si="50"/>
        <v>75029813.691140041</v>
      </c>
      <c r="W251" s="7">
        <f t="shared" si="51"/>
        <v>1442881.032521924</v>
      </c>
      <c r="X251" s="19">
        <f t="shared" si="44"/>
        <v>0.99298545092163804</v>
      </c>
      <c r="Y251" s="8">
        <f t="shared" si="52"/>
        <v>105603.05546668569</v>
      </c>
      <c r="Z251" s="8">
        <f t="shared" si="45"/>
        <v>5491358.8842676561</v>
      </c>
      <c r="AA251" s="9">
        <f t="shared" si="48"/>
        <v>7.3189024657222462E-2</v>
      </c>
      <c r="AB251" s="9">
        <f t="shared" si="46"/>
        <v>3.865956389620312E-3</v>
      </c>
      <c r="AC251" t="str">
        <f t="shared" si="47"/>
        <v>Default</v>
      </c>
    </row>
    <row r="252" spans="1:29" x14ac:dyDescent="0.25">
      <c r="A252" s="16">
        <v>244</v>
      </c>
      <c r="B252" s="58">
        <v>0</v>
      </c>
      <c r="D252" s="26">
        <f t="shared" si="49"/>
        <v>0</v>
      </c>
      <c r="E252" s="26">
        <f t="shared" si="49"/>
        <v>0</v>
      </c>
      <c r="F252" s="26">
        <f t="shared" si="49"/>
        <v>0</v>
      </c>
      <c r="G252" s="26">
        <f t="shared" si="49"/>
        <v>0</v>
      </c>
      <c r="H252" s="26">
        <f t="shared" si="49"/>
        <v>0</v>
      </c>
      <c r="I252" s="26">
        <f t="shared" si="49"/>
        <v>0</v>
      </c>
      <c r="J252" s="26">
        <f t="shared" si="49"/>
        <v>0</v>
      </c>
      <c r="K252" s="26">
        <f t="shared" si="49"/>
        <v>0</v>
      </c>
      <c r="L252" s="26">
        <f t="shared" si="49"/>
        <v>0</v>
      </c>
      <c r="U252" s="5">
        <v>2.42</v>
      </c>
      <c r="V252" s="7">
        <f t="shared" si="50"/>
        <v>75341140.718904093</v>
      </c>
      <c r="W252" s="7">
        <f t="shared" si="51"/>
        <v>1448868.0907481557</v>
      </c>
      <c r="X252" s="19">
        <f t="shared" si="44"/>
        <v>0.99319675920996042</v>
      </c>
      <c r="Y252" s="8">
        <f t="shared" si="52"/>
        <v>105625.52790157541</v>
      </c>
      <c r="Z252" s="8">
        <f t="shared" si="45"/>
        <v>5492527.4508819208</v>
      </c>
      <c r="AA252" s="9">
        <f t="shared" si="48"/>
        <v>7.2902101009784323E-2</v>
      </c>
      <c r="AB252" s="9">
        <f t="shared" si="46"/>
        <v>3.7535019771886076E-3</v>
      </c>
      <c r="AC252" t="str">
        <f t="shared" si="47"/>
        <v>Default</v>
      </c>
    </row>
    <row r="253" spans="1:29" x14ac:dyDescent="0.25">
      <c r="A253" s="16">
        <v>245</v>
      </c>
      <c r="B253" s="58">
        <v>0</v>
      </c>
      <c r="D253" s="26">
        <f t="shared" si="49"/>
        <v>0</v>
      </c>
      <c r="E253" s="26">
        <f t="shared" si="49"/>
        <v>0</v>
      </c>
      <c r="F253" s="26">
        <f t="shared" si="49"/>
        <v>0</v>
      </c>
      <c r="G253" s="26">
        <f t="shared" si="49"/>
        <v>0</v>
      </c>
      <c r="H253" s="26">
        <f t="shared" si="49"/>
        <v>0</v>
      </c>
      <c r="I253" s="26">
        <f t="shared" si="49"/>
        <v>0</v>
      </c>
      <c r="J253" s="26">
        <f t="shared" si="49"/>
        <v>0</v>
      </c>
      <c r="K253" s="26">
        <f t="shared" si="49"/>
        <v>0</v>
      </c>
      <c r="L253" s="26">
        <f t="shared" si="49"/>
        <v>0</v>
      </c>
      <c r="U253" s="5">
        <v>2.4300000000000002</v>
      </c>
      <c r="V253" s="7">
        <f t="shared" si="50"/>
        <v>75652467.746668175</v>
      </c>
      <c r="W253" s="7">
        <f t="shared" si="51"/>
        <v>1454855.1489743879</v>
      </c>
      <c r="X253" s="19">
        <f t="shared" si="44"/>
        <v>0.99340191254030441</v>
      </c>
      <c r="Y253" s="8">
        <f t="shared" si="52"/>
        <v>105647.34576255553</v>
      </c>
      <c r="Z253" s="8">
        <f t="shared" si="45"/>
        <v>5493661.9796528872</v>
      </c>
      <c r="AA253" s="9">
        <f t="shared" si="48"/>
        <v>7.2617088950080344E-2</v>
      </c>
      <c r="AB253" s="9">
        <f t="shared" si="46"/>
        <v>3.6441705017213632E-3</v>
      </c>
      <c r="AC253" t="str">
        <f t="shared" si="47"/>
        <v>Default</v>
      </c>
    </row>
    <row r="254" spans="1:29" x14ac:dyDescent="0.25">
      <c r="A254" s="16">
        <v>246</v>
      </c>
      <c r="B254" s="58">
        <v>0</v>
      </c>
      <c r="D254" s="26">
        <f t="shared" si="49"/>
        <v>0</v>
      </c>
      <c r="E254" s="26">
        <f t="shared" si="49"/>
        <v>0</v>
      </c>
      <c r="F254" s="26">
        <f t="shared" si="49"/>
        <v>0</v>
      </c>
      <c r="G254" s="26">
        <f t="shared" si="49"/>
        <v>0</v>
      </c>
      <c r="H254" s="26">
        <f t="shared" si="49"/>
        <v>0</v>
      </c>
      <c r="I254" s="26">
        <f t="shared" si="49"/>
        <v>0</v>
      </c>
      <c r="J254" s="26">
        <f t="shared" si="49"/>
        <v>0</v>
      </c>
      <c r="K254" s="26">
        <f t="shared" si="49"/>
        <v>0</v>
      </c>
      <c r="L254" s="26">
        <f t="shared" si="49"/>
        <v>0</v>
      </c>
      <c r="U254" s="5">
        <v>2.44</v>
      </c>
      <c r="V254" s="7">
        <f t="shared" si="50"/>
        <v>75963794.774432227</v>
      </c>
      <c r="W254" s="7">
        <f t="shared" si="51"/>
        <v>1460842.2072006199</v>
      </c>
      <c r="X254" s="19">
        <f t="shared" si="44"/>
        <v>0.99360108216140763</v>
      </c>
      <c r="Y254" s="8">
        <f t="shared" si="52"/>
        <v>105668.52726176594</v>
      </c>
      <c r="Z254" s="8">
        <f t="shared" si="45"/>
        <v>5494763.417611829</v>
      </c>
      <c r="AA254" s="9">
        <f t="shared" si="48"/>
        <v>7.2333977441859543E-2</v>
      </c>
      <c r="AB254" s="9">
        <f t="shared" si="46"/>
        <v>3.537880944202989E-3</v>
      </c>
      <c r="AC254" t="str">
        <f t="shared" si="47"/>
        <v>Default</v>
      </c>
    </row>
    <row r="255" spans="1:29" x14ac:dyDescent="0.25">
      <c r="A255" s="16">
        <v>247</v>
      </c>
      <c r="B255" s="58">
        <v>0</v>
      </c>
      <c r="D255" s="26">
        <f t="shared" si="49"/>
        <v>0</v>
      </c>
      <c r="E255" s="26">
        <f t="shared" si="49"/>
        <v>0</v>
      </c>
      <c r="F255" s="26">
        <f t="shared" si="49"/>
        <v>0</v>
      </c>
      <c r="G255" s="26">
        <f t="shared" si="49"/>
        <v>0</v>
      </c>
      <c r="H255" s="26">
        <f t="shared" si="49"/>
        <v>0</v>
      </c>
      <c r="I255" s="26">
        <f t="shared" si="49"/>
        <v>0</v>
      </c>
      <c r="J255" s="26">
        <f t="shared" si="49"/>
        <v>0</v>
      </c>
      <c r="K255" s="26">
        <f t="shared" si="49"/>
        <v>0</v>
      </c>
      <c r="L255" s="26">
        <f t="shared" si="49"/>
        <v>0</v>
      </c>
      <c r="U255" s="5">
        <v>2.4500000000000002</v>
      </c>
      <c r="V255" s="7">
        <f t="shared" si="50"/>
        <v>76275121.802196309</v>
      </c>
      <c r="W255" s="7">
        <f t="shared" si="51"/>
        <v>1466829.265426852</v>
      </c>
      <c r="X255" s="19">
        <f t="shared" si="44"/>
        <v>0.99379443486666574</v>
      </c>
      <c r="Y255" s="8">
        <f t="shared" si="52"/>
        <v>105689.09013752514</v>
      </c>
      <c r="Z255" s="8">
        <f t="shared" si="45"/>
        <v>5495832.6871513072</v>
      </c>
      <c r="AA255" s="9">
        <f t="shared" si="48"/>
        <v>7.2052755306030294E-2</v>
      </c>
      <c r="AB255" s="9">
        <f t="shared" si="46"/>
        <v>3.4345541636960227E-3</v>
      </c>
      <c r="AC255" t="str">
        <f t="shared" si="47"/>
        <v>Default</v>
      </c>
    </row>
    <row r="256" spans="1:29" x14ac:dyDescent="0.25">
      <c r="A256" s="16">
        <v>248</v>
      </c>
      <c r="B256" s="58">
        <v>0</v>
      </c>
      <c r="D256" s="26">
        <f t="shared" si="49"/>
        <v>0</v>
      </c>
      <c r="E256" s="26">
        <f t="shared" si="49"/>
        <v>0</v>
      </c>
      <c r="F256" s="26">
        <f t="shared" si="49"/>
        <v>0</v>
      </c>
      <c r="G256" s="26">
        <f t="shared" si="49"/>
        <v>0</v>
      </c>
      <c r="H256" s="26">
        <f t="shared" si="49"/>
        <v>0</v>
      </c>
      <c r="I256" s="26">
        <f t="shared" si="49"/>
        <v>0</v>
      </c>
      <c r="J256" s="26">
        <f t="shared" si="49"/>
        <v>0</v>
      </c>
      <c r="K256" s="26">
        <f t="shared" si="49"/>
        <v>0</v>
      </c>
      <c r="L256" s="26">
        <f t="shared" si="49"/>
        <v>0</v>
      </c>
      <c r="U256" s="5">
        <v>2.46</v>
      </c>
      <c r="V256" s="7">
        <f t="shared" si="50"/>
        <v>76586448.829960361</v>
      </c>
      <c r="W256" s="7">
        <f t="shared" si="51"/>
        <v>1472816.323653084</v>
      </c>
      <c r="X256" s="19">
        <f t="shared" si="44"/>
        <v>0.99398213309792094</v>
      </c>
      <c r="Y256" s="8">
        <f t="shared" si="52"/>
        <v>105709.05166536813</v>
      </c>
      <c r="Z256" s="8">
        <f t="shared" si="45"/>
        <v>5496870.6865991428</v>
      </c>
      <c r="AA256" s="9">
        <f t="shared" si="48"/>
        <v>7.1773411231058223E-2</v>
      </c>
      <c r="AB256" s="9">
        <f t="shared" si="46"/>
        <v>3.3341128628969728E-3</v>
      </c>
      <c r="AC256" t="str">
        <f t="shared" si="47"/>
        <v>Default</v>
      </c>
    </row>
    <row r="257" spans="1:29" x14ac:dyDescent="0.25">
      <c r="A257" s="16">
        <v>249</v>
      </c>
      <c r="B257" s="58">
        <v>0</v>
      </c>
      <c r="D257" s="26">
        <f t="shared" si="49"/>
        <v>0</v>
      </c>
      <c r="E257" s="26">
        <f t="shared" si="49"/>
        <v>0</v>
      </c>
      <c r="F257" s="26">
        <f t="shared" si="49"/>
        <v>0</v>
      </c>
      <c r="G257" s="26">
        <f t="shared" si="49"/>
        <v>0</v>
      </c>
      <c r="H257" s="26">
        <f t="shared" si="49"/>
        <v>0</v>
      </c>
      <c r="I257" s="26">
        <f t="shared" si="49"/>
        <v>0</v>
      </c>
      <c r="J257" s="26">
        <f t="shared" si="49"/>
        <v>0</v>
      </c>
      <c r="K257" s="26">
        <f t="shared" si="49"/>
        <v>0</v>
      </c>
      <c r="L257" s="26">
        <f t="shared" si="49"/>
        <v>0</v>
      </c>
      <c r="U257" s="5">
        <v>2.4700000000000002</v>
      </c>
      <c r="V257" s="7">
        <f t="shared" si="50"/>
        <v>76897775.857724443</v>
      </c>
      <c r="W257" s="7">
        <f t="shared" si="51"/>
        <v>1478803.3818793162</v>
      </c>
      <c r="X257" s="19">
        <f t="shared" si="44"/>
        <v>0.9941643350473266</v>
      </c>
      <c r="Y257" s="8">
        <f t="shared" si="52"/>
        <v>105728.42866887947</v>
      </c>
      <c r="Z257" s="8">
        <f t="shared" si="45"/>
        <v>5497878.2907817326</v>
      </c>
      <c r="AA257" s="9">
        <f t="shared" si="48"/>
        <v>7.1495933782972559E-2</v>
      </c>
      <c r="AB257" s="9">
        <f t="shared" si="46"/>
        <v>3.2364815539026814E-3</v>
      </c>
      <c r="AC257" t="str">
        <f t="shared" si="47"/>
        <v>Default</v>
      </c>
    </row>
    <row r="258" spans="1:29" x14ac:dyDescent="0.25">
      <c r="A258" s="16">
        <v>250</v>
      </c>
      <c r="B258" s="58">
        <v>0</v>
      </c>
      <c r="D258" s="26">
        <f t="shared" si="49"/>
        <v>0</v>
      </c>
      <c r="E258" s="26">
        <f t="shared" si="49"/>
        <v>0</v>
      </c>
      <c r="F258" s="26">
        <f t="shared" si="49"/>
        <v>0</v>
      </c>
      <c r="G258" s="26">
        <f t="shared" si="49"/>
        <v>0</v>
      </c>
      <c r="H258" s="26">
        <f t="shared" si="49"/>
        <v>0</v>
      </c>
      <c r="I258" s="26">
        <f t="shared" si="49"/>
        <v>0</v>
      </c>
      <c r="J258" s="26">
        <f t="shared" si="49"/>
        <v>0</v>
      </c>
      <c r="K258" s="26">
        <f t="shared" si="49"/>
        <v>0</v>
      </c>
      <c r="L258" s="26">
        <f t="shared" si="49"/>
        <v>0</v>
      </c>
      <c r="U258" s="5">
        <v>2.48</v>
      </c>
      <c r="V258" s="7">
        <f t="shared" si="50"/>
        <v>77209102.885488495</v>
      </c>
      <c r="W258" s="7">
        <f t="shared" si="51"/>
        <v>1484790.4401055481</v>
      </c>
      <c r="X258" s="19">
        <f t="shared" si="44"/>
        <v>0.99434119475729987</v>
      </c>
      <c r="Y258" s="8">
        <f t="shared" si="52"/>
        <v>105747.2375303233</v>
      </c>
      <c r="Z258" s="8">
        <f t="shared" si="45"/>
        <v>5498856.3515768116</v>
      </c>
      <c r="AA258" s="9">
        <f t="shared" si="48"/>
        <v>7.1220311414994117E-2</v>
      </c>
      <c r="AB258" s="9">
        <f t="shared" si="46"/>
        <v>3.1415865243162762E-3</v>
      </c>
      <c r="AC258" t="str">
        <f t="shared" si="47"/>
        <v>Default</v>
      </c>
    </row>
    <row r="259" spans="1:29" x14ac:dyDescent="0.25">
      <c r="A259" s="16">
        <v>251</v>
      </c>
      <c r="B259" s="58">
        <v>0</v>
      </c>
      <c r="D259" s="26">
        <f t="shared" si="49"/>
        <v>0</v>
      </c>
      <c r="E259" s="26">
        <f t="shared" si="49"/>
        <v>0</v>
      </c>
      <c r="F259" s="26">
        <f t="shared" si="49"/>
        <v>0</v>
      </c>
      <c r="G259" s="26">
        <f t="shared" si="49"/>
        <v>0</v>
      </c>
      <c r="H259" s="26">
        <f t="shared" si="49"/>
        <v>0</v>
      </c>
      <c r="I259" s="26">
        <f t="shared" si="49"/>
        <v>0</v>
      </c>
      <c r="J259" s="26">
        <f t="shared" si="49"/>
        <v>0</v>
      </c>
      <c r="K259" s="26">
        <f t="shared" si="49"/>
        <v>0</v>
      </c>
      <c r="L259" s="26">
        <f t="shared" si="49"/>
        <v>0</v>
      </c>
      <c r="U259" s="5">
        <v>2.4900000000000002</v>
      </c>
      <c r="V259" s="7">
        <f t="shared" si="50"/>
        <v>77520429.913252577</v>
      </c>
      <c r="W259" s="7">
        <f t="shared" si="51"/>
        <v>1490777.4983317803</v>
      </c>
      <c r="X259" s="19">
        <f t="shared" si="44"/>
        <v>0.99451286221857793</v>
      </c>
      <c r="Y259" s="8">
        <f t="shared" si="52"/>
        <v>105765.49420107144</v>
      </c>
      <c r="Z259" s="8">
        <f t="shared" si="45"/>
        <v>5499805.6984557156</v>
      </c>
      <c r="AA259" s="9">
        <f t="shared" si="48"/>
        <v>7.0946532476795401E-2</v>
      </c>
      <c r="AB259" s="9">
        <f t="shared" si="46"/>
        <v>3.0493558035164106E-3</v>
      </c>
      <c r="AC259" t="str">
        <f t="shared" si="47"/>
        <v>Default</v>
      </c>
    </row>
    <row r="260" spans="1:29" x14ac:dyDescent="0.25">
      <c r="A260" s="16">
        <v>252</v>
      </c>
      <c r="B260" s="58">
        <v>0</v>
      </c>
      <c r="D260" s="26">
        <f t="shared" si="49"/>
        <v>0</v>
      </c>
      <c r="E260" s="26">
        <f t="shared" si="49"/>
        <v>0</v>
      </c>
      <c r="F260" s="26">
        <f t="shared" si="49"/>
        <v>0</v>
      </c>
      <c r="G260" s="26">
        <f t="shared" si="49"/>
        <v>0</v>
      </c>
      <c r="H260" s="26">
        <f t="shared" si="49"/>
        <v>0</v>
      </c>
      <c r="I260" s="26">
        <f t="shared" si="49"/>
        <v>0</v>
      </c>
      <c r="J260" s="26">
        <f t="shared" si="49"/>
        <v>0</v>
      </c>
      <c r="K260" s="26">
        <f t="shared" si="49"/>
        <v>0</v>
      </c>
      <c r="L260" s="26">
        <f t="shared" si="49"/>
        <v>0</v>
      </c>
      <c r="U260" s="5">
        <v>2.5</v>
      </c>
      <c r="V260" s="7">
        <f t="shared" si="50"/>
        <v>77831756.941016629</v>
      </c>
      <c r="W260" s="7">
        <f t="shared" si="51"/>
        <v>1496764.5565580123</v>
      </c>
      <c r="X260" s="19">
        <f t="shared" si="44"/>
        <v>0.99467948346639468</v>
      </c>
      <c r="Y260" s="8">
        <f t="shared" si="52"/>
        <v>105783.21421183171</v>
      </c>
      <c r="Z260" s="8">
        <f t="shared" si="45"/>
        <v>5500727.139015249</v>
      </c>
      <c r="AA260" s="9">
        <f t="shared" si="48"/>
        <v>7.0674585223405334E-2</v>
      </c>
      <c r="AB260" s="9">
        <f t="shared" si="46"/>
        <v>2.9597191292744557E-3</v>
      </c>
      <c r="AC260" t="str">
        <f t="shared" si="47"/>
        <v>Default</v>
      </c>
    </row>
    <row r="261" spans="1:29" x14ac:dyDescent="0.25">
      <c r="A261" s="16">
        <v>253</v>
      </c>
      <c r="B261" s="58">
        <v>0</v>
      </c>
      <c r="D261" s="26">
        <f t="shared" si="49"/>
        <v>0</v>
      </c>
      <c r="E261" s="26">
        <f t="shared" si="49"/>
        <v>0</v>
      </c>
      <c r="F261" s="26">
        <f t="shared" si="49"/>
        <v>0</v>
      </c>
      <c r="G261" s="26">
        <f t="shared" si="49"/>
        <v>0</v>
      </c>
      <c r="H261" s="26">
        <f t="shared" si="49"/>
        <v>0</v>
      </c>
      <c r="I261" s="26">
        <f t="shared" si="49"/>
        <v>0</v>
      </c>
      <c r="J261" s="26">
        <f t="shared" si="49"/>
        <v>0</v>
      </c>
      <c r="K261" s="26">
        <f t="shared" si="49"/>
        <v>0</v>
      </c>
      <c r="L261" s="26">
        <f t="shared" si="49"/>
        <v>0</v>
      </c>
      <c r="U261" s="5">
        <v>2.5099999999999998</v>
      </c>
      <c r="V261" s="7">
        <f t="shared" si="50"/>
        <v>78143083.968780696</v>
      </c>
      <c r="W261" s="7">
        <f t="shared" si="51"/>
        <v>1502751.6147842442</v>
      </c>
      <c r="X261" s="19">
        <f t="shared" si="44"/>
        <v>0.99484120067479431</v>
      </c>
      <c r="Y261" s="8">
        <f t="shared" si="52"/>
        <v>105800.41268267808</v>
      </c>
      <c r="Z261" s="8">
        <f t="shared" si="45"/>
        <v>5501621.4594992604</v>
      </c>
      <c r="AA261" s="9">
        <f t="shared" si="48"/>
        <v>7.0404457823769001E-2</v>
      </c>
      <c r="AB261" s="9">
        <f t="shared" si="46"/>
        <v>2.8726079146882706E-3</v>
      </c>
      <c r="AC261" t="str">
        <f t="shared" si="47"/>
        <v>Default</v>
      </c>
    </row>
    <row r="262" spans="1:29" x14ac:dyDescent="0.25">
      <c r="A262" s="16">
        <v>254</v>
      </c>
      <c r="B262" s="58">
        <v>0</v>
      </c>
      <c r="D262" s="26">
        <f t="shared" si="49"/>
        <v>0</v>
      </c>
      <c r="E262" s="26">
        <f t="shared" si="49"/>
        <v>0</v>
      </c>
      <c r="F262" s="26">
        <f t="shared" si="49"/>
        <v>0</v>
      </c>
      <c r="G262" s="26">
        <f t="shared" si="49"/>
        <v>0</v>
      </c>
      <c r="H262" s="26">
        <f t="shared" si="49"/>
        <v>0</v>
      </c>
      <c r="I262" s="26">
        <f t="shared" si="49"/>
        <v>0</v>
      </c>
      <c r="J262" s="26">
        <f t="shared" si="49"/>
        <v>0</v>
      </c>
      <c r="K262" s="26">
        <f t="shared" si="49"/>
        <v>0</v>
      </c>
      <c r="L262" s="26">
        <f t="shared" si="49"/>
        <v>0</v>
      </c>
      <c r="U262" s="5">
        <v>2.52</v>
      </c>
      <c r="V262" s="7">
        <f t="shared" si="50"/>
        <v>78454410.996544763</v>
      </c>
      <c r="W262" s="7">
        <f t="shared" si="51"/>
        <v>1508738.6730104764</v>
      </c>
      <c r="X262" s="19">
        <f t="shared" si="44"/>
        <v>0.99499815224909971</v>
      </c>
      <c r="Y262" s="8">
        <f t="shared" si="52"/>
        <v>105817.10433288461</v>
      </c>
      <c r="Z262" s="8">
        <f t="shared" si="45"/>
        <v>5502489.4253099998</v>
      </c>
      <c r="AA262" s="9">
        <f t="shared" si="48"/>
        <v>7.0136138368973755E-2</v>
      </c>
      <c r="AB262" s="9">
        <f t="shared" si="46"/>
        <v>2.7879552153666715E-3</v>
      </c>
      <c r="AC262" t="str">
        <f t="shared" si="47"/>
        <v>Default</v>
      </c>
    </row>
    <row r="263" spans="1:29" x14ac:dyDescent="0.25">
      <c r="A263" s="16">
        <v>255</v>
      </c>
      <c r="B263" s="58">
        <v>0</v>
      </c>
      <c r="D263" s="26">
        <f t="shared" si="49"/>
        <v>0</v>
      </c>
      <c r="E263" s="26">
        <f t="shared" si="49"/>
        <v>0</v>
      </c>
      <c r="F263" s="26">
        <f t="shared" si="49"/>
        <v>0</v>
      </c>
      <c r="G263" s="26">
        <f t="shared" si="49"/>
        <v>0</v>
      </c>
      <c r="H263" s="26">
        <f t="shared" si="49"/>
        <v>0</v>
      </c>
      <c r="I263" s="26">
        <f t="shared" si="49"/>
        <v>0</v>
      </c>
      <c r="J263" s="26">
        <f t="shared" si="49"/>
        <v>0</v>
      </c>
      <c r="K263" s="26">
        <f t="shared" si="49"/>
        <v>0</v>
      </c>
      <c r="L263" s="26">
        <f t="shared" si="49"/>
        <v>0</v>
      </c>
      <c r="U263" s="5">
        <v>2.5299999999999998</v>
      </c>
      <c r="V263" s="7">
        <f t="shared" si="50"/>
        <v>78765738.02430883</v>
      </c>
      <c r="W263" s="7">
        <f t="shared" si="51"/>
        <v>1514725.7312367084</v>
      </c>
      <c r="X263" s="19">
        <f t="shared" si="44"/>
        <v>0.99515047291655478</v>
      </c>
      <c r="Y263" s="8">
        <f t="shared" si="52"/>
        <v>105833.30349056517</v>
      </c>
      <c r="Z263" s="8">
        <f t="shared" si="45"/>
        <v>5503331.7815093892</v>
      </c>
      <c r="AA263" s="9">
        <f t="shared" si="48"/>
        <v>6.9869614880151837E-2</v>
      </c>
      <c r="AB263" s="9">
        <f t="shared" si="46"/>
        <v>2.705695697026621E-3</v>
      </c>
      <c r="AC263" t="str">
        <f t="shared" si="47"/>
        <v>Default</v>
      </c>
    </row>
    <row r="264" spans="1:29" x14ac:dyDescent="0.25">
      <c r="A264" s="16">
        <v>256</v>
      </c>
      <c r="B264" s="58">
        <v>0</v>
      </c>
      <c r="D264" s="26">
        <f t="shared" si="49"/>
        <v>0</v>
      </c>
      <c r="E264" s="26">
        <f t="shared" si="49"/>
        <v>0</v>
      </c>
      <c r="F264" s="26">
        <f t="shared" si="49"/>
        <v>0</v>
      </c>
      <c r="G264" s="26">
        <f t="shared" si="49"/>
        <v>0</v>
      </c>
      <c r="H264" s="26">
        <f t="shared" si="49"/>
        <v>0</v>
      </c>
      <c r="I264" s="26">
        <f t="shared" si="49"/>
        <v>0</v>
      </c>
      <c r="J264" s="26">
        <f t="shared" ref="I264:L284" si="53">GAMMADIST($B264,J$2,J$3,TRUE)</f>
        <v>0</v>
      </c>
      <c r="K264" s="26">
        <f t="shared" si="53"/>
        <v>0</v>
      </c>
      <c r="L264" s="26">
        <f t="shared" si="53"/>
        <v>0</v>
      </c>
      <c r="U264" s="5">
        <v>2.54</v>
      </c>
      <c r="V264" s="7">
        <f t="shared" si="50"/>
        <v>79077065.052072898</v>
      </c>
      <c r="W264" s="7">
        <f t="shared" si="51"/>
        <v>1520712.7894629405</v>
      </c>
      <c r="X264" s="19">
        <f t="shared" si="44"/>
        <v>0.99529829381515977</v>
      </c>
      <c r="Y264" s="8">
        <f t="shared" si="52"/>
        <v>105849.02410212099</v>
      </c>
      <c r="Z264" s="8">
        <f t="shared" si="45"/>
        <v>5504149.253310292</v>
      </c>
      <c r="AA264" s="9">
        <f t="shared" si="48"/>
        <v>6.9604875316070014E-2</v>
      </c>
      <c r="AB264" s="9">
        <f t="shared" si="46"/>
        <v>2.62576560337178E-3</v>
      </c>
      <c r="AC264" t="str">
        <f t="shared" si="47"/>
        <v>Default</v>
      </c>
    </row>
    <row r="265" spans="1:29" x14ac:dyDescent="0.25">
      <c r="A265" s="16">
        <v>257</v>
      </c>
      <c r="B265" s="58">
        <v>0</v>
      </c>
      <c r="D265" s="26">
        <f t="shared" ref="D265:H284" si="54">GAMMADIST($B265,D$2,D$3,TRUE)</f>
        <v>0</v>
      </c>
      <c r="E265" s="26">
        <f t="shared" si="54"/>
        <v>0</v>
      </c>
      <c r="F265" s="26">
        <f t="shared" si="54"/>
        <v>0</v>
      </c>
      <c r="G265" s="26">
        <f t="shared" si="54"/>
        <v>0</v>
      </c>
      <c r="H265" s="26">
        <f t="shared" si="54"/>
        <v>0</v>
      </c>
      <c r="I265" s="26">
        <f t="shared" si="53"/>
        <v>0</v>
      </c>
      <c r="J265" s="26">
        <f t="shared" si="53"/>
        <v>0</v>
      </c>
      <c r="K265" s="26">
        <f t="shared" si="53"/>
        <v>0</v>
      </c>
      <c r="L265" s="26">
        <f t="shared" si="53"/>
        <v>0</v>
      </c>
      <c r="U265" s="5">
        <v>2.5499999999999998</v>
      </c>
      <c r="V265" s="7">
        <f t="shared" si="50"/>
        <v>79388392.079836965</v>
      </c>
      <c r="W265" s="7">
        <f t="shared" si="51"/>
        <v>1526699.8476891725</v>
      </c>
      <c r="X265" s="19">
        <f t="shared" si="44"/>
        <v>0.99544174258071894</v>
      </c>
      <c r="Y265" s="8">
        <f t="shared" si="52"/>
        <v>105864.27974149809</v>
      </c>
      <c r="Z265" s="8">
        <f t="shared" si="45"/>
        <v>5504942.5465579005</v>
      </c>
      <c r="AA265" s="9">
        <f t="shared" si="48"/>
        <v>6.9341907580416209E-2</v>
      </c>
      <c r="AB265" s="9">
        <f t="shared" si="46"/>
        <v>2.5481027243469826E-3</v>
      </c>
      <c r="AC265" t="str">
        <f t="shared" si="47"/>
        <v>Default</v>
      </c>
    </row>
    <row r="266" spans="1:29" x14ac:dyDescent="0.25">
      <c r="A266" s="16">
        <v>258</v>
      </c>
      <c r="B266" s="58">
        <v>0</v>
      </c>
      <c r="D266" s="26">
        <f t="shared" si="54"/>
        <v>0</v>
      </c>
      <c r="E266" s="26">
        <f t="shared" si="54"/>
        <v>0</v>
      </c>
      <c r="F266" s="26">
        <f t="shared" si="54"/>
        <v>0</v>
      </c>
      <c r="G266" s="26">
        <f t="shared" si="54"/>
        <v>0</v>
      </c>
      <c r="H266" s="26">
        <f t="shared" si="54"/>
        <v>0</v>
      </c>
      <c r="I266" s="26">
        <f t="shared" si="53"/>
        <v>0</v>
      </c>
      <c r="J266" s="26">
        <f t="shared" si="53"/>
        <v>0</v>
      </c>
      <c r="K266" s="26">
        <f t="shared" si="53"/>
        <v>0</v>
      </c>
      <c r="L266" s="26">
        <f t="shared" si="53"/>
        <v>0</v>
      </c>
      <c r="U266" s="5">
        <v>2.56</v>
      </c>
      <c r="V266" s="7">
        <f t="shared" si="50"/>
        <v>79699719.107601032</v>
      </c>
      <c r="W266" s="7">
        <f t="shared" si="51"/>
        <v>1532686.9059154047</v>
      </c>
      <c r="X266" s="19">
        <f t="shared" si="44"/>
        <v>0.99558094343212267</v>
      </c>
      <c r="Y266" s="8">
        <f t="shared" si="52"/>
        <v>105879.08361925698</v>
      </c>
      <c r="Z266" s="8">
        <f t="shared" si="45"/>
        <v>5505712.3482013633</v>
      </c>
      <c r="AA266" s="9">
        <f t="shared" si="48"/>
        <v>6.9080699528792672E-2</v>
      </c>
      <c r="AB266" s="9">
        <f t="shared" si="46"/>
        <v>2.4726463647937128E-3</v>
      </c>
      <c r="AC266" t="str">
        <f t="shared" si="47"/>
        <v>Default</v>
      </c>
    </row>
    <row r="267" spans="1:29" x14ac:dyDescent="0.25">
      <c r="A267" s="16">
        <v>259</v>
      </c>
      <c r="B267" s="58">
        <v>0</v>
      </c>
      <c r="D267" s="26">
        <f t="shared" si="54"/>
        <v>0</v>
      </c>
      <c r="E267" s="26">
        <f t="shared" si="54"/>
        <v>0</v>
      </c>
      <c r="F267" s="26">
        <f t="shared" si="54"/>
        <v>0</v>
      </c>
      <c r="G267" s="26">
        <f t="shared" si="54"/>
        <v>0</v>
      </c>
      <c r="H267" s="26">
        <f t="shared" si="54"/>
        <v>0</v>
      </c>
      <c r="I267" s="26">
        <f t="shared" si="53"/>
        <v>0</v>
      </c>
      <c r="J267" s="26">
        <f t="shared" si="53"/>
        <v>0</v>
      </c>
      <c r="K267" s="26">
        <f t="shared" si="53"/>
        <v>0</v>
      </c>
      <c r="L267" s="26">
        <f t="shared" si="53"/>
        <v>0</v>
      </c>
      <c r="U267" s="5">
        <v>2.57</v>
      </c>
      <c r="V267" s="7">
        <f t="shared" si="50"/>
        <v>80011046.135365099</v>
      </c>
      <c r="W267" s="7">
        <f t="shared" si="51"/>
        <v>1538673.9641416366</v>
      </c>
      <c r="X267" s="19">
        <f t="shared" ref="X267:X310" si="55">GAMMADIST(W267,$D$2,$D$3,TRUE)</f>
        <v>0.99571601725488346</v>
      </c>
      <c r="Y267" s="8">
        <f t="shared" si="52"/>
        <v>105893.44859145659</v>
      </c>
      <c r="Z267" s="8">
        <f t="shared" ref="Z267:Z310" si="56">Y267*$B$6</f>
        <v>5506459.3267557425</v>
      </c>
      <c r="AA267" s="9">
        <f t="shared" si="48"/>
        <v>6.8821238975425331E-2</v>
      </c>
      <c r="AB267" s="9">
        <f t="shared" ref="AB267:AB310" si="57">(Z267-Z266)/(V267-V266)</f>
        <v>2.3993373133837826E-3</v>
      </c>
      <c r="AC267" t="str">
        <f t="shared" ref="AC267:AC310" si="58">D$1</f>
        <v>Default</v>
      </c>
    </row>
    <row r="268" spans="1:29" x14ac:dyDescent="0.25">
      <c r="A268" s="16">
        <v>260</v>
      </c>
      <c r="B268" s="58">
        <v>0</v>
      </c>
      <c r="D268" s="26">
        <f t="shared" si="54"/>
        <v>0</v>
      </c>
      <c r="E268" s="26">
        <f t="shared" si="54"/>
        <v>0</v>
      </c>
      <c r="F268" s="26">
        <f t="shared" si="54"/>
        <v>0</v>
      </c>
      <c r="G268" s="26">
        <f t="shared" si="54"/>
        <v>0</v>
      </c>
      <c r="H268" s="26">
        <f t="shared" si="54"/>
        <v>0</v>
      </c>
      <c r="I268" s="26">
        <f t="shared" si="53"/>
        <v>0</v>
      </c>
      <c r="J268" s="26">
        <f t="shared" si="53"/>
        <v>0</v>
      </c>
      <c r="K268" s="26">
        <f t="shared" si="53"/>
        <v>0</v>
      </c>
      <c r="L268" s="26">
        <f t="shared" si="53"/>
        <v>0</v>
      </c>
      <c r="U268" s="5">
        <v>2.58</v>
      </c>
      <c r="V268" s="7">
        <f t="shared" si="50"/>
        <v>80322373.163129166</v>
      </c>
      <c r="W268" s="7">
        <f t="shared" si="51"/>
        <v>1544661.0223678688</v>
      </c>
      <c r="X268" s="19">
        <f t="shared" si="55"/>
        <v>0.99584708168294878</v>
      </c>
      <c r="Y268" s="8">
        <f t="shared" si="52"/>
        <v>105907.38716835502</v>
      </c>
      <c r="Z268" s="8">
        <f t="shared" si="56"/>
        <v>5507184.1327544609</v>
      </c>
      <c r="AA268" s="9">
        <f t="shared" ref="AA268:AA310" si="59">Z268/V268</f>
        <v>6.85635136995984E-2</v>
      </c>
      <c r="AB268" s="9">
        <f t="shared" si="57"/>
        <v>2.3281178120765208E-3</v>
      </c>
      <c r="AC268" t="str">
        <f t="shared" si="58"/>
        <v>Default</v>
      </c>
    </row>
    <row r="269" spans="1:29" x14ac:dyDescent="0.25">
      <c r="A269" s="16">
        <v>261</v>
      </c>
      <c r="B269" s="58">
        <v>0</v>
      </c>
      <c r="D269" s="26">
        <f t="shared" si="54"/>
        <v>0</v>
      </c>
      <c r="E269" s="26">
        <f t="shared" si="54"/>
        <v>0</v>
      </c>
      <c r="F269" s="26">
        <f t="shared" si="54"/>
        <v>0</v>
      </c>
      <c r="G269" s="26">
        <f t="shared" si="54"/>
        <v>0</v>
      </c>
      <c r="H269" s="26">
        <f t="shared" si="54"/>
        <v>0</v>
      </c>
      <c r="I269" s="26">
        <f t="shared" si="53"/>
        <v>0</v>
      </c>
      <c r="J269" s="26">
        <f t="shared" si="53"/>
        <v>0</v>
      </c>
      <c r="K269" s="26">
        <f t="shared" si="53"/>
        <v>0</v>
      </c>
      <c r="L269" s="26">
        <f t="shared" si="53"/>
        <v>0</v>
      </c>
      <c r="U269" s="5">
        <v>2.59</v>
      </c>
      <c r="V269" s="7">
        <f t="shared" si="50"/>
        <v>80633700.190893233</v>
      </c>
      <c r="W269" s="7">
        <f t="shared" si="51"/>
        <v>1550648.0805941005</v>
      </c>
      <c r="X269" s="19">
        <f t="shared" si="55"/>
        <v>0.99597425117881189</v>
      </c>
      <c r="Y269" s="8">
        <f t="shared" si="52"/>
        <v>105920.91152292924</v>
      </c>
      <c r="Z269" s="8">
        <f t="shared" si="56"/>
        <v>5507887.3991923202</v>
      </c>
      <c r="AA269" s="9">
        <f t="shared" si="59"/>
        <v>6.8307511451823233E-2</v>
      </c>
      <c r="AB269" s="9">
        <f t="shared" si="57"/>
        <v>2.2589315258302301E-3</v>
      </c>
      <c r="AC269" t="str">
        <f t="shared" si="58"/>
        <v>Default</v>
      </c>
    </row>
    <row r="270" spans="1:29" x14ac:dyDescent="0.25">
      <c r="A270" s="16">
        <v>262</v>
      </c>
      <c r="B270" s="58">
        <v>0</v>
      </c>
      <c r="D270" s="26">
        <f t="shared" si="54"/>
        <v>0</v>
      </c>
      <c r="E270" s="26">
        <f t="shared" si="54"/>
        <v>0</v>
      </c>
      <c r="F270" s="26">
        <f t="shared" si="54"/>
        <v>0</v>
      </c>
      <c r="G270" s="26">
        <f t="shared" si="54"/>
        <v>0</v>
      </c>
      <c r="H270" s="26">
        <f t="shared" si="54"/>
        <v>0</v>
      </c>
      <c r="I270" s="26">
        <f t="shared" si="53"/>
        <v>0</v>
      </c>
      <c r="J270" s="26">
        <f t="shared" si="53"/>
        <v>0</v>
      </c>
      <c r="K270" s="26">
        <f t="shared" si="53"/>
        <v>0</v>
      </c>
      <c r="L270" s="26">
        <f t="shared" si="53"/>
        <v>0</v>
      </c>
      <c r="U270" s="5">
        <v>2.6</v>
      </c>
      <c r="V270" s="7">
        <f t="shared" si="50"/>
        <v>80945027.2186573</v>
      </c>
      <c r="W270" s="7">
        <f t="shared" si="51"/>
        <v>1556635.1388203327</v>
      </c>
      <c r="X270" s="19">
        <f t="shared" si="55"/>
        <v>0.99609763711194332</v>
      </c>
      <c r="Y270" s="8">
        <f t="shared" si="52"/>
        <v>105934.0334992162</v>
      </c>
      <c r="Z270" s="8">
        <f t="shared" si="56"/>
        <v>5508569.7419592422</v>
      </c>
      <c r="AA270" s="9">
        <f t="shared" si="59"/>
        <v>6.8053219959750069E-2</v>
      </c>
      <c r="AB270" s="9">
        <f t="shared" si="57"/>
        <v>2.19172351280425E-3</v>
      </c>
      <c r="AC270" t="str">
        <f t="shared" si="58"/>
        <v>Default</v>
      </c>
    </row>
    <row r="271" spans="1:29" x14ac:dyDescent="0.25">
      <c r="A271" s="16">
        <v>263</v>
      </c>
      <c r="B271" s="58">
        <v>0</v>
      </c>
      <c r="D271" s="26">
        <f t="shared" si="54"/>
        <v>0</v>
      </c>
      <c r="E271" s="26">
        <f t="shared" si="54"/>
        <v>0</v>
      </c>
      <c r="F271" s="26">
        <f t="shared" si="54"/>
        <v>0</v>
      </c>
      <c r="G271" s="26">
        <f t="shared" si="54"/>
        <v>0</v>
      </c>
      <c r="H271" s="26">
        <f t="shared" si="54"/>
        <v>0</v>
      </c>
      <c r="I271" s="26">
        <f t="shared" si="53"/>
        <v>0</v>
      </c>
      <c r="J271" s="26">
        <f t="shared" si="53"/>
        <v>0</v>
      </c>
      <c r="K271" s="26">
        <f t="shared" si="53"/>
        <v>0</v>
      </c>
      <c r="L271" s="26">
        <f t="shared" si="53"/>
        <v>0</v>
      </c>
      <c r="U271" s="5">
        <v>2.61</v>
      </c>
      <c r="V271" s="7">
        <f t="shared" si="50"/>
        <v>81256354.246421367</v>
      </c>
      <c r="W271" s="7">
        <f t="shared" si="51"/>
        <v>1562622.1970465647</v>
      </c>
      <c r="X271" s="19">
        <f t="shared" si="55"/>
        <v>0.9962173478355657</v>
      </c>
      <c r="Y271" s="8">
        <f t="shared" si="52"/>
        <v>105946.76462047776</v>
      </c>
      <c r="Z271" s="8">
        <f t="shared" si="56"/>
        <v>5509231.7602648437</v>
      </c>
      <c r="AA271" s="9">
        <f t="shared" si="59"/>
        <v>6.7800626933831182E-2</v>
      </c>
      <c r="AB271" s="9">
        <f t="shared" si="57"/>
        <v>2.1264401949169973E-3</v>
      </c>
      <c r="AC271" t="str">
        <f t="shared" si="58"/>
        <v>Default</v>
      </c>
    </row>
    <row r="272" spans="1:29" x14ac:dyDescent="0.25">
      <c r="A272" s="16">
        <v>264</v>
      </c>
      <c r="B272" s="58">
        <v>0</v>
      </c>
      <c r="D272" s="26">
        <f t="shared" si="54"/>
        <v>0</v>
      </c>
      <c r="E272" s="26">
        <f t="shared" si="54"/>
        <v>0</v>
      </c>
      <c r="F272" s="26">
        <f t="shared" si="54"/>
        <v>0</v>
      </c>
      <c r="G272" s="26">
        <f t="shared" si="54"/>
        <v>0</v>
      </c>
      <c r="H272" s="26">
        <f t="shared" si="54"/>
        <v>0</v>
      </c>
      <c r="I272" s="26">
        <f t="shared" si="53"/>
        <v>0</v>
      </c>
      <c r="J272" s="26">
        <f t="shared" si="53"/>
        <v>0</v>
      </c>
      <c r="K272" s="26">
        <f t="shared" si="53"/>
        <v>0</v>
      </c>
      <c r="L272" s="26">
        <f t="shared" si="53"/>
        <v>0</v>
      </c>
      <c r="U272" s="5">
        <v>2.62</v>
      </c>
      <c r="V272" s="7">
        <f t="shared" si="50"/>
        <v>81567681.274185434</v>
      </c>
      <c r="W272" s="7">
        <f t="shared" si="51"/>
        <v>1568609.2552727968</v>
      </c>
      <c r="X272" s="19">
        <f t="shared" si="55"/>
        <v>0.99633348876179517</v>
      </c>
      <c r="Y272" s="8">
        <f t="shared" si="52"/>
        <v>105959.11609719192</v>
      </c>
      <c r="Z272" s="8">
        <f t="shared" si="56"/>
        <v>5509874.0370539799</v>
      </c>
      <c r="AA272" s="9">
        <f t="shared" si="59"/>
        <v>6.7549720072743402E-2</v>
      </c>
      <c r="AB272" s="9">
        <f t="shared" si="57"/>
        <v>2.0630293288347824E-3</v>
      </c>
      <c r="AC272" t="str">
        <f t="shared" si="58"/>
        <v>Default</v>
      </c>
    </row>
    <row r="273" spans="1:29" x14ac:dyDescent="0.25">
      <c r="A273" s="16">
        <v>265</v>
      </c>
      <c r="B273" s="58">
        <v>0</v>
      </c>
      <c r="D273" s="26">
        <f t="shared" si="54"/>
        <v>0</v>
      </c>
      <c r="E273" s="26">
        <f t="shared" si="54"/>
        <v>0</v>
      </c>
      <c r="F273" s="26">
        <f t="shared" si="54"/>
        <v>0</v>
      </c>
      <c r="G273" s="26">
        <f t="shared" si="54"/>
        <v>0</v>
      </c>
      <c r="H273" s="26">
        <f t="shared" si="54"/>
        <v>0</v>
      </c>
      <c r="I273" s="26">
        <f t="shared" si="53"/>
        <v>0</v>
      </c>
      <c r="J273" s="26">
        <f t="shared" si="53"/>
        <v>0</v>
      </c>
      <c r="K273" s="26">
        <f t="shared" si="53"/>
        <v>0</v>
      </c>
      <c r="L273" s="26">
        <f t="shared" si="53"/>
        <v>0</v>
      </c>
      <c r="U273" s="5">
        <v>2.63</v>
      </c>
      <c r="V273" s="7">
        <f t="shared" si="50"/>
        <v>81879008.301949501</v>
      </c>
      <c r="W273" s="7">
        <f t="shared" si="51"/>
        <v>1574596.3134990288</v>
      </c>
      <c r="X273" s="19">
        <f t="shared" si="55"/>
        <v>0.99644616243517259</v>
      </c>
      <c r="Y273" s="8">
        <f t="shared" si="52"/>
        <v>105971.09883487278</v>
      </c>
      <c r="Z273" s="8">
        <f t="shared" si="56"/>
        <v>5510497.1394133847</v>
      </c>
      <c r="AA273" s="9">
        <f t="shared" si="59"/>
        <v>6.730048706857851E-2</v>
      </c>
      <c r="AB273" s="9">
        <f t="shared" si="57"/>
        <v>2.0014399773764361E-3</v>
      </c>
      <c r="AC273" t="str">
        <f t="shared" si="58"/>
        <v>Default</v>
      </c>
    </row>
    <row r="274" spans="1:29" x14ac:dyDescent="0.25">
      <c r="A274" s="16">
        <v>266</v>
      </c>
      <c r="B274" s="58">
        <v>0</v>
      </c>
      <c r="D274" s="26">
        <f t="shared" si="54"/>
        <v>0</v>
      </c>
      <c r="E274" s="26">
        <f t="shared" si="54"/>
        <v>0</v>
      </c>
      <c r="F274" s="26">
        <f t="shared" si="54"/>
        <v>0</v>
      </c>
      <c r="G274" s="26">
        <f t="shared" si="54"/>
        <v>0</v>
      </c>
      <c r="H274" s="26">
        <f t="shared" si="54"/>
        <v>0</v>
      </c>
      <c r="I274" s="26">
        <f t="shared" si="53"/>
        <v>0</v>
      </c>
      <c r="J274" s="26">
        <f t="shared" si="53"/>
        <v>0</v>
      </c>
      <c r="K274" s="26">
        <f t="shared" si="53"/>
        <v>0</v>
      </c>
      <c r="L274" s="26">
        <f t="shared" si="53"/>
        <v>0</v>
      </c>
      <c r="U274" s="5">
        <v>2.64</v>
      </c>
      <c r="V274" s="7">
        <f t="shared" si="50"/>
        <v>82190335.329713568</v>
      </c>
      <c r="W274" s="7">
        <f t="shared" si="51"/>
        <v>1580583.371725261</v>
      </c>
      <c r="X274" s="19">
        <f t="shared" si="55"/>
        <v>0.99655546860460753</v>
      </c>
      <c r="Y274" s="8">
        <f t="shared" si="52"/>
        <v>105982.72344172174</v>
      </c>
      <c r="Z274" s="8">
        <f t="shared" si="56"/>
        <v>5511101.6189695308</v>
      </c>
      <c r="AA274" s="9">
        <f t="shared" si="59"/>
        <v>6.7052915611808553E-2</v>
      </c>
      <c r="AB274" s="9">
        <f t="shared" si="57"/>
        <v>1.9416224813098158E-3</v>
      </c>
      <c r="AC274" t="str">
        <f t="shared" si="58"/>
        <v>Default</v>
      </c>
    </row>
    <row r="275" spans="1:29" x14ac:dyDescent="0.25">
      <c r="A275" s="16">
        <v>267</v>
      </c>
      <c r="B275" s="58">
        <v>0</v>
      </c>
      <c r="D275" s="26">
        <f t="shared" si="54"/>
        <v>0</v>
      </c>
      <c r="E275" s="26">
        <f t="shared" si="54"/>
        <v>0</v>
      </c>
      <c r="F275" s="26">
        <f t="shared" si="54"/>
        <v>0</v>
      </c>
      <c r="G275" s="26">
        <f t="shared" si="54"/>
        <v>0</v>
      </c>
      <c r="H275" s="26">
        <f t="shared" si="54"/>
        <v>0</v>
      </c>
      <c r="I275" s="26">
        <f t="shared" si="53"/>
        <v>0</v>
      </c>
      <c r="J275" s="26">
        <f t="shared" si="53"/>
        <v>0</v>
      </c>
      <c r="K275" s="26">
        <f t="shared" si="53"/>
        <v>0</v>
      </c>
      <c r="L275" s="26">
        <f t="shared" si="53"/>
        <v>0</v>
      </c>
      <c r="U275" s="5">
        <v>2.65</v>
      </c>
      <c r="V275" s="7">
        <f t="shared" si="50"/>
        <v>82501662.357477635</v>
      </c>
      <c r="W275" s="7">
        <f t="shared" si="51"/>
        <v>1586570.4299514929</v>
      </c>
      <c r="X275" s="19">
        <f t="shared" si="55"/>
        <v>0.99666150429375944</v>
      </c>
      <c r="Y275" s="8">
        <f t="shared" si="52"/>
        <v>105994.00023611239</v>
      </c>
      <c r="Z275" s="8">
        <f t="shared" si="56"/>
        <v>5511688.0122778444</v>
      </c>
      <c r="AA275" s="9">
        <f t="shared" si="59"/>
        <v>6.6806993396034117E-2</v>
      </c>
      <c r="AB275" s="9">
        <f t="shared" si="57"/>
        <v>1.8835284315820787E-3</v>
      </c>
      <c r="AC275" t="str">
        <f t="shared" si="58"/>
        <v>Default</v>
      </c>
    </row>
    <row r="276" spans="1:29" x14ac:dyDescent="0.25">
      <c r="A276" s="16">
        <v>268</v>
      </c>
      <c r="B276" s="58">
        <v>0</v>
      </c>
      <c r="D276" s="26">
        <f t="shared" si="54"/>
        <v>0</v>
      </c>
      <c r="E276" s="26">
        <f t="shared" si="54"/>
        <v>0</v>
      </c>
      <c r="F276" s="26">
        <f t="shared" si="54"/>
        <v>0</v>
      </c>
      <c r="G276" s="26">
        <f t="shared" si="54"/>
        <v>0</v>
      </c>
      <c r="H276" s="26">
        <f t="shared" si="54"/>
        <v>0</v>
      </c>
      <c r="I276" s="26">
        <f t="shared" si="53"/>
        <v>0</v>
      </c>
      <c r="J276" s="26">
        <f t="shared" si="53"/>
        <v>0</v>
      </c>
      <c r="K276" s="26">
        <f t="shared" si="53"/>
        <v>0</v>
      </c>
      <c r="L276" s="26">
        <f t="shared" si="53"/>
        <v>0</v>
      </c>
      <c r="U276" s="5">
        <v>2.66</v>
      </c>
      <c r="V276" s="7">
        <f t="shared" si="50"/>
        <v>82812989.385241702</v>
      </c>
      <c r="W276" s="7">
        <f t="shared" si="51"/>
        <v>1592557.4881777251</v>
      </c>
      <c r="X276" s="19">
        <f t="shared" si="55"/>
        <v>0.99676436386987954</v>
      </c>
      <c r="Y276" s="8">
        <f t="shared" si="52"/>
        <v>106004.9392539119</v>
      </c>
      <c r="Z276" s="8">
        <f t="shared" si="56"/>
        <v>5512256.8412034186</v>
      </c>
      <c r="AA276" s="9">
        <f t="shared" si="59"/>
        <v>6.6562708122522754E-2</v>
      </c>
      <c r="AB276" s="9">
        <f t="shared" si="57"/>
        <v>1.8271106420136255E-3</v>
      </c>
      <c r="AC276" t="str">
        <f t="shared" si="58"/>
        <v>Default</v>
      </c>
    </row>
    <row r="277" spans="1:29" x14ac:dyDescent="0.25">
      <c r="A277" s="16">
        <v>269</v>
      </c>
      <c r="B277" s="58">
        <v>0</v>
      </c>
      <c r="D277" s="26">
        <f t="shared" si="54"/>
        <v>0</v>
      </c>
      <c r="E277" s="26">
        <f t="shared" si="54"/>
        <v>0</v>
      </c>
      <c r="F277" s="26">
        <f t="shared" si="54"/>
        <v>0</v>
      </c>
      <c r="G277" s="26">
        <f t="shared" si="54"/>
        <v>0</v>
      </c>
      <c r="H277" s="26">
        <f t="shared" si="54"/>
        <v>0</v>
      </c>
      <c r="I277" s="26">
        <f t="shared" si="53"/>
        <v>0</v>
      </c>
      <c r="J277" s="26">
        <f t="shared" si="53"/>
        <v>0</v>
      </c>
      <c r="K277" s="26">
        <f t="shared" si="53"/>
        <v>0</v>
      </c>
      <c r="L277" s="26">
        <f t="shared" si="53"/>
        <v>0</v>
      </c>
      <c r="U277" s="5">
        <v>2.67</v>
      </c>
      <c r="V277" s="7">
        <f t="shared" si="50"/>
        <v>83124316.413005769</v>
      </c>
      <c r="W277" s="7">
        <f t="shared" si="51"/>
        <v>1598544.5464039571</v>
      </c>
      <c r="X277" s="19">
        <f t="shared" si="55"/>
        <v>0.99686413911113747</v>
      </c>
      <c r="Y277" s="8">
        <f t="shared" si="52"/>
        <v>106015.55025564106</v>
      </c>
      <c r="Z277" s="8">
        <f t="shared" si="56"/>
        <v>5512808.6132933358</v>
      </c>
      <c r="AA277" s="9">
        <f t="shared" si="59"/>
        <v>6.6320047504544566E-2</v>
      </c>
      <c r="AB277" s="9">
        <f t="shared" si="57"/>
        <v>1.7723231223450413E-3</v>
      </c>
      <c r="AC277" t="str">
        <f t="shared" si="58"/>
        <v>Default</v>
      </c>
    </row>
    <row r="278" spans="1:29" x14ac:dyDescent="0.25">
      <c r="A278" s="16">
        <v>270</v>
      </c>
      <c r="B278" s="58">
        <v>0</v>
      </c>
      <c r="D278" s="26">
        <f t="shared" si="54"/>
        <v>0</v>
      </c>
      <c r="E278" s="26">
        <f t="shared" si="54"/>
        <v>0</v>
      </c>
      <c r="F278" s="26">
        <f t="shared" si="54"/>
        <v>0</v>
      </c>
      <c r="G278" s="26">
        <f t="shared" si="54"/>
        <v>0</v>
      </c>
      <c r="H278" s="26">
        <f t="shared" si="54"/>
        <v>0</v>
      </c>
      <c r="I278" s="26">
        <f t="shared" si="53"/>
        <v>0</v>
      </c>
      <c r="J278" s="26">
        <f t="shared" si="53"/>
        <v>0</v>
      </c>
      <c r="K278" s="26">
        <f t="shared" si="53"/>
        <v>0</v>
      </c>
      <c r="L278" s="26">
        <f t="shared" si="53"/>
        <v>0</v>
      </c>
      <c r="U278" s="5">
        <v>2.68</v>
      </c>
      <c r="V278" s="7">
        <f t="shared" si="50"/>
        <v>83435643.440769836</v>
      </c>
      <c r="W278" s="7">
        <f t="shared" si="51"/>
        <v>1604531.6046301892</v>
      </c>
      <c r="X278" s="19">
        <f t="shared" si="55"/>
        <v>0.99696091927245534</v>
      </c>
      <c r="Y278" s="8">
        <f t="shared" si="52"/>
        <v>106025.8427334757</v>
      </c>
      <c r="Z278" s="8">
        <f t="shared" si="56"/>
        <v>5513343.8221407365</v>
      </c>
      <c r="AA278" s="9">
        <f t="shared" si="59"/>
        <v>6.607899927151166E-2</v>
      </c>
      <c r="AB278" s="9">
        <f t="shared" si="57"/>
        <v>1.7191210517267701E-3</v>
      </c>
      <c r="AC278" t="str">
        <f t="shared" si="58"/>
        <v>Default</v>
      </c>
    </row>
    <row r="279" spans="1:29" x14ac:dyDescent="0.25">
      <c r="A279" s="16">
        <v>271</v>
      </c>
      <c r="B279" s="58">
        <v>0</v>
      </c>
      <c r="D279" s="26">
        <f t="shared" si="54"/>
        <v>0</v>
      </c>
      <c r="E279" s="26">
        <f t="shared" si="54"/>
        <v>0</v>
      </c>
      <c r="F279" s="26">
        <f t="shared" si="54"/>
        <v>0</v>
      </c>
      <c r="G279" s="26">
        <f t="shared" si="54"/>
        <v>0</v>
      </c>
      <c r="H279" s="26">
        <f t="shared" si="54"/>
        <v>0</v>
      </c>
      <c r="I279" s="26">
        <f t="shared" si="53"/>
        <v>0</v>
      </c>
      <c r="J279" s="26">
        <f t="shared" si="53"/>
        <v>0</v>
      </c>
      <c r="K279" s="26">
        <f t="shared" si="53"/>
        <v>0</v>
      </c>
      <c r="L279" s="26">
        <f t="shared" si="53"/>
        <v>0</v>
      </c>
      <c r="U279" s="5">
        <v>2.69</v>
      </c>
      <c r="V279" s="7">
        <f t="shared" si="50"/>
        <v>83746970.468533888</v>
      </c>
      <c r="W279" s="7">
        <f t="shared" si="51"/>
        <v>1610518.6628564212</v>
      </c>
      <c r="X279" s="19">
        <f t="shared" si="55"/>
        <v>0.99705479114987716</v>
      </c>
      <c r="Y279" s="8">
        <f t="shared" si="52"/>
        <v>106035.82591809229</v>
      </c>
      <c r="Z279" s="8">
        <f t="shared" si="56"/>
        <v>5513862.9477407988</v>
      </c>
      <c r="AA279" s="9">
        <f t="shared" si="59"/>
        <v>6.5839551172928862E-2</v>
      </c>
      <c r="AB279" s="9">
        <f t="shared" si="57"/>
        <v>1.6674607527353664E-3</v>
      </c>
      <c r="AC279" t="str">
        <f t="shared" si="58"/>
        <v>Default</v>
      </c>
    </row>
    <row r="280" spans="1:29" x14ac:dyDescent="0.25">
      <c r="A280" s="16">
        <v>272</v>
      </c>
      <c r="B280" s="58">
        <v>0</v>
      </c>
      <c r="D280" s="26">
        <f t="shared" si="54"/>
        <v>0</v>
      </c>
      <c r="E280" s="26">
        <f t="shared" si="54"/>
        <v>0</v>
      </c>
      <c r="F280" s="26">
        <f t="shared" si="54"/>
        <v>0</v>
      </c>
      <c r="G280" s="26">
        <f t="shared" si="54"/>
        <v>0</v>
      </c>
      <c r="H280" s="26">
        <f t="shared" si="54"/>
        <v>0</v>
      </c>
      <c r="I280" s="26">
        <f t="shared" si="53"/>
        <v>0</v>
      </c>
      <c r="J280" s="26">
        <f t="shared" si="53"/>
        <v>0</v>
      </c>
      <c r="K280" s="26">
        <f t="shared" si="53"/>
        <v>0</v>
      </c>
      <c r="L280" s="26">
        <f t="shared" si="53"/>
        <v>0</v>
      </c>
      <c r="U280" s="5">
        <v>2.7</v>
      </c>
      <c r="V280" s="7">
        <f t="shared" si="50"/>
        <v>84058297.49629797</v>
      </c>
      <c r="W280" s="7">
        <f t="shared" si="51"/>
        <v>1616505.7210826534</v>
      </c>
      <c r="X280" s="19">
        <f t="shared" si="55"/>
        <v>0.99714583914349197</v>
      </c>
      <c r="Y280" s="8">
        <f t="shared" si="52"/>
        <v>106045.50878535979</v>
      </c>
      <c r="Z280" s="8">
        <f t="shared" si="56"/>
        <v>5514366.4568387093</v>
      </c>
      <c r="AA280" s="9">
        <f t="shared" si="59"/>
        <v>6.5601690982161148E-2</v>
      </c>
      <c r="AB280" s="9">
        <f t="shared" si="57"/>
        <v>1.6172996656494481E-3</v>
      </c>
      <c r="AC280" t="str">
        <f t="shared" si="58"/>
        <v>Default</v>
      </c>
    </row>
    <row r="281" spans="1:29" x14ac:dyDescent="0.25">
      <c r="A281" s="16">
        <v>273</v>
      </c>
      <c r="B281" s="58">
        <v>0</v>
      </c>
      <c r="D281" s="26">
        <f t="shared" si="54"/>
        <v>0</v>
      </c>
      <c r="E281" s="26">
        <f t="shared" si="54"/>
        <v>0</v>
      </c>
      <c r="F281" s="26">
        <f t="shared" si="54"/>
        <v>0</v>
      </c>
      <c r="G281" s="26">
        <f t="shared" si="54"/>
        <v>0</v>
      </c>
      <c r="H281" s="26">
        <f t="shared" si="54"/>
        <v>0</v>
      </c>
      <c r="I281" s="26">
        <f t="shared" si="53"/>
        <v>0</v>
      </c>
      <c r="J281" s="26">
        <f t="shared" si="53"/>
        <v>0</v>
      </c>
      <c r="K281" s="26">
        <f t="shared" si="53"/>
        <v>0</v>
      </c>
      <c r="L281" s="26">
        <f t="shared" si="53"/>
        <v>0</v>
      </c>
      <c r="U281" s="5">
        <v>2.71</v>
      </c>
      <c r="V281" s="7">
        <f t="shared" si="50"/>
        <v>84369624.524062023</v>
      </c>
      <c r="W281" s="7">
        <f t="shared" si="51"/>
        <v>1622492.7793088853</v>
      </c>
      <c r="X281" s="19">
        <f t="shared" si="55"/>
        <v>0.99723414531893995</v>
      </c>
      <c r="Y281" s="8">
        <f t="shared" si="52"/>
        <v>106054.90006288076</v>
      </c>
      <c r="Z281" s="8">
        <f t="shared" si="56"/>
        <v>5514854.8032697989</v>
      </c>
      <c r="AA281" s="9">
        <f t="shared" si="59"/>
        <v>6.5365406500025078E-2</v>
      </c>
      <c r="AB281" s="9">
        <f t="shared" si="57"/>
        <v>1.5685963232837982E-3</v>
      </c>
      <c r="AC281" t="str">
        <f t="shared" si="58"/>
        <v>Default</v>
      </c>
    </row>
    <row r="282" spans="1:29" x14ac:dyDescent="0.25">
      <c r="A282" s="16">
        <v>274</v>
      </c>
      <c r="B282" s="58">
        <v>0</v>
      </c>
      <c r="D282" s="26">
        <f t="shared" si="54"/>
        <v>0</v>
      </c>
      <c r="E282" s="26">
        <f t="shared" si="54"/>
        <v>0</v>
      </c>
      <c r="F282" s="26">
        <f t="shared" si="54"/>
        <v>0</v>
      </c>
      <c r="G282" s="26">
        <f t="shared" si="54"/>
        <v>0</v>
      </c>
      <c r="H282" s="26">
        <f t="shared" si="54"/>
        <v>0</v>
      </c>
      <c r="I282" s="26">
        <f t="shared" si="53"/>
        <v>0</v>
      </c>
      <c r="J282" s="26">
        <f t="shared" si="53"/>
        <v>0</v>
      </c>
      <c r="K282" s="26">
        <f t="shared" si="53"/>
        <v>0</v>
      </c>
      <c r="L282" s="26">
        <f t="shared" si="53"/>
        <v>0</v>
      </c>
      <c r="U282" s="5">
        <v>2.72</v>
      </c>
      <c r="V282" s="7">
        <f t="shared" si="50"/>
        <v>84680951.551826105</v>
      </c>
      <c r="W282" s="7">
        <f t="shared" si="51"/>
        <v>1628479.8375351175</v>
      </c>
      <c r="X282" s="19">
        <f t="shared" si="55"/>
        <v>0.9973197894675232</v>
      </c>
      <c r="Y282" s="8">
        <f t="shared" si="52"/>
        <v>106064.00823638405</v>
      </c>
      <c r="Z282" s="8">
        <f t="shared" si="56"/>
        <v>5515328.4282919709</v>
      </c>
      <c r="AA282" s="9">
        <f t="shared" si="59"/>
        <v>6.5130685558209639E-2</v>
      </c>
      <c r="AB282" s="9">
        <f t="shared" si="57"/>
        <v>1.5213103262300153E-3</v>
      </c>
      <c r="AC282" t="str">
        <f t="shared" si="58"/>
        <v>Default</v>
      </c>
    </row>
    <row r="283" spans="1:29" x14ac:dyDescent="0.25">
      <c r="A283" s="16">
        <v>275</v>
      </c>
      <c r="B283" s="58">
        <v>0</v>
      </c>
      <c r="D283" s="26">
        <f t="shared" si="54"/>
        <v>0</v>
      </c>
      <c r="E283" s="26">
        <f t="shared" si="54"/>
        <v>0</v>
      </c>
      <c r="F283" s="26">
        <f t="shared" si="54"/>
        <v>0</v>
      </c>
      <c r="G283" s="26">
        <f t="shared" si="54"/>
        <v>0</v>
      </c>
      <c r="H283" s="26">
        <f t="shared" si="54"/>
        <v>0</v>
      </c>
      <c r="I283" s="26">
        <f t="shared" si="53"/>
        <v>0</v>
      </c>
      <c r="J283" s="26">
        <f t="shared" si="53"/>
        <v>0</v>
      </c>
      <c r="K283" s="26">
        <f t="shared" si="53"/>
        <v>0</v>
      </c>
      <c r="L283" s="26">
        <f t="shared" si="53"/>
        <v>0</v>
      </c>
      <c r="U283" s="5">
        <v>2.73</v>
      </c>
      <c r="V283" s="7">
        <f t="shared" si="50"/>
        <v>84992278.579590157</v>
      </c>
      <c r="W283" s="7">
        <f t="shared" si="51"/>
        <v>1634466.8957613495</v>
      </c>
      <c r="X283" s="19">
        <f t="shared" si="55"/>
        <v>0.99740284916494415</v>
      </c>
      <c r="Y283" s="8">
        <f t="shared" si="52"/>
        <v>106072.84155597161</v>
      </c>
      <c r="Z283" s="8">
        <f t="shared" si="56"/>
        <v>5515787.7609105241</v>
      </c>
      <c r="AA283" s="9">
        <f t="shared" si="59"/>
        <v>6.4897516022532811E-2</v>
      </c>
      <c r="AB283" s="9">
        <f t="shared" si="57"/>
        <v>1.4754023184306035E-3</v>
      </c>
      <c r="AC283" t="str">
        <f t="shared" si="58"/>
        <v>Default</v>
      </c>
    </row>
    <row r="284" spans="1:29" x14ac:dyDescent="0.25">
      <c r="A284" s="16">
        <v>276</v>
      </c>
      <c r="B284" s="58">
        <v>0</v>
      </c>
      <c r="D284" s="26">
        <f t="shared" si="54"/>
        <v>0</v>
      </c>
      <c r="E284" s="26">
        <f t="shared" si="54"/>
        <v>0</v>
      </c>
      <c r="F284" s="26">
        <f t="shared" si="54"/>
        <v>0</v>
      </c>
      <c r="G284" s="26">
        <f t="shared" si="54"/>
        <v>0</v>
      </c>
      <c r="H284" s="26">
        <f t="shared" si="54"/>
        <v>0</v>
      </c>
      <c r="I284" s="26">
        <f t="shared" si="53"/>
        <v>0</v>
      </c>
      <c r="J284" s="26">
        <f t="shared" si="53"/>
        <v>0</v>
      </c>
      <c r="K284" s="26">
        <f t="shared" si="53"/>
        <v>0</v>
      </c>
      <c r="L284" s="26">
        <f t="shared" si="53"/>
        <v>0</v>
      </c>
      <c r="U284" s="5">
        <v>2.74</v>
      </c>
      <c r="V284" s="7">
        <f t="shared" si="50"/>
        <v>85303605.607354239</v>
      </c>
      <c r="W284" s="7">
        <f t="shared" si="51"/>
        <v>1640453.9539875817</v>
      </c>
      <c r="X284" s="19">
        <f t="shared" si="55"/>
        <v>0.99748339982869938</v>
      </c>
      <c r="Y284" s="8">
        <f t="shared" si="52"/>
        <v>106081.40804222226</v>
      </c>
      <c r="Z284" s="8">
        <f t="shared" si="56"/>
        <v>5516233.2181955576</v>
      </c>
      <c r="AA284" s="9">
        <f t="shared" si="59"/>
        <v>6.4665885796039421E-2</v>
      </c>
      <c r="AB284" s="9">
        <f t="shared" si="57"/>
        <v>1.4308339633496213E-3</v>
      </c>
      <c r="AC284" t="str">
        <f t="shared" si="58"/>
        <v>Default</v>
      </c>
    </row>
    <row r="285" spans="1:29" x14ac:dyDescent="0.25">
      <c r="U285" s="5">
        <v>2.75</v>
      </c>
      <c r="V285" s="7">
        <f t="shared" si="50"/>
        <v>85614932.635118291</v>
      </c>
      <c r="W285" s="7">
        <f t="shared" si="51"/>
        <v>1646441.0122138136</v>
      </c>
      <c r="X285" s="19">
        <f t="shared" si="55"/>
        <v>0.99756151477414745</v>
      </c>
      <c r="Y285" s="8">
        <f t="shared" si="52"/>
        <v>106089.71549215446</v>
      </c>
      <c r="Z285" s="8">
        <f t="shared" si="56"/>
        <v>5516665.2055920316</v>
      </c>
      <c r="AA285" s="9">
        <f t="shared" si="59"/>
        <v>6.4435782821946147E-2</v>
      </c>
      <c r="AB285" s="9">
        <f t="shared" si="57"/>
        <v>1.3875679203843169E-3</v>
      </c>
      <c r="AC285" t="str">
        <f t="shared" si="58"/>
        <v>Default</v>
      </c>
    </row>
    <row r="286" spans="1:29" x14ac:dyDescent="0.25">
      <c r="U286" s="5">
        <v>2.76</v>
      </c>
      <c r="V286" s="7">
        <f t="shared" si="50"/>
        <v>85926259.662882358</v>
      </c>
      <c r="W286" s="7">
        <f t="shared" si="51"/>
        <v>1652428.0704400453</v>
      </c>
      <c r="X286" s="19">
        <f t="shared" si="55"/>
        <v>0.99763726526927998</v>
      </c>
      <c r="Y286" s="8">
        <f t="shared" si="52"/>
        <v>106097.77148505111</v>
      </c>
      <c r="Z286" s="8">
        <f t="shared" si="56"/>
        <v>5517084.1172226574</v>
      </c>
      <c r="AA286" s="9">
        <f t="shared" si="59"/>
        <v>6.420719508643849E-2</v>
      </c>
      <c r="AB286" s="9">
        <f t="shared" si="57"/>
        <v>1.3455678218317118E-3</v>
      </c>
      <c r="AC286" t="str">
        <f t="shared" si="58"/>
        <v>Default</v>
      </c>
    </row>
    <row r="287" spans="1:29" x14ac:dyDescent="0.25">
      <c r="U287" s="5">
        <v>2.77</v>
      </c>
      <c r="V287" s="7">
        <f t="shared" si="50"/>
        <v>86237586.690646425</v>
      </c>
      <c r="W287" s="7">
        <f t="shared" si="51"/>
        <v>1658415.1286662775</v>
      </c>
      <c r="X287" s="19">
        <f t="shared" si="55"/>
        <v>0.99771072058821497</v>
      </c>
      <c r="Y287" s="8">
        <f t="shared" si="52"/>
        <v>106105.5833881486</v>
      </c>
      <c r="Z287" s="8">
        <f t="shared" si="56"/>
        <v>5517490.3361837277</v>
      </c>
      <c r="AA287" s="9">
        <f t="shared" si="59"/>
        <v>6.3980110621325748E-2</v>
      </c>
      <c r="AB287" s="9">
        <f t="shared" si="57"/>
        <v>1.30479825021211E-3</v>
      </c>
      <c r="AC287" t="str">
        <f t="shared" si="58"/>
        <v>Default</v>
      </c>
    </row>
    <row r="288" spans="1:29" x14ac:dyDescent="0.25">
      <c r="U288" s="5">
        <v>2.78</v>
      </c>
      <c r="V288" s="7">
        <f t="shared" si="50"/>
        <v>86548913.718410492</v>
      </c>
      <c r="W288" s="7">
        <f t="shared" si="51"/>
        <v>1664402.1868925095</v>
      </c>
      <c r="X288" s="19">
        <f t="shared" si="55"/>
        <v>0.99778194806343878</v>
      </c>
      <c r="Y288" s="8">
        <f t="shared" si="52"/>
        <v>106113.15836219261</v>
      </c>
      <c r="Z288" s="8">
        <f t="shared" si="56"/>
        <v>5517884.2348340154</v>
      </c>
      <c r="AA288" s="9">
        <f t="shared" si="59"/>
        <v>6.3754517506558417E-2</v>
      </c>
      <c r="AB288" s="9">
        <f t="shared" si="57"/>
        <v>1.2652247160055718E-3</v>
      </c>
      <c r="AC288" t="str">
        <f t="shared" si="58"/>
        <v>Default</v>
      </c>
    </row>
    <row r="289" spans="21:29" x14ac:dyDescent="0.25">
      <c r="U289" s="5">
        <v>2.79</v>
      </c>
      <c r="V289" s="7">
        <f t="shared" si="50"/>
        <v>86860240.746174559</v>
      </c>
      <c r="W289" s="7">
        <f t="shared" si="51"/>
        <v>1670389.2451187416</v>
      </c>
      <c r="X289" s="19">
        <f t="shared" si="55"/>
        <v>0.99785101313681901</v>
      </c>
      <c r="Y289" s="8">
        <f t="shared" si="52"/>
        <v>106120.50336686334</v>
      </c>
      <c r="Z289" s="8">
        <f t="shared" si="56"/>
        <v>5518266.1750768935</v>
      </c>
      <c r="AA289" s="9">
        <f t="shared" si="59"/>
        <v>6.3530403872613314E-2</v>
      </c>
      <c r="AB289" s="9">
        <f t="shared" si="57"/>
        <v>1.2268136358774707E-3</v>
      </c>
      <c r="AC289" t="str">
        <f t="shared" si="58"/>
        <v>Default</v>
      </c>
    </row>
    <row r="290" spans="21:29" x14ac:dyDescent="0.25">
      <c r="U290" s="5">
        <v>2.8</v>
      </c>
      <c r="V290" s="7">
        <f t="shared" si="50"/>
        <v>87171567.773938626</v>
      </c>
      <c r="W290" s="7">
        <f t="shared" si="51"/>
        <v>1676376.3033449736</v>
      </c>
      <c r="X290" s="19">
        <f t="shared" si="55"/>
        <v>0.99791797940941196</v>
      </c>
      <c r="Y290" s="8">
        <f t="shared" si="52"/>
        <v>106127.62516607245</v>
      </c>
      <c r="Z290" s="8">
        <f t="shared" si="56"/>
        <v>5518636.5086357677</v>
      </c>
      <c r="AA290" s="9">
        <f t="shared" si="59"/>
        <v>6.3307757902751116E-2</v>
      </c>
      <c r="AB290" s="9">
        <f t="shared" si="57"/>
        <v>1.1895323111967477E-3</v>
      </c>
      <c r="AC290" t="str">
        <f t="shared" si="58"/>
        <v>Default</v>
      </c>
    </row>
    <row r="291" spans="21:29" x14ac:dyDescent="0.25">
      <c r="U291" s="5">
        <v>2.81</v>
      </c>
      <c r="V291" s="7">
        <f t="shared" si="50"/>
        <v>87482894.801702693</v>
      </c>
      <c r="W291" s="7">
        <f t="shared" si="51"/>
        <v>1682363.3615712058</v>
      </c>
      <c r="X291" s="19">
        <f t="shared" si="55"/>
        <v>0.99798290869008632</v>
      </c>
      <c r="Y291" s="8">
        <f t="shared" si="52"/>
        <v>106134.53033313417</v>
      </c>
      <c r="Z291" s="8">
        <f t="shared" si="56"/>
        <v>5518995.5773229767</v>
      </c>
      <c r="AA291" s="9">
        <f t="shared" si="59"/>
        <v>6.3086567835150778E-2</v>
      </c>
      <c r="AB291" s="9">
        <f t="shared" si="57"/>
        <v>1.1533489070567982E-3</v>
      </c>
      <c r="AC291" t="str">
        <f t="shared" si="58"/>
        <v>Default</v>
      </c>
    </row>
    <row r="292" spans="21:29" x14ac:dyDescent="0.25">
      <c r="U292" s="5">
        <v>2.82</v>
      </c>
      <c r="V292" s="7">
        <f t="shared" si="50"/>
        <v>87794221.82946676</v>
      </c>
      <c r="W292" s="7">
        <f t="shared" si="51"/>
        <v>1688350.4197974377</v>
      </c>
      <c r="X292" s="19">
        <f t="shared" si="55"/>
        <v>0.99804586104298831</v>
      </c>
      <c r="Y292" s="8">
        <f t="shared" si="52"/>
        <v>106141.22525581314</v>
      </c>
      <c r="Z292" s="8">
        <f t="shared" si="56"/>
        <v>5519343.7133022835</v>
      </c>
      <c r="AA292" s="9">
        <f t="shared" si="59"/>
        <v>6.286682196492574E-2</v>
      </c>
      <c r="AB292" s="9">
        <f t="shared" si="57"/>
        <v>1.1182324316882375E-3</v>
      </c>
      <c r="AC292" t="str">
        <f t="shared" si="58"/>
        <v>Default</v>
      </c>
    </row>
    <row r="293" spans="21:29" x14ac:dyDescent="0.25">
      <c r="U293" s="5">
        <v>2.83</v>
      </c>
      <c r="V293" s="7">
        <f t="shared" si="50"/>
        <v>88105548.857230827</v>
      </c>
      <c r="W293" s="7">
        <f t="shared" si="51"/>
        <v>1694337.4780236699</v>
      </c>
      <c r="X293" s="19">
        <f t="shared" si="55"/>
        <v>0.9981068948338685</v>
      </c>
      <c r="Y293" s="8">
        <f t="shared" si="52"/>
        <v>106147.71614125127</v>
      </c>
      <c r="Z293" s="8">
        <f t="shared" si="56"/>
        <v>5519681.2393450662</v>
      </c>
      <c r="AA293" s="9">
        <f t="shared" si="59"/>
        <v>6.2648508646025711E-2</v>
      </c>
      <c r="AB293" s="9">
        <f t="shared" si="57"/>
        <v>1.0841527162186795E-3</v>
      </c>
      <c r="AC293" t="str">
        <f t="shared" si="58"/>
        <v>Default</v>
      </c>
    </row>
    <row r="294" spans="21:29" x14ac:dyDescent="0.25">
      <c r="U294" s="5">
        <v>2.84</v>
      </c>
      <c r="V294" s="7">
        <f t="shared" si="50"/>
        <v>88416875.884994894</v>
      </c>
      <c r="W294" s="7">
        <f t="shared" si="51"/>
        <v>1700324.5362499019</v>
      </c>
      <c r="X294" s="19">
        <f t="shared" si="55"/>
        <v>0.99816606677529351</v>
      </c>
      <c r="Y294" s="8">
        <f t="shared" si="52"/>
        <v>106154.00902077592</v>
      </c>
      <c r="Z294" s="8">
        <f t="shared" si="56"/>
        <v>5520008.4690803476</v>
      </c>
      <c r="AA294" s="9">
        <f t="shared" si="59"/>
        <v>6.2431616293028742E-2</v>
      </c>
      <c r="AB294" s="9">
        <f t="shared" si="57"/>
        <v>1.0510803948872145E-3</v>
      </c>
      <c r="AC294" t="str">
        <f t="shared" si="58"/>
        <v>Default</v>
      </c>
    </row>
    <row r="295" spans="21:29" x14ac:dyDescent="0.25">
      <c r="U295" s="5">
        <v>2.85</v>
      </c>
      <c r="V295" s="7">
        <f t="shared" si="50"/>
        <v>88728202.912758961</v>
      </c>
      <c r="W295" s="7">
        <f t="shared" si="51"/>
        <v>1706311.5944761341</v>
      </c>
      <c r="X295" s="19">
        <f t="shared" si="55"/>
        <v>0.99822343197076591</v>
      </c>
      <c r="Y295" s="8">
        <f t="shared" si="52"/>
        <v>106160.10975459202</v>
      </c>
      <c r="Z295" s="8">
        <f t="shared" si="56"/>
        <v>5520325.707238785</v>
      </c>
      <c r="AA295" s="9">
        <f t="shared" si="59"/>
        <v>6.2216133382827388E-2</v>
      </c>
      <c r="AB295" s="9">
        <f t="shared" si="57"/>
        <v>1.0189868856417953E-3</v>
      </c>
      <c r="AC295" t="str">
        <f t="shared" si="58"/>
        <v>Default</v>
      </c>
    </row>
    <row r="296" spans="21:29" x14ac:dyDescent="0.25">
      <c r="U296" s="5">
        <v>2.86</v>
      </c>
      <c r="V296" s="7">
        <f t="shared" si="50"/>
        <v>89039529.940523028</v>
      </c>
      <c r="W296" s="7">
        <f t="shared" si="51"/>
        <v>1712298.652702366</v>
      </c>
      <c r="X296" s="19">
        <f t="shared" si="55"/>
        <v>0.99827904395777178</v>
      </c>
      <c r="Y296" s="8">
        <f t="shared" si="52"/>
        <v>106166.02403636013</v>
      </c>
      <c r="Z296" s="8">
        <f t="shared" si="56"/>
        <v>5520633.249890727</v>
      </c>
      <c r="AA296" s="9">
        <f t="shared" si="59"/>
        <v>6.2002048456212884E-2</v>
      </c>
      <c r="AB296" s="9">
        <f t="shared" si="57"/>
        <v>9.8784437108064005E-4</v>
      </c>
      <c r="AC296" t="str">
        <f t="shared" si="58"/>
        <v>Default</v>
      </c>
    </row>
    <row r="297" spans="21:29" x14ac:dyDescent="0.25">
      <c r="U297" s="5">
        <v>2.87</v>
      </c>
      <c r="V297" s="7">
        <f t="shared" si="50"/>
        <v>89350856.968287095</v>
      </c>
      <c r="W297" s="7">
        <f t="shared" si="51"/>
        <v>1718285.7109285982</v>
      </c>
      <c r="X297" s="19">
        <f t="shared" si="55"/>
        <v>0.99833295474978057</v>
      </c>
      <c r="Y297" s="8">
        <f t="shared" si="52"/>
        <v>106171.75739766314</v>
      </c>
      <c r="Z297" s="8">
        <f t="shared" si="56"/>
        <v>5520931.384678483</v>
      </c>
      <c r="AA297" s="9">
        <f t="shared" si="59"/>
        <v>6.1789350119361507E-2</v>
      </c>
      <c r="AB297" s="9">
        <f t="shared" si="57"/>
        <v>9.5762577986628844E-4</v>
      </c>
      <c r="AC297" t="str">
        <f t="shared" si="58"/>
        <v>Default</v>
      </c>
    </row>
    <row r="298" spans="21:29" x14ac:dyDescent="0.25">
      <c r="U298" s="5">
        <v>2.88</v>
      </c>
      <c r="V298" s="7">
        <f t="shared" si="50"/>
        <v>89662183.996051162</v>
      </c>
      <c r="W298" s="7">
        <f t="shared" si="51"/>
        <v>1724272.7691548301</v>
      </c>
      <c r="X298" s="19">
        <f t="shared" si="55"/>
        <v>0.99838521487721521</v>
      </c>
      <c r="Y298" s="8">
        <f t="shared" si="52"/>
        <v>106177.31521236329</v>
      </c>
      <c r="Z298" s="8">
        <f t="shared" si="56"/>
        <v>5521220.391042891</v>
      </c>
      <c r="AA298" s="9">
        <f t="shared" si="59"/>
        <v>6.1578027045226254E-2</v>
      </c>
      <c r="AB298" s="9">
        <f t="shared" si="57"/>
        <v>9.2830476840888624E-4</v>
      </c>
      <c r="AC298" t="str">
        <f t="shared" si="58"/>
        <v>Default</v>
      </c>
    </row>
    <row r="299" spans="21:29" x14ac:dyDescent="0.25">
      <c r="U299" s="5">
        <v>2.89</v>
      </c>
      <c r="V299" s="7">
        <f t="shared" si="50"/>
        <v>89973511.02381523</v>
      </c>
      <c r="W299" s="7">
        <f t="shared" si="51"/>
        <v>1730259.8273810623</v>
      </c>
      <c r="X299" s="19">
        <f t="shared" si="55"/>
        <v>0.99843587342741735</v>
      </c>
      <c r="Y299" s="8">
        <f t="shared" si="52"/>
        <v>106182.70270085258</v>
      </c>
      <c r="Z299" s="8">
        <f t="shared" si="56"/>
        <v>5521500.540444334</v>
      </c>
      <c r="AA299" s="9">
        <f t="shared" si="59"/>
        <v>6.1368067974838056E-2</v>
      </c>
      <c r="AB299" s="9">
        <f t="shared" si="57"/>
        <v>8.9985570303708013E-4</v>
      </c>
      <c r="AC299" t="str">
        <f t="shared" si="58"/>
        <v>Default</v>
      </c>
    </row>
    <row r="300" spans="21:29" x14ac:dyDescent="0.25">
      <c r="U300" s="5">
        <v>2.9</v>
      </c>
      <c r="V300" s="7">
        <f t="shared" si="50"/>
        <v>90284838.051579297</v>
      </c>
      <c r="W300" s="7">
        <f t="shared" si="51"/>
        <v>1736246.8856072943</v>
      </c>
      <c r="X300" s="19">
        <f t="shared" si="55"/>
        <v>0.99848497808362602</v>
      </c>
      <c r="Y300" s="8">
        <f t="shared" si="52"/>
        <v>106187.92493419794</v>
      </c>
      <c r="Z300" s="8">
        <f t="shared" si="56"/>
        <v>5521772.0965782935</v>
      </c>
      <c r="AA300" s="9">
        <f t="shared" si="59"/>
        <v>6.1159461718519464E-2</v>
      </c>
      <c r="AB300" s="9">
        <f t="shared" si="57"/>
        <v>8.7225364244711756E-4</v>
      </c>
      <c r="AC300" t="str">
        <f t="shared" si="58"/>
        <v>Default</v>
      </c>
    </row>
    <row r="301" spans="21:29" x14ac:dyDescent="0.25">
      <c r="U301" s="5">
        <v>2.91</v>
      </c>
      <c r="V301" s="7">
        <f t="shared" si="50"/>
        <v>90596165.079343364</v>
      </c>
      <c r="W301" s="7">
        <f t="shared" si="51"/>
        <v>1742233.9438335265</v>
      </c>
      <c r="X301" s="19">
        <f t="shared" si="55"/>
        <v>0.99853257516299054</v>
      </c>
      <c r="Y301" s="8">
        <f t="shared" si="52"/>
        <v>106192.98683818406</v>
      </c>
      <c r="Z301" s="8">
        <f t="shared" si="56"/>
        <v>5522035.3155855713</v>
      </c>
      <c r="AA301" s="9">
        <f t="shared" si="59"/>
        <v>6.0952197157014526E-2</v>
      </c>
      <c r="AB301" s="9">
        <f t="shared" si="57"/>
        <v>8.4547432058271687E-4</v>
      </c>
      <c r="AC301" t="str">
        <f t="shared" si="58"/>
        <v>Default</v>
      </c>
    </row>
    <row r="302" spans="21:29" x14ac:dyDescent="0.25">
      <c r="U302" s="5">
        <v>2.92</v>
      </c>
      <c r="V302" s="7">
        <f t="shared" si="50"/>
        <v>90907492.107107431</v>
      </c>
      <c r="W302" s="7">
        <f t="shared" si="51"/>
        <v>1748221.0020597582</v>
      </c>
      <c r="X302" s="19">
        <f t="shared" si="55"/>
        <v>0.99857870965363993</v>
      </c>
      <c r="Y302" s="8">
        <f t="shared" si="52"/>
        <v>106197.89319725554</v>
      </c>
      <c r="Z302" s="8">
        <f t="shared" si="56"/>
        <v>5522290.4462572886</v>
      </c>
      <c r="AA302" s="9">
        <f t="shared" si="59"/>
        <v>6.0746263242537943E-2</v>
      </c>
      <c r="AB302" s="9">
        <f t="shared" si="57"/>
        <v>8.1949412985297303E-4</v>
      </c>
      <c r="AC302" t="str">
        <f t="shared" si="58"/>
        <v>Default</v>
      </c>
    </row>
    <row r="303" spans="21:29" x14ac:dyDescent="0.25">
      <c r="U303" s="5">
        <v>2.93</v>
      </c>
      <c r="V303" s="7">
        <f t="shared" ref="V303:V310" si="60">$V$110/$U$110*U303</f>
        <v>91218819.134871498</v>
      </c>
      <c r="W303" s="7">
        <f t="shared" ref="W303:W310" si="61">$W$110/$U$110*U303</f>
        <v>1754208.0602859904</v>
      </c>
      <c r="X303" s="19">
        <f t="shared" si="55"/>
        <v>0.99862342525082659</v>
      </c>
      <c r="Y303" s="8">
        <f t="shared" ref="Y303:Y310" si="62">X303*$N$6</f>
        <v>106202.64865836079</v>
      </c>
      <c r="Z303" s="8">
        <f t="shared" si="56"/>
        <v>5522537.7302347608</v>
      </c>
      <c r="AA303" s="9">
        <f t="shared" si="59"/>
        <v>6.0541648999746622E-2</v>
      </c>
      <c r="AB303" s="9">
        <f t="shared" si="57"/>
        <v>7.9429010467932306E-4</v>
      </c>
      <c r="AC303" t="str">
        <f t="shared" si="58"/>
        <v>Default</v>
      </c>
    </row>
    <row r="304" spans="21:29" x14ac:dyDescent="0.25">
      <c r="U304" s="5">
        <v>2.94</v>
      </c>
      <c r="V304" s="7">
        <f t="shared" si="60"/>
        <v>91530146.162635565</v>
      </c>
      <c r="W304" s="7">
        <f t="shared" si="61"/>
        <v>1760195.1185122223</v>
      </c>
      <c r="X304" s="19">
        <f t="shared" si="55"/>
        <v>0.99866676439216484</v>
      </c>
      <c r="Y304" s="8">
        <f t="shared" si="62"/>
        <v>106207.2577346996</v>
      </c>
      <c r="Z304" s="8">
        <f t="shared" si="56"/>
        <v>5522777.4022043794</v>
      </c>
      <c r="AA304" s="9">
        <f t="shared" si="59"/>
        <v>6.0338343526636772E-2</v>
      </c>
      <c r="AB304" s="9">
        <f t="shared" si="57"/>
        <v>7.698399054523428E-4</v>
      </c>
      <c r="AC304" t="str">
        <f t="shared" si="58"/>
        <v>Default</v>
      </c>
    </row>
    <row r="305" spans="21:29" x14ac:dyDescent="0.25">
      <c r="U305" s="5">
        <v>2.95</v>
      </c>
      <c r="V305" s="7">
        <f t="shared" si="60"/>
        <v>91841473.190399632</v>
      </c>
      <c r="W305" s="7">
        <f t="shared" si="61"/>
        <v>1766182.1767384545</v>
      </c>
      <c r="X305" s="19">
        <f t="shared" si="55"/>
        <v>0.99870876829198563</v>
      </c>
      <c r="Y305" s="8">
        <f t="shared" si="62"/>
        <v>106211.72480937674</v>
      </c>
      <c r="Z305" s="8">
        <f t="shared" si="56"/>
        <v>5523009.6900875904</v>
      </c>
      <c r="AA305" s="9">
        <f t="shared" si="59"/>
        <v>6.013633599536948E-2</v>
      </c>
      <c r="AB305" s="9">
        <f t="shared" si="57"/>
        <v>7.4612180278469742E-4</v>
      </c>
      <c r="AC305" t="str">
        <f t="shared" si="58"/>
        <v>Default</v>
      </c>
    </row>
    <row r="306" spans="21:29" x14ac:dyDescent="0.25">
      <c r="U306" s="5">
        <v>2.96</v>
      </c>
      <c r="V306" s="7">
        <f t="shared" si="60"/>
        <v>92152800.218163699</v>
      </c>
      <c r="W306" s="7">
        <f t="shared" si="61"/>
        <v>1772169.2349646864</v>
      </c>
      <c r="X306" s="19">
        <f t="shared" si="55"/>
        <v>0.99874947697482286</v>
      </c>
      <c r="Y306" s="8">
        <f t="shared" si="62"/>
        <v>106216.05413896324</v>
      </c>
      <c r="Z306" s="8">
        <f t="shared" si="56"/>
        <v>5523234.8152260883</v>
      </c>
      <c r="AA306" s="9">
        <f t="shared" si="59"/>
        <v>5.9935615653027498E-2</v>
      </c>
      <c r="AB306" s="9">
        <f t="shared" si="57"/>
        <v>7.2311466214400755E-4</v>
      </c>
      <c r="AC306" t="str">
        <f t="shared" si="58"/>
        <v>Default</v>
      </c>
    </row>
    <row r="307" spans="21:29" x14ac:dyDescent="0.25">
      <c r="U307" s="5">
        <v>2.97</v>
      </c>
      <c r="V307" s="7">
        <f t="shared" si="60"/>
        <v>92464127.245927766</v>
      </c>
      <c r="W307" s="7">
        <f t="shared" si="61"/>
        <v>1778156.2931909186</v>
      </c>
      <c r="X307" s="19">
        <f t="shared" si="55"/>
        <v>0.99878892930805407</v>
      </c>
      <c r="Y307" s="8">
        <f t="shared" si="62"/>
        <v>106220.24985696761</v>
      </c>
      <c r="Z307" s="8">
        <f t="shared" si="56"/>
        <v>5523452.9925623154</v>
      </c>
      <c r="AA307" s="9">
        <f t="shared" si="59"/>
        <v>5.9736171822306096E-2</v>
      </c>
      <c r="AB307" s="9">
        <f t="shared" si="57"/>
        <v>7.0079792876990459E-4</v>
      </c>
      <c r="AC307" t="str">
        <f t="shared" si="58"/>
        <v>Default</v>
      </c>
    </row>
    <row r="308" spans="21:29" x14ac:dyDescent="0.25">
      <c r="U308" s="5">
        <v>2.98</v>
      </c>
      <c r="V308" s="7">
        <f t="shared" si="60"/>
        <v>92775454.273691833</v>
      </c>
      <c r="W308" s="7">
        <f t="shared" si="61"/>
        <v>1784143.3514171506</v>
      </c>
      <c r="X308" s="19">
        <f t="shared" si="55"/>
        <v>0.998827163033712</v>
      </c>
      <c r="Y308" s="8">
        <f t="shared" si="62"/>
        <v>106224.31597721903</v>
      </c>
      <c r="Z308" s="8">
        <f t="shared" si="56"/>
        <v>5523664.4308153894</v>
      </c>
      <c r="AA308" s="9">
        <f t="shared" si="59"/>
        <v>5.953799390214061E-2</v>
      </c>
      <c r="AB308" s="9">
        <f t="shared" si="57"/>
        <v>6.7915161299194151E-4</v>
      </c>
      <c r="AC308" t="str">
        <f t="shared" si="58"/>
        <v>Default</v>
      </c>
    </row>
    <row r="309" spans="21:29" x14ac:dyDescent="0.25">
      <c r="U309" s="5">
        <v>2.99</v>
      </c>
      <c r="V309" s="7">
        <f t="shared" si="60"/>
        <v>93086781.3014559</v>
      </c>
      <c r="W309" s="7">
        <f t="shared" si="61"/>
        <v>1790130.4096433828</v>
      </c>
      <c r="X309" s="19">
        <f t="shared" si="55"/>
        <v>0.99886421479948551</v>
      </c>
      <c r="Y309" s="8">
        <f t="shared" si="62"/>
        <v>106228.25639716424</v>
      </c>
      <c r="Z309" s="8">
        <f t="shared" si="56"/>
        <v>5523869.3326525399</v>
      </c>
      <c r="AA309" s="9">
        <f t="shared" si="59"/>
        <v>5.9341071368273268E-2</v>
      </c>
      <c r="AB309" s="9">
        <f t="shared" si="57"/>
        <v>6.5815627580476902E-4</v>
      </c>
      <c r="AC309" t="str">
        <f t="shared" si="58"/>
        <v>Default</v>
      </c>
    </row>
    <row r="310" spans="21:29" x14ac:dyDescent="0.25">
      <c r="U310" s="5">
        <v>3</v>
      </c>
      <c r="V310" s="7">
        <f t="shared" si="60"/>
        <v>93398108.329219967</v>
      </c>
      <c r="W310" s="7">
        <f t="shared" si="61"/>
        <v>1796117.4678696147</v>
      </c>
      <c r="X310" s="19">
        <f t="shared" si="55"/>
        <v>0.99890012018892915</v>
      </c>
      <c r="Y310" s="8">
        <f t="shared" si="62"/>
        <v>106232.07490108034</v>
      </c>
      <c r="Z310" s="8">
        <f t="shared" si="56"/>
        <v>5524067.8948561773</v>
      </c>
      <c r="AA310" s="9">
        <f t="shared" si="59"/>
        <v>5.9145393773761802E-2</v>
      </c>
      <c r="AB310" s="9">
        <f t="shared" si="57"/>
        <v>6.377930148351934E-4</v>
      </c>
      <c r="AC310" t="str">
        <f t="shared" si="58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3">$V$110/$U$110*U312</f>
        <v>311327.02776406653</v>
      </c>
      <c r="W312" s="7">
        <f t="shared" ref="W312:W375" si="64">$W$110/$U$110*U312</f>
        <v>5987.0582262320495</v>
      </c>
      <c r="X312" s="19">
        <f>GAMMADIST(W312,$E$2,$E$3,TRUE)</f>
        <v>3.2971766495223207E-7</v>
      </c>
      <c r="Y312" s="8">
        <f t="shared" ref="Y312:Y375" si="65">X312*$N$6</f>
        <v>3.5065159140024928E-2</v>
      </c>
      <c r="Z312" s="8">
        <f t="shared" ref="Z312:Z375" si="66">Y312*$B$6</f>
        <v>1.8233882752812962</v>
      </c>
      <c r="AA312" s="9">
        <f>Z312/V312</f>
        <v>5.8568261431613243E-6</v>
      </c>
      <c r="AB312" s="9">
        <f t="shared" ref="AB312:AB375" si="67">(Z312-Z311)/(V312-V311)</f>
        <v>5.8568261431613243E-6</v>
      </c>
      <c r="AC312" t="str">
        <f t="shared" ref="AC312:AC375" si="68">E$1</f>
        <v>25% Saturation (Scale only)</v>
      </c>
    </row>
    <row r="313" spans="21:29" x14ac:dyDescent="0.25">
      <c r="U313" s="5">
        <v>0.02</v>
      </c>
      <c r="V313" s="7">
        <f t="shared" si="63"/>
        <v>622654.05552813306</v>
      </c>
      <c r="W313" s="7">
        <f t="shared" si="64"/>
        <v>11974.116452464099</v>
      </c>
      <c r="X313" s="19">
        <f t="shared" ref="X313:X376" si="69">GAMMADIST(W313,$E$2,$E$3,TRUE)</f>
        <v>3.3507020053124488E-6</v>
      </c>
      <c r="Y313" s="8">
        <f t="shared" si="65"/>
        <v>0.35634396192907491</v>
      </c>
      <c r="Z313" s="8">
        <f t="shared" si="66"/>
        <v>18.529886020311896</v>
      </c>
      <c r="AA313" s="9">
        <f t="shared" ref="AA313:AA376" si="70">Z313/V313</f>
        <v>2.9759520324002242E-5</v>
      </c>
      <c r="AB313" s="9">
        <f t="shared" si="67"/>
        <v>5.3662214504843157E-5</v>
      </c>
      <c r="AC313" t="str">
        <f t="shared" si="68"/>
        <v>25% Saturation (Scale only)</v>
      </c>
    </row>
    <row r="314" spans="21:29" x14ac:dyDescent="0.25">
      <c r="U314" s="5">
        <v>0.03</v>
      </c>
      <c r="V314" s="7">
        <f t="shared" si="63"/>
        <v>933981.08329219953</v>
      </c>
      <c r="W314" s="7">
        <f t="shared" si="64"/>
        <v>17961.174678696145</v>
      </c>
      <c r="X314" s="19">
        <f t="shared" si="69"/>
        <v>1.2909822100246444E-5</v>
      </c>
      <c r="Y314" s="8">
        <f t="shared" si="65"/>
        <v>1.3729472652917618</v>
      </c>
      <c r="Z314" s="8">
        <f t="shared" si="66"/>
        <v>71.393257795171621</v>
      </c>
      <c r="AA314" s="9">
        <f t="shared" si="70"/>
        <v>7.6439725677865757E-5</v>
      </c>
      <c r="AB314" s="9">
        <f t="shared" si="67"/>
        <v>1.6980013638559282E-4</v>
      </c>
      <c r="AC314" t="str">
        <f t="shared" si="68"/>
        <v>25% Saturation (Scale only)</v>
      </c>
    </row>
    <row r="315" spans="21:29" x14ac:dyDescent="0.25">
      <c r="U315" s="5">
        <v>0.04</v>
      </c>
      <c r="V315" s="7">
        <f t="shared" si="63"/>
        <v>1245308.1110562661</v>
      </c>
      <c r="W315" s="7">
        <f t="shared" si="64"/>
        <v>23948.232904928198</v>
      </c>
      <c r="X315" s="19">
        <f t="shared" si="69"/>
        <v>3.3439338410513523E-5</v>
      </c>
      <c r="Y315" s="8">
        <f t="shared" si="65"/>
        <v>3.5562417411626375</v>
      </c>
      <c r="Z315" s="8">
        <f t="shared" si="66"/>
        <v>184.92457054045715</v>
      </c>
      <c r="AA315" s="9">
        <f t="shared" si="70"/>
        <v>1.4849704173500064E-4</v>
      </c>
      <c r="AB315" s="9">
        <f t="shared" si="67"/>
        <v>3.6466898990640523E-4</v>
      </c>
      <c r="AC315" t="str">
        <f t="shared" si="68"/>
        <v>25% Saturation (Scale only)</v>
      </c>
    </row>
    <row r="316" spans="21:29" x14ac:dyDescent="0.25">
      <c r="U316" s="5">
        <v>0.05</v>
      </c>
      <c r="V316" s="7">
        <f t="shared" si="63"/>
        <v>1556635.1388203327</v>
      </c>
      <c r="W316" s="7">
        <f t="shared" si="64"/>
        <v>29935.291131160247</v>
      </c>
      <c r="X316" s="19">
        <f t="shared" si="69"/>
        <v>6.967988548199454E-5</v>
      </c>
      <c r="Y316" s="8">
        <f t="shared" si="65"/>
        <v>7.4103893512615713</v>
      </c>
      <c r="Z316" s="8">
        <f t="shared" si="66"/>
        <v>385.34024626560171</v>
      </c>
      <c r="AA316" s="9">
        <f t="shared" si="70"/>
        <v>2.4754692776473279E-4</v>
      </c>
      <c r="AB316" s="9">
        <f t="shared" si="67"/>
        <v>6.4374647188366132E-4</v>
      </c>
      <c r="AC316" t="str">
        <f t="shared" si="68"/>
        <v>25% Saturation (Scale only)</v>
      </c>
    </row>
    <row r="317" spans="21:29" x14ac:dyDescent="0.25">
      <c r="U317" s="5">
        <v>0.06</v>
      </c>
      <c r="V317" s="7">
        <f t="shared" si="63"/>
        <v>1867962.1665843991</v>
      </c>
      <c r="W317" s="7">
        <f t="shared" si="64"/>
        <v>35922.34935739229</v>
      </c>
      <c r="X317" s="19">
        <f t="shared" si="69"/>
        <v>1.2653035064948625E-4</v>
      </c>
      <c r="Y317" s="8">
        <f t="shared" si="65"/>
        <v>13.456382090447521</v>
      </c>
      <c r="Z317" s="8">
        <f t="shared" si="66"/>
        <v>699.73186870327106</v>
      </c>
      <c r="AA317" s="9">
        <f t="shared" si="70"/>
        <v>3.7459638167230269E-4</v>
      </c>
      <c r="AB317" s="9">
        <f t="shared" si="67"/>
        <v>1.0098436512101527E-3</v>
      </c>
      <c r="AC317" t="str">
        <f t="shared" si="68"/>
        <v>25% Saturation (Scale only)</v>
      </c>
    </row>
    <row r="318" spans="21:29" x14ac:dyDescent="0.25">
      <c r="U318" s="5">
        <v>7.0000000000000007E-2</v>
      </c>
      <c r="V318" s="7">
        <f t="shared" si="63"/>
        <v>2179289.1943484661</v>
      </c>
      <c r="W318" s="7">
        <f t="shared" si="64"/>
        <v>41909.40758362435</v>
      </c>
      <c r="X318" s="19">
        <f t="shared" si="69"/>
        <v>2.0895031005876131E-4</v>
      </c>
      <c r="Y318" s="8">
        <f t="shared" si="65"/>
        <v>22.221666150733839</v>
      </c>
      <c r="Z318" s="8">
        <f t="shared" si="66"/>
        <v>1155.5266398381596</v>
      </c>
      <c r="AA318" s="9">
        <f t="shared" si="70"/>
        <v>5.3023097752917688E-4</v>
      </c>
      <c r="AB318" s="9">
        <f t="shared" si="67"/>
        <v>1.4640385526704203E-3</v>
      </c>
      <c r="AC318" t="str">
        <f t="shared" si="68"/>
        <v>25% Saturation (Scale only)</v>
      </c>
    </row>
    <row r="319" spans="21:29" x14ac:dyDescent="0.25">
      <c r="U319" s="5">
        <v>0.08</v>
      </c>
      <c r="V319" s="7">
        <f t="shared" si="63"/>
        <v>2490616.2221125322</v>
      </c>
      <c r="W319" s="7">
        <f t="shared" si="64"/>
        <v>47896.465809856396</v>
      </c>
      <c r="X319" s="19">
        <f t="shared" si="69"/>
        <v>3.2189130169734542E-4</v>
      </c>
      <c r="Y319" s="8">
        <f t="shared" si="65"/>
        <v>34.232832873672159</v>
      </c>
      <c r="Z319" s="8">
        <f t="shared" si="66"/>
        <v>1780.1073094309522</v>
      </c>
      <c r="AA319" s="9">
        <f t="shared" si="70"/>
        <v>7.1472565448926176E-4</v>
      </c>
      <c r="AB319" s="9">
        <f t="shared" si="67"/>
        <v>2.0061883932098582E-3</v>
      </c>
      <c r="AC319" t="str">
        <f t="shared" si="68"/>
        <v>25% Saturation (Scale only)</v>
      </c>
    </row>
    <row r="320" spans="21:29" x14ac:dyDescent="0.25">
      <c r="U320" s="5">
        <v>0.09</v>
      </c>
      <c r="V320" s="7">
        <f t="shared" si="63"/>
        <v>2801943.2498765988</v>
      </c>
      <c r="W320" s="7">
        <f t="shared" si="64"/>
        <v>53883.524036088442</v>
      </c>
      <c r="X320" s="19">
        <f t="shared" si="69"/>
        <v>4.7024621225321236E-4</v>
      </c>
      <c r="Y320" s="8">
        <f t="shared" si="65"/>
        <v>50.010236091056015</v>
      </c>
      <c r="Z320" s="8">
        <f t="shared" si="66"/>
        <v>2600.5322767349126</v>
      </c>
      <c r="AA320" s="9">
        <f t="shared" si="70"/>
        <v>9.2811739739891001E-4</v>
      </c>
      <c r="AB320" s="9">
        <f t="shared" si="67"/>
        <v>2.6352513406760949E-3</v>
      </c>
      <c r="AC320" t="str">
        <f t="shared" si="68"/>
        <v>25% Saturation (Scale only)</v>
      </c>
    </row>
    <row r="321" spans="21:29" x14ac:dyDescent="0.25">
      <c r="U321" s="5">
        <v>0.1</v>
      </c>
      <c r="V321" s="7">
        <f t="shared" si="63"/>
        <v>3113270.2776406654</v>
      </c>
      <c r="W321" s="7">
        <f t="shared" si="64"/>
        <v>59870.582262320495</v>
      </c>
      <c r="X321" s="19">
        <f t="shared" si="69"/>
        <v>6.5881102352958782E-4</v>
      </c>
      <c r="Y321" s="8">
        <f t="shared" si="65"/>
        <v>70.063923892626477</v>
      </c>
      <c r="Z321" s="8">
        <f t="shared" si="66"/>
        <v>3643.324042416577</v>
      </c>
      <c r="AA321" s="9">
        <f t="shared" si="70"/>
        <v>1.1702562635125925E-3</v>
      </c>
      <c r="AB321" s="9">
        <f t="shared" si="67"/>
        <v>3.3495060585357361E-3</v>
      </c>
      <c r="AC321" t="str">
        <f t="shared" si="68"/>
        <v>25% Saturation (Scale only)</v>
      </c>
    </row>
    <row r="322" spans="21:29" x14ac:dyDescent="0.25">
      <c r="U322" s="5">
        <v>0.11</v>
      </c>
      <c r="V322" s="7">
        <f t="shared" si="63"/>
        <v>3424597.305404732</v>
      </c>
      <c r="W322" s="7">
        <f t="shared" si="64"/>
        <v>65857.640488552541</v>
      </c>
      <c r="X322" s="19">
        <f t="shared" si="69"/>
        <v>8.9225547639642524E-4</v>
      </c>
      <c r="Y322" s="8">
        <f t="shared" si="65"/>
        <v>94.89051876529615</v>
      </c>
      <c r="Z322" s="8">
        <f t="shared" si="66"/>
        <v>4934.3069757953999</v>
      </c>
      <c r="AA322" s="9">
        <f t="shared" si="70"/>
        <v>1.4408429767809575E-3</v>
      </c>
      <c r="AB322" s="9">
        <f t="shared" si="67"/>
        <v>4.1467101094646063E-3</v>
      </c>
      <c r="AC322" t="str">
        <f t="shared" si="68"/>
        <v>25% Saturation (Scale only)</v>
      </c>
    </row>
    <row r="323" spans="21:29" x14ac:dyDescent="0.25">
      <c r="U323" s="5">
        <v>0.12</v>
      </c>
      <c r="V323" s="7">
        <f t="shared" si="63"/>
        <v>3735924.3331687981</v>
      </c>
      <c r="W323" s="7">
        <f t="shared" si="64"/>
        <v>71844.698714784579</v>
      </c>
      <c r="X323" s="19">
        <f t="shared" si="69"/>
        <v>1.1751004305656811E-3</v>
      </c>
      <c r="Y323" s="8">
        <f t="shared" si="65"/>
        <v>124.9708098268469</v>
      </c>
      <c r="Z323" s="8">
        <f t="shared" si="66"/>
        <v>6498.4821109960394</v>
      </c>
      <c r="AA323" s="9">
        <f t="shared" si="70"/>
        <v>1.7394576365747884E-3</v>
      </c>
      <c r="AB323" s="9">
        <f t="shared" si="67"/>
        <v>5.024218894306931E-3</v>
      </c>
      <c r="AC323" t="str">
        <f t="shared" si="68"/>
        <v>25% Saturation (Scale only)</v>
      </c>
    </row>
    <row r="324" spans="21:29" x14ac:dyDescent="0.25">
      <c r="U324" s="5">
        <v>0.13</v>
      </c>
      <c r="V324" s="7">
        <f t="shared" si="63"/>
        <v>4047251.3609328652</v>
      </c>
      <c r="W324" s="7">
        <f t="shared" si="64"/>
        <v>77831.756941016647</v>
      </c>
      <c r="X324" s="19">
        <f t="shared" si="69"/>
        <v>1.5117004026864904E-3</v>
      </c>
      <c r="Y324" s="8">
        <f t="shared" si="65"/>
        <v>160.76789576900924</v>
      </c>
      <c r="Z324" s="8">
        <f t="shared" si="66"/>
        <v>8359.9305799884805</v>
      </c>
      <c r="AA324" s="9">
        <f t="shared" si="70"/>
        <v>2.0655822518672452E-3</v>
      </c>
      <c r="AB324" s="9">
        <f t="shared" si="67"/>
        <v>5.9790776353767219E-3</v>
      </c>
      <c r="AC324" t="str">
        <f t="shared" si="68"/>
        <v>25% Saturation (Scale only)</v>
      </c>
    </row>
    <row r="325" spans="21:29" x14ac:dyDescent="0.25">
      <c r="U325" s="5">
        <v>0.14000000000000001</v>
      </c>
      <c r="V325" s="7">
        <f t="shared" si="63"/>
        <v>4358578.3886969322</v>
      </c>
      <c r="W325" s="7">
        <f t="shared" si="64"/>
        <v>83818.8151672487</v>
      </c>
      <c r="X325" s="19">
        <f t="shared" si="69"/>
        <v>1.9062301999458518E-3</v>
      </c>
      <c r="Y325" s="8">
        <f t="shared" si="65"/>
        <v>202.72576335364568</v>
      </c>
      <c r="Z325" s="8">
        <f t="shared" si="66"/>
        <v>10541.739694389575</v>
      </c>
      <c r="AA325" s="9">
        <f t="shared" si="70"/>
        <v>2.4186188142737977E-3</v>
      </c>
      <c r="AB325" s="9">
        <f t="shared" si="67"/>
        <v>7.008094125558975E-3</v>
      </c>
      <c r="AC325" t="str">
        <f t="shared" si="68"/>
        <v>25% Saturation (Scale only)</v>
      </c>
    </row>
    <row r="326" spans="21:29" x14ac:dyDescent="0.25">
      <c r="U326" s="5">
        <v>0.15</v>
      </c>
      <c r="V326" s="7">
        <f t="shared" si="63"/>
        <v>4669905.4164609974</v>
      </c>
      <c r="W326" s="7">
        <f t="shared" si="64"/>
        <v>89805.873393480739</v>
      </c>
      <c r="X326" s="19">
        <f t="shared" si="69"/>
        <v>2.3626748492416539E-3</v>
      </c>
      <c r="Y326" s="8">
        <f t="shared" si="65"/>
        <v>251.2682163899091</v>
      </c>
      <c r="Z326" s="8">
        <f t="shared" si="66"/>
        <v>13065.947252275273</v>
      </c>
      <c r="AA326" s="9">
        <f t="shared" si="70"/>
        <v>2.7979040445271081E-3</v>
      </c>
      <c r="AB326" s="9">
        <f t="shared" si="67"/>
        <v>8.1078972680734725E-3</v>
      </c>
      <c r="AC326" t="str">
        <f t="shared" si="68"/>
        <v>25% Saturation (Scale only)</v>
      </c>
    </row>
    <row r="327" spans="21:29" x14ac:dyDescent="0.25">
      <c r="U327" s="5">
        <v>0.16</v>
      </c>
      <c r="V327" s="7">
        <f t="shared" si="63"/>
        <v>4981232.4442250645</v>
      </c>
      <c r="W327" s="7">
        <f t="shared" si="64"/>
        <v>95792.931619712792</v>
      </c>
      <c r="X327" s="19">
        <f t="shared" si="69"/>
        <v>2.8848222141117561E-3</v>
      </c>
      <c r="Y327" s="8">
        <f t="shared" si="65"/>
        <v>306.79809055169335</v>
      </c>
      <c r="Z327" s="8">
        <f t="shared" si="66"/>
        <v>15953.500708688054</v>
      </c>
      <c r="AA327" s="9">
        <f t="shared" si="70"/>
        <v>3.2027215929631161E-3</v>
      </c>
      <c r="AB327" s="9">
        <f t="shared" si="67"/>
        <v>9.2749848195032257E-3</v>
      </c>
      <c r="AC327" t="str">
        <f t="shared" si="68"/>
        <v>25% Saturation (Scale only)</v>
      </c>
    </row>
    <row r="328" spans="21:29" x14ac:dyDescent="0.25">
      <c r="U328" s="5">
        <v>0.17</v>
      </c>
      <c r="V328" s="7">
        <f t="shared" si="63"/>
        <v>5292559.4719891315</v>
      </c>
      <c r="W328" s="7">
        <f t="shared" si="64"/>
        <v>101779.98984594485</v>
      </c>
      <c r="X328" s="19">
        <f t="shared" si="69"/>
        <v>3.4762578267577763E-3</v>
      </c>
      <c r="Y328" s="8">
        <f t="shared" si="65"/>
        <v>369.69670376829305</v>
      </c>
      <c r="Z328" s="8">
        <f t="shared" si="66"/>
        <v>19224.228595951237</v>
      </c>
      <c r="AA328" s="9">
        <f t="shared" si="70"/>
        <v>3.6323122484868539E-3</v>
      </c>
      <c r="AB328" s="9">
        <f t="shared" si="67"/>
        <v>1.0505762736866646E-2</v>
      </c>
      <c r="AC328" t="str">
        <f t="shared" si="68"/>
        <v>25% Saturation (Scale only)</v>
      </c>
    </row>
    <row r="329" spans="21:29" x14ac:dyDescent="0.25">
      <c r="U329" s="5">
        <v>0.18</v>
      </c>
      <c r="V329" s="7">
        <f t="shared" si="63"/>
        <v>5603886.4997531977</v>
      </c>
      <c r="W329" s="7">
        <f t="shared" si="64"/>
        <v>107767.04807217688</v>
      </c>
      <c r="X329" s="19">
        <f t="shared" si="69"/>
        <v>4.140361560441095E-3</v>
      </c>
      <c r="Y329" s="8">
        <f t="shared" si="65"/>
        <v>440.3235023368926</v>
      </c>
      <c r="Z329" s="8">
        <f t="shared" si="66"/>
        <v>22896.822121518417</v>
      </c>
      <c r="AA329" s="9">
        <f t="shared" si="70"/>
        <v>4.0858825607061854E-3</v>
      </c>
      <c r="AB329" s="9">
        <f t="shared" si="67"/>
        <v>1.1796577868434834E-2</v>
      </c>
      <c r="AC329" t="str">
        <f t="shared" si="68"/>
        <v>25% Saturation (Scale only)</v>
      </c>
    </row>
    <row r="330" spans="21:29" x14ac:dyDescent="0.25">
      <c r="U330" s="5">
        <v>0.19</v>
      </c>
      <c r="V330" s="7">
        <f t="shared" si="63"/>
        <v>5915213.5275172638</v>
      </c>
      <c r="W330" s="7">
        <f t="shared" si="64"/>
        <v>113754.10629840894</v>
      </c>
      <c r="X330" s="19">
        <f t="shared" si="69"/>
        <v>4.8803058403105587E-3</v>
      </c>
      <c r="Y330" s="8">
        <f t="shared" si="65"/>
        <v>519.01587064579974</v>
      </c>
      <c r="Z330" s="8">
        <f t="shared" si="66"/>
        <v>26988.825273581588</v>
      </c>
      <c r="AA330" s="9">
        <f t="shared" si="70"/>
        <v>4.5626121775707651E-3</v>
      </c>
      <c r="AB330" s="9">
        <f t="shared" si="67"/>
        <v>1.3143745281133207E-2</v>
      </c>
      <c r="AC330" t="str">
        <f t="shared" si="68"/>
        <v>25% Saturation (Scale only)</v>
      </c>
    </row>
    <row r="331" spans="21:29" x14ac:dyDescent="0.25">
      <c r="U331" s="5">
        <v>0.2</v>
      </c>
      <c r="V331" s="7">
        <f t="shared" si="63"/>
        <v>6226540.5552813308</v>
      </c>
      <c r="W331" s="7">
        <f t="shared" si="64"/>
        <v>119741.16452464099</v>
      </c>
      <c r="X331" s="19">
        <f t="shared" si="69"/>
        <v>5.699055145995403E-3</v>
      </c>
      <c r="Y331" s="8">
        <f t="shared" si="65"/>
        <v>606.08907827567691</v>
      </c>
      <c r="Z331" s="8">
        <f t="shared" si="66"/>
        <v>31516.632070335199</v>
      </c>
      <c r="AA331" s="9">
        <f t="shared" si="70"/>
        <v>5.0616601290106268E-3</v>
      </c>
      <c r="AB331" s="9">
        <f t="shared" si="67"/>
        <v>1.4543571206367985E-2</v>
      </c>
      <c r="AC331" t="str">
        <f t="shared" si="68"/>
        <v>25% Saturation (Scale only)</v>
      </c>
    </row>
    <row r="332" spans="21:29" x14ac:dyDescent="0.25">
      <c r="U332" s="5">
        <v>0.21</v>
      </c>
      <c r="V332" s="7">
        <f t="shared" si="63"/>
        <v>6537867.583045397</v>
      </c>
      <c r="W332" s="7">
        <f t="shared" si="64"/>
        <v>125728.22275087303</v>
      </c>
      <c r="X332" s="19">
        <f t="shared" si="69"/>
        <v>6.5993666020733536E-3</v>
      </c>
      <c r="Y332" s="8">
        <f t="shared" si="65"/>
        <v>701.83634279526086</v>
      </c>
      <c r="Z332" s="8">
        <f t="shared" si="66"/>
        <v>36495.489825353565</v>
      </c>
      <c r="AA332" s="9">
        <f t="shared" si="70"/>
        <v>5.582170235444512E-3</v>
      </c>
      <c r="AB332" s="9">
        <f t="shared" si="67"/>
        <v>1.599237236412223E-2</v>
      </c>
      <c r="AC332" t="str">
        <f t="shared" si="68"/>
        <v>25% Saturation (Scale only)</v>
      </c>
    </row>
    <row r="333" spans="21:29" x14ac:dyDescent="0.25">
      <c r="U333" s="5">
        <v>0.22</v>
      </c>
      <c r="V333" s="7">
        <f t="shared" si="63"/>
        <v>6849194.610809464</v>
      </c>
      <c r="W333" s="7">
        <f t="shared" si="64"/>
        <v>131715.28097710508</v>
      </c>
      <c r="X333" s="19">
        <f t="shared" si="69"/>
        <v>7.5837914861800167E-3</v>
      </c>
      <c r="Y333" s="8">
        <f t="shared" si="65"/>
        <v>806.52899014735726</v>
      </c>
      <c r="Z333" s="8">
        <f t="shared" si="66"/>
        <v>41939.50748766258</v>
      </c>
      <c r="AA333" s="9">
        <f t="shared" si="70"/>
        <v>6.1232757821588612E-3</v>
      </c>
      <c r="AB333" s="9">
        <f t="shared" si="67"/>
        <v>1.7486492263160187E-2</v>
      </c>
      <c r="AC333" t="str">
        <f t="shared" si="68"/>
        <v>25% Saturation (Scale only)</v>
      </c>
    </row>
    <row r="334" spans="21:29" x14ac:dyDescent="0.25">
      <c r="U334" s="5">
        <v>0.23</v>
      </c>
      <c r="V334" s="7">
        <f t="shared" si="63"/>
        <v>7160521.6385735301</v>
      </c>
      <c r="W334" s="7">
        <f t="shared" si="64"/>
        <v>137702.33920333712</v>
      </c>
      <c r="X334" s="19">
        <f t="shared" si="69"/>
        <v>8.6546775113935607E-3</v>
      </c>
      <c r="Y334" s="8">
        <f t="shared" si="65"/>
        <v>920.4166973782751</v>
      </c>
      <c r="Z334" s="8">
        <f t="shared" si="66"/>
        <v>47861.668263670304</v>
      </c>
      <c r="AA334" s="9">
        <f t="shared" si="70"/>
        <v>6.6841035722650195E-3</v>
      </c>
      <c r="AB334" s="9">
        <f t="shared" si="67"/>
        <v>1.9022314954600512E-2</v>
      </c>
      <c r="AC334" t="str">
        <f t="shared" si="68"/>
        <v>25% Saturation (Scale only)</v>
      </c>
    </row>
    <row r="335" spans="21:29" x14ac:dyDescent="0.25">
      <c r="U335" s="5">
        <v>0.24</v>
      </c>
      <c r="V335" s="7">
        <f t="shared" si="63"/>
        <v>7471848.6663375963</v>
      </c>
      <c r="W335" s="7">
        <f t="shared" si="64"/>
        <v>143689.39742956916</v>
      </c>
      <c r="X335" s="19">
        <f t="shared" si="69"/>
        <v>9.8141717612559021E-3</v>
      </c>
      <c r="Y335" s="8">
        <f t="shared" si="65"/>
        <v>1043.7278047745292</v>
      </c>
      <c r="Z335" s="8">
        <f t="shared" si="66"/>
        <v>54273.845848275516</v>
      </c>
      <c r="AA335" s="9">
        <f t="shared" si="70"/>
        <v>7.2637774494539384E-3</v>
      </c>
      <c r="AB335" s="9">
        <f t="shared" si="67"/>
        <v>2.0596276624799088E-2</v>
      </c>
      <c r="AC335" t="str">
        <f t="shared" si="68"/>
        <v>25% Saturation (Scale only)</v>
      </c>
    </row>
    <row r="336" spans="21:29" x14ac:dyDescent="0.25">
      <c r="U336" s="5">
        <v>0.25</v>
      </c>
      <c r="V336" s="7">
        <f t="shared" si="63"/>
        <v>7783175.6941016633</v>
      </c>
      <c r="W336" s="7">
        <f t="shared" si="64"/>
        <v>149676.45565580123</v>
      </c>
      <c r="X336" s="19">
        <f t="shared" si="69"/>
        <v>1.1064224173563897E-2</v>
      </c>
      <c r="Y336" s="8">
        <f t="shared" si="65"/>
        <v>1176.6696863607108</v>
      </c>
      <c r="Z336" s="8">
        <f t="shared" si="66"/>
        <v>61186.823690756959</v>
      </c>
      <c r="AA336" s="9">
        <f t="shared" si="70"/>
        <v>7.8614213652052432E-3</v>
      </c>
      <c r="AB336" s="9">
        <f t="shared" si="67"/>
        <v>2.2204875343236518E-2</v>
      </c>
      <c r="AC336" t="str">
        <f t="shared" si="68"/>
        <v>25% Saturation (Scale only)</v>
      </c>
    </row>
    <row r="337" spans="21:29" x14ac:dyDescent="0.25">
      <c r="U337" s="5">
        <v>0.26</v>
      </c>
      <c r="V337" s="7">
        <f t="shared" si="63"/>
        <v>8094502.7218657304</v>
      </c>
      <c r="W337" s="7">
        <f t="shared" si="64"/>
        <v>155663.51388203329</v>
      </c>
      <c r="X337" s="19">
        <f t="shared" si="69"/>
        <v>1.2406591483751265E-2</v>
      </c>
      <c r="Y337" s="8">
        <f t="shared" si="65"/>
        <v>1319.4291692743925</v>
      </c>
      <c r="Z337" s="8">
        <f t="shared" si="66"/>
        <v>68610.316802268411</v>
      </c>
      <c r="AA337" s="9">
        <f t="shared" si="70"/>
        <v>8.476162052170411E-3</v>
      </c>
      <c r="AB337" s="9">
        <f t="shared" si="67"/>
        <v>2.3844679226299612E-2</v>
      </c>
      <c r="AC337" t="str">
        <f t="shared" si="68"/>
        <v>25% Saturation (Scale only)</v>
      </c>
    </row>
    <row r="338" spans="21:29" x14ac:dyDescent="0.25">
      <c r="U338" s="5">
        <v>0.27</v>
      </c>
      <c r="V338" s="7">
        <f t="shared" si="63"/>
        <v>8405829.7496297974</v>
      </c>
      <c r="W338" s="7">
        <f t="shared" si="64"/>
        <v>161650.57210826533</v>
      </c>
      <c r="X338" s="19">
        <f t="shared" si="69"/>
        <v>1.3842841550930652E-2</v>
      </c>
      <c r="Y338" s="8">
        <f t="shared" si="65"/>
        <v>1472.1729938365766</v>
      </c>
      <c r="Z338" s="8">
        <f t="shared" si="66"/>
        <v>76552.995679501983</v>
      </c>
      <c r="AA338" s="9">
        <f t="shared" si="70"/>
        <v>9.1071313552208762E-3</v>
      </c>
      <c r="AB338" s="9">
        <f t="shared" si="67"/>
        <v>2.5512333234532954E-2</v>
      </c>
      <c r="AC338" t="str">
        <f t="shared" si="68"/>
        <v>25% Saturation (Scale only)</v>
      </c>
    </row>
    <row r="339" spans="21:29" x14ac:dyDescent="0.25">
      <c r="U339" s="5">
        <v>0.28000000000000003</v>
      </c>
      <c r="V339" s="7">
        <f t="shared" si="63"/>
        <v>8717156.7773938645</v>
      </c>
      <c r="W339" s="7">
        <f t="shared" si="64"/>
        <v>167637.6303344974</v>
      </c>
      <c r="X339" s="19">
        <f t="shared" si="69"/>
        <v>1.5374357999965451E-2</v>
      </c>
      <c r="Y339" s="8">
        <f t="shared" si="65"/>
        <v>1635.0483072316031</v>
      </c>
      <c r="Z339" s="8">
        <f t="shared" si="66"/>
        <v>85022.511976043359</v>
      </c>
      <c r="AA339" s="9">
        <f t="shared" si="70"/>
        <v>9.753468263474575E-3</v>
      </c>
      <c r="AB339" s="9">
        <f t="shared" si="67"/>
        <v>2.7204564786324398E-2</v>
      </c>
      <c r="AC339" t="str">
        <f t="shared" si="68"/>
        <v>25% Saturation (Scale only)</v>
      </c>
    </row>
    <row r="340" spans="21:29" x14ac:dyDescent="0.25">
      <c r="U340" s="5">
        <v>0.28999999999999998</v>
      </c>
      <c r="V340" s="7">
        <f t="shared" si="63"/>
        <v>9028483.8051579297</v>
      </c>
      <c r="W340" s="7">
        <f t="shared" si="64"/>
        <v>173624.68856072941</v>
      </c>
      <c r="X340" s="19">
        <f t="shared" si="69"/>
        <v>1.7002345121666193E-2</v>
      </c>
      <c r="Y340" s="8">
        <f t="shared" si="65"/>
        <v>1808.1831846383623</v>
      </c>
      <c r="Z340" s="8">
        <f t="shared" si="66"/>
        <v>94025.525601194837</v>
      </c>
      <c r="AA340" s="9">
        <f t="shared" si="70"/>
        <v>1.0414320680010358E-2</v>
      </c>
      <c r="AB340" s="9">
        <f t="shared" si="67"/>
        <v>2.8918188343012366E-2</v>
      </c>
      <c r="AC340" t="str">
        <f t="shared" si="68"/>
        <v>25% Saturation (Scale only)</v>
      </c>
    </row>
    <row r="341" spans="21:29" x14ac:dyDescent="0.25">
      <c r="U341" s="5">
        <v>0.3</v>
      </c>
      <c r="V341" s="7">
        <f t="shared" si="63"/>
        <v>9339810.8329219949</v>
      </c>
      <c r="W341" s="7">
        <f t="shared" si="64"/>
        <v>179611.74678696148</v>
      </c>
      <c r="X341" s="19">
        <f t="shared" si="69"/>
        <v>1.8727832980647868E-2</v>
      </c>
      <c r="Y341" s="8">
        <f t="shared" si="65"/>
        <v>1991.6871724460491</v>
      </c>
      <c r="Z341" s="8">
        <f t="shared" si="66"/>
        <v>103567.73296719455</v>
      </c>
      <c r="AA341" s="9">
        <f t="shared" si="70"/>
        <v>1.1088846960596631E-2</v>
      </c>
      <c r="AB341" s="9">
        <f t="shared" si="67"/>
        <v>3.0650109097598615E-2</v>
      </c>
      <c r="AC341" t="str">
        <f t="shared" si="68"/>
        <v>25% Saturation (Scale only)</v>
      </c>
    </row>
    <row r="342" spans="21:29" x14ac:dyDescent="0.25">
      <c r="U342" s="5">
        <v>0.31</v>
      </c>
      <c r="V342" s="7">
        <f t="shared" si="63"/>
        <v>9651137.8606860619</v>
      </c>
      <c r="W342" s="7">
        <f t="shared" si="64"/>
        <v>185598.80501319352</v>
      </c>
      <c r="X342" s="19">
        <f t="shared" si="69"/>
        <v>2.0551682686767866E-2</v>
      </c>
      <c r="Y342" s="8">
        <f t="shared" si="65"/>
        <v>2185.6518488665579</v>
      </c>
      <c r="Z342" s="8">
        <f t="shared" si="66"/>
        <v>113653.89614106101</v>
      </c>
      <c r="AA342" s="9">
        <f t="shared" si="70"/>
        <v>1.1776217248334052E-2</v>
      </c>
      <c r="AB342" s="9">
        <f t="shared" si="67"/>
        <v>3.2397325880456657E-2</v>
      </c>
      <c r="AC342" t="str">
        <f t="shared" si="68"/>
        <v>25% Saturation (Scale only)</v>
      </c>
    </row>
    <row r="343" spans="21:29" x14ac:dyDescent="0.25">
      <c r="U343" s="5">
        <v>0.32</v>
      </c>
      <c r="V343" s="7">
        <f t="shared" si="63"/>
        <v>9962464.888450129</v>
      </c>
      <c r="W343" s="7">
        <f t="shared" si="64"/>
        <v>191585.86323942558</v>
      </c>
      <c r="X343" s="19">
        <f t="shared" si="69"/>
        <v>2.2474591791572608E-2</v>
      </c>
      <c r="Y343" s="8">
        <f t="shared" si="65"/>
        <v>2390.151397841435</v>
      </c>
      <c r="Z343" s="8">
        <f t="shared" si="66"/>
        <v>124287.87268775463</v>
      </c>
      <c r="AA343" s="9">
        <f t="shared" si="70"/>
        <v>1.2475614627444898E-2</v>
      </c>
      <c r="AB343" s="9">
        <f t="shared" si="67"/>
        <v>3.4156933379881071E-2</v>
      </c>
      <c r="AC343" t="str">
        <f t="shared" si="68"/>
        <v>25% Saturation (Scale only)</v>
      </c>
    </row>
    <row r="344" spans="21:29" x14ac:dyDescent="0.25">
      <c r="U344" s="5">
        <v>0.33</v>
      </c>
      <c r="V344" s="7">
        <f t="shared" si="63"/>
        <v>10273791.916214196</v>
      </c>
      <c r="W344" s="7">
        <f t="shared" si="64"/>
        <v>197572.92146565762</v>
      </c>
      <c r="X344" s="19">
        <f t="shared" si="69"/>
        <v>2.449709977595339E-2</v>
      </c>
      <c r="Y344" s="8">
        <f t="shared" si="65"/>
        <v>2605.243192648843</v>
      </c>
      <c r="Z344" s="8">
        <f t="shared" si="66"/>
        <v>135472.64601773984</v>
      </c>
      <c r="AA344" s="9">
        <f t="shared" si="70"/>
        <v>1.3186236116378376E-2</v>
      </c>
      <c r="AB344" s="9">
        <f t="shared" si="67"/>
        <v>3.592612376224967E-2</v>
      </c>
      <c r="AC344" t="str">
        <f t="shared" si="68"/>
        <v>25% Saturation (Scale only)</v>
      </c>
    </row>
    <row r="345" spans="21:29" x14ac:dyDescent="0.25">
      <c r="U345" s="5">
        <v>0.34</v>
      </c>
      <c r="V345" s="7">
        <f t="shared" si="63"/>
        <v>10585118.943978263</v>
      </c>
      <c r="W345" s="7">
        <f t="shared" si="64"/>
        <v>203559.97969188969</v>
      </c>
      <c r="X345" s="19">
        <f t="shared" si="69"/>
        <v>2.66195935993702E-2</v>
      </c>
      <c r="Y345" s="8">
        <f t="shared" si="65"/>
        <v>2830.968386058219</v>
      </c>
      <c r="Z345" s="8">
        <f t="shared" si="66"/>
        <v>147210.35607502738</v>
      </c>
      <c r="AA345" s="9">
        <f t="shared" si="70"/>
        <v>1.3907293517828011E-2</v>
      </c>
      <c r="AB345" s="9">
        <f t="shared" si="67"/>
        <v>3.7702187765665897E-2</v>
      </c>
      <c r="AC345" t="str">
        <f t="shared" si="68"/>
        <v>25% Saturation (Scale only)</v>
      </c>
    </row>
    <row r="346" spans="21:29" x14ac:dyDescent="0.25">
      <c r="U346" s="5">
        <v>0.35</v>
      </c>
      <c r="V346" s="7">
        <f t="shared" si="63"/>
        <v>10896445.971742328</v>
      </c>
      <c r="W346" s="7">
        <f t="shared" si="64"/>
        <v>209547.0379181217</v>
      </c>
      <c r="X346" s="19">
        <f t="shared" si="69"/>
        <v>2.884231328463523E-2</v>
      </c>
      <c r="Y346" s="8">
        <f t="shared" si="65"/>
        <v>3067.3525042666747</v>
      </c>
      <c r="Z346" s="8">
        <f t="shared" si="66"/>
        <v>159502.33022186707</v>
      </c>
      <c r="AA346" s="9">
        <f t="shared" si="70"/>
        <v>1.4638014141078961E-2</v>
      </c>
      <c r="AB346" s="9">
        <f t="shared" si="67"/>
        <v>3.9482515331611352E-2</v>
      </c>
      <c r="AC346" t="str">
        <f t="shared" si="68"/>
        <v>25% Saturation (Scale only)</v>
      </c>
    </row>
    <row r="347" spans="21:29" x14ac:dyDescent="0.25">
      <c r="U347" s="5">
        <v>0.36</v>
      </c>
      <c r="V347" s="7">
        <f t="shared" si="63"/>
        <v>11207772.999506395</v>
      </c>
      <c r="W347" s="7">
        <f t="shared" si="64"/>
        <v>215534.09614435377</v>
      </c>
      <c r="X347" s="19">
        <f t="shared" si="69"/>
        <v>3.11653575154371E-2</v>
      </c>
      <c r="Y347" s="8">
        <f t="shared" si="65"/>
        <v>3314.4060421903573</v>
      </c>
      <c r="Z347" s="8">
        <f t="shared" si="66"/>
        <v>172349.11419389857</v>
      </c>
      <c r="AA347" s="9">
        <f t="shared" si="70"/>
        <v>1.537764141025064E-2</v>
      </c>
      <c r="AB347" s="9">
        <f t="shared" si="67"/>
        <v>4.1264595831259382E-2</v>
      </c>
      <c r="AC347" t="str">
        <f t="shared" si="68"/>
        <v>25% Saturation (Scale only)</v>
      </c>
    </row>
    <row r="348" spans="21:29" x14ac:dyDescent="0.25">
      <c r="U348" s="5">
        <v>0.37</v>
      </c>
      <c r="V348" s="7">
        <f t="shared" si="63"/>
        <v>11519100.027270462</v>
      </c>
      <c r="W348" s="7">
        <f t="shared" si="64"/>
        <v>221521.15437058581</v>
      </c>
      <c r="X348" s="19">
        <f t="shared" si="69"/>
        <v>3.3588689226592645E-2</v>
      </c>
      <c r="Y348" s="8">
        <f t="shared" si="65"/>
        <v>3572.125057982395</v>
      </c>
      <c r="Z348" s="8">
        <f t="shared" si="66"/>
        <v>185750.50301508454</v>
      </c>
      <c r="AA348" s="9">
        <f t="shared" si="70"/>
        <v>1.6125435370414047E-2</v>
      </c>
      <c r="AB348" s="9">
        <f t="shared" si="67"/>
        <v>4.3046017936296706E-2</v>
      </c>
      <c r="AC348" t="str">
        <f t="shared" si="68"/>
        <v>25% Saturation (Scale only)</v>
      </c>
    </row>
    <row r="349" spans="21:29" x14ac:dyDescent="0.25">
      <c r="U349" s="5">
        <v>0.38</v>
      </c>
      <c r="V349" s="7">
        <f t="shared" si="63"/>
        <v>11830427.055034528</v>
      </c>
      <c r="W349" s="7">
        <f t="shared" si="64"/>
        <v>227508.21259681787</v>
      </c>
      <c r="X349" s="19">
        <f t="shared" si="69"/>
        <v>3.6112141169491858E-2</v>
      </c>
      <c r="Y349" s="8">
        <f t="shared" si="65"/>
        <v>3840.4917649126573</v>
      </c>
      <c r="Z349" s="8">
        <f t="shared" si="66"/>
        <v>199705.57177545817</v>
      </c>
      <c r="AA349" s="9">
        <f t="shared" si="70"/>
        <v>1.6880673102199803E-2</v>
      </c>
      <c r="AB349" s="9">
        <f t="shared" si="67"/>
        <v>4.4824469178272833E-2</v>
      </c>
      <c r="AC349" t="str">
        <f t="shared" si="68"/>
        <v>25% Saturation (Scale only)</v>
      </c>
    </row>
    <row r="350" spans="21:29" x14ac:dyDescent="0.25">
      <c r="U350" s="5">
        <v>0.39</v>
      </c>
      <c r="V350" s="7">
        <f t="shared" si="63"/>
        <v>12141754.082798595</v>
      </c>
      <c r="W350" s="7">
        <f t="shared" si="64"/>
        <v>233495.27082304991</v>
      </c>
      <c r="X350" s="19">
        <f t="shared" si="69"/>
        <v>3.8735421437393815E-2</v>
      </c>
      <c r="Y350" s="8">
        <f t="shared" si="65"/>
        <v>4119.4751189777053</v>
      </c>
      <c r="Z350" s="8">
        <f t="shared" si="66"/>
        <v>214212.70618684066</v>
      </c>
      <c r="AA350" s="9">
        <f t="shared" si="70"/>
        <v>1.7642649054333839E-2</v>
      </c>
      <c r="AB350" s="9">
        <f t="shared" si="67"/>
        <v>4.65977352354272E-2</v>
      </c>
      <c r="AC350" t="str">
        <f t="shared" si="68"/>
        <v>25% Saturation (Scale only)</v>
      </c>
    </row>
    <row r="351" spans="21:29" x14ac:dyDescent="0.25">
      <c r="U351" s="5">
        <v>0.4</v>
      </c>
      <c r="V351" s="7">
        <f t="shared" si="63"/>
        <v>12453081.110562662</v>
      </c>
      <c r="W351" s="7">
        <f t="shared" si="64"/>
        <v>239482.32904928198</v>
      </c>
      <c r="X351" s="19">
        <f t="shared" si="69"/>
        <v>4.1458118937178226E-2</v>
      </c>
      <c r="Y351" s="8">
        <f t="shared" si="65"/>
        <v>4409.0314008163496</v>
      </c>
      <c r="Z351" s="8">
        <f t="shared" si="66"/>
        <v>229269.63284245017</v>
      </c>
      <c r="AA351" s="9">
        <f t="shared" si="70"/>
        <v>1.8410675302514848E-2</v>
      </c>
      <c r="AB351" s="9">
        <f t="shared" si="67"/>
        <v>4.8363698981574124E-2</v>
      </c>
      <c r="AC351" t="str">
        <f t="shared" si="68"/>
        <v>25% Saturation (Scale only)</v>
      </c>
    </row>
    <row r="352" spans="21:29" x14ac:dyDescent="0.25">
      <c r="U352" s="5">
        <v>0.41</v>
      </c>
      <c r="V352" s="7">
        <f t="shared" si="63"/>
        <v>12764408.138326727</v>
      </c>
      <c r="W352" s="7">
        <f t="shared" si="64"/>
        <v>245469.38727551399</v>
      </c>
      <c r="X352" s="19">
        <f t="shared" si="69"/>
        <v>4.4279708795886469E-2</v>
      </c>
      <c r="Y352" s="8">
        <f t="shared" si="65"/>
        <v>4709.104790690134</v>
      </c>
      <c r="Z352" s="8">
        <f t="shared" si="66"/>
        <v>244873.44911588696</v>
      </c>
      <c r="AA352" s="9">
        <f t="shared" si="70"/>
        <v>1.9184081742154885E-2</v>
      </c>
      <c r="AB352" s="9">
        <f t="shared" si="67"/>
        <v>5.0120339327756426E-2</v>
      </c>
      <c r="AC352" t="str">
        <f t="shared" si="68"/>
        <v>25% Saturation (Scale only)</v>
      </c>
    </row>
    <row r="353" spans="21:29" x14ac:dyDescent="0.25">
      <c r="U353" s="5">
        <v>0.42</v>
      </c>
      <c r="V353" s="7">
        <f t="shared" si="63"/>
        <v>13075735.166090794</v>
      </c>
      <c r="W353" s="7">
        <f t="shared" si="64"/>
        <v>251456.44550174606</v>
      </c>
      <c r="X353" s="19">
        <f t="shared" si="69"/>
        <v>4.7199557691927962E-2</v>
      </c>
      <c r="Y353" s="8">
        <f t="shared" si="65"/>
        <v>5019.6279354520448</v>
      </c>
      <c r="Z353" s="8">
        <f t="shared" si="66"/>
        <v>261020.65264350633</v>
      </c>
      <c r="AA353" s="9">
        <f t="shared" si="70"/>
        <v>1.996221622172413E-2</v>
      </c>
      <c r="AB353" s="9">
        <f t="shared" si="67"/>
        <v>5.1865729884063259E-2</v>
      </c>
      <c r="AC353" t="str">
        <f t="shared" si="68"/>
        <v>25% Saturation (Scale only)</v>
      </c>
    </row>
    <row r="354" spans="21:29" x14ac:dyDescent="0.25">
      <c r="U354" s="5">
        <v>0.43</v>
      </c>
      <c r="V354" s="7">
        <f t="shared" si="63"/>
        <v>13387062.193854861</v>
      </c>
      <c r="W354" s="7">
        <f t="shared" si="64"/>
        <v>257443.5037279781</v>
      </c>
      <c r="X354" s="19">
        <f t="shared" si="69"/>
        <v>5.0216929102200707E-2</v>
      </c>
      <c r="Y354" s="8">
        <f t="shared" si="65"/>
        <v>5340.5225065727755</v>
      </c>
      <c r="Z354" s="8">
        <f t="shared" si="66"/>
        <v>277707.17034178431</v>
      </c>
      <c r="AA354" s="9">
        <f t="shared" si="70"/>
        <v>2.0744444622753887E-2</v>
      </c>
      <c r="AB354" s="9">
        <f t="shared" si="67"/>
        <v>5.3598037466003508E-2</v>
      </c>
      <c r="AC354" t="str">
        <f t="shared" si="68"/>
        <v>25% Saturation (Scale only)</v>
      </c>
    </row>
    <row r="355" spans="21:29" x14ac:dyDescent="0.25">
      <c r="U355" s="5">
        <v>0.44</v>
      </c>
      <c r="V355" s="7">
        <f t="shared" si="63"/>
        <v>13698389.221618928</v>
      </c>
      <c r="W355" s="7">
        <f t="shared" si="64"/>
        <v>263430.56195421016</v>
      </c>
      <c r="X355" s="19">
        <f t="shared" si="69"/>
        <v>5.3330988457605054E-2</v>
      </c>
      <c r="Y355" s="8">
        <f t="shared" si="65"/>
        <v>5671.6997484246986</v>
      </c>
      <c r="Z355" s="8">
        <f t="shared" si="66"/>
        <v>294928.38691808435</v>
      </c>
      <c r="AA355" s="9">
        <f t="shared" si="70"/>
        <v>2.1530150891947614E-2</v>
      </c>
      <c r="AB355" s="9">
        <f t="shared" si="67"/>
        <v>5.5315520467277869E-2</v>
      </c>
      <c r="AC355" t="str">
        <f t="shared" si="68"/>
        <v>25% Saturation (Scale only)</v>
      </c>
    </row>
    <row r="356" spans="21:29" x14ac:dyDescent="0.25">
      <c r="U356" s="5">
        <v>0.45</v>
      </c>
      <c r="V356" s="7">
        <f t="shared" si="63"/>
        <v>14009716.249382995</v>
      </c>
      <c r="W356" s="7">
        <f t="shared" si="64"/>
        <v>269417.62018044223</v>
      </c>
      <c r="X356" s="19">
        <f t="shared" si="69"/>
        <v>5.654080820052642E-2</v>
      </c>
      <c r="Y356" s="8">
        <f t="shared" si="65"/>
        <v>6013.0610161403301</v>
      </c>
      <c r="Z356" s="8">
        <f t="shared" si="66"/>
        <v>312679.17283929716</v>
      </c>
      <c r="AA356" s="9">
        <f t="shared" si="70"/>
        <v>2.2318737030314083E-2</v>
      </c>
      <c r="AB356" s="9">
        <f t="shared" si="67"/>
        <v>5.7016527118438576E-2</v>
      </c>
      <c r="AC356" t="str">
        <f t="shared" si="68"/>
        <v>25% Saturation (Scale only)</v>
      </c>
    </row>
    <row r="357" spans="21:29" x14ac:dyDescent="0.25">
      <c r="U357" s="5">
        <v>0.46</v>
      </c>
      <c r="V357" s="7">
        <f t="shared" si="63"/>
        <v>14321043.27714706</v>
      </c>
      <c r="W357" s="7">
        <f t="shared" si="64"/>
        <v>275404.67840667424</v>
      </c>
      <c r="X357" s="19">
        <f t="shared" si="69"/>
        <v>5.9845372738846395E-2</v>
      </c>
      <c r="Y357" s="8">
        <f t="shared" si="65"/>
        <v>6364.498302466679</v>
      </c>
      <c r="Z357" s="8">
        <f t="shared" si="66"/>
        <v>330953.91172826733</v>
      </c>
      <c r="AA357" s="9">
        <f t="shared" si="70"/>
        <v>2.3109623043761775E-2</v>
      </c>
      <c r="AB357" s="9">
        <f t="shared" si="67"/>
        <v>5.8699493648908065E-2</v>
      </c>
      <c r="AC357" t="str">
        <f t="shared" si="68"/>
        <v>25% Saturation (Scale only)</v>
      </c>
    </row>
    <row r="358" spans="21:29" x14ac:dyDescent="0.25">
      <c r="U358" s="5">
        <v>0.47</v>
      </c>
      <c r="V358" s="7">
        <f t="shared" si="63"/>
        <v>14632370.304911125</v>
      </c>
      <c r="W358" s="7">
        <f t="shared" si="64"/>
        <v>281391.73663290631</v>
      </c>
      <c r="X358" s="19">
        <f t="shared" si="69"/>
        <v>6.3243583291923325E-2</v>
      </c>
      <c r="Y358" s="8">
        <f t="shared" si="65"/>
        <v>6725.8947531306676</v>
      </c>
      <c r="Z358" s="8">
        <f t="shared" si="66"/>
        <v>349746.52716279472</v>
      </c>
      <c r="AA358" s="9">
        <f t="shared" si="70"/>
        <v>2.3902246859171396E-2</v>
      </c>
      <c r="AB358" s="9">
        <f t="shared" si="67"/>
        <v>6.0362942368014115E-2</v>
      </c>
      <c r="AC358" t="str">
        <f t="shared" si="68"/>
        <v>25% Saturation (Scale only)</v>
      </c>
    </row>
    <row r="359" spans="21:29" x14ac:dyDescent="0.25">
      <c r="U359" s="5">
        <v>0.48</v>
      </c>
      <c r="V359" s="7">
        <f t="shared" si="63"/>
        <v>14943697.332675193</v>
      </c>
      <c r="W359" s="7">
        <f t="shared" si="64"/>
        <v>287378.79485913832</v>
      </c>
      <c r="X359" s="19">
        <f t="shared" si="69"/>
        <v>6.6734262624771681E-2</v>
      </c>
      <c r="Y359" s="8">
        <f t="shared" si="65"/>
        <v>7097.1251703145826</v>
      </c>
      <c r="Z359" s="8">
        <f t="shared" si="66"/>
        <v>369050.5088563583</v>
      </c>
      <c r="AA359" s="9">
        <f t="shared" si="70"/>
        <v>2.4696064209585512E-2</v>
      </c>
      <c r="AB359" s="9">
        <f t="shared" si="67"/>
        <v>6.2005479679048972E-2</v>
      </c>
      <c r="AC359" t="str">
        <f t="shared" si="68"/>
        <v>25% Saturation (Scale only)</v>
      </c>
    </row>
    <row r="360" spans="21:29" x14ac:dyDescent="0.25">
      <c r="U360" s="5">
        <v>0.49</v>
      </c>
      <c r="V360" s="7">
        <f t="shared" si="63"/>
        <v>15255024.36043926</v>
      </c>
      <c r="W360" s="7">
        <f t="shared" si="64"/>
        <v>293365.85308537039</v>
      </c>
      <c r="X360" s="19">
        <f t="shared" si="69"/>
        <v>7.0316159667379252E-2</v>
      </c>
      <c r="Y360" s="8">
        <f t="shared" si="65"/>
        <v>7478.056503916061</v>
      </c>
      <c r="Z360" s="8">
        <f t="shared" si="66"/>
        <v>388858.93820363516</v>
      </c>
      <c r="AA360" s="9">
        <f t="shared" si="70"/>
        <v>2.5490548491817564E-2</v>
      </c>
      <c r="AB360" s="9">
        <f t="shared" si="67"/>
        <v>6.3625794038955991E-2</v>
      </c>
      <c r="AC360" t="str">
        <f t="shared" si="68"/>
        <v>25% Saturation (Scale only)</v>
      </c>
    </row>
    <row r="361" spans="21:29" x14ac:dyDescent="0.25">
      <c r="U361" s="5">
        <v>0.5</v>
      </c>
      <c r="V361" s="7">
        <f t="shared" si="63"/>
        <v>15566351.388203327</v>
      </c>
      <c r="W361" s="7">
        <f t="shared" si="64"/>
        <v>299352.91131160245</v>
      </c>
      <c r="X361" s="19">
        <f t="shared" si="69"/>
        <v>7.3987954016734386E-2</v>
      </c>
      <c r="Y361" s="8">
        <f t="shared" si="65"/>
        <v>7868.5483303343854</v>
      </c>
      <c r="Z361" s="8">
        <f t="shared" si="66"/>
        <v>409164.51317738806</v>
      </c>
      <c r="AA361" s="9">
        <f t="shared" si="70"/>
        <v>2.6285190599478942E-2</v>
      </c>
      <c r="AB361" s="9">
        <f t="shared" si="67"/>
        <v>6.5222653874886405E-2</v>
      </c>
      <c r="AC361" t="str">
        <f t="shared" si="68"/>
        <v>25% Saturation (Scale only)</v>
      </c>
    </row>
    <row r="362" spans="21:29" x14ac:dyDescent="0.25">
      <c r="U362" s="5">
        <v>0.51</v>
      </c>
      <c r="V362" s="7">
        <f t="shared" si="63"/>
        <v>15877678.415967394</v>
      </c>
      <c r="W362" s="7">
        <f t="shared" si="64"/>
        <v>305339.96953783452</v>
      </c>
      <c r="X362" s="19">
        <f t="shared" si="69"/>
        <v>7.7748260319707038E-2</v>
      </c>
      <c r="Y362" s="8">
        <f t="shared" si="65"/>
        <v>8268.4533185857035</v>
      </c>
      <c r="Z362" s="8">
        <f t="shared" si="66"/>
        <v>429959.57256645657</v>
      </c>
      <c r="AA362" s="9">
        <f t="shared" si="70"/>
        <v>2.7079498734151684E-2</v>
      </c>
      <c r="AB362" s="9">
        <f t="shared" si="67"/>
        <v>6.6794905467788782E-2</v>
      </c>
      <c r="AC362" t="str">
        <f t="shared" si="68"/>
        <v>25% Saturation (Scale only)</v>
      </c>
    </row>
    <row r="363" spans="21:29" x14ac:dyDescent="0.25">
      <c r="U363" s="5">
        <v>0.52</v>
      </c>
      <c r="V363" s="7">
        <f t="shared" si="63"/>
        <v>16189005.443731461</v>
      </c>
      <c r="W363" s="7">
        <f t="shared" si="64"/>
        <v>311327.02776406659</v>
      </c>
      <c r="X363" s="19">
        <f t="shared" si="69"/>
        <v>8.1595632535435447E-2</v>
      </c>
      <c r="Y363" s="8">
        <f t="shared" si="65"/>
        <v>8677.6176836037939</v>
      </c>
      <c r="Z363" s="8">
        <f t="shared" si="66"/>
        <v>451236.11954739731</v>
      </c>
      <c r="AA363" s="9">
        <f t="shared" si="70"/>
        <v>2.787299819718822E-2</v>
      </c>
      <c r="AB363" s="9">
        <f t="shared" si="67"/>
        <v>6.8341470812051511E-2</v>
      </c>
      <c r="AC363" t="str">
        <f t="shared" si="68"/>
        <v>25% Saturation (Scale only)</v>
      </c>
    </row>
    <row r="364" spans="21:29" x14ac:dyDescent="0.25">
      <c r="U364" s="5">
        <v>0.53</v>
      </c>
      <c r="V364" s="7">
        <f t="shared" si="63"/>
        <v>16500332.471495528</v>
      </c>
      <c r="W364" s="7">
        <f t="shared" si="64"/>
        <v>317314.0859902986</v>
      </c>
      <c r="X364" s="19">
        <f t="shared" si="69"/>
        <v>8.5528568076331357E-2</v>
      </c>
      <c r="Y364" s="8">
        <f t="shared" si="65"/>
        <v>9095.8816266320046</v>
      </c>
      <c r="Z364" s="8">
        <f t="shared" si="66"/>
        <v>472985.84458486421</v>
      </c>
      <c r="AA364" s="9">
        <f t="shared" si="70"/>
        <v>2.8665231164399355E-2</v>
      </c>
      <c r="AB364" s="9">
        <f t="shared" si="67"/>
        <v>6.986134545937818E-2</v>
      </c>
      <c r="AC364" t="str">
        <f t="shared" si="68"/>
        <v>25% Saturation (Scale only)</v>
      </c>
    </row>
    <row r="365" spans="21:29" x14ac:dyDescent="0.25">
      <c r="U365" s="5">
        <v>0.54</v>
      </c>
      <c r="V365" s="7">
        <f t="shared" si="63"/>
        <v>16811659.499259595</v>
      </c>
      <c r="W365" s="7">
        <f t="shared" si="64"/>
        <v>323301.14421653067</v>
      </c>
      <c r="X365" s="19">
        <f t="shared" si="69"/>
        <v>8.9545511827221133E-2</v>
      </c>
      <c r="Y365" s="8">
        <f t="shared" si="65"/>
        <v>9523.0797626550921</v>
      </c>
      <c r="Z365" s="8">
        <f t="shared" si="66"/>
        <v>495200.14765806479</v>
      </c>
      <c r="AA365" s="9">
        <f t="shared" si="70"/>
        <v>2.9455756445690207E-2</v>
      </c>
      <c r="AB365" s="9">
        <f t="shared" si="67"/>
        <v>7.1353596354105292E-2</v>
      </c>
      <c r="AC365" t="str">
        <f t="shared" si="68"/>
        <v>25% Saturation (Scale only)</v>
      </c>
    </row>
    <row r="366" spans="21:29" x14ac:dyDescent="0.25">
      <c r="U366" s="5">
        <v>0.55000000000000004</v>
      </c>
      <c r="V366" s="7">
        <f t="shared" si="63"/>
        <v>17122986.527023662</v>
      </c>
      <c r="W366" s="7">
        <f t="shared" si="64"/>
        <v>329288.20244276273</v>
      </c>
      <c r="X366" s="19">
        <f t="shared" si="69"/>
        <v>9.3644860042513503E-2</v>
      </c>
      <c r="Y366" s="8">
        <f t="shared" si="65"/>
        <v>9959.0415348592869</v>
      </c>
      <c r="Z366" s="8">
        <f t="shared" si="66"/>
        <v>517870.15981268289</v>
      </c>
      <c r="AA366" s="9">
        <f t="shared" si="70"/>
        <v>3.0244149231524256E-2</v>
      </c>
      <c r="AB366" s="9">
        <f t="shared" si="67"/>
        <v>7.2817359666562956E-2</v>
      </c>
      <c r="AC366" t="str">
        <f t="shared" si="68"/>
        <v>25% Saturation (Scale only)</v>
      </c>
    </row>
    <row r="367" spans="21:29" x14ac:dyDescent="0.25">
      <c r="U367" s="5">
        <v>0.56000000000000005</v>
      </c>
      <c r="V367" s="7">
        <f t="shared" si="63"/>
        <v>17434313.554787729</v>
      </c>
      <c r="W367" s="7">
        <f t="shared" si="64"/>
        <v>335275.2606689948</v>
      </c>
      <c r="X367" s="19">
        <f t="shared" si="69"/>
        <v>9.7824964121605434E-2</v>
      </c>
      <c r="Y367" s="8">
        <f t="shared" si="65"/>
        <v>10403.591616143107</v>
      </c>
      <c r="Z367" s="8">
        <f t="shared" si="66"/>
        <v>540986.76403944159</v>
      </c>
      <c r="AA367" s="9">
        <f t="shared" si="70"/>
        <v>3.1030000827929262E-2</v>
      </c>
      <c r="AB367" s="9">
        <f t="shared" si="67"/>
        <v>7.42518386302045E-2</v>
      </c>
      <c r="AC367" t="str">
        <f t="shared" si="68"/>
        <v>25% Saturation (Scale only)</v>
      </c>
    </row>
    <row r="368" spans="21:29" x14ac:dyDescent="0.25">
      <c r="U368" s="5">
        <v>0.56999999999999995</v>
      </c>
      <c r="V368" s="7">
        <f t="shared" si="63"/>
        <v>17745640.582551792</v>
      </c>
      <c r="W368" s="7">
        <f t="shared" si="64"/>
        <v>341262.31889522675</v>
      </c>
      <c r="X368" s="19">
        <f t="shared" si="69"/>
        <v>0.10208413426303464</v>
      </c>
      <c r="Y368" s="8">
        <f t="shared" si="65"/>
        <v>10856.550297732989</v>
      </c>
      <c r="Z368" s="8">
        <f t="shared" si="66"/>
        <v>564540.61548211542</v>
      </c>
      <c r="AA368" s="9">
        <f t="shared" si="70"/>
        <v>3.1812918381610517E-2</v>
      </c>
      <c r="AB368" s="9">
        <f t="shared" si="67"/>
        <v>7.5656301387761041E-2</v>
      </c>
      <c r="AC368" t="str">
        <f t="shared" si="68"/>
        <v>25% Saturation (Scale only)</v>
      </c>
    </row>
    <row r="369" spans="21:29" x14ac:dyDescent="0.25">
      <c r="U369" s="5">
        <v>0.57999999999999996</v>
      </c>
      <c r="V369" s="7">
        <f t="shared" si="63"/>
        <v>18056967.610315859</v>
      </c>
      <c r="W369" s="7">
        <f t="shared" si="64"/>
        <v>347249.37712145882</v>
      </c>
      <c r="X369" s="19">
        <f t="shared" si="69"/>
        <v>0.10642064299814595</v>
      </c>
      <c r="Y369" s="8">
        <f t="shared" si="65"/>
        <v>11317.733864985341</v>
      </c>
      <c r="Z369" s="8">
        <f t="shared" si="66"/>
        <v>588522.16097923776</v>
      </c>
      <c r="AA369" s="9">
        <f t="shared" si="70"/>
        <v>3.2592524596600475E-2</v>
      </c>
      <c r="AB369" s="9">
        <f t="shared" si="67"/>
        <v>7.7030078851028222E-2</v>
      </c>
      <c r="AC369" t="str">
        <f t="shared" si="68"/>
        <v>25% Saturation (Scale only)</v>
      </c>
    </row>
    <row r="370" spans="21:29" x14ac:dyDescent="0.25">
      <c r="U370" s="5">
        <v>0.59</v>
      </c>
      <c r="V370" s="7">
        <f t="shared" si="63"/>
        <v>18368294.638079923</v>
      </c>
      <c r="W370" s="7">
        <f t="shared" si="64"/>
        <v>353236.43534769089</v>
      </c>
      <c r="X370" s="19">
        <f t="shared" si="69"/>
        <v>0.11083272860526833</v>
      </c>
      <c r="Y370" s="8">
        <f t="shared" si="65"/>
        <v>11786.954960481009</v>
      </c>
      <c r="Z370" s="8">
        <f t="shared" si="66"/>
        <v>612921.65794501244</v>
      </c>
      <c r="AA370" s="9">
        <f t="shared" si="70"/>
        <v>3.3368457443748979E-2</v>
      </c>
      <c r="AB370" s="9">
        <f t="shared" si="67"/>
        <v>7.8372562578362601E-2</v>
      </c>
      <c r="AC370" t="str">
        <f t="shared" si="68"/>
        <v>25% Saturation (Scale only)</v>
      </c>
    </row>
    <row r="371" spans="21:29" x14ac:dyDescent="0.25">
      <c r="U371" s="5">
        <v>0.6</v>
      </c>
      <c r="V371" s="7">
        <f t="shared" si="63"/>
        <v>18679621.66584399</v>
      </c>
      <c r="W371" s="7">
        <f t="shared" si="64"/>
        <v>359223.49357392295</v>
      </c>
      <c r="X371" s="19">
        <f t="shared" si="69"/>
        <v>0.11531859840560728</v>
      </c>
      <c r="Y371" s="8">
        <f t="shared" si="65"/>
        <v>12264.022934540286</v>
      </c>
      <c r="Z371" s="8">
        <f t="shared" si="66"/>
        <v>637729.19259609492</v>
      </c>
      <c r="AA371" s="9">
        <f t="shared" si="70"/>
        <v>3.4140369864245901E-2</v>
      </c>
      <c r="AB371" s="9">
        <f t="shared" si="67"/>
        <v>7.9683202673564102E-2</v>
      </c>
      <c r="AC371" t="str">
        <f t="shared" si="68"/>
        <v>25% Saturation (Scale only)</v>
      </c>
    </row>
    <row r="372" spans="21:29" x14ac:dyDescent="0.25">
      <c r="U372" s="5">
        <v>0.61</v>
      </c>
      <c r="V372" s="7">
        <f t="shared" si="63"/>
        <v>18990948.693608057</v>
      </c>
      <c r="W372" s="7">
        <f t="shared" si="64"/>
        <v>365210.55180015496</v>
      </c>
      <c r="X372" s="19">
        <f t="shared" si="69"/>
        <v>0.11987643194223693</v>
      </c>
      <c r="Y372" s="8">
        <f t="shared" si="65"/>
        <v>12748.744183305698</v>
      </c>
      <c r="Z372" s="8">
        <f t="shared" si="66"/>
        <v>662934.69753189629</v>
      </c>
      <c r="AA372" s="9">
        <f t="shared" si="70"/>
        <v>3.4907929468264313E-2</v>
      </c>
      <c r="AB372" s="9">
        <f t="shared" si="67"/>
        <v>8.0961505709368942E-2</v>
      </c>
      <c r="AC372" t="str">
        <f t="shared" si="68"/>
        <v>25% Saturation (Scale only)</v>
      </c>
    </row>
    <row r="373" spans="21:29" x14ac:dyDescent="0.25">
      <c r="U373" s="5">
        <v>0.62</v>
      </c>
      <c r="V373" s="7">
        <f t="shared" si="63"/>
        <v>19302275.721372124</v>
      </c>
      <c r="W373" s="7">
        <f t="shared" si="64"/>
        <v>371197.61002638703</v>
      </c>
      <c r="X373" s="19">
        <f t="shared" si="69"/>
        <v>0.12450438404373482</v>
      </c>
      <c r="Y373" s="8">
        <f t="shared" si="65"/>
        <v>13240.922474556628</v>
      </c>
      <c r="Z373" s="8">
        <f t="shared" si="66"/>
        <v>688527.96867694461</v>
      </c>
      <c r="AA373" s="9">
        <f t="shared" si="70"/>
        <v>3.5670818229717002E-2</v>
      </c>
      <c r="AB373" s="9">
        <f t="shared" si="67"/>
        <v>8.2207032678330988E-2</v>
      </c>
      <c r="AC373" t="str">
        <f t="shared" si="68"/>
        <v>25% Saturation (Scale only)</v>
      </c>
    </row>
    <row r="374" spans="21:29" x14ac:dyDescent="0.25">
      <c r="U374" s="5">
        <v>0.63</v>
      </c>
      <c r="V374" s="7">
        <f t="shared" si="63"/>
        <v>19613602.749136191</v>
      </c>
      <c r="W374" s="7">
        <f t="shared" si="64"/>
        <v>377184.6682526191</v>
      </c>
      <c r="X374" s="19">
        <f t="shared" si="69"/>
        <v>0.12920058777414284</v>
      </c>
      <c r="Y374" s="8">
        <f t="shared" si="65"/>
        <v>13740.359261434858</v>
      </c>
      <c r="Z374" s="8">
        <f t="shared" si="66"/>
        <v>714498.68159461266</v>
      </c>
      <c r="AA374" s="9">
        <f t="shared" si="70"/>
        <v>3.6428732178032927E-2</v>
      </c>
      <c r="AB374" s="9">
        <f t="shared" si="67"/>
        <v>8.3419396973620386E-2</v>
      </c>
      <c r="AC374" t="str">
        <f t="shared" si="68"/>
        <v>25% Saturation (Scale only)</v>
      </c>
    </row>
    <row r="375" spans="21:29" x14ac:dyDescent="0.25">
      <c r="U375" s="5">
        <v>0.64</v>
      </c>
      <c r="V375" s="7">
        <f t="shared" si="63"/>
        <v>19924929.776900258</v>
      </c>
      <c r="W375" s="7">
        <f t="shared" si="64"/>
        <v>383171.72647885117</v>
      </c>
      <c r="X375" s="19">
        <f t="shared" si="69"/>
        <v>0.13396315727105998</v>
      </c>
      <c r="Y375" s="8">
        <f t="shared" si="65"/>
        <v>14246.853984273024</v>
      </c>
      <c r="Z375" s="8">
        <f t="shared" si="66"/>
        <v>740836.40718219732</v>
      </c>
      <c r="AA375" s="9">
        <f t="shared" si="70"/>
        <v>3.7181381087780678E-2</v>
      </c>
      <c r="AB375" s="9">
        <f t="shared" si="67"/>
        <v>8.4598262401888794E-2</v>
      </c>
      <c r="AC375" t="str">
        <f t="shared" si="68"/>
        <v>25% Saturation (Scale only)</v>
      </c>
    </row>
    <row r="376" spans="21:29" x14ac:dyDescent="0.25">
      <c r="U376" s="5">
        <v>0.65</v>
      </c>
      <c r="V376" s="7">
        <f t="shared" ref="V376:V409" si="71">$V$110/$U$110*U376</f>
        <v>20236256.804664325</v>
      </c>
      <c r="W376" s="7">
        <f t="shared" ref="W376:W409" si="72">$W$110/$U$110*U376</f>
        <v>389158.78470508318</v>
      </c>
      <c r="X376" s="19">
        <f t="shared" si="69"/>
        <v>0.13879019047377694</v>
      </c>
      <c r="Y376" s="8">
        <f t="shared" ref="Y376:Y410" si="73">X376*$N$6</f>
        <v>14760.204360729123</v>
      </c>
      <c r="Z376" s="8">
        <f t="shared" ref="Z376:Z439" si="74">Y376*$B$6</f>
        <v>767530.62675791443</v>
      </c>
      <c r="AA376" s="9">
        <f t="shared" si="70"/>
        <v>3.7928488166892788E-2</v>
      </c>
      <c r="AB376" s="9">
        <f t="shared" ref="AB376:AB439" si="75">(Z376-Z375)/(V376-V375)</f>
        <v>8.5743341230067549E-2</v>
      </c>
      <c r="AC376" t="str">
        <f t="shared" ref="AC376:AC439" si="76">E$1</f>
        <v>25% Saturation (Scale only)</v>
      </c>
    </row>
    <row r="377" spans="21:29" x14ac:dyDescent="0.25">
      <c r="U377" s="5">
        <v>0.66</v>
      </c>
      <c r="V377" s="7">
        <f t="shared" si="71"/>
        <v>20547583.832428392</v>
      </c>
      <c r="W377" s="7">
        <f t="shared" si="72"/>
        <v>395145.84293131524</v>
      </c>
      <c r="X377" s="19">
        <f t="shared" ref="X377:X440" si="77">GAMMADIST(W377,$E$2,$E$3,TRUE)</f>
        <v>0.14367977174345378</v>
      </c>
      <c r="Y377" s="8">
        <f t="shared" si="73"/>
        <v>15280.206664439916</v>
      </c>
      <c r="Z377" s="8">
        <f t="shared" si="74"/>
        <v>794570.74655087572</v>
      </c>
      <c r="AA377" s="9">
        <f t="shared" ref="AA377:AA440" si="78">Z377/V377</f>
        <v>3.8669789744177931E-2</v>
      </c>
      <c r="AB377" s="9">
        <f t="shared" si="75"/>
        <v>8.6854392267712438E-2</v>
      </c>
      <c r="AC377" t="str">
        <f t="shared" si="76"/>
        <v>25% Saturation (Scale only)</v>
      </c>
    </row>
    <row r="378" spans="21:29" x14ac:dyDescent="0.25">
      <c r="U378" s="5">
        <v>0.67</v>
      </c>
      <c r="V378" s="7">
        <f t="shared" si="71"/>
        <v>20858910.860192459</v>
      </c>
      <c r="W378" s="7">
        <f t="shared" si="72"/>
        <v>401132.90115754731</v>
      </c>
      <c r="X378" s="19">
        <f t="shared" si="77"/>
        <v>0.14862997437741882</v>
      </c>
      <c r="Y378" s="8">
        <f t="shared" si="73"/>
        <v>15806.655992414206</v>
      </c>
      <c r="Z378" s="8">
        <f t="shared" si="74"/>
        <v>821946.11160553875</v>
      </c>
      <c r="AA378" s="9">
        <f t="shared" si="78"/>
        <v>3.9405034956746292E-2</v>
      </c>
      <c r="AB378" s="9">
        <f t="shared" si="75"/>
        <v>8.7931218986258108E-2</v>
      </c>
      <c r="AC378" t="str">
        <f t="shared" si="76"/>
        <v>25% Saturation (Scale only)</v>
      </c>
    </row>
    <row r="379" spans="21:29" x14ac:dyDescent="0.25">
      <c r="U379" s="5">
        <v>0.68</v>
      </c>
      <c r="V379" s="7">
        <f t="shared" si="71"/>
        <v>21170237.887956526</v>
      </c>
      <c r="W379" s="7">
        <f t="shared" si="72"/>
        <v>407119.95938377938</v>
      </c>
      <c r="X379" s="19">
        <f t="shared" si="77"/>
        <v>0.15363886301973242</v>
      </c>
      <c r="Y379" s="8">
        <f t="shared" si="73"/>
        <v>16339.346521394009</v>
      </c>
      <c r="Z379" s="8">
        <f t="shared" si="74"/>
        <v>849646.01911248849</v>
      </c>
      <c r="AA379" s="9">
        <f t="shared" si="78"/>
        <v>4.0133985437917116E-2</v>
      </c>
      <c r="AB379" s="9">
        <f t="shared" si="75"/>
        <v>8.8973667676362347E-2</v>
      </c>
      <c r="AC379" t="str">
        <f t="shared" si="76"/>
        <v>25% Saturation (Scale only)</v>
      </c>
    </row>
    <row r="380" spans="21:29" x14ac:dyDescent="0.25">
      <c r="U380" s="5">
        <v>0.69</v>
      </c>
      <c r="V380" s="7">
        <f t="shared" si="71"/>
        <v>21481564.915720589</v>
      </c>
      <c r="W380" s="7">
        <f t="shared" si="72"/>
        <v>413107.01761001133</v>
      </c>
      <c r="X380" s="19">
        <f t="shared" si="77"/>
        <v>0.15870449597021108</v>
      </c>
      <c r="Y380" s="8">
        <f t="shared" si="73"/>
        <v>16878.071753417054</v>
      </c>
      <c r="Z380" s="8">
        <f t="shared" si="74"/>
        <v>877659.73117768683</v>
      </c>
      <c r="AA380" s="9">
        <f t="shared" si="78"/>
        <v>4.0856415006124622E-2</v>
      </c>
      <c r="AB380" s="9">
        <f t="shared" si="75"/>
        <v>8.9981625644235133E-2</v>
      </c>
      <c r="AC380" t="str">
        <f t="shared" si="76"/>
        <v>25% Saturation (Scale only)</v>
      </c>
    </row>
    <row r="381" spans="21:29" x14ac:dyDescent="0.25">
      <c r="U381" s="5">
        <v>0.7</v>
      </c>
      <c r="V381" s="7">
        <f t="shared" si="71"/>
        <v>21792891.943484657</v>
      </c>
      <c r="W381" s="7">
        <f t="shared" si="72"/>
        <v>419094.0758362434</v>
      </c>
      <c r="X381" s="19">
        <f t="shared" si="77"/>
        <v>0.16382492739415377</v>
      </c>
      <c r="Y381" s="8">
        <f t="shared" si="73"/>
        <v>17422.624750819079</v>
      </c>
      <c r="Z381" s="8">
        <f t="shared" si="74"/>
        <v>905976.48704259214</v>
      </c>
      <c r="AA381" s="9">
        <f t="shared" si="78"/>
        <v>4.1572109355291355E-2</v>
      </c>
      <c r="AB381" s="9">
        <f t="shared" si="75"/>
        <v>9.0955019447796215E-2</v>
      </c>
      <c r="AC381" t="str">
        <f t="shared" si="76"/>
        <v>25% Saturation (Scale only)</v>
      </c>
    </row>
    <row r="382" spans="21:29" x14ac:dyDescent="0.25">
      <c r="U382" s="5">
        <v>0.71</v>
      </c>
      <c r="V382" s="7">
        <f t="shared" si="71"/>
        <v>22104218.971248724</v>
      </c>
      <c r="W382" s="7">
        <f t="shared" si="72"/>
        <v>425081.13406247547</v>
      </c>
      <c r="X382" s="19">
        <f t="shared" si="77"/>
        <v>0.16899820943504559</v>
      </c>
      <c r="Y382" s="8">
        <f t="shared" si="73"/>
        <v>17972.798360917845</v>
      </c>
      <c r="Z382" s="8">
        <f t="shared" si="74"/>
        <v>934585.51476772793</v>
      </c>
      <c r="AA382" s="9">
        <f t="shared" si="78"/>
        <v>4.2280865747093659E-2</v>
      </c>
      <c r="AB382" s="9">
        <f t="shared" si="75"/>
        <v>9.1893813173254485E-2</v>
      </c>
      <c r="AC382" t="str">
        <f t="shared" si="76"/>
        <v>25% Saturation (Scale only)</v>
      </c>
    </row>
    <row r="383" spans="21:29" x14ac:dyDescent="0.25">
      <c r="U383" s="5">
        <v>0.72</v>
      </c>
      <c r="V383" s="7">
        <f t="shared" si="71"/>
        <v>22415545.999012791</v>
      </c>
      <c r="W383" s="7">
        <f t="shared" si="72"/>
        <v>431068.19228870753</v>
      </c>
      <c r="X383" s="19">
        <f t="shared" si="77"/>
        <v>0.17422239423253577</v>
      </c>
      <c r="Y383" s="8">
        <f t="shared" si="73"/>
        <v>18528.38543062317</v>
      </c>
      <c r="Z383" s="8">
        <f t="shared" si="74"/>
        <v>963476.04239240487</v>
      </c>
      <c r="AA383" s="9">
        <f t="shared" si="78"/>
        <v>4.2982492705501689E-2</v>
      </c>
      <c r="AB383" s="9">
        <f t="shared" si="75"/>
        <v>9.2798006752472004E-2</v>
      </c>
      <c r="AC383" t="str">
        <f t="shared" si="76"/>
        <v>25% Saturation (Scale only)</v>
      </c>
    </row>
    <row r="384" spans="21:29" x14ac:dyDescent="0.25">
      <c r="U384" s="5">
        <v>0.73</v>
      </c>
      <c r="V384" s="7">
        <f t="shared" si="71"/>
        <v>22726873.026776858</v>
      </c>
      <c r="W384" s="7">
        <f t="shared" si="72"/>
        <v>437055.25051493954</v>
      </c>
      <c r="X384" s="19">
        <f t="shared" si="77"/>
        <v>0.17949553584801597</v>
      </c>
      <c r="Y384" s="8">
        <f t="shared" si="73"/>
        <v>19089.179011220342</v>
      </c>
      <c r="Z384" s="8">
        <f t="shared" si="74"/>
        <v>992637.30858345772</v>
      </c>
      <c r="AA384" s="9">
        <f t="shared" si="78"/>
        <v>4.3676809713942166E-2</v>
      </c>
      <c r="AB384" s="9">
        <f t="shared" si="75"/>
        <v>9.3667634321656576E-2</v>
      </c>
      <c r="AC384" t="str">
        <f t="shared" si="76"/>
        <v>25% Saturation (Scale only)</v>
      </c>
    </row>
    <row r="385" spans="21:29" x14ac:dyDescent="0.25">
      <c r="U385" s="5">
        <v>0.74</v>
      </c>
      <c r="V385" s="7">
        <f t="shared" si="71"/>
        <v>23038200.054540925</v>
      </c>
      <c r="W385" s="7">
        <f t="shared" si="72"/>
        <v>443042.30874117161</v>
      </c>
      <c r="X385" s="19">
        <f t="shared" si="77"/>
        <v>0.18481569210012394</v>
      </c>
      <c r="Y385" s="8">
        <f t="shared" si="73"/>
        <v>19654.972553574196</v>
      </c>
      <c r="Z385" s="8">
        <f t="shared" si="74"/>
        <v>1022058.5727858582</v>
      </c>
      <c r="AA385" s="9">
        <f t="shared" si="78"/>
        <v>4.4363646915393733E-2</v>
      </c>
      <c r="AB385" s="9">
        <f t="shared" si="75"/>
        <v>9.4502762621357678E-2</v>
      </c>
      <c r="AC385" t="str">
        <f t="shared" si="76"/>
        <v>25% Saturation (Scale only)</v>
      </c>
    </row>
    <row r="386" spans="21:29" x14ac:dyDescent="0.25">
      <c r="U386" s="5">
        <v>0.75</v>
      </c>
      <c r="V386" s="7">
        <f t="shared" si="71"/>
        <v>23349527.082304992</v>
      </c>
      <c r="W386" s="7">
        <f t="shared" si="72"/>
        <v>449029.36696740368</v>
      </c>
      <c r="X386" s="19">
        <f t="shared" si="77"/>
        <v>0.19018092631250977</v>
      </c>
      <c r="Y386" s="8">
        <f t="shared" si="73"/>
        <v>20225.560094002372</v>
      </c>
      <c r="Z386" s="8">
        <f t="shared" si="74"/>
        <v>1051729.1248881235</v>
      </c>
      <c r="AA386" s="9">
        <f t="shared" si="78"/>
        <v>4.5042844815694663E-2</v>
      </c>
      <c r="AB386" s="9">
        <f t="shared" si="75"/>
        <v>9.5303489437963379E-2</v>
      </c>
      <c r="AC386" t="str">
        <f t="shared" si="76"/>
        <v>25% Saturation (Scale only)</v>
      </c>
    </row>
    <row r="387" spans="21:29" x14ac:dyDescent="0.25">
      <c r="U387" s="5">
        <v>0.76</v>
      </c>
      <c r="V387" s="7">
        <f t="shared" si="71"/>
        <v>23660854.110069055</v>
      </c>
      <c r="W387" s="7">
        <f t="shared" si="72"/>
        <v>455016.42519363575</v>
      </c>
      <c r="X387" s="19">
        <f t="shared" si="77"/>
        <v>0.19558930897620466</v>
      </c>
      <c r="Y387" s="8">
        <f t="shared" si="73"/>
        <v>20800.736431066653</v>
      </c>
      <c r="Z387" s="8">
        <f t="shared" si="74"/>
        <v>1081638.294415466</v>
      </c>
      <c r="AA387" s="9">
        <f t="shared" si="78"/>
        <v>4.5714253990314181E-2</v>
      </c>
      <c r="AB387" s="9">
        <f t="shared" si="75"/>
        <v>9.6069942086778812E-2</v>
      </c>
      <c r="AC387" t="str">
        <f t="shared" si="76"/>
        <v>25% Saturation (Scale only)</v>
      </c>
    </row>
    <row r="388" spans="21:29" x14ac:dyDescent="0.25">
      <c r="U388" s="5">
        <v>0.77</v>
      </c>
      <c r="V388" s="7">
        <f t="shared" si="71"/>
        <v>23972181.137833122</v>
      </c>
      <c r="W388" s="7">
        <f t="shared" si="72"/>
        <v>461003.48341986781</v>
      </c>
      <c r="X388" s="19">
        <f t="shared" si="77"/>
        <v>0.20103891932891785</v>
      </c>
      <c r="Y388" s="8">
        <f t="shared" si="73"/>
        <v>21380.297293529693</v>
      </c>
      <c r="Z388" s="8">
        <f t="shared" si="74"/>
        <v>1111775.4592635441</v>
      </c>
      <c r="AA388" s="9">
        <f t="shared" si="78"/>
        <v>4.6377734794808868E-2</v>
      </c>
      <c r="AB388" s="9">
        <f t="shared" si="75"/>
        <v>9.6802275936405002E-2</v>
      </c>
      <c r="AC388" t="str">
        <f t="shared" si="76"/>
        <v>25% Saturation (Scale only)</v>
      </c>
    </row>
    <row r="389" spans="21:29" x14ac:dyDescent="0.25">
      <c r="U389" s="5">
        <v>0.78</v>
      </c>
      <c r="V389" s="7">
        <f t="shared" si="71"/>
        <v>24283508.165597189</v>
      </c>
      <c r="W389" s="7">
        <f t="shared" si="72"/>
        <v>466990.54164609982</v>
      </c>
      <c r="X389" s="19">
        <f t="shared" si="77"/>
        <v>0.20652784685358463</v>
      </c>
      <c r="Y389" s="8">
        <f t="shared" si="73"/>
        <v>21964.03949972416</v>
      </c>
      <c r="Z389" s="8">
        <f t="shared" si="74"/>
        <v>1142130.0539856562</v>
      </c>
      <c r="AA389" s="9">
        <f t="shared" si="78"/>
        <v>4.7033157079162433E-2</v>
      </c>
      <c r="AB389" s="9">
        <f t="shared" si="75"/>
        <v>9.7500672974386901E-2</v>
      </c>
      <c r="AC389" t="str">
        <f t="shared" si="76"/>
        <v>25% Saturation (Scale only)</v>
      </c>
    </row>
    <row r="390" spans="21:29" x14ac:dyDescent="0.25">
      <c r="U390" s="5">
        <v>0.79</v>
      </c>
      <c r="V390" s="7">
        <f t="shared" si="71"/>
        <v>24594835.193361256</v>
      </c>
      <c r="W390" s="7">
        <f t="shared" si="72"/>
        <v>472977.59987233189</v>
      </c>
      <c r="X390" s="19">
        <f t="shared" si="77"/>
        <v>0.21205419269847448</v>
      </c>
      <c r="Y390" s="8">
        <f t="shared" si="73"/>
        <v>22551.761108579882</v>
      </c>
      <c r="Z390" s="8">
        <f t="shared" si="74"/>
        <v>1172691.5776461537</v>
      </c>
      <c r="AA390" s="9">
        <f t="shared" si="78"/>
        <v>4.7680399906184029E-2</v>
      </c>
      <c r="AB390" s="9">
        <f t="shared" si="75"/>
        <v>9.8165340413868415E-2</v>
      </c>
      <c r="AC390" t="str">
        <f t="shared" si="76"/>
        <v>25% Saturation (Scale only)</v>
      </c>
    </row>
    <row r="391" spans="21:29" x14ac:dyDescent="0.25">
      <c r="U391" s="5">
        <v>0.8</v>
      </c>
      <c r="V391" s="7">
        <f t="shared" si="71"/>
        <v>24906162.221125323</v>
      </c>
      <c r="W391" s="7">
        <f t="shared" si="72"/>
        <v>478964.65809856396</v>
      </c>
      <c r="X391" s="19">
        <f t="shared" si="77"/>
        <v>0.21761607102114228</v>
      </c>
      <c r="Y391" s="8">
        <f t="shared" si="73"/>
        <v>23143.261562551786</v>
      </c>
      <c r="Z391" s="8">
        <f t="shared" si="74"/>
        <v>1203449.601252693</v>
      </c>
      <c r="AA391" s="9">
        <f t="shared" si="78"/>
        <v>4.8319351274116858E-2</v>
      </c>
      <c r="AB391" s="9">
        <f t="shared" si="75"/>
        <v>9.8796509340809913E-2</v>
      </c>
      <c r="AC391" t="str">
        <f t="shared" si="76"/>
        <v>25% Saturation (Scale only)</v>
      </c>
    </row>
    <row r="392" spans="21:29" x14ac:dyDescent="0.25">
      <c r="U392" s="5">
        <v>0.81</v>
      </c>
      <c r="V392" s="7">
        <f t="shared" si="71"/>
        <v>25217489.24888939</v>
      </c>
      <c r="W392" s="7">
        <f t="shared" si="72"/>
        <v>484951.71632479603</v>
      </c>
      <c r="X392" s="19">
        <f t="shared" si="77"/>
        <v>0.22321161025849667</v>
      </c>
      <c r="Y392" s="8">
        <f t="shared" si="73"/>
        <v>23738.341822690447</v>
      </c>
      <c r="Z392" s="8">
        <f t="shared" si="74"/>
        <v>1234393.7747799032</v>
      </c>
      <c r="AA392" s="9">
        <f t="shared" si="78"/>
        <v>4.8949907843591822E-2</v>
      </c>
      <c r="AB392" s="9">
        <f t="shared" si="75"/>
        <v>9.9394433401589127E-2</v>
      </c>
      <c r="AC392" t="str">
        <f t="shared" si="76"/>
        <v>25% Saturation (Scale only)</v>
      </c>
    </row>
    <row r="393" spans="21:29" x14ac:dyDescent="0.25">
      <c r="U393" s="5">
        <v>0.82</v>
      </c>
      <c r="V393" s="7">
        <f t="shared" si="71"/>
        <v>25528816.276653454</v>
      </c>
      <c r="W393" s="7">
        <f t="shared" si="72"/>
        <v>490938.77455102798</v>
      </c>
      <c r="X393" s="19">
        <f t="shared" si="77"/>
        <v>0.22883895432522702</v>
      </c>
      <c r="Y393" s="8">
        <f t="shared" si="73"/>
        <v>24336.80449609365</v>
      </c>
      <c r="Z393" s="8">
        <f t="shared" si="74"/>
        <v>1265513.8337968697</v>
      </c>
      <c r="AA393" s="9">
        <f t="shared" si="78"/>
        <v>4.9571974669041126E-2</v>
      </c>
      <c r="AB393" s="9">
        <f t="shared" si="75"/>
        <v>9.995938753043497E-2</v>
      </c>
      <c r="AC393" t="str">
        <f t="shared" si="76"/>
        <v>25% Saturation (Scale only)</v>
      </c>
    </row>
    <row r="394" spans="21:29" x14ac:dyDescent="0.25">
      <c r="U394" s="5">
        <v>0.83</v>
      </c>
      <c r="V394" s="7">
        <f t="shared" si="71"/>
        <v>25840143.304417521</v>
      </c>
      <c r="W394" s="7">
        <f t="shared" si="72"/>
        <v>496925.83277726005</v>
      </c>
      <c r="X394" s="19">
        <f t="shared" si="77"/>
        <v>0.23449626374280461</v>
      </c>
      <c r="Y394" s="8">
        <f t="shared" si="73"/>
        <v>24938.453955974604</v>
      </c>
      <c r="Z394" s="8">
        <f t="shared" si="74"/>
        <v>1296799.6057106794</v>
      </c>
      <c r="AA394" s="9">
        <f t="shared" si="78"/>
        <v>5.0185464934669466E-2</v>
      </c>
      <c r="AB394" s="9">
        <f t="shared" si="75"/>
        <v>0.10049166671619336</v>
      </c>
      <c r="AC394" t="str">
        <f t="shared" si="76"/>
        <v>25% Saturation (Scale only)</v>
      </c>
    </row>
    <row r="395" spans="21:29" x14ac:dyDescent="0.25">
      <c r="U395" s="5">
        <v>0.84</v>
      </c>
      <c r="V395" s="7">
        <f t="shared" si="71"/>
        <v>26151470.332181588</v>
      </c>
      <c r="W395" s="7">
        <f t="shared" si="72"/>
        <v>502912.89100349211</v>
      </c>
      <c r="X395" s="19">
        <f t="shared" si="77"/>
        <v>0.24018171670124946</v>
      </c>
      <c r="Y395" s="8">
        <f t="shared" si="73"/>
        <v>25543.09645457982</v>
      </c>
      <c r="Z395" s="8">
        <f t="shared" si="74"/>
        <v>1328241.0156381507</v>
      </c>
      <c r="AA395" s="9">
        <f t="shared" si="78"/>
        <v>5.0790299695066793E-2</v>
      </c>
      <c r="AB395" s="9">
        <f t="shared" si="75"/>
        <v>0.10099158480804483</v>
      </c>
      <c r="AC395" t="str">
        <f t="shared" si="76"/>
        <v>25% Saturation (Scale only)</v>
      </c>
    </row>
    <row r="396" spans="21:29" x14ac:dyDescent="0.25">
      <c r="U396" s="5">
        <v>0.85</v>
      </c>
      <c r="V396" s="7">
        <f t="shared" si="71"/>
        <v>26462797.359945655</v>
      </c>
      <c r="W396" s="7">
        <f t="shared" si="72"/>
        <v>508899.94922972418</v>
      </c>
      <c r="X396" s="19">
        <f t="shared" si="77"/>
        <v>0.24589351005581692</v>
      </c>
      <c r="Y396" s="8">
        <f t="shared" si="73"/>
        <v>26150.540229185772</v>
      </c>
      <c r="Z396" s="8">
        <f t="shared" si="74"/>
        <v>1359828.0919176601</v>
      </c>
      <c r="AA396" s="9">
        <f t="shared" si="78"/>
        <v>5.1386407620530282E-2</v>
      </c>
      <c r="AB396" s="9">
        <f t="shared" si="75"/>
        <v>0.10145947335946361</v>
      </c>
      <c r="AC396" t="str">
        <f t="shared" si="76"/>
        <v>25% Saturation (Scale only)</v>
      </c>
    </row>
    <row r="397" spans="21:29" x14ac:dyDescent="0.25">
      <c r="U397" s="5">
        <v>0.86</v>
      </c>
      <c r="V397" s="7">
        <f t="shared" si="71"/>
        <v>26774124.387709722</v>
      </c>
      <c r="W397" s="7">
        <f t="shared" si="72"/>
        <v>514887.00745595619</v>
      </c>
      <c r="X397" s="19">
        <f t="shared" si="77"/>
        <v>0.25162986026073242</v>
      </c>
      <c r="Y397" s="8">
        <f t="shared" si="73"/>
        <v>26760.595601400717</v>
      </c>
      <c r="Z397" s="8">
        <f t="shared" si="74"/>
        <v>1391550.9712728374</v>
      </c>
      <c r="AA397" s="9">
        <f t="shared" si="78"/>
        <v>5.1973724747152103E-2</v>
      </c>
      <c r="AB397" s="9">
        <f t="shared" si="75"/>
        <v>0.10189568051000644</v>
      </c>
      <c r="AC397" t="str">
        <f t="shared" si="76"/>
        <v>25% Saturation (Scale only)</v>
      </c>
    </row>
    <row r="398" spans="21:29" x14ac:dyDescent="0.25">
      <c r="U398" s="5">
        <v>0.87</v>
      </c>
      <c r="V398" s="7">
        <f t="shared" si="71"/>
        <v>27085451.415473789</v>
      </c>
      <c r="W398" s="7">
        <f t="shared" si="72"/>
        <v>520874.06568218826</v>
      </c>
      <c r="X398" s="19">
        <f t="shared" si="77"/>
        <v>0.25738900424205918</v>
      </c>
      <c r="Y398" s="8">
        <f t="shared" si="73"/>
        <v>27373.075069993327</v>
      </c>
      <c r="Z398" s="8">
        <f t="shared" si="74"/>
        <v>1423399.903639653</v>
      </c>
      <c r="AA398" s="9">
        <f t="shared" si="78"/>
        <v>5.2552194231714797E-2</v>
      </c>
      <c r="AB398" s="9">
        <f t="shared" si="75"/>
        <v>0.10230056990410644</v>
      </c>
      <c r="AC398" t="str">
        <f t="shared" si="76"/>
        <v>25% Saturation (Scale only)</v>
      </c>
    </row>
    <row r="399" spans="21:29" x14ac:dyDescent="0.25">
      <c r="U399" s="5">
        <v>0.88</v>
      </c>
      <c r="V399" s="7">
        <f t="shared" si="71"/>
        <v>27396778.443237856</v>
      </c>
      <c r="W399" s="7">
        <f t="shared" si="72"/>
        <v>526861.12390842033</v>
      </c>
      <c r="X399" s="19">
        <f t="shared" si="77"/>
        <v>0.26316920021175821</v>
      </c>
      <c r="Y399" s="8">
        <f t="shared" si="73"/>
        <v>27987.793397467201</v>
      </c>
      <c r="Z399" s="8">
        <f t="shared" si="74"/>
        <v>1455365.2566682945</v>
      </c>
      <c r="AA399" s="9">
        <f t="shared" si="78"/>
        <v>5.312176611142802E-2</v>
      </c>
      <c r="AB399" s="9">
        <f t="shared" si="75"/>
        <v>0.10267451964647878</v>
      </c>
      <c r="AC399" t="str">
        <f t="shared" si="76"/>
        <v>25% Saturation (Scale only)</v>
      </c>
    </row>
    <row r="400" spans="21:29" x14ac:dyDescent="0.25">
      <c r="U400" s="5">
        <v>0.89</v>
      </c>
      <c r="V400" s="7">
        <f t="shared" si="71"/>
        <v>27708105.471001923</v>
      </c>
      <c r="W400" s="7">
        <f t="shared" si="72"/>
        <v>532848.18213465239</v>
      </c>
      <c r="X400" s="19">
        <f t="shared" si="77"/>
        <v>0.26896872842495395</v>
      </c>
      <c r="Y400" s="8">
        <f t="shared" si="73"/>
        <v>28604.567690595337</v>
      </c>
      <c r="Z400" s="8">
        <f t="shared" si="74"/>
        <v>1487437.5199109574</v>
      </c>
      <c r="AA400" s="9">
        <f t="shared" si="78"/>
        <v>5.3682397068527246E-2</v>
      </c>
      <c r="AB400" s="9">
        <f t="shared" si="75"/>
        <v>0.10301792129325889</v>
      </c>
      <c r="AC400" t="str">
        <f t="shared" si="76"/>
        <v>25% Saturation (Scale only)</v>
      </c>
    </row>
    <row r="401" spans="21:29" x14ac:dyDescent="0.25">
      <c r="U401" s="5">
        <v>0.9</v>
      </c>
      <c r="V401" s="7">
        <f t="shared" si="71"/>
        <v>28019432.49876599</v>
      </c>
      <c r="W401" s="7">
        <f t="shared" si="72"/>
        <v>538835.24036088446</v>
      </c>
      <c r="X401" s="19">
        <f t="shared" si="77"/>
        <v>0.27478589188238867</v>
      </c>
      <c r="Y401" s="8">
        <f t="shared" si="73"/>
        <v>29223.217475125497</v>
      </c>
      <c r="Z401" s="8">
        <f t="shared" si="74"/>
        <v>1519607.3087065259</v>
      </c>
      <c r="AA401" s="9">
        <f t="shared" si="78"/>
        <v>5.4234050199748023E-2</v>
      </c>
      <c r="AB401" s="9">
        <f t="shared" si="75"/>
        <v>0.1033311788783971</v>
      </c>
      <c r="AC401" t="str">
        <f t="shared" si="76"/>
        <v>25% Saturation (Scale only)</v>
      </c>
    </row>
    <row r="402" spans="21:29" x14ac:dyDescent="0.25">
      <c r="U402" s="5">
        <v>0.91</v>
      </c>
      <c r="V402" s="7">
        <f t="shared" si="71"/>
        <v>28330759.526530057</v>
      </c>
      <c r="W402" s="7">
        <f t="shared" si="72"/>
        <v>544822.29858711653</v>
      </c>
      <c r="X402" s="19">
        <f t="shared" si="77"/>
        <v>0.28061901698000097</v>
      </c>
      <c r="Y402" s="8">
        <f t="shared" si="73"/>
        <v>29843.564764862254</v>
      </c>
      <c r="Z402" s="8">
        <f t="shared" si="74"/>
        <v>1551865.3677728372</v>
      </c>
      <c r="AA402" s="9">
        <f t="shared" si="78"/>
        <v>5.4776694790678246E-2</v>
      </c>
      <c r="AB402" s="9">
        <f t="shared" si="75"/>
        <v>0.10361470797439838</v>
      </c>
      <c r="AC402" t="str">
        <f t="shared" si="76"/>
        <v>25% Saturation (Scale only)</v>
      </c>
    </row>
    <row r="403" spans="21:29" x14ac:dyDescent="0.25">
      <c r="U403" s="5">
        <v>0.92</v>
      </c>
      <c r="V403" s="7">
        <f t="shared" si="71"/>
        <v>28642086.554294121</v>
      </c>
      <c r="W403" s="7">
        <f t="shared" si="72"/>
        <v>550809.35681334848</v>
      </c>
      <c r="X403" s="19">
        <f t="shared" si="77"/>
        <v>0.2864664541075353</v>
      </c>
      <c r="Y403" s="8">
        <f t="shared" si="73"/>
        <v>30465.434125328538</v>
      </c>
      <c r="Z403" s="8">
        <f t="shared" si="74"/>
        <v>1584202.5745170841</v>
      </c>
      <c r="AA403" s="9">
        <f t="shared" si="78"/>
        <v>5.5310306094985773E-2</v>
      </c>
      <c r="AB403" s="9">
        <f t="shared" si="75"/>
        <v>0.10386893478697061</v>
      </c>
      <c r="AC403" t="str">
        <f t="shared" si="76"/>
        <v>25% Saturation (Scale only)</v>
      </c>
    </row>
    <row r="404" spans="21:29" x14ac:dyDescent="0.25">
      <c r="U404" s="5">
        <v>0.93</v>
      </c>
      <c r="V404" s="7">
        <f t="shared" si="71"/>
        <v>28953413.582058188</v>
      </c>
      <c r="W404" s="7">
        <f t="shared" si="72"/>
        <v>556796.41503958055</v>
      </c>
      <c r="X404" s="19">
        <f t="shared" si="77"/>
        <v>0.29232657819804042</v>
      </c>
      <c r="Y404" s="8">
        <f t="shared" si="73"/>
        <v>31088.652732204293</v>
      </c>
      <c r="Z404" s="8">
        <f t="shared" si="74"/>
        <v>1616609.9420746232</v>
      </c>
      <c r="AA404" s="9">
        <f t="shared" si="78"/>
        <v>5.5834865118508922E-2</v>
      </c>
      <c r="AB404" s="9">
        <f t="shared" si="75"/>
        <v>0.10409429528263897</v>
      </c>
      <c r="AC404" t="str">
        <f t="shared" si="76"/>
        <v>25% Saturation (Scale only)</v>
      </c>
    </row>
    <row r="405" spans="21:29" x14ac:dyDescent="0.25">
      <c r="U405" s="5">
        <v>0.94</v>
      </c>
      <c r="V405" s="7">
        <f t="shared" si="71"/>
        <v>29264740.609822251</v>
      </c>
      <c r="W405" s="7">
        <f t="shared" si="72"/>
        <v>562783.47326581262</v>
      </c>
      <c r="X405" s="19">
        <f t="shared" si="77"/>
        <v>0.29819778923007717</v>
      </c>
      <c r="Y405" s="8">
        <f t="shared" si="73"/>
        <v>31713.050424735764</v>
      </c>
      <c r="Z405" s="8">
        <f t="shared" si="74"/>
        <v>1649078.6220862598</v>
      </c>
      <c r="AA405" s="9">
        <f t="shared" si="78"/>
        <v>5.6350358408192157E-2</v>
      </c>
      <c r="AB405" s="9">
        <f t="shared" si="75"/>
        <v>0.10429123434873346</v>
      </c>
      <c r="AC405" t="str">
        <f t="shared" si="76"/>
        <v>25% Saturation (Scale only)</v>
      </c>
    </row>
    <row r="406" spans="21:29" x14ac:dyDescent="0.25">
      <c r="U406" s="5">
        <v>0.95</v>
      </c>
      <c r="V406" s="7">
        <f t="shared" si="71"/>
        <v>29576067.637586318</v>
      </c>
      <c r="W406" s="7">
        <f t="shared" si="72"/>
        <v>568770.53149204468</v>
      </c>
      <c r="X406" s="19">
        <f t="shared" si="77"/>
        <v>0.30407851268441854</v>
      </c>
      <c r="Y406" s="8">
        <f t="shared" si="73"/>
        <v>32338.459754305146</v>
      </c>
      <c r="Z406" s="8">
        <f t="shared" si="74"/>
        <v>1681599.9072238675</v>
      </c>
      <c r="AA406" s="9">
        <f t="shared" si="78"/>
        <v>5.6856777845842851E-2</v>
      </c>
      <c r="AB406" s="9">
        <f t="shared" si="75"/>
        <v>0.10446020498500798</v>
      </c>
      <c r="AC406" t="str">
        <f t="shared" si="76"/>
        <v>25% Saturation (Scale only)</v>
      </c>
    </row>
    <row r="407" spans="21:29" x14ac:dyDescent="0.25">
      <c r="U407" s="5">
        <v>0.96</v>
      </c>
      <c r="V407" s="7">
        <f t="shared" si="71"/>
        <v>29887394.665350385</v>
      </c>
      <c r="W407" s="7">
        <f t="shared" si="72"/>
        <v>574757.58971827663</v>
      </c>
      <c r="X407" s="19">
        <f t="shared" si="77"/>
        <v>0.3099671999569773</v>
      </c>
      <c r="Y407" s="8">
        <f t="shared" si="73"/>
        <v>32964.716028345021</v>
      </c>
      <c r="Z407" s="8">
        <f t="shared" si="74"/>
        <v>1714165.2334739412</v>
      </c>
      <c r="AA407" s="9">
        <f t="shared" si="78"/>
        <v>5.7354120446679126E-2</v>
      </c>
      <c r="AB407" s="9">
        <f t="shared" si="75"/>
        <v>0.10460166752612533</v>
      </c>
      <c r="AC407" t="str">
        <f t="shared" si="76"/>
        <v>25% Saturation (Scale only)</v>
      </c>
    </row>
    <row r="408" spans="21:29" x14ac:dyDescent="0.25">
      <c r="U408" s="5">
        <v>0.97</v>
      </c>
      <c r="V408" s="7">
        <f t="shared" si="71"/>
        <v>30198721.693114452</v>
      </c>
      <c r="W408" s="7">
        <f t="shared" si="72"/>
        <v>580744.6479445087</v>
      </c>
      <c r="X408" s="19">
        <f t="shared" si="77"/>
        <v>0.31586232872966408</v>
      </c>
      <c r="Y408" s="8">
        <f t="shared" si="73"/>
        <v>33591.657349778761</v>
      </c>
      <c r="Z408" s="8">
        <f t="shared" si="74"/>
        <v>1746766.1821884955</v>
      </c>
      <c r="AA408" s="9">
        <f t="shared" si="78"/>
        <v>5.7842388162634449E-2</v>
      </c>
      <c r="AB408" s="9">
        <f t="shared" si="75"/>
        <v>0.10471608889434517</v>
      </c>
      <c r="AC408" t="str">
        <f t="shared" si="76"/>
        <v>25% Saturation (Scale only)</v>
      </c>
    </row>
    <row r="409" spans="21:29" x14ac:dyDescent="0.25">
      <c r="U409" s="5">
        <v>0.98</v>
      </c>
      <c r="V409" s="7">
        <f t="shared" si="71"/>
        <v>30510048.720878519</v>
      </c>
      <c r="W409" s="7">
        <f t="shared" si="72"/>
        <v>586731.70617074077</v>
      </c>
      <c r="X409" s="19">
        <f t="shared" si="77"/>
        <v>0.32176240330082923</v>
      </c>
      <c r="Y409" s="8">
        <f t="shared" si="73"/>
        <v>34219.12465216274</v>
      </c>
      <c r="Z409" s="8">
        <f t="shared" si="74"/>
        <v>1779394.4819124625</v>
      </c>
      <c r="AA409" s="9">
        <f t="shared" si="78"/>
        <v>5.8321587690379338E-2</v>
      </c>
      <c r="AB409" s="9">
        <f t="shared" si="75"/>
        <v>0.10480394188163349</v>
      </c>
      <c r="AC409" t="str">
        <f t="shared" si="76"/>
        <v>25% Saturation (Scale only)</v>
      </c>
    </row>
    <row r="410" spans="21:29" x14ac:dyDescent="0.25">
      <c r="U410" s="5">
        <v>0.99</v>
      </c>
      <c r="V410" s="7">
        <f>$V$110/$U$110*U410</f>
        <v>30821375.748642586</v>
      </c>
      <c r="W410" s="7">
        <f>$W$110/$U$110*U410</f>
        <v>592718.76439697284</v>
      </c>
      <c r="X410" s="19">
        <f t="shared" si="77"/>
        <v>0.32766595487690708</v>
      </c>
      <c r="Y410" s="8">
        <f t="shared" si="73"/>
        <v>34846.961730702358</v>
      </c>
      <c r="Z410" s="8">
        <f t="shared" si="74"/>
        <v>1812042.0099965227</v>
      </c>
      <c r="AA410" s="9">
        <f t="shared" si="78"/>
        <v>5.8791730284016519E-2</v>
      </c>
      <c r="AB410" s="9">
        <f t="shared" si="75"/>
        <v>0.10486570446046031</v>
      </c>
      <c r="AC410" t="str">
        <f t="shared" si="76"/>
        <v>25% Saturation (Scale only)</v>
      </c>
    </row>
    <row r="411" spans="21:29" x14ac:dyDescent="0.25">
      <c r="U411" s="10">
        <v>1</v>
      </c>
      <c r="V411" s="11">
        <f>B$7</f>
        <v>31132702.776406653</v>
      </c>
      <c r="W411" s="8">
        <f>V411/B$6</f>
        <v>598705.82262320491</v>
      </c>
      <c r="X411" s="19">
        <f t="shared" si="77"/>
        <v>0.33357154182683779</v>
      </c>
      <c r="Y411" s="8">
        <f>X411*$N$6</f>
        <v>35475.015269309624</v>
      </c>
      <c r="Z411" s="8">
        <f t="shared" si="74"/>
        <v>1844700.7940041004</v>
      </c>
      <c r="AA411" s="9">
        <f t="shared" si="78"/>
        <v>5.9252831572402798E-2</v>
      </c>
      <c r="AB411" s="9">
        <f t="shared" si="75"/>
        <v>0.10490185912264417</v>
      </c>
      <c r="AC411" t="str">
        <f t="shared" si="76"/>
        <v>25% Saturation (Scale only)</v>
      </c>
    </row>
    <row r="412" spans="21:29" x14ac:dyDescent="0.25">
      <c r="U412" s="5">
        <v>1.01</v>
      </c>
      <c r="V412" s="7">
        <f t="shared" ref="V412:V475" si="79">$V$110/$U$110*U412</f>
        <v>31444029.80417072</v>
      </c>
      <c r="W412" s="7">
        <f t="shared" ref="W412:W475" si="80">$W$110/$U$110*U412</f>
        <v>604692.88084943697</v>
      </c>
      <c r="X412" s="19">
        <f t="shared" si="77"/>
        <v>0.33947774990080221</v>
      </c>
      <c r="Y412" s="8">
        <f t="shared" ref="Y412:Y475" si="81">X412*$N$6</f>
        <v>36103.134863865373</v>
      </c>
      <c r="Z412" s="8">
        <f t="shared" si="74"/>
        <v>1877363.0129209994</v>
      </c>
      <c r="AA412" s="9">
        <f t="shared" si="78"/>
        <v>5.9704911381046555E-2</v>
      </c>
      <c r="AB412" s="9">
        <f t="shared" si="75"/>
        <v>0.10491289224542197</v>
      </c>
      <c r="AC412" t="str">
        <f t="shared" si="76"/>
        <v>25% Saturation (Scale only)</v>
      </c>
    </row>
    <row r="413" spans="21:29" x14ac:dyDescent="0.25">
      <c r="U413" s="5">
        <v>1.02</v>
      </c>
      <c r="V413" s="7">
        <f t="shared" si="79"/>
        <v>31755356.831934787</v>
      </c>
      <c r="W413" s="7">
        <f t="shared" si="80"/>
        <v>610679.93907566904</v>
      </c>
      <c r="X413" s="19">
        <f t="shared" si="77"/>
        <v>0.34538319241476345</v>
      </c>
      <c r="Y413" s="8">
        <f t="shared" si="81"/>
        <v>36731.173041845068</v>
      </c>
      <c r="Z413" s="8">
        <f t="shared" si="74"/>
        <v>1910020.9981759435</v>
      </c>
      <c r="AA413" s="9">
        <f t="shared" si="78"/>
        <v>6.014799355852711E-2</v>
      </c>
      <c r="AB413" s="9">
        <f t="shared" si="75"/>
        <v>0.10489929348406354</v>
      </c>
      <c r="AC413" t="str">
        <f t="shared" si="76"/>
        <v>25% Saturation (Scale only)</v>
      </c>
    </row>
    <row r="414" spans="21:29" x14ac:dyDescent="0.25">
      <c r="U414" s="5">
        <v>1.03</v>
      </c>
      <c r="V414" s="7">
        <f t="shared" si="79"/>
        <v>32066683.859698854</v>
      </c>
      <c r="W414" s="7">
        <f t="shared" si="80"/>
        <v>616666.99730190111</v>
      </c>
      <c r="X414" s="19">
        <f t="shared" si="77"/>
        <v>0.35128651040227177</v>
      </c>
      <c r="Y414" s="8">
        <f t="shared" si="81"/>
        <v>37358.985278463144</v>
      </c>
      <c r="Z414" s="8">
        <f t="shared" si="74"/>
        <v>1942667.2344800835</v>
      </c>
      <c r="AA414" s="9">
        <f t="shared" si="78"/>
        <v>6.0582105807380091E-2</v>
      </c>
      <c r="AB414" s="9">
        <f t="shared" si="75"/>
        <v>0.10486155519038406</v>
      </c>
      <c r="AC414" t="str">
        <f t="shared" si="76"/>
        <v>25% Saturation (Scale only)</v>
      </c>
    </row>
    <row r="415" spans="21:29" x14ac:dyDescent="0.25">
      <c r="U415" s="5">
        <v>1.04</v>
      </c>
      <c r="V415" s="7">
        <f t="shared" si="79"/>
        <v>32378010.887462921</v>
      </c>
      <c r="W415" s="7">
        <f t="shared" si="80"/>
        <v>622654.05552813318</v>
      </c>
      <c r="X415" s="19">
        <f t="shared" si="77"/>
        <v>0.35718637273494824</v>
      </c>
      <c r="Y415" s="8">
        <f t="shared" si="81"/>
        <v>37986.430009486307</v>
      </c>
      <c r="Z415" s="8">
        <f t="shared" si="74"/>
        <v>1975294.3604932879</v>
      </c>
      <c r="AA415" s="9">
        <f t="shared" si="78"/>
        <v>6.1007279519389529E-2</v>
      </c>
      <c r="AB415" s="9">
        <f t="shared" si="75"/>
        <v>0.10480017185636149</v>
      </c>
      <c r="AC415" t="str">
        <f t="shared" si="76"/>
        <v>25% Saturation (Scale only)</v>
      </c>
    </row>
    <row r="416" spans="21:29" x14ac:dyDescent="0.25">
      <c r="U416" s="5">
        <v>1.05</v>
      </c>
      <c r="V416" s="7">
        <f t="shared" si="79"/>
        <v>32689337.915226988</v>
      </c>
      <c r="W416" s="7">
        <f t="shared" si="80"/>
        <v>628641.11375436513</v>
      </c>
      <c r="X416" s="19">
        <f t="shared" si="77"/>
        <v>0.36308147621302012</v>
      </c>
      <c r="Y416" s="8">
        <f t="shared" si="81"/>
        <v>38613.368640861889</v>
      </c>
      <c r="Z416" s="8">
        <f t="shared" si="74"/>
        <v>2007895.1693248183</v>
      </c>
      <c r="AA416" s="9">
        <f t="shared" si="78"/>
        <v>6.1423549615225538E-2</v>
      </c>
      <c r="AB416" s="9">
        <f t="shared" si="75"/>
        <v>0.10471563958217035</v>
      </c>
      <c r="AC416" t="str">
        <f t="shared" si="76"/>
        <v>25% Saturation (Scale only)</v>
      </c>
    </row>
    <row r="417" spans="21:29" x14ac:dyDescent="0.25">
      <c r="U417" s="5">
        <v>1.06</v>
      </c>
      <c r="V417" s="7">
        <f t="shared" si="79"/>
        <v>33000664.942991056</v>
      </c>
      <c r="W417" s="7">
        <f t="shared" si="80"/>
        <v>634628.1719805972</v>
      </c>
      <c r="X417" s="19">
        <f t="shared" si="77"/>
        <v>0.36897054562725073</v>
      </c>
      <c r="Y417" s="8">
        <f t="shared" si="81"/>
        <v>39239.665555304033</v>
      </c>
      <c r="Z417" s="8">
        <f t="shared" si="74"/>
        <v>2040462.6088758097</v>
      </c>
      <c r="AA417" s="9">
        <f t="shared" si="78"/>
        <v>6.1830954388365424E-2</v>
      </c>
      <c r="AB417" s="9">
        <f t="shared" si="75"/>
        <v>0.10460845556805297</v>
      </c>
      <c r="AC417" t="str">
        <f t="shared" si="76"/>
        <v>25% Saturation (Scale only)</v>
      </c>
    </row>
    <row r="418" spans="21:29" x14ac:dyDescent="0.25">
      <c r="U418" s="5">
        <v>1.07</v>
      </c>
      <c r="V418" s="7">
        <f t="shared" si="79"/>
        <v>33311991.970755123</v>
      </c>
      <c r="W418" s="7">
        <f t="shared" si="80"/>
        <v>640615.23020682926</v>
      </c>
      <c r="X418" s="19">
        <f t="shared" si="77"/>
        <v>0.3748523337935572</v>
      </c>
      <c r="Y418" s="8">
        <f t="shared" si="81"/>
        <v>39865.188115975237</v>
      </c>
      <c r="Z418" s="8">
        <f t="shared" si="74"/>
        <v>2072989.7820307123</v>
      </c>
      <c r="AA418" s="9">
        <f t="shared" si="78"/>
        <v>6.2229535353232779E-2</v>
      </c>
      <c r="AB418" s="9">
        <f t="shared" si="75"/>
        <v>0.1044791176291726</v>
      </c>
      <c r="AC418" t="str">
        <f t="shared" si="76"/>
        <v>25% Saturation (Scale only)</v>
      </c>
    </row>
    <row r="419" spans="21:29" x14ac:dyDescent="0.25">
      <c r="U419" s="5">
        <v>1.08</v>
      </c>
      <c r="V419" s="7">
        <f t="shared" si="79"/>
        <v>33623318.99851919</v>
      </c>
      <c r="W419" s="7">
        <f t="shared" si="80"/>
        <v>646602.28843306133</v>
      </c>
      <c r="X419" s="19">
        <f t="shared" si="77"/>
        <v>0.38072562156158374</v>
      </c>
      <c r="Y419" s="8">
        <f t="shared" si="81"/>
        <v>40489.806667398159</v>
      </c>
      <c r="Z419" s="8">
        <f t="shared" si="74"/>
        <v>2105469.9467047043</v>
      </c>
      <c r="AA419" s="9">
        <f t="shared" si="78"/>
        <v>6.2619337097489736E-2</v>
      </c>
      <c r="AB419" s="9">
        <f t="shared" si="75"/>
        <v>0.10432812373298475</v>
      </c>
      <c r="AC419" t="str">
        <f t="shared" si="76"/>
        <v>25% Saturation (Scale only)</v>
      </c>
    </row>
    <row r="420" spans="21:29" x14ac:dyDescent="0.25">
      <c r="U420" s="5">
        <v>1.0900000000000001</v>
      </c>
      <c r="V420" s="7">
        <f t="shared" si="79"/>
        <v>33934646.026283257</v>
      </c>
      <c r="W420" s="7">
        <f t="shared" si="80"/>
        <v>652589.3466592934</v>
      </c>
      <c r="X420" s="19">
        <f t="shared" si="77"/>
        <v>0.3865892177984504</v>
      </c>
      <c r="Y420" s="8">
        <f t="shared" si="81"/>
        <v>41113.394533727282</v>
      </c>
      <c r="Z420" s="8">
        <f t="shared" si="74"/>
        <v>2137896.5157538187</v>
      </c>
      <c r="AA420" s="9">
        <f t="shared" si="78"/>
        <v>6.3000407138414316E-2</v>
      </c>
      <c r="AB420" s="9">
        <f t="shared" si="75"/>
        <v>0.10415597155826826</v>
      </c>
      <c r="AC420" t="str">
        <f t="shared" si="76"/>
        <v>25% Saturation (Scale only)</v>
      </c>
    </row>
    <row r="421" spans="21:29" x14ac:dyDescent="0.25">
      <c r="U421" s="5">
        <v>1.1000000000000001</v>
      </c>
      <c r="V421" s="7">
        <f t="shared" si="79"/>
        <v>34245973.054047324</v>
      </c>
      <c r="W421" s="7">
        <f t="shared" si="80"/>
        <v>658576.40488552547</v>
      </c>
      <c r="X421" s="19">
        <f t="shared" si="77"/>
        <v>0.39244195934886583</v>
      </c>
      <c r="Y421" s="8">
        <f t="shared" si="81"/>
        <v>41735.828014506922</v>
      </c>
      <c r="Z421" s="8">
        <f t="shared" si="74"/>
        <v>2170263.05675436</v>
      </c>
      <c r="AA421" s="9">
        <f t="shared" si="78"/>
        <v>6.3372795783294869E-2</v>
      </c>
      <c r="AB421" s="9">
        <f t="shared" si="75"/>
        <v>0.10396315807527522</v>
      </c>
      <c r="AC421" t="str">
        <f t="shared" si="76"/>
        <v>25% Saturation (Scale only)</v>
      </c>
    </row>
    <row r="422" spans="21:29" x14ac:dyDescent="0.25">
      <c r="U422" s="5">
        <v>1.1100000000000001</v>
      </c>
      <c r="V422" s="7">
        <f t="shared" si="79"/>
        <v>34557300.081811391</v>
      </c>
      <c r="W422" s="7">
        <f t="shared" si="80"/>
        <v>664563.46311175753</v>
      </c>
      <c r="X422" s="19">
        <f t="shared" si="77"/>
        <v>0.39828271097275875</v>
      </c>
      <c r="Y422" s="8">
        <f t="shared" si="81"/>
        <v>42356.986378038448</v>
      </c>
      <c r="Z422" s="8">
        <f t="shared" si="74"/>
        <v>2202563.2916579992</v>
      </c>
      <c r="AA422" s="9">
        <f t="shared" si="78"/>
        <v>6.3736555993773328E-2</v>
      </c>
      <c r="AB422" s="9">
        <f t="shared" si="75"/>
        <v>0.10375017914640315</v>
      </c>
      <c r="AC422" t="str">
        <f t="shared" si="76"/>
        <v>25% Saturation (Scale only)</v>
      </c>
    </row>
    <row r="423" spans="21:29" x14ac:dyDescent="0.25">
      <c r="U423" s="5">
        <v>1.1200000000000001</v>
      </c>
      <c r="V423" s="7">
        <f t="shared" si="79"/>
        <v>34868627.109575458</v>
      </c>
      <c r="W423" s="7">
        <f t="shared" si="80"/>
        <v>670550.5213379896</v>
      </c>
      <c r="X423" s="19">
        <f t="shared" si="77"/>
        <v>0.40411036526153959</v>
      </c>
      <c r="Y423" s="8">
        <f t="shared" si="81"/>
        <v>42976.751852474743</v>
      </c>
      <c r="Z423" s="8">
        <f t="shared" si="74"/>
        <v>2234791.0963286865</v>
      </c>
      <c r="AA423" s="9">
        <f t="shared" si="78"/>
        <v>6.4091743254066302E-2</v>
      </c>
      <c r="AB423" s="9">
        <f t="shared" si="75"/>
        <v>0.1035175291465876</v>
      </c>
      <c r="AC423" t="str">
        <f t="shared" si="76"/>
        <v>25% Saturation (Scale only)</v>
      </c>
    </row>
    <row r="424" spans="21:29" x14ac:dyDescent="0.25">
      <c r="U424" s="5">
        <v>1.1299999999999999</v>
      </c>
      <c r="V424" s="7">
        <f t="shared" si="79"/>
        <v>35179954.137339517</v>
      </c>
      <c r="W424" s="7">
        <f t="shared" si="80"/>
        <v>676537.57956422144</v>
      </c>
      <c r="X424" s="19">
        <f t="shared" si="77"/>
        <v>0.40992384253408098</v>
      </c>
      <c r="Y424" s="8">
        <f t="shared" si="81"/>
        <v>43595.009614757866</v>
      </c>
      <c r="Z424" s="8">
        <f t="shared" si="74"/>
        <v>2266940.4999674088</v>
      </c>
      <c r="AA424" s="9">
        <f t="shared" si="78"/>
        <v>6.4438415442995403E-2</v>
      </c>
      <c r="AB424" s="9">
        <f t="shared" si="75"/>
        <v>0.10326570060305501</v>
      </c>
      <c r="AC424" t="str">
        <f t="shared" si="76"/>
        <v>25% Saturation (Scale only)</v>
      </c>
    </row>
    <row r="425" spans="21:29" x14ac:dyDescent="0.25">
      <c r="U425" s="5">
        <v>1.1399999999999999</v>
      </c>
      <c r="V425" s="7">
        <f t="shared" si="79"/>
        <v>35491281.165103585</v>
      </c>
      <c r="W425" s="7">
        <f t="shared" si="80"/>
        <v>682524.6377904535</v>
      </c>
      <c r="X425" s="19">
        <f t="shared" si="77"/>
        <v>0.41572209071345789</v>
      </c>
      <c r="Y425" s="8">
        <f t="shared" si="81"/>
        <v>44211.647777510429</v>
      </c>
      <c r="Z425" s="8">
        <f t="shared" si="74"/>
        <v>2299005.6844305424</v>
      </c>
      <c r="AA425" s="9">
        <f t="shared" si="78"/>
        <v>6.4776632709754492E-2</v>
      </c>
      <c r="AB425" s="9">
        <f t="shared" si="75"/>
        <v>0.10299518385353143</v>
      </c>
      <c r="AC425" t="str">
        <f t="shared" si="76"/>
        <v>25% Saturation (Scale only)</v>
      </c>
    </row>
    <row r="426" spans="21:29" x14ac:dyDescent="0.25">
      <c r="U426" s="5">
        <v>1.1499999999999999</v>
      </c>
      <c r="V426" s="7">
        <f t="shared" si="79"/>
        <v>35802608.192867652</v>
      </c>
      <c r="W426" s="7">
        <f t="shared" si="80"/>
        <v>688511.69601668557</v>
      </c>
      <c r="X426" s="19">
        <f t="shared" si="77"/>
        <v>0.42150408518546312</v>
      </c>
      <c r="Y426" s="8">
        <f t="shared" si="81"/>
        <v>44826.557373988922</v>
      </c>
      <c r="Z426" s="8">
        <f t="shared" si="74"/>
        <v>2330980.9834474241</v>
      </c>
      <c r="AA426" s="9">
        <f t="shared" si="78"/>
        <v>6.5106457353344055E-2</v>
      </c>
      <c r="AB426" s="9">
        <f t="shared" si="75"/>
        <v>0.10270646672255379</v>
      </c>
      <c r="AC426" t="str">
        <f t="shared" si="76"/>
        <v>25% Saturation (Scale only)</v>
      </c>
    </row>
    <row r="427" spans="21:29" x14ac:dyDescent="0.25">
      <c r="U427" s="5">
        <v>1.1599999999999999</v>
      </c>
      <c r="V427" s="7">
        <f t="shared" si="79"/>
        <v>36113935.220631719</v>
      </c>
      <c r="W427" s="7">
        <f t="shared" si="80"/>
        <v>694498.75424291764</v>
      </c>
      <c r="X427" s="19">
        <f t="shared" si="77"/>
        <v>0.42726882863988369</v>
      </c>
      <c r="Y427" s="8">
        <f t="shared" si="81"/>
        <v>45439.632341203556</v>
      </c>
      <c r="Z427" s="8">
        <f t="shared" si="74"/>
        <v>2362860.881742585</v>
      </c>
      <c r="AA427" s="9">
        <f t="shared" si="78"/>
        <v>6.5427953705601533E-2</v>
      </c>
      <c r="AB427" s="9">
        <f t="shared" si="75"/>
        <v>0.1024000342152124</v>
      </c>
      <c r="AC427" t="str">
        <f t="shared" si="76"/>
        <v>25% Saturation (Scale only)</v>
      </c>
    </row>
    <row r="428" spans="21:29" x14ac:dyDescent="0.25">
      <c r="U428" s="5">
        <v>1.17</v>
      </c>
      <c r="V428" s="7">
        <f t="shared" si="79"/>
        <v>36425262.248395786</v>
      </c>
      <c r="W428" s="7">
        <f t="shared" si="80"/>
        <v>700485.81246914971</v>
      </c>
      <c r="X428" s="19">
        <f t="shared" si="77"/>
        <v>0.43301535089548304</v>
      </c>
      <c r="Y428" s="8">
        <f t="shared" si="81"/>
        <v>46050.769501305302</v>
      </c>
      <c r="Z428" s="8">
        <f t="shared" si="74"/>
        <v>2394640.0140678757</v>
      </c>
      <c r="AA428" s="9">
        <f t="shared" si="78"/>
        <v>6.5741188017756511E-2</v>
      </c>
      <c r="AB428" s="9">
        <f t="shared" si="75"/>
        <v>0.10207636822773344</v>
      </c>
      <c r="AC428" t="str">
        <f t="shared" si="76"/>
        <v>25% Saturation (Scale only)</v>
      </c>
    </row>
    <row r="429" spans="21:29" x14ac:dyDescent="0.25">
      <c r="U429" s="5">
        <v>1.18</v>
      </c>
      <c r="V429" s="7">
        <f t="shared" si="79"/>
        <v>36736589.276159845</v>
      </c>
      <c r="W429" s="7">
        <f t="shared" si="80"/>
        <v>706472.87069538177</v>
      </c>
      <c r="X429" s="19">
        <f t="shared" si="77"/>
        <v>0.43874270870960735</v>
      </c>
      <c r="Y429" s="8">
        <f t="shared" si="81"/>
        <v>46659.868541337717</v>
      </c>
      <c r="Z429" s="8">
        <f t="shared" si="74"/>
        <v>2426313.1641495614</v>
      </c>
      <c r="AA429" s="9">
        <f t="shared" si="78"/>
        <v>6.6046228350439537E-2</v>
      </c>
      <c r="AB429" s="9">
        <f t="shared" si="75"/>
        <v>0.1017359472743541</v>
      </c>
      <c r="AC429" t="str">
        <f t="shared" si="76"/>
        <v>25% Saturation (Scale only)</v>
      </c>
    </row>
    <row r="430" spans="21:29" x14ac:dyDescent="0.25">
      <c r="U430" s="5">
        <v>1.19</v>
      </c>
      <c r="V430" s="7">
        <f t="shared" si="79"/>
        <v>37047916.303923912</v>
      </c>
      <c r="W430" s="7">
        <f t="shared" si="80"/>
        <v>712459.92892161384</v>
      </c>
      <c r="X430" s="19">
        <f t="shared" si="77"/>
        <v>0.44444998557330134</v>
      </c>
      <c r="Y430" s="8">
        <f t="shared" si="81"/>
        <v>47266.831991447696</v>
      </c>
      <c r="Z430" s="8">
        <f t="shared" si="74"/>
        <v>2457875.2635552804</v>
      </c>
      <c r="AA430" s="9">
        <f t="shared" si="78"/>
        <v>6.6343144467073734E-2</v>
      </c>
      <c r="AB430" s="9">
        <f t="shared" si="75"/>
        <v>0.10137924622990867</v>
      </c>
      <c r="AC430" t="str">
        <f t="shared" si="76"/>
        <v>25% Saturation (Scale only)</v>
      </c>
    </row>
    <row r="431" spans="21:29" x14ac:dyDescent="0.25">
      <c r="U431" s="5">
        <v>1.2</v>
      </c>
      <c r="V431" s="7">
        <f t="shared" si="79"/>
        <v>37359243.331687979</v>
      </c>
      <c r="W431" s="7">
        <f t="shared" si="80"/>
        <v>718446.98714784591</v>
      </c>
      <c r="X431" s="19">
        <f t="shared" si="77"/>
        <v>0.45013629149279905</v>
      </c>
      <c r="Y431" s="8">
        <f t="shared" si="81"/>
        <v>47871.565201647209</v>
      </c>
      <c r="Z431" s="8">
        <f t="shared" si="74"/>
        <v>2489321.3904856551</v>
      </c>
      <c r="AA431" s="9">
        <f t="shared" si="78"/>
        <v>6.6632007730580062E-2</v>
      </c>
      <c r="AB431" s="9">
        <f t="shared" si="75"/>
        <v>0.10100673608783324</v>
      </c>
      <c r="AC431" t="str">
        <f t="shared" si="76"/>
        <v>25% Saturation (Scale only)</v>
      </c>
    </row>
    <row r="432" spans="21:29" x14ac:dyDescent="0.25">
      <c r="U432" s="5">
        <v>1.21</v>
      </c>
      <c r="V432" s="7">
        <f t="shared" si="79"/>
        <v>37670570.359452046</v>
      </c>
      <c r="W432" s="7">
        <f t="shared" si="80"/>
        <v>724434.04537407786</v>
      </c>
      <c r="X432" s="19">
        <f t="shared" si="77"/>
        <v>0.45580076275819897</v>
      </c>
      <c r="Y432" s="8">
        <f t="shared" si="81"/>
        <v>48473.976317212167</v>
      </c>
      <c r="Z432" s="8">
        <f t="shared" si="74"/>
        <v>2520646.7684950326</v>
      </c>
      <c r="AA432" s="9">
        <f t="shared" si="78"/>
        <v>6.6912891003323205E-2</v>
      </c>
      <c r="AB432" s="9">
        <f t="shared" si="75"/>
        <v>0.10061888373250016</v>
      </c>
      <c r="AC432" t="str">
        <f t="shared" si="76"/>
        <v>25% Saturation (Scale only)</v>
      </c>
    </row>
    <row r="433" spans="21:29" x14ac:dyDescent="0.25">
      <c r="U433" s="5">
        <v>1.22</v>
      </c>
      <c r="V433" s="7">
        <f t="shared" si="79"/>
        <v>37981897.387216114</v>
      </c>
      <c r="W433" s="7">
        <f t="shared" si="80"/>
        <v>730421.10360030993</v>
      </c>
      <c r="X433" s="19">
        <f t="shared" si="77"/>
        <v>0.46144256170014381</v>
      </c>
      <c r="Y433" s="8">
        <f t="shared" si="81"/>
        <v>49073.976252805493</v>
      </c>
      <c r="Z433" s="8">
        <f t="shared" si="74"/>
        <v>2551846.7651458858</v>
      </c>
      <c r="AA433" s="9">
        <f t="shared" si="78"/>
        <v>6.7185868550231564E-2</v>
      </c>
      <c r="AB433" s="9">
        <f t="shared" si="75"/>
        <v>0.10021615172614401</v>
      </c>
      <c r="AC433" t="str">
        <f t="shared" si="76"/>
        <v>25% Saturation (Scale only)</v>
      </c>
    </row>
    <row r="434" spans="21:29" x14ac:dyDescent="0.25">
      <c r="U434" s="5">
        <v>1.23</v>
      </c>
      <c r="V434" s="7">
        <f t="shared" si="79"/>
        <v>38293224.414980181</v>
      </c>
      <c r="W434" s="7">
        <f t="shared" si="80"/>
        <v>736408.161826542</v>
      </c>
      <c r="X434" s="19">
        <f t="shared" si="77"/>
        <v>0.46706087643525557</v>
      </c>
      <c r="Y434" s="8">
        <f t="shared" si="81"/>
        <v>49671.478665404407</v>
      </c>
      <c r="Z434" s="8">
        <f t="shared" si="74"/>
        <v>2582916.8906010292</v>
      </c>
      <c r="AA434" s="9">
        <f t="shared" si="78"/>
        <v>6.745101594501926E-2</v>
      </c>
      <c r="AB434" s="9">
        <f t="shared" si="75"/>
        <v>9.9798998109117812E-2</v>
      </c>
      <c r="AC434" t="str">
        <f t="shared" si="76"/>
        <v>25% Saturation (Scale only)</v>
      </c>
    </row>
    <row r="435" spans="21:29" x14ac:dyDescent="0.25">
      <c r="U435" s="5">
        <v>1.24</v>
      </c>
      <c r="V435" s="7">
        <f t="shared" si="79"/>
        <v>38604551.442744248</v>
      </c>
      <c r="W435" s="7">
        <f t="shared" si="80"/>
        <v>742395.22005277406</v>
      </c>
      <c r="X435" s="19">
        <f t="shared" si="77"/>
        <v>0.47265492060108205</v>
      </c>
      <c r="Y435" s="8">
        <f t="shared" si="81"/>
        <v>50266.399926112274</v>
      </c>
      <c r="Z435" s="8">
        <f t="shared" si="74"/>
        <v>2613852.7961578383</v>
      </c>
      <c r="AA435" s="9">
        <f t="shared" si="78"/>
        <v>6.7708409979443343E-2</v>
      </c>
      <c r="AB435" s="9">
        <f t="shared" si="75"/>
        <v>9.9367876213604281E-2</v>
      </c>
      <c r="AC435" t="str">
        <f t="shared" si="76"/>
        <v>25% Saturation (Scale only)</v>
      </c>
    </row>
    <row r="436" spans="21:29" x14ac:dyDescent="0.25">
      <c r="U436" s="5">
        <v>1.25</v>
      </c>
      <c r="V436" s="7">
        <f t="shared" si="79"/>
        <v>38915878.470508315</v>
      </c>
      <c r="W436" s="7">
        <f t="shared" si="80"/>
        <v>748382.27827900613</v>
      </c>
      <c r="X436" s="19">
        <f t="shared" si="77"/>
        <v>0.47822393308126504</v>
      </c>
      <c r="Y436" s="8">
        <f t="shared" si="81"/>
        <v>50858.659090930429</v>
      </c>
      <c r="Z436" s="8">
        <f t="shared" si="74"/>
        <v>2644650.2727283821</v>
      </c>
      <c r="AA436" s="9">
        <f t="shared" si="78"/>
        <v>6.7958128575526869E-2</v>
      </c>
      <c r="AB436" s="9">
        <f t="shared" si="75"/>
        <v>9.8923234489885284E-2</v>
      </c>
      <c r="AC436" t="str">
        <f t="shared" si="76"/>
        <v>25% Saturation (Scale only)</v>
      </c>
    </row>
    <row r="437" spans="21:29" x14ac:dyDescent="0.25">
      <c r="U437" s="5">
        <v>1.26</v>
      </c>
      <c r="V437" s="7">
        <f t="shared" si="79"/>
        <v>39227205.498272382</v>
      </c>
      <c r="W437" s="7">
        <f t="shared" si="80"/>
        <v>754369.3365052382</v>
      </c>
      <c r="X437" s="19">
        <f t="shared" si="77"/>
        <v>0.48376717772162003</v>
      </c>
      <c r="Y437" s="8">
        <f t="shared" si="81"/>
        <v>51448.177870563595</v>
      </c>
      <c r="Z437" s="8">
        <f t="shared" si="74"/>
        <v>2675305.2492693071</v>
      </c>
      <c r="AA437" s="9">
        <f t="shared" si="78"/>
        <v>6.8200250700680962E-2</v>
      </c>
      <c r="AB437" s="9">
        <f t="shared" si="75"/>
        <v>9.8465516344942078E-2</v>
      </c>
      <c r="AC437" t="str">
        <f t="shared" si="76"/>
        <v>25% Saturation (Scale only)</v>
      </c>
    </row>
    <row r="438" spans="21:29" x14ac:dyDescent="0.25">
      <c r="U438" s="5">
        <v>1.27</v>
      </c>
      <c r="V438" s="7">
        <f t="shared" si="79"/>
        <v>39538532.526036449</v>
      </c>
      <c r="W438" s="7">
        <f t="shared" si="80"/>
        <v>760356.39473147027</v>
      </c>
      <c r="X438" s="19">
        <f t="shared" si="77"/>
        <v>0.48928394303779132</v>
      </c>
      <c r="Y438" s="8">
        <f t="shared" si="81"/>
        <v>52034.880599329255</v>
      </c>
      <c r="Z438" s="8">
        <f t="shared" si="74"/>
        <v>2705813.7911651214</v>
      </c>
      <c r="AA438" s="9">
        <f t="shared" si="78"/>
        <v>6.8434856285658069E-2</v>
      </c>
      <c r="AB438" s="9">
        <f t="shared" si="75"/>
        <v>9.7995159992773029E-2</v>
      </c>
      <c r="AC438" t="str">
        <f t="shared" si="76"/>
        <v>25% Saturation (Scale only)</v>
      </c>
    </row>
    <row r="439" spans="21:29" x14ac:dyDescent="0.25">
      <c r="U439" s="5">
        <v>1.28</v>
      </c>
      <c r="V439" s="7">
        <f t="shared" si="79"/>
        <v>39849859.553800516</v>
      </c>
      <c r="W439" s="7">
        <f t="shared" si="80"/>
        <v>766343.45295770233</v>
      </c>
      <c r="X439" s="19">
        <f t="shared" si="77"/>
        <v>0.49477354191512862</v>
      </c>
      <c r="Y439" s="8">
        <f t="shared" si="81"/>
        <v>52618.694203239807</v>
      </c>
      <c r="Z439" s="8">
        <f t="shared" si="74"/>
        <v>2736172.0985684702</v>
      </c>
      <c r="AA439" s="9">
        <f t="shared" si="78"/>
        <v>6.8662026145272045E-2</v>
      </c>
      <c r="AB439" s="9">
        <f t="shared" si="75"/>
        <v>9.7512598316247978E-2</v>
      </c>
      <c r="AC439" t="str">
        <f t="shared" si="76"/>
        <v>25% Saturation (Scale only)</v>
      </c>
    </row>
    <row r="440" spans="21:29" x14ac:dyDescent="0.25">
      <c r="U440" s="5">
        <v>1.29</v>
      </c>
      <c r="V440" s="7">
        <f t="shared" si="79"/>
        <v>40161186.581564583</v>
      </c>
      <c r="W440" s="7">
        <f t="shared" si="80"/>
        <v>772330.5111839344</v>
      </c>
      <c r="X440" s="19">
        <f t="shared" si="77"/>
        <v>0.50023531130138787</v>
      </c>
      <c r="Y440" s="8">
        <f t="shared" si="81"/>
        <v>53199.548167321605</v>
      </c>
      <c r="Z440" s="8">
        <f t="shared" ref="Z440:Z503" si="82">Y440*$B$6</f>
        <v>2766376.5047007236</v>
      </c>
      <c r="AA440" s="9">
        <f t="shared" si="78"/>
        <v>6.8881841901817439E-2</v>
      </c>
      <c r="AB440" s="9">
        <f t="shared" ref="AB440:AB503" si="83">(Z440-Z439)/(V440-V439)</f>
        <v>9.7018258739627175E-2</v>
      </c>
      <c r="AC440" t="str">
        <f t="shared" ref="AC440:AC503" si="84">E$1</f>
        <v>25% Saturation (Scale only)</v>
      </c>
    </row>
    <row r="441" spans="21:29" x14ac:dyDescent="0.25">
      <c r="U441" s="5">
        <v>1.3</v>
      </c>
      <c r="V441" s="7">
        <f t="shared" si="79"/>
        <v>40472513.60932865</v>
      </c>
      <c r="W441" s="7">
        <f t="shared" si="80"/>
        <v>778317.56941016635</v>
      </c>
      <c r="X441" s="19">
        <f t="shared" ref="X441:X504" si="85">GAMMADIST(W441,$E$2,$E$3,TRUE)</f>
        <v>0.50566861189286205</v>
      </c>
      <c r="Y441" s="8">
        <f t="shared" si="81"/>
        <v>53777.374502235245</v>
      </c>
      <c r="Z441" s="8">
        <f t="shared" si="82"/>
        <v>2796423.4741162327</v>
      </c>
      <c r="AA441" s="9">
        <f t="shared" ref="AA441:AA504" si="86">Z441/V441</f>
        <v>6.9094385911125503E-2</v>
      </c>
      <c r="AB441" s="9">
        <f t="shared" si="83"/>
        <v>9.6512563111865873E-2</v>
      </c>
      <c r="AC441" t="str">
        <f t="shared" si="84"/>
        <v>25% Saturation (Scale only)</v>
      </c>
    </row>
    <row r="442" spans="21:29" x14ac:dyDescent="0.25">
      <c r="U442" s="5">
        <v>1.31</v>
      </c>
      <c r="V442" s="7">
        <f t="shared" si="79"/>
        <v>40783840.637092717</v>
      </c>
      <c r="W442" s="7">
        <f t="shared" si="80"/>
        <v>784304.62763639842</v>
      </c>
      <c r="X442" s="19">
        <f t="shared" si="85"/>
        <v>0.51107282781449914</v>
      </c>
      <c r="Y442" s="8">
        <f t="shared" si="81"/>
        <v>54352.107710256467</v>
      </c>
      <c r="Z442" s="8">
        <f t="shared" si="82"/>
        <v>2826309.6009333362</v>
      </c>
      <c r="AA442" s="9">
        <f t="shared" si="86"/>
        <v>6.9299741191191797E-2</v>
      </c>
      <c r="AB442" s="9">
        <f t="shared" si="83"/>
        <v>9.5995927599810182E-2</v>
      </c>
      <c r="AC442" t="str">
        <f t="shared" si="84"/>
        <v>25% Saturation (Scale only)</v>
      </c>
    </row>
    <row r="443" spans="21:29" x14ac:dyDescent="0.25">
      <c r="U443" s="5">
        <v>1.32</v>
      </c>
      <c r="V443" s="7">
        <f t="shared" si="79"/>
        <v>41095167.664856784</v>
      </c>
      <c r="W443" s="7">
        <f t="shared" si="80"/>
        <v>790291.68586263049</v>
      </c>
      <c r="X443" s="19">
        <f t="shared" si="85"/>
        <v>0.51644736629456256</v>
      </c>
      <c r="Y443" s="8">
        <f t="shared" si="81"/>
        <v>54923.684750676533</v>
      </c>
      <c r="Z443" s="8">
        <f t="shared" si="82"/>
        <v>2856031.6070351796</v>
      </c>
      <c r="AA443" s="9">
        <f t="shared" si="86"/>
        <v>6.949799135331336E-2</v>
      </c>
      <c r="AB443" s="9">
        <f t="shared" si="83"/>
        <v>9.5468762591237863E-2</v>
      </c>
      <c r="AC443" t="str">
        <f t="shared" si="84"/>
        <v>25% Saturation (Scale only)</v>
      </c>
    </row>
    <row r="444" spans="21:29" x14ac:dyDescent="0.25">
      <c r="U444" s="5">
        <v>1.33</v>
      </c>
      <c r="V444" s="7">
        <f t="shared" si="79"/>
        <v>41406494.692620851</v>
      </c>
      <c r="W444" s="7">
        <f t="shared" si="80"/>
        <v>796278.74408886256</v>
      </c>
      <c r="X444" s="19">
        <f t="shared" si="85"/>
        <v>0.52179165733435007</v>
      </c>
      <c r="Y444" s="8">
        <f t="shared" si="81"/>
        <v>55492.045004677202</v>
      </c>
      <c r="Z444" s="8">
        <f t="shared" si="82"/>
        <v>2885586.3402432147</v>
      </c>
      <c r="AA444" s="9">
        <f t="shared" si="86"/>
        <v>6.9689220535672683E-2</v>
      </c>
      <c r="AB444" s="9">
        <f t="shared" si="83"/>
        <v>9.493147260710233E-2</v>
      </c>
      <c r="AC444" t="str">
        <f t="shared" si="84"/>
        <v>25% Saturation (Scale only)</v>
      </c>
    </row>
    <row r="445" spans="21:29" x14ac:dyDescent="0.25">
      <c r="U445" s="5">
        <v>1.34</v>
      </c>
      <c r="V445" s="7">
        <f t="shared" si="79"/>
        <v>41717821.720384918</v>
      </c>
      <c r="W445" s="7">
        <f t="shared" si="80"/>
        <v>802265.80231509462</v>
      </c>
      <c r="X445" s="19">
        <f t="shared" si="85"/>
        <v>0.52710515337348562</v>
      </c>
      <c r="Y445" s="8">
        <f t="shared" si="81"/>
        <v>56057.130239734819</v>
      </c>
      <c r="Z445" s="8">
        <f t="shared" si="82"/>
        <v>2914970.7724662106</v>
      </c>
      <c r="AA445" s="9">
        <f t="shared" si="86"/>
        <v>6.9873513339308524E-2</v>
      </c>
      <c r="AB445" s="9">
        <f t="shared" si="83"/>
        <v>9.4384456222876709E-2</v>
      </c>
      <c r="AC445" t="str">
        <f t="shared" si="84"/>
        <v>25% Saturation (Scale only)</v>
      </c>
    </row>
    <row r="446" spans="21:29" x14ac:dyDescent="0.25">
      <c r="U446" s="5">
        <v>1.35</v>
      </c>
      <c r="V446" s="7">
        <f t="shared" si="79"/>
        <v>42029148.748148985</v>
      </c>
      <c r="W446" s="7">
        <f t="shared" si="80"/>
        <v>808252.86054132669</v>
      </c>
      <c r="X446" s="19">
        <f t="shared" si="85"/>
        <v>0.5323873289512564</v>
      </c>
      <c r="Y446" s="8">
        <f t="shared" si="81"/>
        <v>56618.88457360382</v>
      </c>
      <c r="Z446" s="8">
        <f t="shared" si="82"/>
        <v>2944181.9978273986</v>
      </c>
      <c r="AA446" s="9">
        <f t="shared" si="86"/>
        <v>7.0050954766412293E-2</v>
      </c>
      <c r="AB446" s="9">
        <f t="shared" si="83"/>
        <v>9.3828105998317257E-2</v>
      </c>
      <c r="AC446" t="str">
        <f t="shared" si="84"/>
        <v>25% Saturation (Scale only)</v>
      </c>
    </row>
    <row r="447" spans="21:29" x14ac:dyDescent="0.25">
      <c r="U447" s="12">
        <v>1.36</v>
      </c>
      <c r="V447" s="7">
        <f t="shared" si="79"/>
        <v>42340475.775913052</v>
      </c>
      <c r="W447" s="7">
        <f t="shared" si="80"/>
        <v>814239.91876755876</v>
      </c>
      <c r="X447" s="19">
        <f t="shared" si="85"/>
        <v>0.53763768036446491</v>
      </c>
      <c r="Y447" s="8">
        <f t="shared" si="81"/>
        <v>57177.254437929667</v>
      </c>
      <c r="Z447" s="8">
        <f t="shared" si="82"/>
        <v>2973217.2307723425</v>
      </c>
      <c r="AA447" s="9">
        <f t="shared" si="86"/>
        <v>7.022163016089128E-2</v>
      </c>
      <c r="AB447" s="9">
        <f t="shared" si="83"/>
        <v>9.3262808415553664E-2</v>
      </c>
      <c r="AC447" t="str">
        <f t="shared" si="84"/>
        <v>25% Saturation (Scale only)</v>
      </c>
    </row>
    <row r="448" spans="21:29" x14ac:dyDescent="0.25">
      <c r="U448" s="5">
        <v>1.37</v>
      </c>
      <c r="V448" s="7">
        <f t="shared" si="79"/>
        <v>42651802.803677119</v>
      </c>
      <c r="W448" s="7">
        <f t="shared" si="80"/>
        <v>820226.97699379083</v>
      </c>
      <c r="X448" s="19">
        <f t="shared" si="85"/>
        <v>0.54285572532224002</v>
      </c>
      <c r="Y448" s="8">
        <f t="shared" si="81"/>
        <v>57732.188541538271</v>
      </c>
      <c r="Z448" s="8">
        <f t="shared" si="82"/>
        <v>3002073.80415999</v>
      </c>
      <c r="AA448" s="9">
        <f t="shared" si="86"/>
        <v>7.0385625151140704E-2</v>
      </c>
      <c r="AB448" s="9">
        <f t="shared" si="83"/>
        <v>9.2688943825063236E-2</v>
      </c>
      <c r="AC448" t="str">
        <f t="shared" si="84"/>
        <v>25% Saturation (Scale only)</v>
      </c>
    </row>
    <row r="449" spans="21:29" x14ac:dyDescent="0.25">
      <c r="U449" s="5">
        <v>1.38</v>
      </c>
      <c r="V449" s="7">
        <f t="shared" si="79"/>
        <v>42963129.831441179</v>
      </c>
      <c r="W449" s="7">
        <f t="shared" si="80"/>
        <v>826214.03522002266</v>
      </c>
      <c r="X449" s="19">
        <f t="shared" si="85"/>
        <v>0.54804100259822486</v>
      </c>
      <c r="Y449" s="8">
        <f t="shared" si="81"/>
        <v>58283.637833446555</v>
      </c>
      <c r="Z449" s="8">
        <f t="shared" si="82"/>
        <v>3030749.1673392206</v>
      </c>
      <c r="AA449" s="9">
        <f t="shared" si="86"/>
        <v>7.0543025594966419E-2</v>
      </c>
      <c r="AB449" s="9">
        <f t="shared" si="83"/>
        <v>9.2106886399090065E-2</v>
      </c>
      <c r="AC449" t="str">
        <f t="shared" si="84"/>
        <v>25% Saturation (Scale only)</v>
      </c>
    </row>
    <row r="450" spans="21:29" x14ac:dyDescent="0.25">
      <c r="U450" s="5">
        <v>1.39</v>
      </c>
      <c r="V450" s="7">
        <f t="shared" si="79"/>
        <v>43274456.859205246</v>
      </c>
      <c r="W450" s="7">
        <f t="shared" si="80"/>
        <v>832201.09344625473</v>
      </c>
      <c r="X450" s="19">
        <f t="shared" si="85"/>
        <v>0.55319307168056209</v>
      </c>
      <c r="Y450" s="8">
        <f t="shared" si="81"/>
        <v>58831.555465638725</v>
      </c>
      <c r="Z450" s="8">
        <f t="shared" si="82"/>
        <v>3059240.8842132138</v>
      </c>
      <c r="AA450" s="9">
        <f t="shared" si="86"/>
        <v>7.0693917526603436E-2</v>
      </c>
      <c r="AB450" s="9">
        <f t="shared" si="83"/>
        <v>9.1517004092510221E-2</v>
      </c>
      <c r="AC450" t="str">
        <f t="shared" si="84"/>
        <v>25% Saturation (Scale only)</v>
      </c>
    </row>
    <row r="451" spans="21:29" x14ac:dyDescent="0.25">
      <c r="U451" s="5">
        <v>1.4</v>
      </c>
      <c r="V451" s="7">
        <f t="shared" si="79"/>
        <v>43585783.886969313</v>
      </c>
      <c r="W451" s="7">
        <f t="shared" si="80"/>
        <v>838188.1516724868</v>
      </c>
      <c r="X451" s="19">
        <f t="shared" si="85"/>
        <v>0.55831151242004751</v>
      </c>
      <c r="Y451" s="8">
        <f t="shared" si="81"/>
        <v>59375.896755647693</v>
      </c>
      <c r="Z451" s="8">
        <f t="shared" si="82"/>
        <v>3087546.6312936801</v>
      </c>
      <c r="AA451" s="9">
        <f t="shared" si="86"/>
        <v>7.0838387105772643E-2</v>
      </c>
      <c r="AB451" s="9">
        <f t="shared" si="83"/>
        <v>9.0919658610293178E-2</v>
      </c>
      <c r="AC451" t="str">
        <f t="shared" si="84"/>
        <v>25% Saturation (Scale only)</v>
      </c>
    </row>
    <row r="452" spans="21:29" x14ac:dyDescent="0.25">
      <c r="U452" s="5">
        <v>1.41</v>
      </c>
      <c r="V452" s="7">
        <f t="shared" si="79"/>
        <v>43897110.91473338</v>
      </c>
      <c r="W452" s="7">
        <f t="shared" si="80"/>
        <v>844175.20989871887</v>
      </c>
      <c r="X452" s="19">
        <f t="shared" si="85"/>
        <v>0.56339592467684163</v>
      </c>
      <c r="Y452" s="8">
        <f t="shared" si="81"/>
        <v>59916.619148983242</v>
      </c>
      <c r="Z452" s="8">
        <f t="shared" si="82"/>
        <v>3115664.1957471287</v>
      </c>
      <c r="AA452" s="9">
        <f t="shared" si="86"/>
        <v>7.0976520568723916E-2</v>
      </c>
      <c r="AB452" s="9">
        <f t="shared" si="83"/>
        <v>9.0315205381901395E-2</v>
      </c>
      <c r="AC452" t="str">
        <f t="shared" si="84"/>
        <v>25% Saturation (Scale only)</v>
      </c>
    </row>
    <row r="453" spans="21:29" x14ac:dyDescent="0.25">
      <c r="U453" s="5">
        <v>1.42</v>
      </c>
      <c r="V453" s="7">
        <f t="shared" si="79"/>
        <v>44208437.942497447</v>
      </c>
      <c r="W453" s="7">
        <f t="shared" si="80"/>
        <v>850162.26812495093</v>
      </c>
      <c r="X453" s="19">
        <f t="shared" si="85"/>
        <v>0.56844592796608284</v>
      </c>
      <c r="Y453" s="8">
        <f t="shared" si="81"/>
        <v>60453.682181443291</v>
      </c>
      <c r="Z453" s="8">
        <f t="shared" si="82"/>
        <v>3143591.4734350513</v>
      </c>
      <c r="AA453" s="9">
        <f t="shared" si="86"/>
        <v>7.1108404181210061E-2</v>
      </c>
      <c r="AB453" s="9">
        <f t="shared" si="83"/>
        <v>8.9703993541758009E-2</v>
      </c>
      <c r="AC453" t="str">
        <f t="shared" si="84"/>
        <v>25% Saturation (Scale only)</v>
      </c>
    </row>
    <row r="454" spans="21:29" x14ac:dyDescent="0.25">
      <c r="U454" s="5">
        <v>1.43</v>
      </c>
      <c r="V454" s="7">
        <f t="shared" si="79"/>
        <v>44519764.970261514</v>
      </c>
      <c r="W454" s="7">
        <f t="shared" si="80"/>
        <v>856149.326351183</v>
      </c>
      <c r="X454" s="19">
        <f t="shared" si="85"/>
        <v>0.57346116110274403</v>
      </c>
      <c r="Y454" s="8">
        <f t="shared" si="81"/>
        <v>60987.047441344752</v>
      </c>
      <c r="Z454" s="8">
        <f t="shared" si="82"/>
        <v>3171326.4669499272</v>
      </c>
      <c r="AA454" s="9">
        <f t="shared" si="86"/>
        <v>7.1234124193340242E-2</v>
      </c>
      <c r="AB454" s="9">
        <f t="shared" si="83"/>
        <v>8.9086365915824986E-2</v>
      </c>
      <c r="AC454" t="str">
        <f t="shared" si="84"/>
        <v>25% Saturation (Scale only)</v>
      </c>
    </row>
    <row r="455" spans="21:29" x14ac:dyDescent="0.25">
      <c r="U455" s="5">
        <v>1.44</v>
      </c>
      <c r="V455" s="7">
        <f t="shared" si="79"/>
        <v>44831091.998025581</v>
      </c>
      <c r="W455" s="7">
        <f t="shared" si="80"/>
        <v>862136.38457741507</v>
      </c>
      <c r="X455" s="19">
        <f t="shared" si="85"/>
        <v>0.5784412818460587</v>
      </c>
      <c r="Y455" s="8">
        <f t="shared" si="81"/>
        <v>61516.678531708589</v>
      </c>
      <c r="Z455" s="8">
        <f t="shared" si="82"/>
        <v>3198867.2836488467</v>
      </c>
      <c r="AA455" s="9">
        <f t="shared" si="86"/>
        <v>7.1353766796261153E-2</v>
      </c>
      <c r="AB455" s="9">
        <f t="shared" si="83"/>
        <v>8.8462659013950992E-2</v>
      </c>
      <c r="AC455" t="str">
        <f t="shared" si="84"/>
        <v>25% Saturation (Scale only)</v>
      </c>
    </row>
    <row r="456" spans="21:29" x14ac:dyDescent="0.25">
      <c r="U456" s="5">
        <v>1.45</v>
      </c>
      <c r="V456" s="7">
        <f t="shared" si="79"/>
        <v>45142419.025789648</v>
      </c>
      <c r="W456" s="7">
        <f t="shared" si="80"/>
        <v>868123.44280364714</v>
      </c>
      <c r="X456" s="19">
        <f t="shared" si="85"/>
        <v>0.58338596654382446</v>
      </c>
      <c r="Y456" s="8">
        <f t="shared" si="81"/>
        <v>62042.541032431815</v>
      </c>
      <c r="Z456" s="8">
        <f t="shared" si="82"/>
        <v>3226212.1336864545</v>
      </c>
      <c r="AA456" s="9">
        <f t="shared" si="86"/>
        <v>7.146741808061581E-2</v>
      </c>
      <c r="AB456" s="9">
        <f t="shared" si="83"/>
        <v>8.7833203027687587E-2</v>
      </c>
      <c r="AC456" t="str">
        <f t="shared" si="84"/>
        <v>25% Saturation (Scale only)</v>
      </c>
    </row>
    <row r="457" spans="21:29" x14ac:dyDescent="0.25">
      <c r="U457" s="5">
        <v>1.46</v>
      </c>
      <c r="V457" s="7">
        <f t="shared" si="79"/>
        <v>45453746.053553715</v>
      </c>
      <c r="W457" s="7">
        <f t="shared" si="80"/>
        <v>874110.50102987909</v>
      </c>
      <c r="X457" s="19">
        <f t="shared" si="85"/>
        <v>0.58829490977687227</v>
      </c>
      <c r="Y457" s="8">
        <f t="shared" si="81"/>
        <v>62564.602462477145</v>
      </c>
      <c r="Z457" s="8">
        <f t="shared" si="82"/>
        <v>3253359.3280488118</v>
      </c>
      <c r="AA457" s="9">
        <f t="shared" si="86"/>
        <v>7.1575163996729682E-2</v>
      </c>
      <c r="AB457" s="9">
        <f t="shared" si="83"/>
        <v>8.7198321833240305E-2</v>
      </c>
      <c r="AC457" t="str">
        <f t="shared" si="84"/>
        <v>25% Saturation (Scale only)</v>
      </c>
    </row>
    <row r="458" spans="21:29" x14ac:dyDescent="0.25">
      <c r="U458" s="5">
        <v>1.47</v>
      </c>
      <c r="V458" s="7">
        <f t="shared" si="79"/>
        <v>45765073.081317782</v>
      </c>
      <c r="W458" s="7">
        <f t="shared" si="80"/>
        <v>880097.55925611116</v>
      </c>
      <c r="X458" s="19">
        <f t="shared" si="85"/>
        <v>0.59316782400398949</v>
      </c>
      <c r="Y458" s="8">
        <f t="shared" si="81"/>
        <v>63082.832242110919</v>
      </c>
      <c r="Z458" s="8">
        <f t="shared" si="82"/>
        <v>3280307.276589768</v>
      </c>
      <c r="AA458" s="9">
        <f t="shared" si="86"/>
        <v>7.1677090316476622E-2</v>
      </c>
      <c r="AB458" s="9">
        <f t="shared" si="83"/>
        <v>8.6558332999530668E-2</v>
      </c>
      <c r="AC458" t="str">
        <f t="shared" si="84"/>
        <v>25% Saturation (Scale only)</v>
      </c>
    </row>
    <row r="459" spans="21:29" x14ac:dyDescent="0.25">
      <c r="U459" s="5">
        <v>1.48</v>
      </c>
      <c r="V459" s="7">
        <f t="shared" si="79"/>
        <v>46076400.109081849</v>
      </c>
      <c r="W459" s="7">
        <f t="shared" si="80"/>
        <v>886084.61748234322</v>
      </c>
      <c r="X459" s="19">
        <f t="shared" si="85"/>
        <v>0.59800443920755464</v>
      </c>
      <c r="Y459" s="8">
        <f t="shared" si="81"/>
        <v>63597.201655216661</v>
      </c>
      <c r="Z459" s="8">
        <f t="shared" si="82"/>
        <v>3307054.4860712662</v>
      </c>
      <c r="AA459" s="9">
        <f t="shared" si="86"/>
        <v>7.1773282596776303E-2</v>
      </c>
      <c r="AB459" s="9">
        <f t="shared" si="83"/>
        <v>8.5913547800829104E-2</v>
      </c>
      <c r="AC459" t="str">
        <f t="shared" si="84"/>
        <v>25% Saturation (Scale only)</v>
      </c>
    </row>
    <row r="460" spans="21:29" x14ac:dyDescent="0.25">
      <c r="U460" s="5">
        <v>1.49</v>
      </c>
      <c r="V460" s="7">
        <f t="shared" si="79"/>
        <v>46387727.136845917</v>
      </c>
      <c r="W460" s="7">
        <f t="shared" si="80"/>
        <v>892071.67570857529</v>
      </c>
      <c r="X460" s="19">
        <f t="shared" si="85"/>
        <v>0.60280450254013918</v>
      </c>
      <c r="Y460" s="8">
        <f t="shared" si="81"/>
        <v>64107.683811711548</v>
      </c>
      <c r="Z460" s="8">
        <f t="shared" si="82"/>
        <v>3333599.5582090006</v>
      </c>
      <c r="AA460" s="9">
        <f t="shared" si="86"/>
        <v>7.186382614467679E-2</v>
      </c>
      <c r="AB460" s="9">
        <f t="shared" si="83"/>
        <v>8.5264271233948363E-2</v>
      </c>
      <c r="AC460" t="str">
        <f t="shared" si="84"/>
        <v>25% Saturation (Scale only)</v>
      </c>
    </row>
    <row r="461" spans="21:29" x14ac:dyDescent="0.25">
      <c r="U461" s="5">
        <v>1.5</v>
      </c>
      <c r="V461" s="7">
        <f t="shared" si="79"/>
        <v>46699054.164609984</v>
      </c>
      <c r="W461" s="7">
        <f t="shared" si="80"/>
        <v>898058.73393480736</v>
      </c>
      <c r="X461" s="19">
        <f t="shared" si="85"/>
        <v>0.60756777797231953</v>
      </c>
      <c r="Y461" s="8">
        <f t="shared" si="81"/>
        <v>64614.253610091546</v>
      </c>
      <c r="Z461" s="8">
        <f t="shared" si="82"/>
        <v>3359941.1877247603</v>
      </c>
      <c r="AA461" s="9">
        <f t="shared" si="86"/>
        <v>7.1948805983977071E-2</v>
      </c>
      <c r="AB461" s="9">
        <f t="shared" si="83"/>
        <v>8.4610802039719227E-2</v>
      </c>
      <c r="AC461" t="str">
        <f t="shared" si="84"/>
        <v>25% Saturation (Scale only)</v>
      </c>
    </row>
    <row r="462" spans="21:29" x14ac:dyDescent="0.25">
      <c r="U462" s="5">
        <v>1.51</v>
      </c>
      <c r="V462" s="7">
        <f t="shared" si="79"/>
        <v>47010381.192374043</v>
      </c>
      <c r="W462" s="7">
        <f t="shared" si="80"/>
        <v>904045.79216103943</v>
      </c>
      <c r="X462" s="19">
        <f t="shared" si="85"/>
        <v>0.61229404594192083</v>
      </c>
      <c r="Y462" s="8">
        <f t="shared" si="81"/>
        <v>65116.887700128798</v>
      </c>
      <c r="Z462" s="8">
        <f t="shared" si="82"/>
        <v>3386078.1604066975</v>
      </c>
      <c r="AA462" s="9">
        <f t="shared" si="86"/>
        <v>7.2028306823344421E-2</v>
      </c>
      <c r="AB462" s="9">
        <f t="shared" si="83"/>
        <v>8.3953432728446825E-2</v>
      </c>
      <c r="AC462" t="str">
        <f t="shared" si="84"/>
        <v>25% Saturation (Scale only)</v>
      </c>
    </row>
    <row r="463" spans="21:29" x14ac:dyDescent="0.25">
      <c r="U463" s="5">
        <v>1.52</v>
      </c>
      <c r="V463" s="7">
        <f t="shared" si="79"/>
        <v>47321708.22013811</v>
      </c>
      <c r="W463" s="7">
        <f t="shared" si="80"/>
        <v>910032.85038727149</v>
      </c>
      <c r="X463" s="19">
        <f t="shared" si="85"/>
        <v>0.61698310300490922</v>
      </c>
      <c r="Y463" s="8">
        <f t="shared" si="81"/>
        <v>65615.56444574437</v>
      </c>
      <c r="Z463" s="8">
        <f t="shared" si="82"/>
        <v>3412009.3511787071</v>
      </c>
      <c r="AA463" s="9">
        <f t="shared" si="86"/>
        <v>7.2102413025882717E-2</v>
      </c>
      <c r="AB463" s="9">
        <f t="shared" si="83"/>
        <v>8.3292449609164612E-2</v>
      </c>
      <c r="AC463" t="str">
        <f t="shared" si="84"/>
        <v>25% Saturation (Scale only)</v>
      </c>
    </row>
    <row r="464" spans="21:29" x14ac:dyDescent="0.25">
      <c r="U464" s="5">
        <v>1.53</v>
      </c>
      <c r="V464" s="7">
        <f t="shared" si="79"/>
        <v>47633035.247902177</v>
      </c>
      <c r="W464" s="7">
        <f t="shared" si="80"/>
        <v>916019.90861350356</v>
      </c>
      <c r="X464" s="19">
        <f t="shared" si="85"/>
        <v>0.62163476148813746</v>
      </c>
      <c r="Y464" s="8">
        <f t="shared" si="81"/>
        <v>66110.263888078087</v>
      </c>
      <c r="Z464" s="8">
        <f t="shared" si="82"/>
        <v>3437733.7221800606</v>
      </c>
      <c r="AA464" s="9">
        <f t="shared" si="86"/>
        <v>7.21712085801096E-2</v>
      </c>
      <c r="AB464" s="9">
        <f t="shared" si="83"/>
        <v>8.2628132822596387E-2</v>
      </c>
      <c r="AC464" t="str">
        <f t="shared" si="84"/>
        <v>25% Saturation (Scale only)</v>
      </c>
    </row>
    <row r="465" spans="21:29" x14ac:dyDescent="0.25">
      <c r="U465" s="5">
        <v>1.54</v>
      </c>
      <c r="V465" s="7">
        <f t="shared" si="79"/>
        <v>47944362.275666244</v>
      </c>
      <c r="W465" s="7">
        <f t="shared" si="80"/>
        <v>922006.96683973563</v>
      </c>
      <c r="X465" s="19">
        <f t="shared" si="85"/>
        <v>0.62624884914413714</v>
      </c>
      <c r="Y465" s="8">
        <f t="shared" si="81"/>
        <v>66600.967708776006</v>
      </c>
      <c r="Z465" s="8">
        <f t="shared" si="82"/>
        <v>3463250.3208563523</v>
      </c>
      <c r="AA465" s="9">
        <f t="shared" si="86"/>
        <v>7.2234777072300235E-2</v>
      </c>
      <c r="AB465" s="9">
        <f t="shared" si="83"/>
        <v>8.1960756377467497E-2</v>
      </c>
      <c r="AC465" t="str">
        <f t="shared" si="84"/>
        <v>25% Saturation (Scale only)</v>
      </c>
    </row>
    <row r="466" spans="21:29" x14ac:dyDescent="0.25">
      <c r="U466" s="5">
        <v>1.55</v>
      </c>
      <c r="V466" s="7">
        <f t="shared" si="79"/>
        <v>48255689.303430311</v>
      </c>
      <c r="W466" s="7">
        <f t="shared" si="80"/>
        <v>927994.02506596758</v>
      </c>
      <c r="X466" s="19">
        <f t="shared" si="85"/>
        <v>0.63082520880813475</v>
      </c>
      <c r="Y466" s="8">
        <f t="shared" si="81"/>
        <v>67087.659193514366</v>
      </c>
      <c r="Z466" s="8">
        <f t="shared" si="82"/>
        <v>3488558.2780627469</v>
      </c>
      <c r="AA466" s="9">
        <f t="shared" si="86"/>
        <v>7.2293201660156556E-2</v>
      </c>
      <c r="AB466" s="9">
        <f t="shared" si="83"/>
        <v>8.1290588190029073E-2</v>
      </c>
      <c r="AC466" t="str">
        <f t="shared" si="84"/>
        <v>25% Saturation (Scale only)</v>
      </c>
    </row>
    <row r="467" spans="21:29" x14ac:dyDescent="0.25">
      <c r="U467" s="5">
        <v>1.56</v>
      </c>
      <c r="V467" s="7">
        <f t="shared" si="79"/>
        <v>48567016.331194378</v>
      </c>
      <c r="W467" s="7">
        <f t="shared" si="80"/>
        <v>933981.08329219965</v>
      </c>
      <c r="X467" s="19">
        <f t="shared" si="85"/>
        <v>0.63536369805746529</v>
      </c>
      <c r="Y467" s="8">
        <f t="shared" si="81"/>
        <v>67570.323195778605</v>
      </c>
      <c r="Z467" s="8">
        <f t="shared" si="82"/>
        <v>3513656.8061804874</v>
      </c>
      <c r="AA467" s="9">
        <f t="shared" si="86"/>
        <v>7.2346565047762282E-2</v>
      </c>
      <c r="AB467" s="9">
        <f t="shared" si="83"/>
        <v>8.0617890126651465E-2</v>
      </c>
      <c r="AC467" t="str">
        <f t="shared" si="84"/>
        <v>25% Saturation (Scale only)</v>
      </c>
    </row>
    <row r="468" spans="21:29" x14ac:dyDescent="0.25">
      <c r="U468" s="5">
        <v>1.57</v>
      </c>
      <c r="V468" s="7">
        <f t="shared" si="79"/>
        <v>48878343.358958445</v>
      </c>
      <c r="W468" s="7">
        <f t="shared" si="80"/>
        <v>939968.14151843172</v>
      </c>
      <c r="X468" s="19">
        <f t="shared" si="85"/>
        <v>0.63986418887354857</v>
      </c>
      <c r="Y468" s="8">
        <f t="shared" si="81"/>
        <v>68048.946100914865</v>
      </c>
      <c r="Z468" s="8">
        <f t="shared" si="82"/>
        <v>3538545.1972475732</v>
      </c>
      <c r="AA468" s="9">
        <f t="shared" si="86"/>
        <v>7.2394949461785041E-2</v>
      </c>
      <c r="AB468" s="9">
        <f t="shared" si="83"/>
        <v>7.9942918049334788E-2</v>
      </c>
      <c r="AC468" t="str">
        <f t="shared" si="84"/>
        <v>25% Saturation (Scale only)</v>
      </c>
    </row>
    <row r="469" spans="21:29" x14ac:dyDescent="0.25">
      <c r="U469" s="5">
        <v>1.58</v>
      </c>
      <c r="V469" s="7">
        <f t="shared" si="79"/>
        <v>49189670.386722513</v>
      </c>
      <c r="W469" s="7">
        <f t="shared" si="80"/>
        <v>945955.19974466378</v>
      </c>
      <c r="X469" s="19">
        <f t="shared" si="85"/>
        <v>0.64432656730656723</v>
      </c>
      <c r="Y469" s="8">
        <f t="shared" si="81"/>
        <v>68523.515790468766</v>
      </c>
      <c r="Z469" s="8">
        <f t="shared" si="82"/>
        <v>3563222.8211043756</v>
      </c>
      <c r="AA469" s="9">
        <f t="shared" si="86"/>
        <v>7.243843662888573E-2</v>
      </c>
      <c r="AB469" s="9">
        <f t="shared" si="83"/>
        <v>7.9265921863693481E-2</v>
      </c>
      <c r="AC469" t="str">
        <f t="shared" si="84"/>
        <v>25% Saturation (Scale only)</v>
      </c>
    </row>
    <row r="470" spans="21:29" x14ac:dyDescent="0.25">
      <c r="U470" s="5">
        <v>1.59</v>
      </c>
      <c r="V470" s="7">
        <f t="shared" si="79"/>
        <v>49500997.41448658</v>
      </c>
      <c r="W470" s="7">
        <f t="shared" si="80"/>
        <v>951942.25797089585</v>
      </c>
      <c r="X470" s="19">
        <f t="shared" si="85"/>
        <v>0.64875073314300458</v>
      </c>
      <c r="Y470" s="8">
        <f t="shared" si="81"/>
        <v>68994.021606828377</v>
      </c>
      <c r="Z470" s="8">
        <f t="shared" si="82"/>
        <v>3587689.1235550754</v>
      </c>
      <c r="AA470" s="9">
        <f t="shared" si="86"/>
        <v>7.2477107754300121E-2</v>
      </c>
      <c r="AB470" s="9">
        <f t="shared" si="83"/>
        <v>7.8587145569773753E-2</v>
      </c>
      <c r="AC470" t="str">
        <f t="shared" si="84"/>
        <v>25% Saturation (Scale only)</v>
      </c>
    </row>
    <row r="471" spans="21:29" x14ac:dyDescent="0.25">
      <c r="U471" s="5">
        <v>1.6</v>
      </c>
      <c r="V471" s="7">
        <f t="shared" si="79"/>
        <v>49812324.442250647</v>
      </c>
      <c r="W471" s="7">
        <f t="shared" si="80"/>
        <v>957929.31619712792</v>
      </c>
      <c r="X471" s="19">
        <f t="shared" si="85"/>
        <v>0.65313659957616221</v>
      </c>
      <c r="Y471" s="8">
        <f t="shared" si="81"/>
        <v>69460.454318184158</v>
      </c>
      <c r="Z471" s="8">
        <f t="shared" si="82"/>
        <v>3611943.6245455761</v>
      </c>
      <c r="AA471" s="9">
        <f t="shared" si="86"/>
        <v>7.2511043501554351E-2</v>
      </c>
      <c r="AB471" s="9">
        <f t="shared" si="83"/>
        <v>7.7906827314978444E-2</v>
      </c>
      <c r="AC471" t="str">
        <f t="shared" si="84"/>
        <v>25% Saturation (Scale only)</v>
      </c>
    </row>
    <row r="472" spans="21:29" x14ac:dyDescent="0.25">
      <c r="U472" s="5">
        <v>1.61</v>
      </c>
      <c r="V472" s="7">
        <f t="shared" si="79"/>
        <v>50123651.470014714</v>
      </c>
      <c r="W472" s="7">
        <f t="shared" si="80"/>
        <v>963916.37442335999</v>
      </c>
      <c r="X472" s="19">
        <f t="shared" si="85"/>
        <v>0.65748409287978626</v>
      </c>
      <c r="Y472" s="8">
        <f t="shared" si="81"/>
        <v>69922.806083819334</v>
      </c>
      <c r="Z472" s="8">
        <f t="shared" si="82"/>
        <v>3635985.9163586055</v>
      </c>
      <c r="AA472" s="9">
        <f t="shared" si="86"/>
        <v>7.2540323973279322E-2</v>
      </c>
      <c r="AB472" s="9">
        <f t="shared" si="83"/>
        <v>7.722519944927303E-2</v>
      </c>
      <c r="AC472" t="str">
        <f t="shared" si="84"/>
        <v>25% Saturation (Scale only)</v>
      </c>
    </row>
    <row r="473" spans="21:29" x14ac:dyDescent="0.25">
      <c r="U473" s="5">
        <v>1.62</v>
      </c>
      <c r="V473" s="7">
        <f t="shared" si="79"/>
        <v>50434978.497778781</v>
      </c>
      <c r="W473" s="7">
        <f t="shared" si="80"/>
        <v>969903.43264959205</v>
      </c>
      <c r="X473" s="19">
        <f t="shared" si="85"/>
        <v>0.66179315208492062</v>
      </c>
      <c r="Y473" s="8">
        <f t="shared" si="81"/>
        <v>70381.07041974357</v>
      </c>
      <c r="Z473" s="8">
        <f t="shared" si="82"/>
        <v>3659815.6618266655</v>
      </c>
      <c r="AA473" s="9">
        <f t="shared" si="86"/>
        <v>7.2565028693089423E-2</v>
      </c>
      <c r="AB473" s="9">
        <f t="shared" si="83"/>
        <v>7.6542488582516888E-2</v>
      </c>
      <c r="AC473" t="str">
        <f t="shared" si="84"/>
        <v>25% Saturation (Scale only)</v>
      </c>
    </row>
    <row r="474" spans="21:29" x14ac:dyDescent="0.25">
      <c r="U474" s="5">
        <v>1.63</v>
      </c>
      <c r="V474" s="7">
        <f t="shared" si="79"/>
        <v>50746305.52554284</v>
      </c>
      <c r="W474" s="7">
        <f t="shared" si="80"/>
        <v>975890.49087582389</v>
      </c>
      <c r="X474" s="19">
        <f t="shared" si="85"/>
        <v>0.66606372866008834</v>
      </c>
      <c r="Y474" s="8">
        <f t="shared" si="81"/>
        <v>70835.242164680603</v>
      </c>
      <c r="Z474" s="8">
        <f t="shared" si="82"/>
        <v>3683432.5925633912</v>
      </c>
      <c r="AA474" s="9">
        <f t="shared" si="86"/>
        <v>7.2585236588491323E-2</v>
      </c>
      <c r="AB474" s="9">
        <f t="shared" si="83"/>
        <v>7.5858915643597341E-2</v>
      </c>
      <c r="AC474" t="str">
        <f t="shared" si="84"/>
        <v>25% Saturation (Scale only)</v>
      </c>
    </row>
    <row r="475" spans="21:29" x14ac:dyDescent="0.25">
      <c r="U475" s="5">
        <v>1.64</v>
      </c>
      <c r="V475" s="7">
        <f t="shared" si="79"/>
        <v>51057632.553306907</v>
      </c>
      <c r="W475" s="7">
        <f t="shared" si="80"/>
        <v>981877.54910205596</v>
      </c>
      <c r="X475" s="19">
        <f t="shared" si="85"/>
        <v>0.67029578619490859</v>
      </c>
      <c r="Y475" s="8">
        <f t="shared" si="81"/>
        <v>71285.317446421148</v>
      </c>
      <c r="Z475" s="8">
        <f t="shared" si="82"/>
        <v>3706836.5072138999</v>
      </c>
      <c r="AA475" s="9">
        <f t="shared" si="86"/>
        <v>7.2601025974789637E-2</v>
      </c>
      <c r="AB475" s="9">
        <f t="shared" si="83"/>
        <v>7.5174695941416486E-2</v>
      </c>
      <c r="AC475" t="str">
        <f t="shared" si="84"/>
        <v>25% Saturation (Scale only)</v>
      </c>
    </row>
    <row r="476" spans="21:29" x14ac:dyDescent="0.25">
      <c r="U476" s="5">
        <v>1.65</v>
      </c>
      <c r="V476" s="7">
        <f t="shared" ref="V476:V539" si="87">$V$110/$U$110*U476</f>
        <v>51368959.581070974</v>
      </c>
      <c r="W476" s="7">
        <f t="shared" ref="W476:W539" si="88">$W$110/$U$110*U476</f>
        <v>987864.60732828802</v>
      </c>
      <c r="X476" s="19">
        <f t="shared" si="85"/>
        <v>0.6744893000872374</v>
      </c>
      <c r="Y476" s="8">
        <f t="shared" ref="Y476:Y539" si="89">X476*$N$6</f>
        <v>71731.293648550694</v>
      </c>
      <c r="Z476" s="8">
        <f t="shared" si="82"/>
        <v>3730027.2697246363</v>
      </c>
      <c r="AA476" s="9">
        <f t="shared" si="86"/>
        <v>7.2612474539957783E-2</v>
      </c>
      <c r="AB476" s="9">
        <f t="shared" si="83"/>
        <v>7.4490039227532556E-2</v>
      </c>
      <c r="AC476" t="str">
        <f t="shared" si="84"/>
        <v>25% Saturation (Scale only)</v>
      </c>
    </row>
    <row r="477" spans="21:29" x14ac:dyDescent="0.25">
      <c r="U477" s="5">
        <v>1.66</v>
      </c>
      <c r="V477" s="7">
        <f t="shared" si="87"/>
        <v>51680286.608835042</v>
      </c>
      <c r="W477" s="7">
        <f t="shared" si="88"/>
        <v>993851.66555452009</v>
      </c>
      <c r="X477" s="19">
        <f t="shared" si="85"/>
        <v>0.67864425723391697</v>
      </c>
      <c r="Y477" s="8">
        <f t="shared" si="89"/>
        <v>72173.169377560873</v>
      </c>
      <c r="Z477" s="8">
        <f t="shared" si="82"/>
        <v>3753004.8076331653</v>
      </c>
      <c r="AA477" s="9">
        <f t="shared" si="86"/>
        <v>7.2619659330441247E-2</v>
      </c>
      <c r="AB477" s="9">
        <f t="shared" si="83"/>
        <v>7.3805149760212907E-2</v>
      </c>
      <c r="AC477" t="str">
        <f t="shared" si="84"/>
        <v>25% Saturation (Scale only)</v>
      </c>
    </row>
    <row r="478" spans="21:29" x14ac:dyDescent="0.25">
      <c r="U478" s="5">
        <v>1.67</v>
      </c>
      <c r="V478" s="7">
        <f t="shared" si="87"/>
        <v>51991613.636599109</v>
      </c>
      <c r="W478" s="7">
        <f t="shared" si="88"/>
        <v>999838.72378075216</v>
      </c>
      <c r="X478" s="19">
        <f t="shared" si="85"/>
        <v>0.68276065572521261</v>
      </c>
      <c r="Y478" s="8">
        <f t="shared" si="89"/>
        <v>72610.944430353236</v>
      </c>
      <c r="Z478" s="8">
        <f t="shared" si="82"/>
        <v>3775769.1103783683</v>
      </c>
      <c r="AA478" s="9">
        <f t="shared" si="86"/>
        <v>7.2622656737863653E-2</v>
      </c>
      <c r="AB478" s="9">
        <f t="shared" si="83"/>
        <v>7.312022636998447E-2</v>
      </c>
      <c r="AC478" t="str">
        <f t="shared" si="84"/>
        <v>25% Saturation (Scale only)</v>
      </c>
    </row>
    <row r="479" spans="21:29" x14ac:dyDescent="0.25">
      <c r="U479" s="5">
        <v>1.68</v>
      </c>
      <c r="V479" s="7">
        <f t="shared" si="87"/>
        <v>52302940.664363176</v>
      </c>
      <c r="W479" s="7">
        <f t="shared" si="88"/>
        <v>1005825.7820069842</v>
      </c>
      <c r="X479" s="19">
        <f t="shared" si="85"/>
        <v>0.68683850454301532</v>
      </c>
      <c r="Y479" s="8">
        <f t="shared" si="89"/>
        <v>73044.619762143338</v>
      </c>
      <c r="Z479" s="8">
        <f t="shared" si="82"/>
        <v>3798320.2276314534</v>
      </c>
      <c r="AA479" s="9">
        <f t="shared" si="86"/>
        <v>7.2621542486605434E-2</v>
      </c>
      <c r="AB479" s="9">
        <f t="shared" si="83"/>
        <v>7.24354625264821E-2</v>
      </c>
      <c r="AC479" t="str">
        <f t="shared" si="84"/>
        <v>25% Saturation (Scale only)</v>
      </c>
    </row>
    <row r="480" spans="21:29" x14ac:dyDescent="0.25">
      <c r="U480" s="5">
        <v>1.69</v>
      </c>
      <c r="V480" s="7">
        <f t="shared" si="87"/>
        <v>52614267.692127243</v>
      </c>
      <c r="W480" s="7">
        <f t="shared" si="88"/>
        <v>1011812.8402332163</v>
      </c>
      <c r="X480" s="19">
        <f t="shared" si="85"/>
        <v>0.69087782326286085</v>
      </c>
      <c r="Y480" s="8">
        <f t="shared" si="89"/>
        <v>73474.197454770707</v>
      </c>
      <c r="Z480" s="8">
        <f t="shared" si="82"/>
        <v>3820658.2676480766</v>
      </c>
      <c r="AA480" s="9">
        <f t="shared" si="86"/>
        <v>7.2616391622224705E-2</v>
      </c>
      <c r="AB480" s="9">
        <f t="shared" si="83"/>
        <v>7.1751046406262065E-2</v>
      </c>
      <c r="AC480" t="str">
        <f t="shared" si="84"/>
        <v>25% Saturation (Scale only)</v>
      </c>
    </row>
    <row r="481" spans="21:29" x14ac:dyDescent="0.25">
      <c r="U481" s="5">
        <v>1.7</v>
      </c>
      <c r="V481" s="7">
        <f t="shared" si="87"/>
        <v>52925594.71989131</v>
      </c>
      <c r="W481" s="7">
        <f t="shared" si="88"/>
        <v>1017799.8984594484</v>
      </c>
      <c r="X481" s="19">
        <f t="shared" si="85"/>
        <v>0.69487864175984282</v>
      </c>
      <c r="Y481" s="8">
        <f t="shared" si="89"/>
        <v>73899.680685423067</v>
      </c>
      <c r="Z481" s="8">
        <f t="shared" si="82"/>
        <v>3842783.3956419993</v>
      </c>
      <c r="AA481" s="9">
        <f t="shared" si="86"/>
        <v>7.2607278500693831E-2</v>
      </c>
      <c r="AB481" s="9">
        <f t="shared" si="83"/>
        <v>7.1067160961976503E-2</v>
      </c>
      <c r="AC481" t="str">
        <f t="shared" si="84"/>
        <v>25% Saturation (Scale only)</v>
      </c>
    </row>
    <row r="482" spans="21:29" x14ac:dyDescent="0.25">
      <c r="U482" s="5">
        <v>1.71</v>
      </c>
      <c r="V482" s="7">
        <f t="shared" si="87"/>
        <v>53236921.747655377</v>
      </c>
      <c r="W482" s="7">
        <f t="shared" si="88"/>
        <v>1023786.9566856803</v>
      </c>
      <c r="X482" s="19">
        <f t="shared" si="85"/>
        <v>0.69884099991845994</v>
      </c>
      <c r="Y482" s="8">
        <f t="shared" si="89"/>
        <v>74321.073695778803</v>
      </c>
      <c r="Z482" s="8">
        <f t="shared" si="82"/>
        <v>3864695.8321804977</v>
      </c>
      <c r="AA482" s="9">
        <f t="shared" si="86"/>
        <v>7.2594276778422187E-2</v>
      </c>
      <c r="AB482" s="9">
        <f t="shared" si="83"/>
        <v>7.0383983992242022E-2</v>
      </c>
      <c r="AC482" t="str">
        <f t="shared" si="84"/>
        <v>25% Saturation (Scale only)</v>
      </c>
    </row>
    <row r="483" spans="21:29" x14ac:dyDescent="0.25">
      <c r="U483" s="5">
        <v>1.72</v>
      </c>
      <c r="V483" s="7">
        <f t="shared" si="87"/>
        <v>53548248.775419444</v>
      </c>
      <c r="W483" s="7">
        <f t="shared" si="88"/>
        <v>1029774.0149119124</v>
      </c>
      <c r="X483" s="19">
        <f t="shared" si="85"/>
        <v>0.70276494734644812</v>
      </c>
      <c r="Y483" s="8">
        <f t="shared" si="89"/>
        <v>74738.381761573313</v>
      </c>
      <c r="Z483" s="8">
        <f t="shared" si="82"/>
        <v>3886395.8516018121</v>
      </c>
      <c r="AA483" s="9">
        <f t="shared" si="86"/>
        <v>7.257745940303853E-2</v>
      </c>
      <c r="AB483" s="9">
        <f t="shared" si="83"/>
        <v>6.9701688212432625E-2</v>
      </c>
      <c r="AC483" t="str">
        <f t="shared" si="84"/>
        <v>25% Saturation (Scale only)</v>
      </c>
    </row>
    <row r="484" spans="21:29" x14ac:dyDescent="0.25">
      <c r="U484" s="5">
        <v>1.73</v>
      </c>
      <c r="V484" s="7">
        <f t="shared" si="87"/>
        <v>53859575.803183511</v>
      </c>
      <c r="W484" s="7">
        <f t="shared" si="88"/>
        <v>1035761.0731381444</v>
      </c>
      <c r="X484" s="19">
        <f t="shared" si="85"/>
        <v>0.70665054309264441</v>
      </c>
      <c r="Y484" s="8">
        <f t="shared" si="89"/>
        <v>75151.611162594083</v>
      </c>
      <c r="Z484" s="8">
        <f t="shared" si="82"/>
        <v>3907883.7804548922</v>
      </c>
      <c r="AA484" s="9">
        <f t="shared" si="86"/>
        <v>7.2556898604907064E-2</v>
      </c>
      <c r="AB484" s="9">
        <f t="shared" si="83"/>
        <v>6.9020441326296728E-2</v>
      </c>
      <c r="AC484" t="str">
        <f t="shared" si="84"/>
        <v>25% Saturation (Scale only)</v>
      </c>
    </row>
    <row r="485" spans="21:29" x14ac:dyDescent="0.25">
      <c r="U485" s="5">
        <v>1.74</v>
      </c>
      <c r="V485" s="7">
        <f t="shared" si="87"/>
        <v>54170902.830947578</v>
      </c>
      <c r="W485" s="7">
        <f t="shared" si="88"/>
        <v>1041748.1313643765</v>
      </c>
      <c r="X485" s="19">
        <f t="shared" si="85"/>
        <v>0.71049785536891896</v>
      </c>
      <c r="Y485" s="8">
        <f t="shared" si="89"/>
        <v>75560.769153108427</v>
      </c>
      <c r="Z485" s="8">
        <f t="shared" si="82"/>
        <v>3929159.9959616382</v>
      </c>
      <c r="AA485" s="9">
        <f t="shared" si="86"/>
        <v>7.2532665889351353E-2</v>
      </c>
      <c r="AB485" s="9">
        <f t="shared" si="83"/>
        <v>6.8340406098212972E-2</v>
      </c>
      <c r="AC485" t="str">
        <f t="shared" si="84"/>
        <v>25% Saturation (Scale only)</v>
      </c>
    </row>
    <row r="486" spans="21:29" x14ac:dyDescent="0.25">
      <c r="U486" s="5">
        <v>1.75</v>
      </c>
      <c r="V486" s="7">
        <f t="shared" si="87"/>
        <v>54482229.858711645</v>
      </c>
      <c r="W486" s="7">
        <f t="shared" si="88"/>
        <v>1047735.1895906086</v>
      </c>
      <c r="X486" s="19">
        <f t="shared" si="85"/>
        <v>0.71430696127619875</v>
      </c>
      <c r="Y486" s="8">
        <f t="shared" si="89"/>
        <v>75965.863932726395</v>
      </c>
      <c r="Z486" s="8">
        <f t="shared" si="82"/>
        <v>3950224.9245017725</v>
      </c>
      <c r="AA486" s="9">
        <f t="shared" si="86"/>
        <v>7.250483202956011E-2</v>
      </c>
      <c r="AB486" s="9">
        <f t="shared" si="83"/>
        <v>6.7661740425884159E-2</v>
      </c>
      <c r="AC486" t="str">
        <f t="shared" si="84"/>
        <v>25% Saturation (Scale only)</v>
      </c>
    </row>
    <row r="487" spans="21:29" x14ac:dyDescent="0.25">
      <c r="U487" s="5">
        <v>1.76</v>
      </c>
      <c r="V487" s="7">
        <f t="shared" si="87"/>
        <v>54793556.886475712</v>
      </c>
      <c r="W487" s="7">
        <f t="shared" si="88"/>
        <v>1053722.2478168407</v>
      </c>
      <c r="X487" s="19">
        <f t="shared" si="85"/>
        <v>0.71807794653462542</v>
      </c>
      <c r="Y487" s="8">
        <f t="shared" si="89"/>
        <v>76366.904617703272</v>
      </c>
      <c r="Z487" s="8">
        <f t="shared" si="82"/>
        <v>3971079.04012057</v>
      </c>
      <c r="AA487" s="9">
        <f t="shared" si="86"/>
        <v>7.2473467060152147E-2</v>
      </c>
      <c r="AB487" s="9">
        <f t="shared" si="83"/>
        <v>6.6984597413756689E-2</v>
      </c>
      <c r="AC487" t="str">
        <f t="shared" si="84"/>
        <v>25% Saturation (Scale only)</v>
      </c>
    </row>
    <row r="488" spans="21:29" x14ac:dyDescent="0.25">
      <c r="U488" s="5">
        <v>1.77</v>
      </c>
      <c r="V488" s="7">
        <f t="shared" si="87"/>
        <v>55104883.914239779</v>
      </c>
      <c r="W488" s="7">
        <f t="shared" si="88"/>
        <v>1059709.3060430726</v>
      </c>
      <c r="X488" s="19">
        <f t="shared" si="85"/>
        <v>0.72181090521785896</v>
      </c>
      <c r="Y488" s="8">
        <f t="shared" si="89"/>
        <v>76763.901212683064</v>
      </c>
      <c r="Z488" s="8">
        <f t="shared" si="82"/>
        <v>3991722.8630595193</v>
      </c>
      <c r="AA488" s="9">
        <f t="shared" si="86"/>
        <v>7.2438640271375462E-2</v>
      </c>
      <c r="AB488" s="9">
        <f t="shared" si="83"/>
        <v>6.6309125446679315E-2</v>
      </c>
      <c r="AC488" t="str">
        <f t="shared" si="84"/>
        <v>25% Saturation (Scale only)</v>
      </c>
    </row>
    <row r="489" spans="21:29" x14ac:dyDescent="0.25">
      <c r="U489" s="5">
        <v>1.78</v>
      </c>
      <c r="V489" s="7">
        <f t="shared" si="87"/>
        <v>55416210.942003846</v>
      </c>
      <c r="W489" s="7">
        <f t="shared" si="88"/>
        <v>1065696.3642693048</v>
      </c>
      <c r="X489" s="19">
        <f t="shared" si="85"/>
        <v>0.72550593949154774</v>
      </c>
      <c r="Y489" s="8">
        <f t="shared" si="89"/>
        <v>77156.864582884999</v>
      </c>
      <c r="Z489" s="8">
        <f t="shared" si="82"/>
        <v>4012156.9583100202</v>
      </c>
      <c r="AA489" s="9">
        <f t="shared" si="86"/>
        <v>7.2400420203917695E-2</v>
      </c>
      <c r="AB489" s="9">
        <f t="shared" si="83"/>
        <v>6.5635468263893881E-2</v>
      </c>
      <c r="AC489" t="str">
        <f t="shared" si="84"/>
        <v>25% Saturation (Scale only)</v>
      </c>
    </row>
    <row r="490" spans="21:29" x14ac:dyDescent="0.25">
      <c r="U490" s="5">
        <v>1.79</v>
      </c>
      <c r="V490" s="7">
        <f t="shared" si="87"/>
        <v>55727537.969767913</v>
      </c>
      <c r="W490" s="7">
        <f t="shared" si="88"/>
        <v>1071683.4224955367</v>
      </c>
      <c r="X490" s="19">
        <f t="shared" si="85"/>
        <v>0.7291631593559893</v>
      </c>
      <c r="Y490" s="8">
        <f t="shared" si="89"/>
        <v>77545.806426735799</v>
      </c>
      <c r="Z490" s="8">
        <f t="shared" si="82"/>
        <v>4032381.9341902616</v>
      </c>
      <c r="AA490" s="9">
        <f t="shared" si="86"/>
        <v>7.2358874644306403E-2</v>
      </c>
      <c r="AB490" s="9">
        <f t="shared" si="83"/>
        <v>6.4963765033495838E-2</v>
      </c>
      <c r="AC490" t="str">
        <f t="shared" si="84"/>
        <v>25% Saturation (Scale only)</v>
      </c>
    </row>
    <row r="491" spans="21:29" x14ac:dyDescent="0.25">
      <c r="U491" s="5">
        <v>1.8</v>
      </c>
      <c r="V491" s="7">
        <f t="shared" si="87"/>
        <v>56038864.99753198</v>
      </c>
      <c r="W491" s="7">
        <f t="shared" si="88"/>
        <v>1077670.4807217689</v>
      </c>
      <c r="X491" s="19">
        <f t="shared" si="85"/>
        <v>0.73278268239297761</v>
      </c>
      <c r="Y491" s="8">
        <f t="shared" si="89"/>
        <v>77930.739248947109</v>
      </c>
      <c r="Z491" s="8">
        <f t="shared" si="82"/>
        <v>4052398.4409452495</v>
      </c>
      <c r="AA491" s="9">
        <f t="shared" si="86"/>
        <v>7.2314070620875748E-2</v>
      </c>
      <c r="AB491" s="9">
        <f t="shared" si="83"/>
        <v>6.429415042678846E-2</v>
      </c>
      <c r="AC491" t="str">
        <f t="shared" si="84"/>
        <v>25% Saturation (Scale only)</v>
      </c>
    </row>
    <row r="492" spans="21:29" x14ac:dyDescent="0.25">
      <c r="U492" s="5">
        <v>1.81</v>
      </c>
      <c r="V492" s="7">
        <f t="shared" si="87"/>
        <v>56350192.025296047</v>
      </c>
      <c r="W492" s="7">
        <f t="shared" si="88"/>
        <v>1083657.5389480009</v>
      </c>
      <c r="X492" s="19">
        <f t="shared" si="85"/>
        <v>0.73636463351685499</v>
      </c>
      <c r="Y492" s="8">
        <f t="shared" si="89"/>
        <v>78311.676334040036</v>
      </c>
      <c r="Z492" s="8">
        <f t="shared" si="82"/>
        <v>4072207.1693700817</v>
      </c>
      <c r="AA492" s="9">
        <f t="shared" si="86"/>
        <v>7.2266074400279517E-2</v>
      </c>
      <c r="AB492" s="9">
        <f t="shared" si="83"/>
        <v>6.3626754692958656E-2</v>
      </c>
      <c r="AC492" t="str">
        <f t="shared" si="84"/>
        <v>25% Saturation (Scale only)</v>
      </c>
    </row>
    <row r="493" spans="21:29" x14ac:dyDescent="0.25">
      <c r="U493" s="5">
        <v>1.82</v>
      </c>
      <c r="V493" s="7">
        <f t="shared" si="87"/>
        <v>56661519.053060114</v>
      </c>
      <c r="W493" s="7">
        <f t="shared" si="88"/>
        <v>1089644.5971742331</v>
      </c>
      <c r="X493" s="19">
        <f t="shared" si="85"/>
        <v>0.73990914472976876</v>
      </c>
      <c r="Y493" s="8">
        <f t="shared" si="89"/>
        <v>78688.631720317047</v>
      </c>
      <c r="Z493" s="8">
        <f t="shared" si="82"/>
        <v>4091808.8494564863</v>
      </c>
      <c r="AA493" s="9">
        <f t="shared" si="86"/>
        <v>7.221495148452961E-2</v>
      </c>
      <c r="AB493" s="9">
        <f t="shared" si="83"/>
        <v>6.2961703733796254E-2</v>
      </c>
      <c r="AC493" t="str">
        <f t="shared" si="84"/>
        <v>25% Saturation (Scale only)</v>
      </c>
    </row>
    <row r="494" spans="21:29" x14ac:dyDescent="0.25">
      <c r="U494" s="5">
        <v>1.83</v>
      </c>
      <c r="V494" s="7">
        <f t="shared" si="87"/>
        <v>56972846.080824174</v>
      </c>
      <c r="W494" s="7">
        <f t="shared" si="88"/>
        <v>1095631.655400465</v>
      </c>
      <c r="X494" s="19">
        <f t="shared" si="85"/>
        <v>0.74341635488113234</v>
      </c>
      <c r="Y494" s="8">
        <f t="shared" si="89"/>
        <v>79061.620174280819</v>
      </c>
      <c r="Z494" s="8">
        <f t="shared" si="82"/>
        <v>4111204.2490626024</v>
      </c>
      <c r="AA494" s="9">
        <f t="shared" si="86"/>
        <v>7.2160766608539581E-2</v>
      </c>
      <c r="AB494" s="9">
        <f t="shared" si="83"/>
        <v>6.2299119178354775E-2</v>
      </c>
      <c r="AC494" t="str">
        <f t="shared" si="84"/>
        <v>25% Saturation (Scale only)</v>
      </c>
    </row>
    <row r="495" spans="21:29" x14ac:dyDescent="0.25">
      <c r="U495" s="5">
        <v>1.84</v>
      </c>
      <c r="V495" s="7">
        <f t="shared" si="87"/>
        <v>57284173.108588241</v>
      </c>
      <c r="W495" s="7">
        <f t="shared" si="88"/>
        <v>1101618.713626697</v>
      </c>
      <c r="X495" s="19">
        <f t="shared" si="85"/>
        <v>0.74688640943128792</v>
      </c>
      <c r="Y495" s="8">
        <f t="shared" si="89"/>
        <v>79430.657165499957</v>
      </c>
      <c r="Z495" s="8">
        <f t="shared" si="82"/>
        <v>4130394.1726059979</v>
      </c>
      <c r="AA495" s="9">
        <f t="shared" si="86"/>
        <v>7.2103583738153926E-2</v>
      </c>
      <c r="AB495" s="9">
        <f t="shared" si="83"/>
        <v>6.1639118457579509E-2</v>
      </c>
      <c r="AC495" t="str">
        <f t="shared" si="84"/>
        <v>25% Saturation (Scale only)</v>
      </c>
    </row>
    <row r="496" spans="21:29" x14ac:dyDescent="0.25">
      <c r="U496" s="5">
        <v>1.85</v>
      </c>
      <c r="V496" s="7">
        <f t="shared" si="87"/>
        <v>57595500.136352308</v>
      </c>
      <c r="W496" s="7">
        <f t="shared" si="88"/>
        <v>1107605.7718529291</v>
      </c>
      <c r="X496" s="19">
        <f t="shared" si="85"/>
        <v>0.75031946021936591</v>
      </c>
      <c r="Y496" s="8">
        <f t="shared" si="89"/>
        <v>79795.758841921153</v>
      </c>
      <c r="Z496" s="8">
        <f t="shared" si="82"/>
        <v>4149379.4597799</v>
      </c>
      <c r="AA496" s="9">
        <f t="shared" si="86"/>
        <v>7.2043466068644382E-2</v>
      </c>
      <c r="AB496" s="9">
        <f t="shared" si="83"/>
        <v>6.0981814878886036E-2</v>
      </c>
      <c r="AC496" t="str">
        <f t="shared" si="84"/>
        <v>25% Saturation (Scale only)</v>
      </c>
    </row>
    <row r="497" spans="21:29" x14ac:dyDescent="0.25">
      <c r="U497" s="5">
        <v>1.86</v>
      </c>
      <c r="V497" s="7">
        <f t="shared" si="87"/>
        <v>57906827.164116375</v>
      </c>
      <c r="W497" s="7">
        <f t="shared" si="88"/>
        <v>1113592.8300791611</v>
      </c>
      <c r="X497" s="19">
        <f t="shared" si="85"/>
        <v>0.75371566523532751</v>
      </c>
      <c r="Y497" s="8">
        <f t="shared" si="89"/>
        <v>80156.942005626071</v>
      </c>
      <c r="Z497" s="8">
        <f t="shared" si="82"/>
        <v>4168160.9842925556</v>
      </c>
      <c r="AA497" s="9">
        <f t="shared" si="86"/>
        <v>7.1980476023654011E-2</v>
      </c>
      <c r="AB497" s="9">
        <f t="shared" si="83"/>
        <v>6.0327317700436756E-2</v>
      </c>
      <c r="AC497" t="str">
        <f t="shared" si="84"/>
        <v>25% Saturation (Scale only)</v>
      </c>
    </row>
    <row r="498" spans="21:29" x14ac:dyDescent="0.25">
      <c r="U498" s="5">
        <v>1.87</v>
      </c>
      <c r="V498" s="7">
        <f t="shared" si="87"/>
        <v>58218154.191880442</v>
      </c>
      <c r="W498" s="7">
        <f t="shared" si="88"/>
        <v>1119579.8883053933</v>
      </c>
      <c r="X498" s="19">
        <f t="shared" si="85"/>
        <v>0.75707518839618815</v>
      </c>
      <c r="Y498" s="8">
        <f t="shared" si="89"/>
        <v>80514.224089032927</v>
      </c>
      <c r="Z498" s="8">
        <f t="shared" si="82"/>
        <v>4186739.6526297121</v>
      </c>
      <c r="AA498" s="9">
        <f t="shared" si="86"/>
        <v>7.1914675254572527E-2</v>
      </c>
      <c r="AB498" s="9">
        <f t="shared" si="83"/>
        <v>5.9675732205415846E-2</v>
      </c>
      <c r="AC498" t="str">
        <f t="shared" si="84"/>
        <v>25% Saturation (Scale only)</v>
      </c>
    </row>
    <row r="499" spans="21:29" x14ac:dyDescent="0.25">
      <c r="U499" s="5">
        <v>1.88</v>
      </c>
      <c r="V499" s="7">
        <f t="shared" si="87"/>
        <v>58529481.219644502</v>
      </c>
      <c r="W499" s="7">
        <f t="shared" si="88"/>
        <v>1125566.9465316252</v>
      </c>
      <c r="X499" s="19">
        <f t="shared" si="85"/>
        <v>0.76039819932638997</v>
      </c>
      <c r="Y499" s="8">
        <f t="shared" si="89"/>
        <v>80867.623131539338</v>
      </c>
      <c r="Z499" s="8">
        <f t="shared" si="82"/>
        <v>4205116.4028400453</v>
      </c>
      <c r="AA499" s="9">
        <f t="shared" si="86"/>
        <v>7.1846124640323375E-2</v>
      </c>
      <c r="AB499" s="9">
        <f t="shared" si="83"/>
        <v>5.9027159775732807E-2</v>
      </c>
      <c r="AC499" t="str">
        <f t="shared" si="84"/>
        <v>25% Saturation (Scale only)</v>
      </c>
    </row>
    <row r="500" spans="21:29" x14ac:dyDescent="0.25">
      <c r="U500" s="5">
        <v>1.89</v>
      </c>
      <c r="V500" s="7">
        <f t="shared" si="87"/>
        <v>58840808.247408569</v>
      </c>
      <c r="W500" s="7">
        <f t="shared" si="88"/>
        <v>1131554.0047578572</v>
      </c>
      <c r="X500" s="19">
        <f t="shared" si="85"/>
        <v>0.76368487314233013</v>
      </c>
      <c r="Y500" s="8">
        <f t="shared" si="89"/>
        <v>81217.157756607092</v>
      </c>
      <c r="Z500" s="8">
        <f t="shared" si="82"/>
        <v>4223292.2033435684</v>
      </c>
      <c r="AA500" s="9">
        <f t="shared" si="86"/>
        <v>7.1774884287548316E-2</v>
      </c>
      <c r="AB500" s="9">
        <f t="shared" si="83"/>
        <v>5.8381697965835637E-2</v>
      </c>
      <c r="AC500" t="str">
        <f t="shared" si="84"/>
        <v>25% Saturation (Scale only)</v>
      </c>
    </row>
    <row r="501" spans="21:29" x14ac:dyDescent="0.25">
      <c r="U501" s="5">
        <v>1.9</v>
      </c>
      <c r="V501" s="7">
        <f t="shared" si="87"/>
        <v>59152135.275172636</v>
      </c>
      <c r="W501" s="7">
        <f t="shared" si="88"/>
        <v>1137541.0629840894</v>
      </c>
      <c r="X501" s="19">
        <f t="shared" si="85"/>
        <v>0.76693539024100277</v>
      </c>
      <c r="Y501" s="8">
        <f t="shared" si="89"/>
        <v>81562.84714928444</v>
      </c>
      <c r="Z501" s="8">
        <f t="shared" si="82"/>
        <v>4241268.0517627914</v>
      </c>
      <c r="AA501" s="9">
        <f t="shared" si="86"/>
        <v>7.1701013531170671E-2</v>
      </c>
      <c r="AB501" s="9">
        <f t="shared" si="83"/>
        <v>5.7739440575797413E-2</v>
      </c>
      <c r="AC501" t="str">
        <f t="shared" si="84"/>
        <v>25% Saturation (Scale only)</v>
      </c>
    </row>
    <row r="502" spans="21:29" x14ac:dyDescent="0.25">
      <c r="U502" s="5">
        <v>1.91</v>
      </c>
      <c r="V502" s="7">
        <f t="shared" si="87"/>
        <v>59463462.302936703</v>
      </c>
      <c r="W502" s="7">
        <f t="shared" si="88"/>
        <v>1143528.1212103213</v>
      </c>
      <c r="X502" s="19">
        <f t="shared" si="85"/>
        <v>0.77014993609274551</v>
      </c>
      <c r="Y502" s="8">
        <f t="shared" si="89"/>
        <v>81904.711034164837</v>
      </c>
      <c r="Z502" s="8">
        <f t="shared" si="82"/>
        <v>4259044.9737765715</v>
      </c>
      <c r="AA502" s="9">
        <f t="shared" si="86"/>
        <v>7.162457093532261E-2</v>
      </c>
      <c r="AB502" s="9">
        <f t="shared" si="83"/>
        <v>5.7100477724189067E-2</v>
      </c>
      <c r="AC502" t="str">
        <f t="shared" si="84"/>
        <v>25% Saturation (Scale only)</v>
      </c>
    </row>
    <row r="503" spans="21:29" x14ac:dyDescent="0.25">
      <c r="U503" s="5">
        <v>1.92</v>
      </c>
      <c r="V503" s="7">
        <f t="shared" si="87"/>
        <v>59774789.33070077</v>
      </c>
      <c r="W503" s="7">
        <f t="shared" si="88"/>
        <v>1149515.1794365533</v>
      </c>
      <c r="X503" s="19">
        <f t="shared" si="85"/>
        <v>0.77332870103806584</v>
      </c>
      <c r="Y503" s="8">
        <f t="shared" si="89"/>
        <v>82242.769653779716</v>
      </c>
      <c r="Z503" s="8">
        <f t="shared" si="82"/>
        <v>4276624.0219965456</v>
      </c>
      <c r="AA503" s="9">
        <f t="shared" si="86"/>
        <v>7.1545614294621029E-2</v>
      </c>
      <c r="AB503" s="9">
        <f t="shared" si="83"/>
        <v>5.6464895920620428E-2</v>
      </c>
      <c r="AC503" t="str">
        <f t="shared" si="84"/>
        <v>25% Saturation (Scale only)</v>
      </c>
    </row>
    <row r="504" spans="21:29" x14ac:dyDescent="0.25">
      <c r="U504" s="5">
        <v>1.93</v>
      </c>
      <c r="V504" s="7">
        <f t="shared" si="87"/>
        <v>60086116.358464837</v>
      </c>
      <c r="W504" s="7">
        <f t="shared" si="88"/>
        <v>1155502.2376627855</v>
      </c>
      <c r="X504" s="19">
        <f t="shared" si="85"/>
        <v>0.77647188008851686</v>
      </c>
      <c r="Y504" s="8">
        <f t="shared" si="89"/>
        <v>82577.043747421689</v>
      </c>
      <c r="Z504" s="8">
        <f t="shared" ref="Z504:Z567" si="90">Y504*$B$6</f>
        <v>4294006.2748659281</v>
      </c>
      <c r="AA504" s="9">
        <f t="shared" si="86"/>
        <v>7.1464200635776243E-2</v>
      </c>
      <c r="AB504" s="9">
        <f t="shared" ref="AB504:AB567" si="91">(Z504-Z503)/(V504-V503)</f>
        <v>5.5832778137577227E-2</v>
      </c>
      <c r="AC504" t="str">
        <f t="shared" ref="AC504:AC567" si="92">E$1</f>
        <v>25% Saturation (Scale only)</v>
      </c>
    </row>
    <row r="505" spans="21:29" x14ac:dyDescent="0.25">
      <c r="U505" s="5">
        <v>1.94</v>
      </c>
      <c r="V505" s="7">
        <f t="shared" si="87"/>
        <v>60397443.386228904</v>
      </c>
      <c r="W505" s="7">
        <f t="shared" si="88"/>
        <v>1161489.2958890174</v>
      </c>
      <c r="X505" s="19">
        <f t="shared" ref="X505:X568" si="93">GAMMADIST(W505,$E$2,$E$3,TRUE)</f>
        <v>0.77957967273159845</v>
      </c>
      <c r="Y505" s="8">
        <f t="shared" si="89"/>
        <v>82907.554530396097</v>
      </c>
      <c r="Z505" s="8">
        <f t="shared" si="90"/>
        <v>4311192.8355805967</v>
      </c>
      <c r="AA505" s="9">
        <f t="shared" ref="AA505:AA568" si="94">Z505/V505</f>
        <v>7.1380386219519726E-2</v>
      </c>
      <c r="AB505" s="9">
        <f t="shared" si="91"/>
        <v>5.5204203882012727E-2</v>
      </c>
      <c r="AC505" t="str">
        <f t="shared" si="92"/>
        <v>25% Saturation (Scale only)</v>
      </c>
    </row>
    <row r="506" spans="21:29" x14ac:dyDescent="0.25">
      <c r="U506" s="5">
        <v>1.95</v>
      </c>
      <c r="V506" s="7">
        <f t="shared" si="87"/>
        <v>60708770.413992971</v>
      </c>
      <c r="W506" s="7">
        <f t="shared" si="88"/>
        <v>1167476.3541152496</v>
      </c>
      <c r="X506" s="19">
        <f t="shared" si="93"/>
        <v>0.7826522827396537</v>
      </c>
      <c r="Y506" s="8">
        <f t="shared" si="89"/>
        <v>83234.323673697232</v>
      </c>
      <c r="Z506" s="8">
        <f t="shared" si="90"/>
        <v>4328184.8310322557</v>
      </c>
      <c r="AA506" s="9">
        <f t="shared" si="94"/>
        <v>7.1294226542836348E-2</v>
      </c>
      <c r="AB506" s="9">
        <f t="shared" si="91"/>
        <v>5.4579249266260323E-2</v>
      </c>
      <c r="AC506" t="str">
        <f t="shared" si="92"/>
        <v>25% Saturation (Scale only)</v>
      </c>
    </row>
    <row r="507" spans="21:29" x14ac:dyDescent="0.25">
      <c r="U507" s="5">
        <v>1.96</v>
      </c>
      <c r="V507" s="7">
        <f t="shared" si="87"/>
        <v>61020097.441757038</v>
      </c>
      <c r="W507" s="7">
        <f t="shared" si="88"/>
        <v>1173463.4123414815</v>
      </c>
      <c r="X507" s="19">
        <f t="shared" si="93"/>
        <v>0.78568991798272902</v>
      </c>
      <c r="Y507" s="8">
        <f t="shared" si="89"/>
        <v>83557.37328410623</v>
      </c>
      <c r="Z507" s="8">
        <f t="shared" si="90"/>
        <v>4344983.4107735241</v>
      </c>
      <c r="AA507" s="9">
        <f t="shared" si="94"/>
        <v>7.1205776341487476E-2</v>
      </c>
      <c r="AB507" s="9">
        <f t="shared" si="91"/>
        <v>5.3957987078458496E-2</v>
      </c>
      <c r="AC507" t="str">
        <f t="shared" si="92"/>
        <v>25% Saturation (Scale only)</v>
      </c>
    </row>
    <row r="508" spans="21:29" x14ac:dyDescent="0.25">
      <c r="U508" s="5">
        <v>1.97</v>
      </c>
      <c r="V508" s="7">
        <f t="shared" si="87"/>
        <v>61331424.469521105</v>
      </c>
      <c r="W508" s="7">
        <f t="shared" si="88"/>
        <v>1179450.4705677137</v>
      </c>
      <c r="X508" s="19">
        <f t="shared" si="93"/>
        <v>0.78869279024536432</v>
      </c>
      <c r="Y508" s="8">
        <f t="shared" si="89"/>
        <v>83876.725884706902</v>
      </c>
      <c r="Z508" s="8">
        <f t="shared" si="90"/>
        <v>4361589.7460047593</v>
      </c>
      <c r="AA508" s="9">
        <f t="shared" si="94"/>
        <v>7.1115089592811737E-2</v>
      </c>
      <c r="AB508" s="9">
        <f t="shared" si="91"/>
        <v>5.3340486852365511E-2</v>
      </c>
      <c r="AC508" t="str">
        <f t="shared" si="92"/>
        <v>25% Saturation (Scale only)</v>
      </c>
    </row>
    <row r="509" spans="21:29" x14ac:dyDescent="0.25">
      <c r="U509" s="5">
        <v>1.98</v>
      </c>
      <c r="V509" s="7">
        <f t="shared" si="87"/>
        <v>61642751.497285172</v>
      </c>
      <c r="W509" s="7">
        <f t="shared" si="88"/>
        <v>1185437.5287939457</v>
      </c>
      <c r="X509" s="19">
        <f t="shared" si="93"/>
        <v>0.79166111504728343</v>
      </c>
      <c r="Y509" s="8">
        <f t="shared" si="89"/>
        <v>84192.404395816266</v>
      </c>
      <c r="Z509" s="8">
        <f t="shared" si="90"/>
        <v>4378005.0285824463</v>
      </c>
      <c r="AA509" s="9">
        <f t="shared" si="94"/>
        <v>7.1022219518790619E-2</v>
      </c>
      <c r="AB509" s="9">
        <f t="shared" si="91"/>
        <v>5.2726814936629708E-2</v>
      </c>
      <c r="AC509" t="str">
        <f t="shared" si="92"/>
        <v>25% Saturation (Scale only)</v>
      </c>
    </row>
    <row r="510" spans="21:29" x14ac:dyDescent="0.25">
      <c r="U510" s="5">
        <v>1.99</v>
      </c>
      <c r="V510" s="7">
        <f t="shared" si="87"/>
        <v>61954078.525049239</v>
      </c>
      <c r="W510" s="7">
        <f t="shared" si="88"/>
        <v>1191424.5870201779</v>
      </c>
      <c r="X510" s="19">
        <f t="shared" si="93"/>
        <v>0.79459511146794171</v>
      </c>
      <c r="Y510" s="8">
        <f t="shared" si="89"/>
        <v>84504.432116325421</v>
      </c>
      <c r="Z510" s="8">
        <f t="shared" si="90"/>
        <v>4394230.4700489221</v>
      </c>
      <c r="AA510" s="9">
        <f t="shared" si="94"/>
        <v>7.0927218589366139E-2</v>
      </c>
      <c r="AB510" s="9">
        <f t="shared" si="91"/>
        <v>5.2117034563320862E-2</v>
      </c>
      <c r="AC510" t="str">
        <f t="shared" si="92"/>
        <v>25% Saturation (Scale only)</v>
      </c>
    </row>
    <row r="511" spans="21:29" x14ac:dyDescent="0.25">
      <c r="U511" s="5">
        <v>2</v>
      </c>
      <c r="V511" s="7">
        <f t="shared" si="87"/>
        <v>62265405.552813306</v>
      </c>
      <c r="W511" s="7">
        <f t="shared" si="88"/>
        <v>1197411.6452464098</v>
      </c>
      <c r="X511" s="19">
        <f t="shared" si="93"/>
        <v>0.79749500197490286</v>
      </c>
      <c r="Y511" s="8">
        <f t="shared" si="89"/>
        <v>84812.832705447538</v>
      </c>
      <c r="Z511" s="8">
        <f t="shared" si="90"/>
        <v>4410267.3006832721</v>
      </c>
      <c r="AA511" s="9">
        <f t="shared" si="94"/>
        <v>7.0830138525998967E-2</v>
      </c>
      <c r="AB511" s="9">
        <f t="shared" si="91"/>
        <v>5.1511205915932064E-2</v>
      </c>
      <c r="AC511" t="str">
        <f t="shared" si="92"/>
        <v>25% Saturation (Scale only)</v>
      </c>
    </row>
    <row r="512" spans="21:29" x14ac:dyDescent="0.25">
      <c r="U512" s="5">
        <v>2.0099999999999998</v>
      </c>
      <c r="V512" s="7">
        <f t="shared" si="87"/>
        <v>62576732.580577366</v>
      </c>
      <c r="W512" s="7">
        <f t="shared" si="88"/>
        <v>1203398.7034726418</v>
      </c>
      <c r="X512" s="19">
        <f t="shared" si="93"/>
        <v>0.80036101225599976</v>
      </c>
      <c r="Y512" s="8">
        <f t="shared" si="89"/>
        <v>85117.630164868373</v>
      </c>
      <c r="Z512" s="8">
        <f t="shared" si="90"/>
        <v>4426116.7685731556</v>
      </c>
      <c r="AA512" s="9">
        <f t="shared" si="94"/>
        <v>7.0731030305454759E-2</v>
      </c>
      <c r="AB512" s="9">
        <f t="shared" si="91"/>
        <v>5.0909386196611034E-2</v>
      </c>
      <c r="AC512" t="str">
        <f t="shared" si="92"/>
        <v>25% Saturation (Scale only)</v>
      </c>
    </row>
    <row r="513" spans="21:29" x14ac:dyDescent="0.25">
      <c r="U513" s="5">
        <v>2.02</v>
      </c>
      <c r="V513" s="7">
        <f t="shared" si="87"/>
        <v>62888059.608341441</v>
      </c>
      <c r="W513" s="7">
        <f t="shared" si="88"/>
        <v>1209385.7616988739</v>
      </c>
      <c r="X513" s="19">
        <f t="shared" si="93"/>
        <v>0.80319337105524402</v>
      </c>
      <c r="Y513" s="8">
        <f t="shared" si="89"/>
        <v>85418.848821295353</v>
      </c>
      <c r="Z513" s="8">
        <f t="shared" si="90"/>
        <v>4441780.1387073584</v>
      </c>
      <c r="AA513" s="9">
        <f t="shared" si="94"/>
        <v>7.0629944163807579E-2</v>
      </c>
      <c r="AB513" s="9">
        <f t="shared" si="91"/>
        <v>5.0311629692724784E-2</v>
      </c>
      <c r="AC513" t="str">
        <f t="shared" si="92"/>
        <v>25% Saturation (Scale only)</v>
      </c>
    </row>
    <row r="514" spans="21:29" x14ac:dyDescent="0.25">
      <c r="U514" s="5">
        <v>2.0299999999999998</v>
      </c>
      <c r="V514" s="7">
        <f t="shared" si="87"/>
        <v>63199386.6361055</v>
      </c>
      <c r="W514" s="7">
        <f t="shared" si="88"/>
        <v>1215372.8199251059</v>
      </c>
      <c r="X514" s="19">
        <f t="shared" si="93"/>
        <v>0.80599231001244442</v>
      </c>
      <c r="Y514" s="8">
        <f t="shared" si="89"/>
        <v>85716.513309401154</v>
      </c>
      <c r="Z514" s="8">
        <f t="shared" si="90"/>
        <v>4457258.6920888601</v>
      </c>
      <c r="AA514" s="9">
        <f t="shared" si="94"/>
        <v>7.0526929600649796E-2</v>
      </c>
      <c r="AB514" s="9">
        <f t="shared" si="91"/>
        <v>4.9717987842777915E-2</v>
      </c>
      <c r="AC514" t="str">
        <f t="shared" si="92"/>
        <v>25% Saturation (Scale only)</v>
      </c>
    </row>
    <row r="515" spans="21:29" x14ac:dyDescent="0.25">
      <c r="U515" s="5">
        <v>2.04</v>
      </c>
      <c r="V515" s="7">
        <f t="shared" si="87"/>
        <v>63510713.663869575</v>
      </c>
      <c r="W515" s="7">
        <f t="shared" si="88"/>
        <v>1221359.8781513381</v>
      </c>
      <c r="X515" s="19">
        <f t="shared" si="93"/>
        <v>0.80875806350649082</v>
      </c>
      <c r="Y515" s="8">
        <f t="shared" si="89"/>
        <v>86010.648555157139</v>
      </c>
      <c r="Z515" s="8">
        <f t="shared" si="90"/>
        <v>4472553.7248681709</v>
      </c>
      <c r="AA515" s="9">
        <f t="shared" si="94"/>
        <v>7.042203538349702E-2</v>
      </c>
      <c r="AB515" s="9">
        <f t="shared" si="91"/>
        <v>4.9128509301484415E-2</v>
      </c>
      <c r="AC515" t="str">
        <f t="shared" si="92"/>
        <v>25% Saturation (Scale only)</v>
      </c>
    </row>
    <row r="516" spans="21:29" x14ac:dyDescent="0.25">
      <c r="U516" s="5">
        <v>2.0499999999999998</v>
      </c>
      <c r="V516" s="7">
        <f t="shared" si="87"/>
        <v>63822040.691633634</v>
      </c>
      <c r="W516" s="7">
        <f t="shared" si="88"/>
        <v>1227346.93637757</v>
      </c>
      <c r="X516" s="19">
        <f t="shared" si="93"/>
        <v>0.81149086850226393</v>
      </c>
      <c r="Y516" s="8">
        <f t="shared" si="89"/>
        <v>86301.279759552344</v>
      </c>
      <c r="Z516" s="8">
        <f t="shared" si="90"/>
        <v>4487666.5474967221</v>
      </c>
      <c r="AA516" s="9">
        <f t="shared" si="94"/>
        <v>7.0315309552378594E-2</v>
      </c>
      <c r="AB516" s="9">
        <f t="shared" si="91"/>
        <v>4.8543240004219855E-2</v>
      </c>
      <c r="AC516" t="str">
        <f t="shared" si="92"/>
        <v>25% Saturation (Scale only)</v>
      </c>
    </row>
    <row r="517" spans="21:29" x14ac:dyDescent="0.25">
      <c r="U517" s="5">
        <v>2.06</v>
      </c>
      <c r="V517" s="7">
        <f t="shared" si="87"/>
        <v>64133367.719397709</v>
      </c>
      <c r="W517" s="7">
        <f t="shared" si="88"/>
        <v>1233333.9946038022</v>
      </c>
      <c r="X517" s="19">
        <f t="shared" si="93"/>
        <v>0.81419096440112948</v>
      </c>
      <c r="Y517" s="8">
        <f t="shared" si="89"/>
        <v>86588.432382693616</v>
      </c>
      <c r="Z517" s="8">
        <f t="shared" si="90"/>
        <v>4502598.4839000683</v>
      </c>
      <c r="AA517" s="9">
        <f t="shared" si="94"/>
        <v>7.0206799424603075E-2</v>
      </c>
      <c r="AB517" s="9">
        <f t="shared" si="91"/>
        <v>4.7962223230620889E-2</v>
      </c>
      <c r="AC517" t="str">
        <f t="shared" si="92"/>
        <v>25% Saturation (Scale only)</v>
      </c>
    </row>
    <row r="518" spans="21:29" x14ac:dyDescent="0.25">
      <c r="U518" s="5">
        <v>2.0699999999999998</v>
      </c>
      <c r="V518" s="7">
        <f t="shared" si="87"/>
        <v>64444694.747161768</v>
      </c>
      <c r="W518" s="7">
        <f t="shared" si="88"/>
        <v>1239321.0528300342</v>
      </c>
      <c r="X518" s="19">
        <f t="shared" si="93"/>
        <v>0.81685859289496576</v>
      </c>
      <c r="Y518" s="8">
        <f t="shared" si="89"/>
        <v>86872.132128281664</v>
      </c>
      <c r="Z518" s="8">
        <f t="shared" si="90"/>
        <v>4517350.8706706464</v>
      </c>
      <c r="AA518" s="9">
        <f t="shared" si="94"/>
        <v>7.0096551599689236E-2</v>
      </c>
      <c r="AB518" s="9">
        <f t="shared" si="91"/>
        <v>4.7385499667437339E-2</v>
      </c>
      <c r="AC518" t="str">
        <f t="shared" si="92"/>
        <v>25% Saturation (Scale only)</v>
      </c>
    </row>
    <row r="519" spans="21:29" x14ac:dyDescent="0.25">
      <c r="U519" s="5">
        <v>2.08</v>
      </c>
      <c r="V519" s="7">
        <f t="shared" si="87"/>
        <v>64756021.774925843</v>
      </c>
      <c r="W519" s="7">
        <f t="shared" si="88"/>
        <v>1245308.1110562664</v>
      </c>
      <c r="X519" s="19">
        <f t="shared" si="93"/>
        <v>0.8194939978236937</v>
      </c>
      <c r="Y519" s="8">
        <f t="shared" si="89"/>
        <v>87152.40492845948</v>
      </c>
      <c r="Z519" s="8">
        <f t="shared" si="90"/>
        <v>4531925.056279893</v>
      </c>
      <c r="AA519" s="9">
        <f t="shared" si="94"/>
        <v>6.9984611964453602E-2</v>
      </c>
      <c r="AB519" s="9">
        <f t="shared" si="91"/>
        <v>4.6813107470678739E-2</v>
      </c>
      <c r="AC519" t="str">
        <f t="shared" si="92"/>
        <v>25% Saturation (Scale only)</v>
      </c>
    </row>
    <row r="520" spans="21:29" x14ac:dyDescent="0.25">
      <c r="U520" s="5">
        <v>2.09</v>
      </c>
      <c r="V520" s="7">
        <f t="shared" si="87"/>
        <v>65067348.802689902</v>
      </c>
      <c r="W520" s="7">
        <f t="shared" si="88"/>
        <v>1251295.1692824981</v>
      </c>
      <c r="X520" s="19">
        <f t="shared" si="93"/>
        <v>0.82209742503625205</v>
      </c>
      <c r="Y520" s="8">
        <f t="shared" si="89"/>
        <v>87429.276929027168</v>
      </c>
      <c r="Z520" s="8">
        <f t="shared" si="90"/>
        <v>4546322.4003094127</v>
      </c>
      <c r="AA520" s="9">
        <f t="shared" si="94"/>
        <v>6.9871025698244937E-2</v>
      </c>
      <c r="AB520" s="9">
        <f t="shared" si="91"/>
        <v>4.6245082326841186E-2</v>
      </c>
      <c r="AC520" t="str">
        <f t="shared" si="92"/>
        <v>25% Saturation (Scale only)</v>
      </c>
    </row>
    <row r="521" spans="21:29" x14ac:dyDescent="0.25">
      <c r="U521" s="5">
        <v>2.1</v>
      </c>
      <c r="V521" s="7">
        <f t="shared" si="87"/>
        <v>65378675.830453977</v>
      </c>
      <c r="W521" s="7">
        <f t="shared" si="88"/>
        <v>1257282.2275087303</v>
      </c>
      <c r="X521" s="19">
        <f t="shared" si="93"/>
        <v>0.82466912225498112</v>
      </c>
      <c r="Y521" s="8">
        <f t="shared" si="89"/>
        <v>87702.774475019309</v>
      </c>
      <c r="Z521" s="8">
        <f t="shared" si="90"/>
        <v>4560544.2727010045</v>
      </c>
      <c r="AA521" s="9">
        <f t="shared" si="94"/>
        <v>6.9755837278317315E-2</v>
      </c>
      <c r="AB521" s="9">
        <f t="shared" si="91"/>
        <v>4.5681457513445316E-2</v>
      </c>
      <c r="AC521" t="str">
        <f t="shared" si="92"/>
        <v>25% Saturation (Scale only)</v>
      </c>
    </row>
    <row r="522" spans="21:29" x14ac:dyDescent="0.25">
      <c r="U522" s="5">
        <v>2.11</v>
      </c>
      <c r="V522" s="7">
        <f t="shared" si="87"/>
        <v>65690002.858218037</v>
      </c>
      <c r="W522" s="7">
        <f t="shared" si="88"/>
        <v>1263269.2857349622</v>
      </c>
      <c r="X522" s="19">
        <f t="shared" si="93"/>
        <v>0.82720933894336546</v>
      </c>
      <c r="Y522" s="8">
        <f t="shared" si="89"/>
        <v>87972.924096639515</v>
      </c>
      <c r="Z522" s="8">
        <f t="shared" si="90"/>
        <v>4574592.053025255</v>
      </c>
      <c r="AA522" s="9">
        <f t="shared" si="94"/>
        <v>6.9639090485333385E-2</v>
      </c>
      <c r="AB522" s="9">
        <f t="shared" si="91"/>
        <v>4.512226395870976E-2</v>
      </c>
      <c r="AC522" t="str">
        <f t="shared" si="92"/>
        <v>25% Saturation (Scale only)</v>
      </c>
    </row>
    <row r="523" spans="21:29" x14ac:dyDescent="0.25">
      <c r="U523" s="5">
        <v>2.12</v>
      </c>
      <c r="V523" s="7">
        <f t="shared" si="87"/>
        <v>66001329.885982111</v>
      </c>
      <c r="W523" s="7">
        <f t="shared" si="88"/>
        <v>1269256.3439611944</v>
      </c>
      <c r="X523" s="19">
        <f t="shared" si="93"/>
        <v>0.82971832617708974</v>
      </c>
      <c r="Y523" s="8">
        <f t="shared" si="89"/>
        <v>88239.752495547335</v>
      </c>
      <c r="Z523" s="8">
        <f t="shared" si="90"/>
        <v>4588467.129768461</v>
      </c>
      <c r="AA523" s="9">
        <f t="shared" si="94"/>
        <v>6.9520828408989321E-2</v>
      </c>
      <c r="AB523" s="9">
        <f t="shared" si="91"/>
        <v>4.4567530300390838E-2</v>
      </c>
      <c r="AC523" t="str">
        <f t="shared" si="92"/>
        <v>25% Saturation (Scale only)</v>
      </c>
    </row>
    <row r="524" spans="21:29" x14ac:dyDescent="0.25">
      <c r="U524" s="5">
        <v>2.13</v>
      </c>
      <c r="V524" s="7">
        <f t="shared" si="87"/>
        <v>66312656.913746171</v>
      </c>
      <c r="W524" s="7">
        <f t="shared" si="88"/>
        <v>1275243.4021874263</v>
      </c>
      <c r="X524" s="19">
        <f t="shared" si="93"/>
        <v>0.83219633651836289</v>
      </c>
      <c r="Y524" s="8">
        <f t="shared" si="89"/>
        <v>88503.286531492791</v>
      </c>
      <c r="Z524" s="8">
        <f t="shared" si="90"/>
        <v>4602170.8996376256</v>
      </c>
      <c r="AA524" s="9">
        <f t="shared" si="94"/>
        <v>6.9401093453754018E-2</v>
      </c>
      <c r="AB524" s="9">
        <f t="shared" si="91"/>
        <v>4.4017282943869619E-2</v>
      </c>
      <c r="AC524" t="str">
        <f t="shared" si="92"/>
        <v>25% Saturation (Scale only)</v>
      </c>
    </row>
    <row r="525" spans="21:29" x14ac:dyDescent="0.25">
      <c r="U525" s="5">
        <v>2.14</v>
      </c>
      <c r="V525" s="7">
        <f t="shared" si="87"/>
        <v>66623983.941510245</v>
      </c>
      <c r="W525" s="7">
        <f t="shared" si="88"/>
        <v>1281230.4604136585</v>
      </c>
      <c r="X525" s="19">
        <f t="shared" si="93"/>
        <v>0.83464362389346491</v>
      </c>
      <c r="Y525" s="8">
        <f t="shared" si="89"/>
        <v>88763.553209293503</v>
      </c>
      <c r="Z525" s="8">
        <f t="shared" si="90"/>
        <v>4615704.7668832624</v>
      </c>
      <c r="AA525" s="9">
        <f t="shared" si="94"/>
        <v>6.9279927344714609E-2</v>
      </c>
      <c r="AB525" s="9">
        <f t="shared" si="91"/>
        <v>4.347154611932031E-2</v>
      </c>
      <c r="AC525" t="str">
        <f t="shared" si="92"/>
        <v>25% Saturation (Scale only)</v>
      </c>
    </row>
    <row r="526" spans="21:29" x14ac:dyDescent="0.25">
      <c r="U526" s="5">
        <v>2.15</v>
      </c>
      <c r="V526" s="7">
        <f t="shared" si="87"/>
        <v>66935310.969274305</v>
      </c>
      <c r="W526" s="7">
        <f t="shared" si="88"/>
        <v>1287217.5186398905</v>
      </c>
      <c r="X526" s="19">
        <f t="shared" si="93"/>
        <v>0.83706044347346509</v>
      </c>
      <c r="Y526" s="8">
        <f t="shared" si="89"/>
        <v>89020.579666149293</v>
      </c>
      <c r="Z526" s="8">
        <f t="shared" si="90"/>
        <v>4629070.1426397637</v>
      </c>
      <c r="AA526" s="9">
        <f t="shared" si="94"/>
        <v>6.9157371133521314E-2</v>
      </c>
      <c r="AB526" s="9">
        <f t="shared" si="91"/>
        <v>4.2930341938157139E-2</v>
      </c>
      <c r="AC526" t="str">
        <f t="shared" si="92"/>
        <v>25% Saturation (Scale only)</v>
      </c>
    </row>
    <row r="527" spans="21:29" x14ac:dyDescent="0.25">
      <c r="U527" s="5">
        <v>2.16</v>
      </c>
      <c r="V527" s="7">
        <f t="shared" si="87"/>
        <v>67246637.997038379</v>
      </c>
      <c r="W527" s="7">
        <f t="shared" si="88"/>
        <v>1293204.5768661227</v>
      </c>
      <c r="X527" s="19">
        <f t="shared" si="93"/>
        <v>0.8394470515580692</v>
      </c>
      <c r="Y527" s="8">
        <f t="shared" si="89"/>
        <v>89274.39315928935</v>
      </c>
      <c r="Z527" s="8">
        <f t="shared" si="90"/>
        <v>4642268.4442830458</v>
      </c>
      <c r="AA527" s="9">
        <f t="shared" si="94"/>
        <v>6.9033465204423994E-2</v>
      </c>
      <c r="AB527" s="9">
        <f t="shared" si="91"/>
        <v>4.23936904485014E-2</v>
      </c>
      <c r="AC527" t="str">
        <f t="shared" si="92"/>
        <v>25% Saturation (Scale only)</v>
      </c>
    </row>
    <row r="528" spans="21:29" x14ac:dyDescent="0.25">
      <c r="U528" s="5">
        <v>2.17</v>
      </c>
      <c r="V528" s="7">
        <f t="shared" si="87"/>
        <v>67557965.024802431</v>
      </c>
      <c r="W528" s="7">
        <f t="shared" si="88"/>
        <v>1299191.6350923546</v>
      </c>
      <c r="X528" s="19">
        <f t="shared" si="93"/>
        <v>0.84180370546254546</v>
      </c>
      <c r="Y528" s="8">
        <f t="shared" si="89"/>
        <v>89525.021053947028</v>
      </c>
      <c r="Z528" s="8">
        <f t="shared" si="90"/>
        <v>4655301.0948052453</v>
      </c>
      <c r="AA528" s="9">
        <f t="shared" si="94"/>
        <v>6.8908249280394296E-2</v>
      </c>
      <c r="AB528" s="9">
        <f t="shared" si="91"/>
        <v>4.1861609689977243E-2</v>
      </c>
      <c r="AC528" t="str">
        <f t="shared" si="92"/>
        <v>25% Saturation (Scale only)</v>
      </c>
    </row>
    <row r="529" spans="21:29" x14ac:dyDescent="0.25">
      <c r="U529" s="5">
        <v>2.1800000000000002</v>
      </c>
      <c r="V529" s="7">
        <f t="shared" si="87"/>
        <v>67869292.052566513</v>
      </c>
      <c r="W529" s="7">
        <f t="shared" si="88"/>
        <v>1305178.6933185868</v>
      </c>
      <c r="X529" s="19">
        <f t="shared" si="93"/>
        <v>0.84413066340768372</v>
      </c>
      <c r="Y529" s="8">
        <f t="shared" si="89"/>
        <v>89772.490811656971</v>
      </c>
      <c r="Z529" s="8">
        <f t="shared" si="90"/>
        <v>4668169.5222061621</v>
      </c>
      <c r="AA529" s="9">
        <f t="shared" si="94"/>
        <v>6.8781762429325835E-2</v>
      </c>
      <c r="AB529" s="9">
        <f t="shared" si="91"/>
        <v>4.133411574747143E-2</v>
      </c>
      <c r="AC529" t="str">
        <f t="shared" si="92"/>
        <v>25% Saturation (Scale only)</v>
      </c>
    </row>
    <row r="530" spans="21:29" x14ac:dyDescent="0.25">
      <c r="U530" s="5">
        <v>2.19</v>
      </c>
      <c r="V530" s="7">
        <f t="shared" si="87"/>
        <v>68180619.080330566</v>
      </c>
      <c r="W530" s="7">
        <f t="shared" si="88"/>
        <v>1311165.7515448187</v>
      </c>
      <c r="X530" s="19">
        <f t="shared" si="93"/>
        <v>0.8464281844127397</v>
      </c>
      <c r="Y530" s="8">
        <f t="shared" si="89"/>
        <v>90016.829978869951</v>
      </c>
      <c r="Z530" s="8">
        <f t="shared" si="90"/>
        <v>4680875.1589012379</v>
      </c>
      <c r="AA530" s="9">
        <f t="shared" si="94"/>
        <v>6.8654043070307411E-2</v>
      </c>
      <c r="AB530" s="9">
        <f t="shared" si="91"/>
        <v>4.0811222804288935E-2</v>
      </c>
      <c r="AC530" t="str">
        <f t="shared" si="92"/>
        <v>25% Saturation (Scale only)</v>
      </c>
    </row>
    <row r="531" spans="21:29" x14ac:dyDescent="0.25">
      <c r="U531" s="5">
        <v>2.2000000000000002</v>
      </c>
      <c r="V531" s="7">
        <f t="shared" si="87"/>
        <v>68491946.108094648</v>
      </c>
      <c r="W531" s="7">
        <f t="shared" si="88"/>
        <v>1317152.8097710509</v>
      </c>
      <c r="X531" s="19">
        <f t="shared" si="93"/>
        <v>0.84869652819131491</v>
      </c>
      <c r="Y531" s="8">
        <f t="shared" si="89"/>
        <v>90258.066175879751</v>
      </c>
      <c r="Z531" s="8">
        <f t="shared" si="90"/>
        <v>4693419.441145747</v>
      </c>
      <c r="AA531" s="9">
        <f t="shared" si="94"/>
        <v>6.8525128979961339E-2</v>
      </c>
      <c r="AB531" s="9">
        <f t="shared" si="91"/>
        <v>4.0292943194173682E-2</v>
      </c>
      <c r="AC531" t="str">
        <f t="shared" si="92"/>
        <v>25% Saturation (Scale only)</v>
      </c>
    </row>
    <row r="532" spans="21:29" x14ac:dyDescent="0.25">
      <c r="U532" s="5">
        <v>2.21</v>
      </c>
      <c r="V532" s="7">
        <f t="shared" si="87"/>
        <v>68803273.1358587</v>
      </c>
      <c r="W532" s="7">
        <f t="shared" si="88"/>
        <v>1323139.8679972829</v>
      </c>
      <c r="X532" s="19">
        <f t="shared" si="93"/>
        <v>0.85093595505012998</v>
      </c>
      <c r="Y532" s="8">
        <f t="shared" si="89"/>
        <v>90496.22708605777</v>
      </c>
      <c r="Z532" s="8">
        <f t="shared" si="90"/>
        <v>4705803.8084750045</v>
      </c>
      <c r="AA532" s="9">
        <f t="shared" si="94"/>
        <v>6.8395057298843057E-2</v>
      </c>
      <c r="AB532" s="9">
        <f t="shared" si="91"/>
        <v>3.9779287452817551E-2</v>
      </c>
      <c r="AC532" t="str">
        <f t="shared" si="92"/>
        <v>25% Saturation (Scale only)</v>
      </c>
    </row>
    <row r="533" spans="21:29" x14ac:dyDescent="0.25">
      <c r="U533" s="5">
        <v>2.2200000000000002</v>
      </c>
      <c r="V533" s="7">
        <f t="shared" si="87"/>
        <v>69114600.163622782</v>
      </c>
      <c r="W533" s="7">
        <f t="shared" si="88"/>
        <v>1329126.9262235151</v>
      </c>
      <c r="X533" s="19">
        <f t="shared" si="93"/>
        <v>0.85314672579063688</v>
      </c>
      <c r="Y533" s="8">
        <f t="shared" si="89"/>
        <v>90731.340445389666</v>
      </c>
      <c r="Z533" s="8">
        <f t="shared" si="90"/>
        <v>4718029.7031602627</v>
      </c>
      <c r="AA533" s="9">
        <f t="shared" si="94"/>
        <v>6.8263864537894153E-2</v>
      </c>
      <c r="AB533" s="9">
        <f t="shared" si="91"/>
        <v>3.9270264368189457E-2</v>
      </c>
      <c r="AC533" t="str">
        <f t="shared" si="92"/>
        <v>25% Saturation (Scale only)</v>
      </c>
    </row>
    <row r="534" spans="21:29" x14ac:dyDescent="0.25">
      <c r="U534" s="5">
        <v>2.23</v>
      </c>
      <c r="V534" s="7">
        <f t="shared" si="87"/>
        <v>69425927.191386834</v>
      </c>
      <c r="W534" s="7">
        <f t="shared" si="88"/>
        <v>1335113.984449747</v>
      </c>
      <c r="X534" s="19">
        <f t="shared" si="93"/>
        <v>0.8553291016134289</v>
      </c>
      <c r="Y534" s="8">
        <f t="shared" si="89"/>
        <v>90963.434032309349</v>
      </c>
      <c r="Z534" s="8">
        <f t="shared" si="90"/>
        <v>4730098.5696800863</v>
      </c>
      <c r="AA534" s="9">
        <f t="shared" si="94"/>
        <v>6.8131586584945392E-2</v>
      </c>
      <c r="AB534" s="9">
        <f t="shared" si="91"/>
        <v>3.876588103031773E-2</v>
      </c>
      <c r="AC534" t="str">
        <f t="shared" si="92"/>
        <v>25% Saturation (Scale only)</v>
      </c>
    </row>
    <row r="535" spans="21:29" x14ac:dyDescent="0.25">
      <c r="U535" s="5">
        <v>2.2400000000000002</v>
      </c>
      <c r="V535" s="7">
        <f t="shared" si="87"/>
        <v>69737254.219150916</v>
      </c>
      <c r="W535" s="7">
        <f t="shared" si="88"/>
        <v>1341101.0426759792</v>
      </c>
      <c r="X535" s="19">
        <f t="shared" si="93"/>
        <v>0.85748334402539772</v>
      </c>
      <c r="Y535" s="8">
        <f t="shared" si="89"/>
        <v>91192.535657825283</v>
      </c>
      <c r="Z535" s="8">
        <f t="shared" si="90"/>
        <v>4742011.854206915</v>
      </c>
      <c r="AA535" s="9">
        <f t="shared" si="94"/>
        <v>6.7998258711262624E-2</v>
      </c>
      <c r="AB535" s="9">
        <f t="shared" si="91"/>
        <v>3.8266142880008319E-2</v>
      </c>
      <c r="AC535" t="str">
        <f t="shared" si="92"/>
        <v>25% Saturation (Scale only)</v>
      </c>
    </row>
    <row r="536" spans="21:29" x14ac:dyDescent="0.25">
      <c r="U536" s="5">
        <v>2.25</v>
      </c>
      <c r="V536" s="7">
        <f t="shared" si="87"/>
        <v>70048581.246914968</v>
      </c>
      <c r="W536" s="7">
        <f t="shared" si="88"/>
        <v>1347088.1009022109</v>
      </c>
      <c r="X536" s="19">
        <f t="shared" si="93"/>
        <v>0.85960971474959003</v>
      </c>
      <c r="Y536" s="8">
        <f t="shared" si="89"/>
        <v>91418.673155933851</v>
      </c>
      <c r="Z536" s="8">
        <f t="shared" si="90"/>
        <v>4753771.0041085603</v>
      </c>
      <c r="AA536" s="9">
        <f t="shared" si="94"/>
        <v>6.7863915578132039E-2</v>
      </c>
      <c r="AB536" s="9">
        <f t="shared" si="91"/>
        <v>3.7771053756878628E-2</v>
      </c>
      <c r="AC536" t="str">
        <f t="shared" si="92"/>
        <v>25% Saturation (Scale only)</v>
      </c>
    </row>
    <row r="537" spans="21:29" x14ac:dyDescent="0.25">
      <c r="U537" s="5">
        <v>2.2599999999999998</v>
      </c>
      <c r="V537" s="7">
        <f t="shared" si="87"/>
        <v>70359908.274679035</v>
      </c>
      <c r="W537" s="7">
        <f t="shared" si="88"/>
        <v>1353075.1591284429</v>
      </c>
      <c r="X537" s="19">
        <f t="shared" si="93"/>
        <v>0.86170847563772068</v>
      </c>
      <c r="Y537" s="8">
        <f t="shared" si="89"/>
        <v>91641.874374315099</v>
      </c>
      <c r="Z537" s="8">
        <f t="shared" si="90"/>
        <v>4765377.4674643856</v>
      </c>
      <c r="AA537" s="9">
        <f t="shared" si="94"/>
        <v>6.7728591243478617E-2</v>
      </c>
      <c r="AB537" s="9">
        <f t="shared" si="91"/>
        <v>3.728061594646067E-2</v>
      </c>
      <c r="AC537" t="str">
        <f t="shared" si="92"/>
        <v>25% Saturation (Scale only)</v>
      </c>
    </row>
    <row r="538" spans="21:29" x14ac:dyDescent="0.25">
      <c r="U538" s="5">
        <v>2.27</v>
      </c>
      <c r="V538" s="7">
        <f t="shared" si="87"/>
        <v>70671235.302443102</v>
      </c>
      <c r="W538" s="7">
        <f t="shared" si="88"/>
        <v>1359062.2173546751</v>
      </c>
      <c r="X538" s="19">
        <f t="shared" si="93"/>
        <v>0.86377988858528909</v>
      </c>
      <c r="Y538" s="8">
        <f t="shared" si="89"/>
        <v>91862.167165305596</v>
      </c>
      <c r="Z538" s="8">
        <f t="shared" si="90"/>
        <v>4776832.6925958907</v>
      </c>
      <c r="AA538" s="9">
        <f t="shared" si="94"/>
        <v>6.7592319168514034E-2</v>
      </c>
      <c r="AB538" s="9">
        <f t="shared" si="91"/>
        <v>3.6794830226517569E-2</v>
      </c>
      <c r="AC538" t="str">
        <f t="shared" si="92"/>
        <v>25% Saturation (Scale only)</v>
      </c>
    </row>
    <row r="539" spans="21:29" x14ac:dyDescent="0.25">
      <c r="U539" s="5">
        <v>2.2799999999999998</v>
      </c>
      <c r="V539" s="7">
        <f t="shared" si="87"/>
        <v>70982562.330207169</v>
      </c>
      <c r="W539" s="7">
        <f t="shared" si="88"/>
        <v>1365049.275580907</v>
      </c>
      <c r="X539" s="19">
        <f t="shared" si="93"/>
        <v>0.86582421544925858</v>
      </c>
      <c r="Y539" s="8">
        <f t="shared" si="89"/>
        <v>92079.579377143571</v>
      </c>
      <c r="Z539" s="8">
        <f t="shared" si="90"/>
        <v>4788138.1276114658</v>
      </c>
      <c r="AA539" s="9">
        <f t="shared" si="94"/>
        <v>6.7455132224408826E-2</v>
      </c>
      <c r="AB539" s="9">
        <f t="shared" si="91"/>
        <v>3.6313695912526513E-2</v>
      </c>
      <c r="AC539" t="str">
        <f t="shared" si="92"/>
        <v>25% Saturation (Scale only)</v>
      </c>
    </row>
    <row r="540" spans="21:29" x14ac:dyDescent="0.25">
      <c r="U540" s="5">
        <v>2.29</v>
      </c>
      <c r="V540" s="7">
        <f t="shared" ref="V540:V603" si="95">$V$110/$U$110*U540</f>
        <v>71293889.357971236</v>
      </c>
      <c r="W540" s="7">
        <f t="shared" ref="W540:W603" si="96">$W$110/$U$110*U540</f>
        <v>1371036.3338071392</v>
      </c>
      <c r="X540" s="19">
        <f t="shared" si="93"/>
        <v>0.86784171796824938</v>
      </c>
      <c r="Y540" s="8">
        <f t="shared" ref="Y540:Y603" si="97">X540*$N$6</f>
        <v>92294.138845481619</v>
      </c>
      <c r="Z540" s="8">
        <f t="shared" si="90"/>
        <v>4799295.2199650444</v>
      </c>
      <c r="AA540" s="9">
        <f t="shared" si="94"/>
        <v>6.7317062698984936E-2</v>
      </c>
      <c r="AB540" s="9">
        <f t="shared" si="91"/>
        <v>3.5837210902337192E-2</v>
      </c>
      <c r="AC540" t="str">
        <f t="shared" si="92"/>
        <v>25% Saturation (Scale only)</v>
      </c>
    </row>
    <row r="541" spans="21:29" x14ac:dyDescent="0.25">
      <c r="U541" s="5">
        <v>2.2999999999999998</v>
      </c>
      <c r="V541" s="7">
        <f t="shared" si="95"/>
        <v>71605216.385735303</v>
      </c>
      <c r="W541" s="7">
        <f t="shared" si="96"/>
        <v>1377023.3920333711</v>
      </c>
      <c r="X541" s="19">
        <f t="shared" si="93"/>
        <v>0.86983265768519769</v>
      </c>
      <c r="Y541" s="8">
        <f t="shared" si="97"/>
        <v>92505.873385161511</v>
      </c>
      <c r="Z541" s="8">
        <f t="shared" si="90"/>
        <v>4810305.416028399</v>
      </c>
      <c r="AA541" s="9">
        <f t="shared" si="94"/>
        <v>6.7178142303424074E-2</v>
      </c>
      <c r="AB541" s="9">
        <f t="shared" si="91"/>
        <v>3.5365371719985932E-2</v>
      </c>
      <c r="AC541" t="str">
        <f t="shared" si="92"/>
        <v>25% Saturation (Scale only)</v>
      </c>
    </row>
    <row r="542" spans="21:29" x14ac:dyDescent="0.25">
      <c r="U542" s="5">
        <v>2.31</v>
      </c>
      <c r="V542" s="7">
        <f t="shared" si="95"/>
        <v>71916543.41349937</v>
      </c>
      <c r="W542" s="7">
        <f t="shared" si="96"/>
        <v>1383010.4502596033</v>
      </c>
      <c r="X542" s="19">
        <f t="shared" si="93"/>
        <v>0.87179729587243893</v>
      </c>
      <c r="Y542" s="8">
        <f t="shared" si="97"/>
        <v>92714.810782246874</v>
      </c>
      <c r="Z542" s="8">
        <f t="shared" si="90"/>
        <v>4821170.160676837</v>
      </c>
      <c r="AA542" s="9">
        <f t="shared" si="94"/>
        <v>6.7038402178988224E-2</v>
      </c>
      <c r="AB542" s="9">
        <f t="shared" si="91"/>
        <v>3.4898173558742786E-2</v>
      </c>
      <c r="AC542" t="str">
        <f t="shared" si="92"/>
        <v>25% Saturation (Scale only)</v>
      </c>
    </row>
    <row r="543" spans="21:29" x14ac:dyDescent="0.25">
      <c r="U543" s="5">
        <v>2.3199999999999998</v>
      </c>
      <c r="V543" s="7">
        <f t="shared" si="95"/>
        <v>72227870.441263437</v>
      </c>
      <c r="W543" s="7">
        <f t="shared" si="96"/>
        <v>1388997.5084858353</v>
      </c>
      <c r="X543" s="19">
        <f t="shared" si="93"/>
        <v>0.87373589345916536</v>
      </c>
      <c r="Y543" s="8">
        <f t="shared" si="97"/>
        <v>92920.978786308406</v>
      </c>
      <c r="Z543" s="8">
        <f t="shared" si="90"/>
        <v>4831890.8968880372</v>
      </c>
      <c r="AA543" s="9">
        <f t="shared" si="94"/>
        <v>6.6897872903748254E-2</v>
      </c>
      <c r="AB543" s="9">
        <f t="shared" si="91"/>
        <v>3.4435610323318086E-2</v>
      </c>
      <c r="AC543" t="str">
        <f t="shared" si="92"/>
        <v>25% Saturation (Scale only)</v>
      </c>
    </row>
    <row r="544" spans="21:29" x14ac:dyDescent="0.25">
      <c r="U544" s="5">
        <v>2.33</v>
      </c>
      <c r="V544" s="7">
        <f t="shared" si="95"/>
        <v>72539197.469027504</v>
      </c>
      <c r="W544" s="7">
        <f t="shared" si="96"/>
        <v>1394984.5667120675</v>
      </c>
      <c r="X544" s="19">
        <f t="shared" si="93"/>
        <v>0.8756487109612161</v>
      </c>
      <c r="Y544" s="8">
        <f t="shared" si="97"/>
        <v>93124.405102957084</v>
      </c>
      <c r="Z544" s="8">
        <f t="shared" si="90"/>
        <v>4842469.0653537679</v>
      </c>
      <c r="AA544" s="9">
        <f t="shared" si="94"/>
        <v>6.6756584499316887E-2</v>
      </c>
      <c r="AB544" s="9">
        <f t="shared" si="91"/>
        <v>3.3977674671237301E-2</v>
      </c>
      <c r="AC544" t="str">
        <f t="shared" si="92"/>
        <v>25% Saturation (Scale only)</v>
      </c>
    </row>
    <row r="545" spans="21:29" x14ac:dyDescent="0.25">
      <c r="U545" s="12">
        <v>2.34</v>
      </c>
      <c r="V545" s="7">
        <f t="shared" si="95"/>
        <v>72850524.496791571</v>
      </c>
      <c r="W545" s="7">
        <f t="shared" si="96"/>
        <v>1400971.6249382994</v>
      </c>
      <c r="X545" s="19">
        <f t="shared" si="93"/>
        <v>0.87753600841315449</v>
      </c>
      <c r="Y545" s="8">
        <f t="shared" si="97"/>
        <v>93325.117386620652</v>
      </c>
      <c r="Z545" s="8">
        <f t="shared" si="90"/>
        <v>4852906.104104274</v>
      </c>
      <c r="AA545" s="9">
        <f t="shared" si="94"/>
        <v>6.6614566437582776E-2</v>
      </c>
      <c r="AB545" s="9">
        <f t="shared" si="91"/>
        <v>3.3524358053536894E-2</v>
      </c>
      <c r="AC545" t="str">
        <f t="shared" si="92"/>
        <v>25% Saturation (Scale only)</v>
      </c>
    </row>
    <row r="546" spans="21:29" x14ac:dyDescent="0.25">
      <c r="U546" s="5">
        <v>2.35</v>
      </c>
      <c r="V546" s="7">
        <f t="shared" si="95"/>
        <v>73161851.524555638</v>
      </c>
      <c r="W546" s="7">
        <f t="shared" si="96"/>
        <v>1406958.6831645316</v>
      </c>
      <c r="X546" s="19">
        <f t="shared" si="93"/>
        <v>0.87939804530258381</v>
      </c>
      <c r="Y546" s="8">
        <f t="shared" si="97"/>
        <v>93523.143233558192</v>
      </c>
      <c r="Z546" s="8">
        <f t="shared" si="90"/>
        <v>4863203.4481450263</v>
      </c>
      <c r="AA546" s="9">
        <f t="shared" si="94"/>
        <v>6.6471847647441892E-2</v>
      </c>
      <c r="AB546" s="9">
        <f t="shared" si="91"/>
        <v>3.3075650754472961E-2</v>
      </c>
      <c r="AC546" t="str">
        <f t="shared" si="92"/>
        <v>25% Saturation (Scale only)</v>
      </c>
    </row>
    <row r="547" spans="21:29" x14ac:dyDescent="0.25">
      <c r="U547" s="5">
        <v>2.36</v>
      </c>
      <c r="V547" s="7">
        <f t="shared" si="95"/>
        <v>73473178.552319691</v>
      </c>
      <c r="W547" s="7">
        <f t="shared" si="96"/>
        <v>1412945.7413907635</v>
      </c>
      <c r="X547" s="19">
        <f t="shared" si="93"/>
        <v>0.88123508050666455</v>
      </c>
      <c r="Y547" s="8">
        <f t="shared" si="97"/>
        <v>93718.510175108793</v>
      </c>
      <c r="Z547" s="8">
        <f t="shared" si="90"/>
        <v>4873362.5291056577</v>
      </c>
      <c r="AA547" s="9">
        <f t="shared" si="94"/>
        <v>6.6328456521523332E-2</v>
      </c>
      <c r="AB547" s="9">
        <f t="shared" si="91"/>
        <v>3.2631541930663061E-2</v>
      </c>
      <c r="AC547" t="str">
        <f t="shared" si="92"/>
        <v>25% Saturation (Scale only)</v>
      </c>
    </row>
    <row r="548" spans="21:29" x14ac:dyDescent="0.25">
      <c r="U548" s="5">
        <v>2.37</v>
      </c>
      <c r="V548" s="7">
        <f t="shared" si="95"/>
        <v>73784505.580083773</v>
      </c>
      <c r="W548" s="7">
        <f t="shared" si="96"/>
        <v>1418932.7996169957</v>
      </c>
      <c r="X548" s="19">
        <f t="shared" si="93"/>
        <v>0.88304737223078333</v>
      </c>
      <c r="Y548" s="8">
        <f t="shared" si="97"/>
        <v>93911.245671168974</v>
      </c>
      <c r="Z548" s="8">
        <f t="shared" si="90"/>
        <v>4883384.7749007866</v>
      </c>
      <c r="AA548" s="9">
        <f t="shared" si="94"/>
        <v>6.6184420922906217E-2</v>
      </c>
      <c r="AB548" s="9">
        <f t="shared" si="91"/>
        <v>3.2192019649265866E-2</v>
      </c>
      <c r="AC548" t="str">
        <f t="shared" si="92"/>
        <v>25% Saturation (Scale only)</v>
      </c>
    </row>
    <row r="549" spans="21:29" x14ac:dyDescent="0.25">
      <c r="U549" s="5">
        <v>2.38</v>
      </c>
      <c r="V549" s="7">
        <f t="shared" si="95"/>
        <v>74095832.607847825</v>
      </c>
      <c r="W549" s="7">
        <f t="shared" si="96"/>
        <v>1424919.8578432277</v>
      </c>
      <c r="X549" s="19">
        <f t="shared" si="93"/>
        <v>0.88483517794933264</v>
      </c>
      <c r="Y549" s="8">
        <f t="shared" si="97"/>
        <v>94101.377103894789</v>
      </c>
      <c r="Z549" s="8">
        <f t="shared" si="90"/>
        <v>4893271.609402529</v>
      </c>
      <c r="AA549" s="9">
        <f t="shared" si="94"/>
        <v>6.6039768191824874E-2</v>
      </c>
      <c r="AB549" s="9">
        <f t="shared" si="91"/>
        <v>3.1757070925545847E-2</v>
      </c>
      <c r="AC549" t="str">
        <f t="shared" si="92"/>
        <v>25% Saturation (Scale only)</v>
      </c>
    </row>
    <row r="550" spans="21:29" x14ac:dyDescent="0.25">
      <c r="U550" s="5">
        <v>2.39</v>
      </c>
      <c r="V550" s="7">
        <f t="shared" si="95"/>
        <v>74407159.635611907</v>
      </c>
      <c r="W550" s="7">
        <f t="shared" si="96"/>
        <v>1430906.9160694599</v>
      </c>
      <c r="X550" s="19">
        <f t="shared" si="93"/>
        <v>0.88659875434855895</v>
      </c>
      <c r="Y550" s="8">
        <f t="shared" si="97"/>
        <v>94288.931771623684</v>
      </c>
      <c r="Z550" s="8">
        <f t="shared" si="90"/>
        <v>4903024.4521244317</v>
      </c>
      <c r="AA550" s="9">
        <f t="shared" si="94"/>
        <v>6.5894525152359162E-2</v>
      </c>
      <c r="AB550" s="9">
        <f t="shared" si="91"/>
        <v>3.1326681759520393E-2</v>
      </c>
      <c r="AC550" t="str">
        <f t="shared" si="92"/>
        <v>25% Saturation (Scale only)</v>
      </c>
    </row>
    <row r="551" spans="21:29" x14ac:dyDescent="0.25">
      <c r="U551" s="5">
        <v>2.4</v>
      </c>
      <c r="V551" s="7">
        <f t="shared" si="95"/>
        <v>74718486.663375959</v>
      </c>
      <c r="W551" s="7">
        <f t="shared" si="96"/>
        <v>1436893.9742956918</v>
      </c>
      <c r="X551" s="19">
        <f t="shared" si="93"/>
        <v>0.88833835727143473</v>
      </c>
      <c r="Y551" s="8">
        <f t="shared" si="97"/>
        <v>94473.936883011716</v>
      </c>
      <c r="Z551" s="8">
        <f t="shared" si="90"/>
        <v>4912644.7179166097</v>
      </c>
      <c r="AA551" s="9">
        <f t="shared" si="94"/>
        <v>6.5748718119107638E-2</v>
      </c>
      <c r="AB551" s="9">
        <f t="shared" si="91"/>
        <v>3.0900837171994513E-2</v>
      </c>
      <c r="AC551" t="str">
        <f t="shared" si="92"/>
        <v>25% Saturation (Scale only)</v>
      </c>
    </row>
    <row r="552" spans="21:29" x14ac:dyDescent="0.25">
      <c r="U552" s="5">
        <v>2.41</v>
      </c>
      <c r="V552" s="7">
        <f t="shared" si="95"/>
        <v>75029813.691140041</v>
      </c>
      <c r="W552" s="7">
        <f t="shared" si="96"/>
        <v>1442881.032521924</v>
      </c>
      <c r="X552" s="19">
        <f t="shared" si="93"/>
        <v>0.89005424166451474</v>
      </c>
      <c r="Y552" s="8">
        <f t="shared" si="97"/>
        <v>94656.419551381798</v>
      </c>
      <c r="Z552" s="8">
        <f t="shared" si="90"/>
        <v>4922133.8166718539</v>
      </c>
      <c r="AA552" s="9">
        <f t="shared" si="94"/>
        <v>6.5602372903840606E-2</v>
      </c>
      <c r="AB552" s="9">
        <f t="shared" si="91"/>
        <v>3.0479521239751901E-2</v>
      </c>
      <c r="AC552" t="str">
        <f t="shared" si="92"/>
        <v>25% Saturation (Scale only)</v>
      </c>
    </row>
    <row r="553" spans="21:29" x14ac:dyDescent="0.25">
      <c r="U553" s="5">
        <v>2.42</v>
      </c>
      <c r="V553" s="7">
        <f t="shared" si="95"/>
        <v>75341140.718904093</v>
      </c>
      <c r="W553" s="7">
        <f t="shared" si="96"/>
        <v>1448868.0907481557</v>
      </c>
      <c r="X553" s="19">
        <f t="shared" si="93"/>
        <v>0.89174666152673199</v>
      </c>
      <c r="Y553" s="8">
        <f t="shared" si="97"/>
        <v>94836.40678927816</v>
      </c>
      <c r="Z553" s="8">
        <f t="shared" si="90"/>
        <v>4931493.1530424645</v>
      </c>
      <c r="AA553" s="9">
        <f t="shared" si="94"/>
        <v>6.5455514822130731E-2</v>
      </c>
      <c r="AB553" s="9">
        <f t="shared" si="91"/>
        <v>3.0062717130052277E-2</v>
      </c>
      <c r="AC553" t="str">
        <f t="shared" si="92"/>
        <v>25% Saturation (Scale only)</v>
      </c>
    </row>
    <row r="554" spans="21:29" x14ac:dyDescent="0.25">
      <c r="U554" s="5">
        <v>2.4300000000000002</v>
      </c>
      <c r="V554" s="7">
        <f t="shared" si="95"/>
        <v>75652467.746668175</v>
      </c>
      <c r="W554" s="7">
        <f t="shared" si="96"/>
        <v>1454855.1489743879</v>
      </c>
      <c r="X554" s="19">
        <f t="shared" si="93"/>
        <v>0.89341586986009625</v>
      </c>
      <c r="Y554" s="8">
        <f t="shared" si="97"/>
        <v>95013.925503223174</v>
      </c>
      <c r="Z554" s="8">
        <f t="shared" si="90"/>
        <v>4940724.1261676047</v>
      </c>
      <c r="AA554" s="9">
        <f t="shared" si="94"/>
        <v>6.5308168699958896E-2</v>
      </c>
      <c r="AB554" s="9">
        <f t="shared" si="91"/>
        <v>2.965040713437591E-2</v>
      </c>
      <c r="AC554" t="str">
        <f t="shared" si="92"/>
        <v>25% Saturation (Scale only)</v>
      </c>
    </row>
    <row r="555" spans="21:29" x14ac:dyDescent="0.25">
      <c r="U555" s="5">
        <v>2.44</v>
      </c>
      <c r="V555" s="7">
        <f t="shared" si="95"/>
        <v>75963794.774432227</v>
      </c>
      <c r="W555" s="7">
        <f t="shared" si="96"/>
        <v>1460842.2072006199</v>
      </c>
      <c r="X555" s="19">
        <f t="shared" si="93"/>
        <v>0.89506211862224927</v>
      </c>
      <c r="Y555" s="8">
        <f t="shared" si="97"/>
        <v>95189.0024886717</v>
      </c>
      <c r="Z555" s="8">
        <f t="shared" si="90"/>
        <v>4949828.1294109281</v>
      </c>
      <c r="AA555" s="9">
        <f t="shared" si="94"/>
        <v>6.5160358880292979E-2</v>
      </c>
      <c r="AB555" s="9">
        <f t="shared" si="91"/>
        <v>2.9242572701471771E-2</v>
      </c>
      <c r="AC555" t="str">
        <f t="shared" si="92"/>
        <v>25% Saturation (Scale only)</v>
      </c>
    </row>
    <row r="556" spans="21:29" x14ac:dyDescent="0.25">
      <c r="U556" s="5">
        <v>2.4500000000000002</v>
      </c>
      <c r="V556" s="7">
        <f t="shared" si="95"/>
        <v>76275121.802196309</v>
      </c>
      <c r="W556" s="7">
        <f t="shared" si="96"/>
        <v>1466829.265426852</v>
      </c>
      <c r="X556" s="19">
        <f t="shared" si="93"/>
        <v>0.89668565868084071</v>
      </c>
      <c r="Y556" s="8">
        <f t="shared" si="97"/>
        <v>95361.664425158975</v>
      </c>
      <c r="Z556" s="8">
        <f t="shared" si="90"/>
        <v>4958806.550108267</v>
      </c>
      <c r="AA556" s="9">
        <f t="shared" si="94"/>
        <v>6.5012109229637183E-2</v>
      </c>
      <c r="AB556" s="9">
        <f t="shared" si="91"/>
        <v>2.8839194469625573E-2</v>
      </c>
      <c r="AC556" t="str">
        <f t="shared" si="92"/>
        <v>25% Saturation (Scale only)</v>
      </c>
    </row>
    <row r="557" spans="21:29" x14ac:dyDescent="0.25">
      <c r="U557" s="5">
        <v>2.46</v>
      </c>
      <c r="V557" s="7">
        <f t="shared" si="95"/>
        <v>76586448.829960361</v>
      </c>
      <c r="W557" s="7">
        <f t="shared" si="96"/>
        <v>1472816.323653084</v>
      </c>
      <c r="X557" s="19">
        <f t="shared" si="93"/>
        <v>0.89828673976968365</v>
      </c>
      <c r="Y557" s="8">
        <f t="shared" si="97"/>
        <v>95531.937871637783</v>
      </c>
      <c r="Z557" s="8">
        <f t="shared" si="90"/>
        <v>4967660.7693251651</v>
      </c>
      <c r="AA557" s="9">
        <f t="shared" si="94"/>
        <v>6.4863443144550559E-2</v>
      </c>
      <c r="AB557" s="9">
        <f t="shared" si="91"/>
        <v>2.8440252298327598E-2</v>
      </c>
      <c r="AC557" t="str">
        <f t="shared" si="92"/>
        <v>25% Saturation (Scale only)</v>
      </c>
    </row>
    <row r="558" spans="21:29" x14ac:dyDescent="0.25">
      <c r="U558" s="5">
        <v>2.4700000000000002</v>
      </c>
      <c r="V558" s="7">
        <f t="shared" si="95"/>
        <v>76897775.857724443</v>
      </c>
      <c r="W558" s="7">
        <f t="shared" si="96"/>
        <v>1478803.3818793162</v>
      </c>
      <c r="X558" s="19">
        <f t="shared" si="93"/>
        <v>0.89986561044664937</v>
      </c>
      <c r="Y558" s="8">
        <f t="shared" si="97"/>
        <v>95699.849262000629</v>
      </c>
      <c r="Z558" s="8">
        <f t="shared" si="90"/>
        <v>4976392.161624033</v>
      </c>
      <c r="AA558" s="9">
        <f t="shared" si="94"/>
        <v>6.4714383558131874E-2</v>
      </c>
      <c r="AB558" s="9">
        <f t="shared" si="91"/>
        <v>2.8045725299135991E-2</v>
      </c>
      <c r="AC558" t="str">
        <f t="shared" si="92"/>
        <v>25% Saturation (Scale only)</v>
      </c>
    </row>
    <row r="559" spans="21:29" x14ac:dyDescent="0.25">
      <c r="U559" s="5">
        <v>2.48</v>
      </c>
      <c r="V559" s="7">
        <f t="shared" si="95"/>
        <v>77209102.885488495</v>
      </c>
      <c r="W559" s="7">
        <f t="shared" si="96"/>
        <v>1484790.4401055481</v>
      </c>
      <c r="X559" s="19">
        <f t="shared" si="93"/>
        <v>0.9014225180532639</v>
      </c>
      <c r="Y559" s="8">
        <f t="shared" si="97"/>
        <v>95865.424900782877</v>
      </c>
      <c r="Z559" s="8">
        <f t="shared" si="90"/>
        <v>4985002.0948407091</v>
      </c>
      <c r="AA559" s="9">
        <f t="shared" si="94"/>
        <v>6.4564952946469786E-2</v>
      </c>
      <c r="AB559" s="9">
        <f t="shared" si="91"/>
        <v>2.7655591865931389E-2</v>
      </c>
      <c r="AC559" t="str">
        <f t="shared" si="92"/>
        <v>25% Saturation (Scale only)</v>
      </c>
    </row>
    <row r="560" spans="21:29" x14ac:dyDescent="0.25">
      <c r="U560" s="5">
        <v>2.4900000000000002</v>
      </c>
      <c r="V560" s="7">
        <f t="shared" si="95"/>
        <v>77520429.913252577</v>
      </c>
      <c r="W560" s="7">
        <f t="shared" si="96"/>
        <v>1490777.4983317803</v>
      </c>
      <c r="X560" s="19">
        <f t="shared" si="93"/>
        <v>0.9029577086759677</v>
      </c>
      <c r="Y560" s="8">
        <f t="shared" si="97"/>
        <v>96028.690959042695</v>
      </c>
      <c r="Z560" s="8">
        <f t="shared" si="90"/>
        <v>4993491.9298702199</v>
      </c>
      <c r="AA560" s="9">
        <f t="shared" si="94"/>
        <v>6.4415173335055934E-2</v>
      </c>
      <c r="AB560" s="9">
        <f t="shared" si="91"/>
        <v>2.7269829704423307E-2</v>
      </c>
      <c r="AC560" t="str">
        <f t="shared" si="92"/>
        <v>25% Saturation (Scale only)</v>
      </c>
    </row>
    <row r="561" spans="21:29" x14ac:dyDescent="0.25">
      <c r="U561" s="5">
        <v>2.5</v>
      </c>
      <c r="V561" s="7">
        <f t="shared" si="95"/>
        <v>77831756.941016629</v>
      </c>
      <c r="W561" s="7">
        <f t="shared" si="96"/>
        <v>1496764.5565580123</v>
      </c>
      <c r="X561" s="19">
        <f t="shared" si="93"/>
        <v>0.90447142710900041</v>
      </c>
      <c r="Y561" s="8">
        <f t="shared" si="97"/>
        <v>96189.673470413953</v>
      </c>
      <c r="Z561" s="8">
        <f t="shared" si="90"/>
        <v>5001863.0204615258</v>
      </c>
      <c r="AA561" s="9">
        <f t="shared" si="94"/>
        <v>6.4265066305159935E-2</v>
      </c>
      <c r="AB561" s="9">
        <f t="shared" si="91"/>
        <v>2.6888415861054411E-2</v>
      </c>
      <c r="AC561" t="str">
        <f t="shared" si="92"/>
        <v>25% Saturation (Scale only)</v>
      </c>
    </row>
    <row r="562" spans="21:29" x14ac:dyDescent="0.25">
      <c r="U562" s="5">
        <v>2.5099999999999998</v>
      </c>
      <c r="V562" s="7">
        <f t="shared" si="95"/>
        <v>78143083.968780696</v>
      </c>
      <c r="W562" s="7">
        <f t="shared" si="96"/>
        <v>1502751.6147842442</v>
      </c>
      <c r="X562" s="19">
        <f t="shared" si="93"/>
        <v>0.90596391681887312</v>
      </c>
      <c r="Y562" s="8">
        <f t="shared" si="97"/>
        <v>96348.398327327886</v>
      </c>
      <c r="Z562" s="8">
        <f t="shared" si="90"/>
        <v>5010116.7130210502</v>
      </c>
      <c r="AA562" s="9">
        <f t="shared" si="94"/>
        <v>6.4114653000163974E-2</v>
      </c>
      <c r="AB562" s="9">
        <f t="shared" si="91"/>
        <v>2.6511326751172196E-2</v>
      </c>
      <c r="AC562" t="str">
        <f t="shared" si="92"/>
        <v>25% Saturation (Scale only)</v>
      </c>
    </row>
    <row r="563" spans="21:29" x14ac:dyDescent="0.25">
      <c r="U563" s="5">
        <v>2.52</v>
      </c>
      <c r="V563" s="7">
        <f t="shared" si="95"/>
        <v>78454410.996544763</v>
      </c>
      <c r="W563" s="7">
        <f t="shared" si="96"/>
        <v>1508738.6730104764</v>
      </c>
      <c r="X563" s="19">
        <f t="shared" si="93"/>
        <v>0.90743541991039334</v>
      </c>
      <c r="Y563" s="8">
        <f t="shared" si="97"/>
        <v>96504.891277399787</v>
      </c>
      <c r="Z563" s="8">
        <f t="shared" si="90"/>
        <v>5018254.3464247892</v>
      </c>
      <c r="AA563" s="9">
        <f t="shared" si="94"/>
        <v>6.3963954131856265E-2</v>
      </c>
      <c r="AB563" s="9">
        <f t="shared" si="91"/>
        <v>2.6138538186623178E-2</v>
      </c>
      <c r="AC563" t="str">
        <f t="shared" si="92"/>
        <v>25% Saturation (Scale only)</v>
      </c>
    </row>
    <row r="564" spans="21:29" x14ac:dyDescent="0.25">
      <c r="U564" s="5">
        <v>2.5299999999999998</v>
      </c>
      <c r="V564" s="7">
        <f t="shared" si="95"/>
        <v>78765738.02430883</v>
      </c>
      <c r="W564" s="7">
        <f t="shared" si="96"/>
        <v>1514725.7312367084</v>
      </c>
      <c r="X564" s="19">
        <f t="shared" si="93"/>
        <v>0.90888617709420239</v>
      </c>
      <c r="Y564" s="8">
        <f t="shared" si="97"/>
        <v>96659.177919976762</v>
      </c>
      <c r="Z564" s="8">
        <f t="shared" si="90"/>
        <v>5026277.2518387921</v>
      </c>
      <c r="AA564" s="9">
        <f t="shared" si="94"/>
        <v>6.3812989986681432E-2</v>
      </c>
      <c r="AB564" s="9">
        <f t="shared" si="91"/>
        <v>2.5770025402622434E-2</v>
      </c>
      <c r="AC564" t="str">
        <f t="shared" si="92"/>
        <v>25% Saturation (Scale only)</v>
      </c>
    </row>
    <row r="565" spans="21:29" x14ac:dyDescent="0.25">
      <c r="U565" s="5">
        <v>2.54</v>
      </c>
      <c r="V565" s="7">
        <f t="shared" si="95"/>
        <v>79077065.052072898</v>
      </c>
      <c r="W565" s="7">
        <f t="shared" si="96"/>
        <v>1520712.7894629405</v>
      </c>
      <c r="X565" s="19">
        <f t="shared" si="93"/>
        <v>0.91031642765579412</v>
      </c>
      <c r="Y565" s="8">
        <f t="shared" si="97"/>
        <v>96811.283702842804</v>
      </c>
      <c r="Z565" s="8">
        <f t="shared" si="90"/>
        <v>5034186.7525478257</v>
      </c>
      <c r="AA565" s="9">
        <f t="shared" si="94"/>
        <v>6.3661780431946632E-2</v>
      </c>
      <c r="AB565" s="9">
        <f t="shared" si="91"/>
        <v>2.5405763084044304E-2</v>
      </c>
      <c r="AC565" t="str">
        <f t="shared" si="92"/>
        <v>25% Saturation (Scale only)</v>
      </c>
    </row>
    <row r="566" spans="21:29" x14ac:dyDescent="0.25">
      <c r="U566" s="5">
        <v>2.5499999999999998</v>
      </c>
      <c r="V566" s="7">
        <f t="shared" si="95"/>
        <v>79388392.079836965</v>
      </c>
      <c r="W566" s="7">
        <f t="shared" si="96"/>
        <v>1526699.8476891725</v>
      </c>
      <c r="X566" s="19">
        <f t="shared" si="93"/>
        <v>0.91172640942597727</v>
      </c>
      <c r="Y566" s="8">
        <f t="shared" si="97"/>
        <v>96961.233919077567</v>
      </c>
      <c r="Z566" s="8">
        <f t="shared" si="90"/>
        <v>5041984.1637920337</v>
      </c>
      <c r="AA566" s="9">
        <f t="shared" si="94"/>
        <v>6.3510344921982556E-2</v>
      </c>
      <c r="AB566" s="9">
        <f t="shared" si="91"/>
        <v>2.5045725391105795E-2</v>
      </c>
      <c r="AC566" t="str">
        <f t="shared" si="92"/>
        <v>25% Saturation (Scale only)</v>
      </c>
    </row>
    <row r="567" spans="21:29" x14ac:dyDescent="0.25">
      <c r="U567" s="5">
        <v>2.56</v>
      </c>
      <c r="V567" s="7">
        <f t="shared" si="95"/>
        <v>79699719.107601032</v>
      </c>
      <c r="W567" s="7">
        <f t="shared" si="96"/>
        <v>1532686.9059154047</v>
      </c>
      <c r="X567" s="19">
        <f t="shared" si="93"/>
        <v>0.91311635875274522</v>
      </c>
      <c r="Y567" s="8">
        <f t="shared" si="97"/>
        <v>97109.05370406466</v>
      </c>
      <c r="Z567" s="8">
        <f t="shared" si="90"/>
        <v>5049670.7926113624</v>
      </c>
      <c r="AA567" s="9">
        <f t="shared" si="94"/>
        <v>6.3358702504257264E-2</v>
      </c>
      <c r="AB567" s="9">
        <f t="shared" si="91"/>
        <v>2.4689885984309368E-2</v>
      </c>
      <c r="AC567" t="str">
        <f t="shared" si="92"/>
        <v>25% Saturation (Scale only)</v>
      </c>
    </row>
    <row r="568" spans="21:29" x14ac:dyDescent="0.25">
      <c r="U568" s="5">
        <v>2.57</v>
      </c>
      <c r="V568" s="7">
        <f t="shared" si="95"/>
        <v>80011046.135365099</v>
      </c>
      <c r="W568" s="7">
        <f t="shared" si="96"/>
        <v>1538673.9641416366</v>
      </c>
      <c r="X568" s="19">
        <f t="shared" si="93"/>
        <v>0.91448651047452312</v>
      </c>
      <c r="Y568" s="8">
        <f t="shared" si="97"/>
        <v>97254.768032646607</v>
      </c>
      <c r="Z568" s="8">
        <f t="shared" ref="Z568:Z611" si="98">Y568*$B$6</f>
        <v>5057247.9376976239</v>
      </c>
      <c r="AA568" s="9">
        <f t="shared" si="94"/>
        <v>6.3206871825442948E-2</v>
      </c>
      <c r="AB568" s="9">
        <f t="shared" ref="AB568:AB611" si="99">(Z568-Z567)/(V568-V567)</f>
        <v>2.4338218048975919E-2</v>
      </c>
      <c r="AC568" t="str">
        <f t="shared" ref="AC568:AC611" si="100">E$1</f>
        <v>25% Saturation (Scale only)</v>
      </c>
    </row>
    <row r="569" spans="21:29" x14ac:dyDescent="0.25">
      <c r="U569" s="5">
        <v>2.58</v>
      </c>
      <c r="V569" s="7">
        <f t="shared" si="95"/>
        <v>80322373.163129166</v>
      </c>
      <c r="W569" s="7">
        <f t="shared" si="96"/>
        <v>1544661.0223678688</v>
      </c>
      <c r="X569" s="19">
        <f t="shared" ref="X569:X611" si="101">GAMMADIST(W569,$E$2,$E$3,TRUE)</f>
        <v>0.91583709789475498</v>
      </c>
      <c r="Y569" s="8">
        <f t="shared" si="97"/>
        <v>97398.401716422115</v>
      </c>
      <c r="Z569" s="8">
        <f t="shared" si="98"/>
        <v>5064716.8892539497</v>
      </c>
      <c r="AA569" s="9">
        <f t="shared" ref="AA569:AA611" si="102">Z569/V569</f>
        <v>6.3054871137433424E-2</v>
      </c>
      <c r="AB569" s="9">
        <f t="shared" si="99"/>
        <v>2.3990694318985005E-2</v>
      </c>
      <c r="AC569" t="str">
        <f t="shared" si="100"/>
        <v>25% Saturation (Scale only)</v>
      </c>
    </row>
    <row r="570" spans="21:29" x14ac:dyDescent="0.25">
      <c r="U570" s="5">
        <v>2.59</v>
      </c>
      <c r="V570" s="7">
        <f t="shared" si="95"/>
        <v>80633700.190893233</v>
      </c>
      <c r="W570" s="7">
        <f t="shared" si="96"/>
        <v>1550648.0805941005</v>
      </c>
      <c r="X570" s="19">
        <f t="shared" si="101"/>
        <v>0.91716835275779918</v>
      </c>
      <c r="Y570" s="8">
        <f t="shared" si="97"/>
        <v>97539.979401182616</v>
      </c>
      <c r="Z570" s="8">
        <f t="shared" si="98"/>
        <v>5072078.928861496</v>
      </c>
      <c r="AA570" s="9">
        <f t="shared" si="102"/>
        <v>6.2902718303312302E-2</v>
      </c>
      <c r="AB570" s="9">
        <f t="shared" si="99"/>
        <v>2.3647287100063367E-2</v>
      </c>
      <c r="AC570" t="str">
        <f t="shared" si="100"/>
        <v>25% Saturation (Scale only)</v>
      </c>
    </row>
    <row r="571" spans="21:29" x14ac:dyDescent="0.25">
      <c r="U571" s="5">
        <v>2.6</v>
      </c>
      <c r="V571" s="7">
        <f t="shared" si="95"/>
        <v>80945027.2186573</v>
      </c>
      <c r="W571" s="7">
        <f t="shared" si="96"/>
        <v>1556635.1388203327</v>
      </c>
      <c r="X571" s="19">
        <f t="shared" si="101"/>
        <v>0.91848050522609903</v>
      </c>
      <c r="Y571" s="8">
        <f t="shared" si="97"/>
        <v>97679.525564484415</v>
      </c>
      <c r="Z571" s="8">
        <f t="shared" si="98"/>
        <v>5079335.3293531891</v>
      </c>
      <c r="AA571" s="9">
        <f t="shared" si="102"/>
        <v>6.2750430803270335E-2</v>
      </c>
      <c r="AB571" s="9">
        <f t="shared" si="99"/>
        <v>2.3307968292403364E-2</v>
      </c>
      <c r="AC571" t="str">
        <f t="shared" si="100"/>
        <v>25% Saturation (Scale only)</v>
      </c>
    </row>
    <row r="572" spans="21:29" x14ac:dyDescent="0.25">
      <c r="U572" s="5">
        <v>2.61</v>
      </c>
      <c r="V572" s="7">
        <f t="shared" si="95"/>
        <v>81256354.246421367</v>
      </c>
      <c r="W572" s="7">
        <f t="shared" si="96"/>
        <v>1562622.1970465647</v>
      </c>
      <c r="X572" s="19">
        <f t="shared" si="101"/>
        <v>0.91977378385859854</v>
      </c>
      <c r="Y572" s="8">
        <f t="shared" si="97"/>
        <v>97817.064513353165</v>
      </c>
      <c r="Z572" s="8">
        <f t="shared" si="98"/>
        <v>5086487.3546943646</v>
      </c>
      <c r="AA572" s="9">
        <f t="shared" si="102"/>
        <v>6.2598025740471616E-2</v>
      </c>
      <c r="AB572" s="9">
        <f t="shared" si="99"/>
        <v>2.2972709412802782E-2</v>
      </c>
      <c r="AC572" t="str">
        <f t="shared" si="100"/>
        <v>25% Saturation (Scale only)</v>
      </c>
    </row>
    <row r="573" spans="21:29" x14ac:dyDescent="0.25">
      <c r="U573" s="5">
        <v>2.62</v>
      </c>
      <c r="V573" s="7">
        <f t="shared" si="95"/>
        <v>81567681.274185434</v>
      </c>
      <c r="W573" s="7">
        <f t="shared" si="96"/>
        <v>1568609.2552727968</v>
      </c>
      <c r="X573" s="19">
        <f t="shared" si="101"/>
        <v>0.92104841559036699</v>
      </c>
      <c r="Y573" s="8">
        <f t="shared" si="97"/>
        <v>97952.620382117006</v>
      </c>
      <c r="Z573" s="8">
        <f t="shared" si="98"/>
        <v>5093536.259870084</v>
      </c>
      <c r="AA573" s="9">
        <f t="shared" si="102"/>
        <v>6.2445519846867192E-2</v>
      </c>
      <c r="AB573" s="9">
        <f t="shared" si="99"/>
        <v>2.2641481616113592E-2</v>
      </c>
      <c r="AC573" t="str">
        <f t="shared" si="100"/>
        <v>25% Saturation (Scale only)</v>
      </c>
    </row>
    <row r="574" spans="21:29" x14ac:dyDescent="0.25">
      <c r="U574" s="5">
        <v>2.63</v>
      </c>
      <c r="V574" s="7">
        <f t="shared" si="95"/>
        <v>81879008.301949501</v>
      </c>
      <c r="W574" s="7">
        <f t="shared" si="96"/>
        <v>1574596.3134990288</v>
      </c>
      <c r="X574" s="19">
        <f t="shared" si="101"/>
        <v>0.92230462571340732</v>
      </c>
      <c r="Y574" s="8">
        <f t="shared" si="97"/>
        <v>98086.217130365549</v>
      </c>
      <c r="Z574" s="8">
        <f t="shared" si="98"/>
        <v>5100483.2907790085</v>
      </c>
      <c r="AA574" s="9">
        <f t="shared" si="102"/>
        <v>6.229292948895631E-2</v>
      </c>
      <c r="AB574" s="9">
        <f t="shared" si="99"/>
        <v>2.2314255716304836E-2</v>
      </c>
      <c r="AC574" t="str">
        <f t="shared" si="100"/>
        <v>25% Saturation (Scale only)</v>
      </c>
    </row>
    <row r="575" spans="21:29" x14ac:dyDescent="0.25">
      <c r="U575" s="5">
        <v>2.64</v>
      </c>
      <c r="V575" s="7">
        <f t="shared" si="95"/>
        <v>82190335.329713568</v>
      </c>
      <c r="W575" s="7">
        <f t="shared" si="96"/>
        <v>1580583.371725261</v>
      </c>
      <c r="X575" s="19">
        <f t="shared" si="101"/>
        <v>0.92354263785861246</v>
      </c>
      <c r="Y575" s="8">
        <f t="shared" si="97"/>
        <v>98217.878541030921</v>
      </c>
      <c r="Z575" s="8">
        <f t="shared" si="98"/>
        <v>5107329.6841336079</v>
      </c>
      <c r="AA575" s="9">
        <f t="shared" si="102"/>
        <v>6.2140270673493633E-2</v>
      </c>
      <c r="AB575" s="9">
        <f t="shared" si="99"/>
        <v>2.1991002206810537E-2</v>
      </c>
      <c r="AC575" t="str">
        <f t="shared" si="100"/>
        <v>25% Saturation (Scale only)</v>
      </c>
    </row>
    <row r="576" spans="21:29" x14ac:dyDescent="0.25">
      <c r="U576" s="5">
        <v>2.65</v>
      </c>
      <c r="V576" s="7">
        <f t="shared" si="95"/>
        <v>82501662.357477635</v>
      </c>
      <c r="W576" s="7">
        <f t="shared" si="96"/>
        <v>1586570.4299514929</v>
      </c>
      <c r="X576" s="19">
        <f t="shared" si="101"/>
        <v>0.92476267397884249</v>
      </c>
      <c r="Y576" s="8">
        <f t="shared" si="97"/>
        <v>98347.628218588055</v>
      </c>
      <c r="Z576" s="8">
        <f t="shared" si="98"/>
        <v>5114076.6673665792</v>
      </c>
      <c r="AA576" s="9">
        <f t="shared" si="102"/>
        <v>6.1987559053142627E-2</v>
      </c>
      <c r="AB576" s="9">
        <f t="shared" si="99"/>
        <v>2.167169128047677E-2</v>
      </c>
      <c r="AC576" t="str">
        <f t="shared" si="100"/>
        <v>25% Saturation (Scale only)</v>
      </c>
    </row>
    <row r="577" spans="21:29" x14ac:dyDescent="0.25">
      <c r="U577" s="5">
        <v>2.66</v>
      </c>
      <c r="V577" s="7">
        <f t="shared" si="95"/>
        <v>82812989.385241702</v>
      </c>
      <c r="W577" s="7">
        <f t="shared" si="96"/>
        <v>1592557.4881777251</v>
      </c>
      <c r="X577" s="19">
        <f t="shared" si="101"/>
        <v>0.92596495433309245</v>
      </c>
      <c r="Y577" s="8">
        <f t="shared" si="97"/>
        <v>98475.489587370976</v>
      </c>
      <c r="Z577" s="8">
        <f t="shared" si="98"/>
        <v>5120725.4585432904</v>
      </c>
      <c r="AA577" s="9">
        <f t="shared" si="102"/>
        <v>6.1834809932074096E-2</v>
      </c>
      <c r="AB577" s="9">
        <f t="shared" si="99"/>
        <v>2.13562928489134E-2</v>
      </c>
      <c r="AC577" t="str">
        <f t="shared" si="100"/>
        <v>25% Saturation (Scale only)</v>
      </c>
    </row>
    <row r="578" spans="21:29" x14ac:dyDescent="0.25">
      <c r="U578" s="5">
        <v>2.67</v>
      </c>
      <c r="V578" s="7">
        <f t="shared" si="95"/>
        <v>83124316.413005769</v>
      </c>
      <c r="W578" s="7">
        <f t="shared" si="96"/>
        <v>1598544.5464039571</v>
      </c>
      <c r="X578" s="19">
        <f t="shared" si="101"/>
        <v>0.9271496974717216</v>
      </c>
      <c r="Y578" s="8">
        <f t="shared" si="97"/>
        <v>98601.485890001903</v>
      </c>
      <c r="Z578" s="8">
        <f t="shared" si="98"/>
        <v>5127277.2662800988</v>
      </c>
      <c r="AA578" s="9">
        <f t="shared" si="102"/>
        <v>6.1682038271509643E-2</v>
      </c>
      <c r="AB578" s="9">
        <f t="shared" si="99"/>
        <v>2.1044776561364244E-2</v>
      </c>
      <c r="AC578" t="str">
        <f t="shared" si="100"/>
        <v>25% Saturation (Scale only)</v>
      </c>
    </row>
    <row r="579" spans="21:29" x14ac:dyDescent="0.25">
      <c r="U579" s="5">
        <v>2.68</v>
      </c>
      <c r="V579" s="7">
        <f t="shared" si="95"/>
        <v>83435643.440769836</v>
      </c>
      <c r="W579" s="7">
        <f t="shared" si="96"/>
        <v>1604531.6046301892</v>
      </c>
      <c r="X579" s="19">
        <f t="shared" si="101"/>
        <v>0.92831712022271518</v>
      </c>
      <c r="Y579" s="8">
        <f t="shared" si="97"/>
        <v>98725.640185930228</v>
      </c>
      <c r="Z579" s="8">
        <f t="shared" si="98"/>
        <v>5133733.2896683719</v>
      </c>
      <c r="AA579" s="9">
        <f t="shared" si="102"/>
        <v>6.1529258695209317E-2</v>
      </c>
      <c r="AB579" s="9">
        <f t="shared" si="99"/>
        <v>2.0737111823023763E-2</v>
      </c>
      <c r="AC579" t="str">
        <f t="shared" si="100"/>
        <v>25% Saturation (Scale only)</v>
      </c>
    </row>
    <row r="580" spans="21:29" x14ac:dyDescent="0.25">
      <c r="U580" s="5">
        <v>2.69</v>
      </c>
      <c r="V580" s="7">
        <f t="shared" si="95"/>
        <v>83746970.468533888</v>
      </c>
      <c r="W580" s="7">
        <f t="shared" si="96"/>
        <v>1610518.6628564212</v>
      </c>
      <c r="X580" s="19">
        <f t="shared" si="101"/>
        <v>0.92946743767895168</v>
      </c>
      <c r="Y580" s="8">
        <f t="shared" si="97"/>
        <v>98847.975350078399</v>
      </c>
      <c r="Z580" s="8">
        <f t="shared" si="98"/>
        <v>5140094.7182040764</v>
      </c>
      <c r="AA580" s="9">
        <f t="shared" si="102"/>
        <v>6.1376485494903432E-2</v>
      </c>
      <c r="AB580" s="9">
        <f t="shared" si="99"/>
        <v>2.0433267812923993E-2</v>
      </c>
      <c r="AC580" t="str">
        <f t="shared" si="100"/>
        <v>25% Saturation (Scale only)</v>
      </c>
    </row>
    <row r="581" spans="21:29" x14ac:dyDescent="0.25">
      <c r="U581" s="5">
        <v>2.7</v>
      </c>
      <c r="V581" s="7">
        <f t="shared" si="95"/>
        <v>84058297.49629797</v>
      </c>
      <c r="W581" s="7">
        <f t="shared" si="96"/>
        <v>1616505.7210826534</v>
      </c>
      <c r="X581" s="19">
        <f t="shared" si="101"/>
        <v>0.93060086318644719</v>
      </c>
      <c r="Y581" s="8">
        <f t="shared" si="97"/>
        <v>98968.514071591693</v>
      </c>
      <c r="Z581" s="8">
        <f t="shared" si="98"/>
        <v>5146362.7317227684</v>
      </c>
      <c r="AA581" s="9">
        <f t="shared" si="102"/>
        <v>6.1223732635667771E-2</v>
      </c>
      <c r="AB581" s="9">
        <f t="shared" si="99"/>
        <v>2.0133213501276163E-2</v>
      </c>
      <c r="AC581" t="str">
        <f t="shared" si="100"/>
        <v>25% Saturation (Scale only)</v>
      </c>
    </row>
    <row r="582" spans="21:29" x14ac:dyDescent="0.25">
      <c r="U582" s="5">
        <v>2.71</v>
      </c>
      <c r="V582" s="7">
        <f t="shared" si="95"/>
        <v>84369624.524062023</v>
      </c>
      <c r="W582" s="7">
        <f t="shared" si="96"/>
        <v>1622492.7793088853</v>
      </c>
      <c r="X582" s="19">
        <f t="shared" si="101"/>
        <v>0.93171760833354966</v>
      </c>
      <c r="Y582" s="8">
        <f t="shared" si="97"/>
        <v>99087.278852689094</v>
      </c>
      <c r="Z582" s="8">
        <f t="shared" si="98"/>
        <v>5152538.5003398331</v>
      </c>
      <c r="AA582" s="9">
        <f t="shared" si="102"/>
        <v>6.1071013761242243E-2</v>
      </c>
      <c r="AB582" s="9">
        <f t="shared" si="99"/>
        <v>1.9836917666349131E-2</v>
      </c>
      <c r="AC582" t="str">
        <f t="shared" si="100"/>
        <v>25% Saturation (Scale only)</v>
      </c>
    </row>
    <row r="583" spans="21:29" x14ac:dyDescent="0.25">
      <c r="U583" s="5">
        <v>2.72</v>
      </c>
      <c r="V583" s="7">
        <f t="shared" si="95"/>
        <v>84680951.551826105</v>
      </c>
      <c r="W583" s="7">
        <f t="shared" si="96"/>
        <v>1628479.8375351175</v>
      </c>
      <c r="X583" s="19">
        <f t="shared" si="101"/>
        <v>0.93281788294105805</v>
      </c>
      <c r="Y583" s="8">
        <f t="shared" si="97"/>
        <v>99204.292007612414</v>
      </c>
      <c r="Z583" s="8">
        <f t="shared" si="98"/>
        <v>5158623.184395846</v>
      </c>
      <c r="AA583" s="9">
        <f t="shared" si="102"/>
        <v>6.091834219929243E-2</v>
      </c>
      <c r="AB583" s="9">
        <f t="shared" si="99"/>
        <v>1.954434891089429E-2</v>
      </c>
      <c r="AC583" t="str">
        <f t="shared" si="100"/>
        <v>25% Saturation (Scale only)</v>
      </c>
    </row>
    <row r="584" spans="21:29" x14ac:dyDescent="0.25">
      <c r="U584" s="5">
        <v>2.73</v>
      </c>
      <c r="V584" s="7">
        <f t="shared" si="95"/>
        <v>84992278.579590157</v>
      </c>
      <c r="W584" s="7">
        <f t="shared" si="96"/>
        <v>1634466.8957613495</v>
      </c>
      <c r="X584" s="19">
        <f t="shared" si="101"/>
        <v>0.93390189505323806</v>
      </c>
      <c r="Y584" s="8">
        <f t="shared" si="97"/>
        <v>99319.575661670853</v>
      </c>
      <c r="Z584" s="8">
        <f t="shared" si="98"/>
        <v>5164617.934406884</v>
      </c>
      <c r="AA584" s="9">
        <f t="shared" si="102"/>
        <v>6.0765730966613987E-2</v>
      </c>
      <c r="AB584" s="9">
        <f t="shared" si="99"/>
        <v>1.9255475678074833E-2</v>
      </c>
      <c r="AC584" t="str">
        <f t="shared" si="100"/>
        <v>25% Saturation (Scale only)</v>
      </c>
    </row>
    <row r="585" spans="21:29" x14ac:dyDescent="0.25">
      <c r="U585" s="5">
        <v>2.74</v>
      </c>
      <c r="V585" s="7">
        <f t="shared" si="95"/>
        <v>85303605.607354239</v>
      </c>
      <c r="W585" s="7">
        <f t="shared" si="96"/>
        <v>1640453.9539875817</v>
      </c>
      <c r="X585" s="19">
        <f t="shared" si="101"/>
        <v>0.93496985092971063</v>
      </c>
      <c r="Y585" s="8">
        <f t="shared" si="97"/>
        <v>99433.151750378325</v>
      </c>
      <c r="Z585" s="8">
        <f t="shared" si="98"/>
        <v>5170523.8910196731</v>
      </c>
      <c r="AA585" s="9">
        <f t="shared" si="102"/>
        <v>6.0613192774279512E-2</v>
      </c>
      <c r="AB585" s="9">
        <f t="shared" si="99"/>
        <v>1.8970266266970244E-2</v>
      </c>
      <c r="AC585" t="str">
        <f t="shared" si="100"/>
        <v>25% Saturation (Scale only)</v>
      </c>
    </row>
    <row r="586" spans="21:29" x14ac:dyDescent="0.25">
      <c r="U586" s="5">
        <v>2.75</v>
      </c>
      <c r="V586" s="7">
        <f t="shared" si="95"/>
        <v>85614932.635118291</v>
      </c>
      <c r="W586" s="7">
        <f t="shared" si="96"/>
        <v>1646441.0122138136</v>
      </c>
      <c r="X586" s="19">
        <f t="shared" si="101"/>
        <v>0.9360219550381873</v>
      </c>
      <c r="Y586" s="8">
        <f t="shared" si="97"/>
        <v>99545.042018680906</v>
      </c>
      <c r="Z586" s="8">
        <f t="shared" si="98"/>
        <v>5176342.1849714071</v>
      </c>
      <c r="AA586" s="9">
        <f t="shared" si="102"/>
        <v>6.0460740032728E-2</v>
      </c>
      <c r="AB586" s="9">
        <f t="shared" si="99"/>
        <v>1.8688688847611153E-2</v>
      </c>
      <c r="AC586" t="str">
        <f t="shared" si="100"/>
        <v>25% Saturation (Scale only)</v>
      </c>
    </row>
    <row r="587" spans="21:29" x14ac:dyDescent="0.25">
      <c r="U587" s="5">
        <v>2.76</v>
      </c>
      <c r="V587" s="7">
        <f t="shared" si="95"/>
        <v>85926259.662882358</v>
      </c>
      <c r="W587" s="7">
        <f t="shared" si="96"/>
        <v>1652428.0704400453</v>
      </c>
      <c r="X587" s="19">
        <f t="shared" si="101"/>
        <v>0.93705841004802914</v>
      </c>
      <c r="Y587" s="8">
        <f t="shared" si="97"/>
        <v>99655.268020271833</v>
      </c>
      <c r="Z587" s="8">
        <f t="shared" si="98"/>
        <v>5182073.9370541349</v>
      </c>
      <c r="AA587" s="9">
        <f t="shared" si="102"/>
        <v>6.030838485679646E-2</v>
      </c>
      <c r="AB587" s="9">
        <f t="shared" si="99"/>
        <v>1.8410711475624092E-2</v>
      </c>
      <c r="AC587" t="str">
        <f t="shared" si="100"/>
        <v>25% Saturation (Scale only)</v>
      </c>
    </row>
    <row r="588" spans="21:29" x14ac:dyDescent="0.25">
      <c r="U588" s="5">
        <v>2.77</v>
      </c>
      <c r="V588" s="7">
        <f t="shared" si="95"/>
        <v>86237586.690646425</v>
      </c>
      <c r="W588" s="7">
        <f t="shared" si="96"/>
        <v>1658415.1286662775</v>
      </c>
      <c r="X588" s="19">
        <f t="shared" si="101"/>
        <v>0.93807941682460105</v>
      </c>
      <c r="Y588" s="8">
        <f t="shared" si="97"/>
        <v>99763.851116991034</v>
      </c>
      <c r="Z588" s="8">
        <f t="shared" si="98"/>
        <v>5187720.2580835335</v>
      </c>
      <c r="AA588" s="9">
        <f t="shared" si="102"/>
        <v>6.0156139070693733E-2</v>
      </c>
      <c r="AB588" s="9">
        <f t="shared" si="99"/>
        <v>1.8136302106341828E-2</v>
      </c>
      <c r="AC588" t="str">
        <f t="shared" si="100"/>
        <v>25% Saturation (Scale only)</v>
      </c>
    </row>
    <row r="589" spans="21:29" x14ac:dyDescent="0.25">
      <c r="U589" s="5">
        <v>2.78</v>
      </c>
      <c r="V589" s="7">
        <f t="shared" si="95"/>
        <v>86548913.718410492</v>
      </c>
      <c r="W589" s="7">
        <f t="shared" si="96"/>
        <v>1664402.1868925095</v>
      </c>
      <c r="X589" s="19">
        <f t="shared" si="101"/>
        <v>0.93908517442440476</v>
      </c>
      <c r="Y589" s="8">
        <f t="shared" si="97"/>
        <v>99870.812478307591</v>
      </c>
      <c r="Z589" s="8">
        <f t="shared" si="98"/>
        <v>5193282.2488719951</v>
      </c>
      <c r="AA589" s="9">
        <f t="shared" si="102"/>
        <v>6.0004014212916595E-2</v>
      </c>
      <c r="AB589" s="9">
        <f t="shared" si="99"/>
        <v>1.7865428608648409E-2</v>
      </c>
      <c r="AC589" t="str">
        <f t="shared" si="100"/>
        <v>25% Saturation (Scale only)</v>
      </c>
    </row>
    <row r="590" spans="21:29" x14ac:dyDescent="0.25">
      <c r="U590" s="5">
        <v>2.79</v>
      </c>
      <c r="V590" s="7">
        <f t="shared" si="95"/>
        <v>86860240.746174559</v>
      </c>
      <c r="W590" s="7">
        <f t="shared" si="96"/>
        <v>1670389.2451187416</v>
      </c>
      <c r="X590" s="19">
        <f t="shared" si="101"/>
        <v>0.94007588009095988</v>
      </c>
      <c r="Y590" s="8">
        <f t="shared" si="97"/>
        <v>99976.17308088165</v>
      </c>
      <c r="Z590" s="8">
        <f t="shared" si="98"/>
        <v>5198761.0002058456</v>
      </c>
      <c r="AA590" s="9">
        <f t="shared" si="102"/>
        <v>5.9852021541107761E-2</v>
      </c>
      <c r="AB590" s="9">
        <f t="shared" si="99"/>
        <v>1.759805877825165E-2</v>
      </c>
      <c r="AC590" t="str">
        <f t="shared" si="100"/>
        <v>25% Saturation (Scale only)</v>
      </c>
    </row>
    <row r="591" spans="21:29" x14ac:dyDescent="0.25">
      <c r="U591" s="5">
        <v>2.8</v>
      </c>
      <c r="V591" s="7">
        <f t="shared" si="95"/>
        <v>87171567.773938626</v>
      </c>
      <c r="W591" s="7">
        <f t="shared" si="96"/>
        <v>1676376.3033449736</v>
      </c>
      <c r="X591" s="19">
        <f t="shared" si="101"/>
        <v>0.94105172925141523</v>
      </c>
      <c r="Y591" s="8">
        <f t="shared" si="97"/>
        <v>100079.95370820408</v>
      </c>
      <c r="Z591" s="8">
        <f t="shared" si="98"/>
        <v>5204157.5928266123</v>
      </c>
      <c r="AA591" s="9">
        <f t="shared" si="102"/>
        <v>5.9700172036856271E-2</v>
      </c>
      <c r="AB591" s="9">
        <f t="shared" si="99"/>
        <v>1.733416035069214E-2</v>
      </c>
      <c r="AC591" t="str">
        <f t="shared" si="100"/>
        <v>25% Saturation (Scale only)</v>
      </c>
    </row>
    <row r="592" spans="21:29" x14ac:dyDescent="0.25">
      <c r="U592" s="5">
        <v>2.81</v>
      </c>
      <c r="V592" s="7">
        <f t="shared" si="95"/>
        <v>87482894.801702693</v>
      </c>
      <c r="W592" s="7">
        <f t="shared" si="96"/>
        <v>1682363.3615712058</v>
      </c>
      <c r="X592" s="19">
        <f t="shared" si="101"/>
        <v>0.9420129155138669</v>
      </c>
      <c r="Y592" s="8">
        <f t="shared" si="97"/>
        <v>100182.17495031118</v>
      </c>
      <c r="Z592" s="8">
        <f t="shared" si="98"/>
        <v>5209473.0974161811</v>
      </c>
      <c r="AA592" s="9">
        <f t="shared" si="102"/>
        <v>5.9548476410439817E-2</v>
      </c>
      <c r="AB592" s="9">
        <f t="shared" si="99"/>
        <v>1.7073701013832543E-2</v>
      </c>
      <c r="AC592" t="str">
        <f t="shared" si="100"/>
        <v>25% Saturation (Scale only)</v>
      </c>
    </row>
    <row r="593" spans="21:29" x14ac:dyDescent="0.25">
      <c r="U593" s="5">
        <v>2.82</v>
      </c>
      <c r="V593" s="7">
        <f t="shared" si="95"/>
        <v>87794221.82946676</v>
      </c>
      <c r="W593" s="7">
        <f t="shared" si="96"/>
        <v>1688350.4197974377</v>
      </c>
      <c r="X593" s="19">
        <f t="shared" si="101"/>
        <v>0.9429596306653597</v>
      </c>
      <c r="Y593" s="8">
        <f t="shared" si="97"/>
        <v>100282.85720357225</v>
      </c>
      <c r="Z593" s="8">
        <f t="shared" si="98"/>
        <v>5214708.5745857572</v>
      </c>
      <c r="AA593" s="9">
        <f t="shared" si="102"/>
        <v>5.9396945105509455E-2</v>
      </c>
      <c r="AB593" s="9">
        <f t="shared" si="99"/>
        <v>1.6816648420077754E-2</v>
      </c>
      <c r="AC593" t="str">
        <f t="shared" si="100"/>
        <v>25% Saturation (Scale only)</v>
      </c>
    </row>
    <row r="594" spans="21:29" x14ac:dyDescent="0.25">
      <c r="U594" s="5">
        <v>2.83</v>
      </c>
      <c r="V594" s="7">
        <f t="shared" si="95"/>
        <v>88105548.857230827</v>
      </c>
      <c r="W594" s="7">
        <f t="shared" si="96"/>
        <v>1694337.4780236699</v>
      </c>
      <c r="X594" s="19">
        <f t="shared" si="101"/>
        <v>0.94389206467055287</v>
      </c>
      <c r="Y594" s="8">
        <f t="shared" si="97"/>
        <v>100382.02067054757</v>
      </c>
      <c r="Z594" s="8">
        <f t="shared" si="98"/>
        <v>5219865.0748684742</v>
      </c>
      <c r="AA594" s="9">
        <f t="shared" si="102"/>
        <v>5.9245588303716464E-2</v>
      </c>
      <c r="AB594" s="9">
        <f t="shared" si="99"/>
        <v>1.6562970198092431E-2</v>
      </c>
      <c r="AC594" t="str">
        <f t="shared" si="100"/>
        <v>25% Saturation (Scale only)</v>
      </c>
    </row>
    <row r="595" spans="21:29" x14ac:dyDescent="0.25">
      <c r="U595" s="5">
        <v>2.84</v>
      </c>
      <c r="V595" s="7">
        <f t="shared" si="95"/>
        <v>88416875.884994894</v>
      </c>
      <c r="W595" s="7">
        <f t="shared" si="96"/>
        <v>1700324.5362499019</v>
      </c>
      <c r="X595" s="19">
        <f t="shared" si="101"/>
        <v>0.94481040567102692</v>
      </c>
      <c r="Y595" s="8">
        <f t="shared" si="97"/>
        <v>100479.68535991474</v>
      </c>
      <c r="Z595" s="8">
        <f t="shared" si="98"/>
        <v>5224943.6387155671</v>
      </c>
      <c r="AA595" s="9">
        <f t="shared" si="102"/>
        <v>5.9094415929281718E-2</v>
      </c>
      <c r="AB595" s="9">
        <f t="shared" si="99"/>
        <v>1.6312633964249323E-2</v>
      </c>
      <c r="AC595" t="str">
        <f t="shared" si="100"/>
        <v>25% Saturation (Scale only)</v>
      </c>
    </row>
    <row r="596" spans="21:29" x14ac:dyDescent="0.25">
      <c r="U596" s="5">
        <v>2.85</v>
      </c>
      <c r="V596" s="7">
        <f t="shared" si="95"/>
        <v>88728202.912758961</v>
      </c>
      <c r="W596" s="7">
        <f t="shared" si="96"/>
        <v>1706311.5944761341</v>
      </c>
      <c r="X596" s="19">
        <f t="shared" si="101"/>
        <v>0.94571483998521311</v>
      </c>
      <c r="Y596" s="8">
        <f t="shared" si="97"/>
        <v>100575.87108646122</v>
      </c>
      <c r="Z596" s="8">
        <f t="shared" si="98"/>
        <v>5229945.2964959834</v>
      </c>
      <c r="AA596" s="9">
        <f t="shared" si="102"/>
        <v>5.8943437653507645E-2</v>
      </c>
      <c r="AB596" s="9">
        <f t="shared" si="99"/>
        <v>1.6065607333670739E-2</v>
      </c>
      <c r="AC596" t="str">
        <f t="shared" si="100"/>
        <v>25% Saturation (Scale only)</v>
      </c>
    </row>
    <row r="597" spans="21:29" x14ac:dyDescent="0.25">
      <c r="U597" s="5">
        <v>2.86</v>
      </c>
      <c r="V597" s="7">
        <f t="shared" si="95"/>
        <v>89039529.940523028</v>
      </c>
      <c r="W597" s="7">
        <f t="shared" si="96"/>
        <v>1712298.652702366</v>
      </c>
      <c r="X597" s="19">
        <f t="shared" si="101"/>
        <v>0.94660555210892461</v>
      </c>
      <c r="Y597" s="8">
        <f t="shared" si="97"/>
        <v>100670.59747114073</v>
      </c>
      <c r="Z597" s="8">
        <f t="shared" si="98"/>
        <v>5234871.0684993183</v>
      </c>
      <c r="AA597" s="9">
        <f t="shared" si="102"/>
        <v>5.8792662899232823E-2</v>
      </c>
      <c r="AB597" s="9">
        <f t="shared" si="99"/>
        <v>1.5821857930908088E-2</v>
      </c>
      <c r="AC597" t="str">
        <f t="shared" si="100"/>
        <v>25% Saturation (Scale only)</v>
      </c>
    </row>
    <row r="598" spans="21:29" x14ac:dyDescent="0.25">
      <c r="U598" s="5">
        <v>2.87</v>
      </c>
      <c r="V598" s="7">
        <f t="shared" si="95"/>
        <v>89350856.968287095</v>
      </c>
      <c r="W598" s="7">
        <f t="shared" si="96"/>
        <v>1718285.7109285982</v>
      </c>
      <c r="X598" s="19">
        <f t="shared" si="101"/>
        <v>0.94748272471646777</v>
      </c>
      <c r="Y598" s="8">
        <f t="shared" si="97"/>
        <v>100763.88394119148</v>
      </c>
      <c r="Z598" s="8">
        <f t="shared" si="98"/>
        <v>5239721.964941957</v>
      </c>
      <c r="AA598" s="9">
        <f t="shared" si="102"/>
        <v>5.8642100845229368E-2</v>
      </c>
      <c r="AB598" s="9">
        <f t="shared" si="99"/>
        <v>1.5581353400241449E-2</v>
      </c>
      <c r="AC598" t="str">
        <f t="shared" si="100"/>
        <v>25% Saturation (Scale only)</v>
      </c>
    </row>
    <row r="599" spans="21:29" x14ac:dyDescent="0.25">
      <c r="U599" s="5">
        <v>2.88</v>
      </c>
      <c r="V599" s="7">
        <f t="shared" si="95"/>
        <v>89662183.996051162</v>
      </c>
      <c r="W599" s="7">
        <f t="shared" si="96"/>
        <v>1724272.7691548301</v>
      </c>
      <c r="X599" s="19">
        <f t="shared" si="101"/>
        <v>0.94834653866231866</v>
      </c>
      <c r="Y599" s="8">
        <f t="shared" si="97"/>
        <v>100855.74973031451</v>
      </c>
      <c r="Z599" s="8">
        <f t="shared" si="98"/>
        <v>5244498.9859763542</v>
      </c>
      <c r="AA599" s="9">
        <f t="shared" si="102"/>
        <v>5.8491760430543702E-2</v>
      </c>
      <c r="AB599" s="9">
        <f t="shared" si="99"/>
        <v>1.534406141575782E-2</v>
      </c>
      <c r="AC599" t="str">
        <f t="shared" si="100"/>
        <v>25% Saturation (Scale only)</v>
      </c>
    </row>
    <row r="600" spans="21:29" x14ac:dyDescent="0.25">
      <c r="U600" s="5">
        <v>2.89</v>
      </c>
      <c r="V600" s="7">
        <f t="shared" si="95"/>
        <v>89973511.02381523</v>
      </c>
      <c r="W600" s="7">
        <f t="shared" si="96"/>
        <v>1730259.8273810623</v>
      </c>
      <c r="X600" s="19">
        <f t="shared" si="101"/>
        <v>0.9491971729833415</v>
      </c>
      <c r="Y600" s="8">
        <f t="shared" si="97"/>
        <v>100946.21387890949</v>
      </c>
      <c r="Z600" s="8">
        <f t="shared" si="98"/>
        <v>5249203.1217032932</v>
      </c>
      <c r="AA600" s="9">
        <f t="shared" si="102"/>
        <v>5.8341650358780299E-2</v>
      </c>
      <c r="AB600" s="9">
        <f t="shared" si="99"/>
        <v>1.5109949690920797E-2</v>
      </c>
      <c r="AC600" t="str">
        <f t="shared" si="100"/>
        <v>25% Saturation (Scale only)</v>
      </c>
    </row>
    <row r="601" spans="21:29" x14ac:dyDescent="0.25">
      <c r="U601" s="5">
        <v>2.9</v>
      </c>
      <c r="V601" s="7">
        <f t="shared" si="95"/>
        <v>90284838.051579297</v>
      </c>
      <c r="W601" s="7">
        <f t="shared" si="96"/>
        <v>1736246.8856072943</v>
      </c>
      <c r="X601" s="19">
        <f t="shared" si="101"/>
        <v>0.95003480490153258</v>
      </c>
      <c r="Y601" s="8">
        <f t="shared" si="97"/>
        <v>101035.29523436671</v>
      </c>
      <c r="Z601" s="8">
        <f t="shared" si="98"/>
        <v>5253835.3521870691</v>
      </c>
      <c r="AA601" s="9">
        <f t="shared" si="102"/>
        <v>5.8191779102329207E-2</v>
      </c>
      <c r="AB601" s="9">
        <f t="shared" si="99"/>
        <v>1.487898598796376E-2</v>
      </c>
      <c r="AC601" t="str">
        <f t="shared" si="100"/>
        <v>25% Saturation (Scale only)</v>
      </c>
    </row>
    <row r="602" spans="21:29" x14ac:dyDescent="0.25">
      <c r="U602" s="5">
        <v>2.91</v>
      </c>
      <c r="V602" s="7">
        <f t="shared" si="95"/>
        <v>90596165.079343364</v>
      </c>
      <c r="W602" s="7">
        <f t="shared" si="96"/>
        <v>1742233.9438335265</v>
      </c>
      <c r="X602" s="19">
        <f t="shared" si="101"/>
        <v>0.95085960982727369</v>
      </c>
      <c r="Y602" s="8">
        <f t="shared" si="97"/>
        <v>101123.01245141294</v>
      </c>
      <c r="Z602" s="8">
        <f t="shared" si="98"/>
        <v>5258396.6474734731</v>
      </c>
      <c r="AA602" s="9">
        <f t="shared" si="102"/>
        <v>5.8042154906537302E-2</v>
      </c>
      <c r="AB602" s="9">
        <f t="shared" si="99"/>
        <v>1.4651138126885196E-2</v>
      </c>
      <c r="AC602" t="str">
        <f t="shared" si="100"/>
        <v>25% Saturation (Scale only)</v>
      </c>
    </row>
    <row r="603" spans="21:29" x14ac:dyDescent="0.25">
      <c r="U603" s="5">
        <v>2.92</v>
      </c>
      <c r="V603" s="7">
        <f t="shared" si="95"/>
        <v>90907492.107107431</v>
      </c>
      <c r="W603" s="7">
        <f t="shared" si="96"/>
        <v>1748221.0020597582</v>
      </c>
      <c r="X603" s="19">
        <f t="shared" si="101"/>
        <v>0.95167176136307075</v>
      </c>
      <c r="Y603" s="8">
        <f t="shared" si="97"/>
        <v>101209.38399250906</v>
      </c>
      <c r="Z603" s="8">
        <f t="shared" si="98"/>
        <v>5262887.967610471</v>
      </c>
      <c r="AA603" s="9">
        <f t="shared" si="102"/>
        <v>5.7892785793823502E-2</v>
      </c>
      <c r="AB603" s="9">
        <f t="shared" si="99"/>
        <v>1.4426373994105984E-2</v>
      </c>
      <c r="AC603" t="str">
        <f t="shared" si="100"/>
        <v>25% Saturation (Scale only)</v>
      </c>
    </row>
    <row r="604" spans="21:29" x14ac:dyDescent="0.25">
      <c r="U604" s="5">
        <v>2.93</v>
      </c>
      <c r="V604" s="7">
        <f t="shared" ref="V604:V611" si="103">$V$110/$U$110*U604</f>
        <v>91218819.134871498</v>
      </c>
      <c r="W604" s="7">
        <f t="shared" ref="W604:W611" si="104">$W$110/$U$110*U604</f>
        <v>1754208.0602859904</v>
      </c>
      <c r="X604" s="19">
        <f t="shared" si="101"/>
        <v>0.95247143130777023</v>
      </c>
      <c r="Y604" s="8">
        <f t="shared" ref="Y604:Y611" si="105">X604*$N$6</f>
        <v>101294.42812829852</v>
      </c>
      <c r="Z604" s="8">
        <f t="shared" si="98"/>
        <v>5267310.2626715228</v>
      </c>
      <c r="AA604" s="9">
        <f t="shared" si="102"/>
        <v>5.7743679567738605E-2</v>
      </c>
      <c r="AB604" s="9">
        <f t="shared" si="99"/>
        <v>1.420466155095019E-2</v>
      </c>
      <c r="AC604" t="str">
        <f t="shared" si="100"/>
        <v>25% Saturation (Scale only)</v>
      </c>
    </row>
    <row r="605" spans="21:29" x14ac:dyDescent="0.25">
      <c r="U605" s="5">
        <v>2.94</v>
      </c>
      <c r="V605" s="7">
        <f t="shared" si="103"/>
        <v>91530146.162635565</v>
      </c>
      <c r="W605" s="7">
        <f t="shared" si="104"/>
        <v>1760195.1185122223</v>
      </c>
      <c r="X605" s="19">
        <f t="shared" si="101"/>
        <v>0.95325878966122701</v>
      </c>
      <c r="Y605" s="8">
        <f t="shared" si="105"/>
        <v>101378.16293810372</v>
      </c>
      <c r="Z605" s="8">
        <f t="shared" si="98"/>
        <v>5271664.4727813937</v>
      </c>
      <c r="AA605" s="9">
        <f t="shared" si="102"/>
        <v>5.7594843816969589E-2</v>
      </c>
      <c r="AB605" s="9">
        <f t="shared" si="99"/>
        <v>1.398596884164722E-2</v>
      </c>
      <c r="AC605" t="str">
        <f t="shared" si="100"/>
        <v>25% Saturation (Scale only)</v>
      </c>
    </row>
    <row r="606" spans="21:29" x14ac:dyDescent="0.25">
      <c r="U606" s="5">
        <v>2.95</v>
      </c>
      <c r="V606" s="7">
        <f t="shared" si="103"/>
        <v>91841473.190399632</v>
      </c>
      <c r="W606" s="7">
        <f t="shared" si="104"/>
        <v>1766182.1767384545</v>
      </c>
      <c r="X606" s="19">
        <f t="shared" si="101"/>
        <v>0.95403400462941335</v>
      </c>
      <c r="Y606" s="8">
        <f t="shared" si="105"/>
        <v>101460.60631046936</v>
      </c>
      <c r="Z606" s="8">
        <f t="shared" si="98"/>
        <v>5275951.5281444071</v>
      </c>
      <c r="AA606" s="9">
        <f t="shared" si="102"/>
        <v>5.7446285919288943E-2</v>
      </c>
      <c r="AB606" s="9">
        <f t="shared" si="99"/>
        <v>1.3770264001178426E-2</v>
      </c>
      <c r="AC606" t="str">
        <f t="shared" si="100"/>
        <v>25% Saturation (Scale only)</v>
      </c>
    </row>
    <row r="607" spans="21:29" x14ac:dyDescent="0.25">
      <c r="U607" s="5">
        <v>2.96</v>
      </c>
      <c r="V607" s="7">
        <f t="shared" si="103"/>
        <v>92152800.218163699</v>
      </c>
      <c r="W607" s="7">
        <f t="shared" si="104"/>
        <v>1772169.2349646864</v>
      </c>
      <c r="X607" s="19">
        <f t="shared" si="101"/>
        <v>0.95479724262995025</v>
      </c>
      <c r="Y607" s="8">
        <f t="shared" si="105"/>
        <v>101541.77594375066</v>
      </c>
      <c r="Z607" s="8">
        <f t="shared" si="98"/>
        <v>5280172.3490750343</v>
      </c>
      <c r="AA607" s="9">
        <f t="shared" si="102"/>
        <v>5.7298013045449382E-2</v>
      </c>
      <c r="AB607" s="9">
        <f t="shared" si="99"/>
        <v>1.3557515262779688E-2</v>
      </c>
      <c r="AC607" t="str">
        <f t="shared" si="100"/>
        <v>25% Saturation (Scale only)</v>
      </c>
    </row>
    <row r="608" spans="21:29" x14ac:dyDescent="0.25">
      <c r="U608" s="5">
        <v>2.97</v>
      </c>
      <c r="V608" s="7">
        <f t="shared" si="103"/>
        <v>92464127.245927766</v>
      </c>
      <c r="W608" s="7">
        <f t="shared" si="104"/>
        <v>1778156.2931909186</v>
      </c>
      <c r="X608" s="19">
        <f t="shared" si="101"/>
        <v>0.95554866829804608</v>
      </c>
      <c r="Y608" s="8">
        <f t="shared" si="105"/>
        <v>101621.689346745</v>
      </c>
      <c r="Z608" s="8">
        <f t="shared" si="98"/>
        <v>5284327.8460307401</v>
      </c>
      <c r="AA608" s="9">
        <f t="shared" si="102"/>
        <v>5.7150032163024264E-2</v>
      </c>
      <c r="AB608" s="9">
        <f t="shared" si="99"/>
        <v>1.3347690965189719E-2</v>
      </c>
      <c r="AC608" t="str">
        <f t="shared" si="100"/>
        <v>25% Saturation (Scale only)</v>
      </c>
    </row>
    <row r="609" spans="21:29" x14ac:dyDescent="0.25">
      <c r="U609" s="5">
        <v>2.98</v>
      </c>
      <c r="V609" s="7">
        <f t="shared" si="103"/>
        <v>92775454.273691833</v>
      </c>
      <c r="W609" s="7">
        <f t="shared" si="104"/>
        <v>1784143.3514171506</v>
      </c>
      <c r="X609" s="19">
        <f t="shared" si="101"/>
        <v>0.95628844449282724</v>
      </c>
      <c r="Y609" s="8">
        <f t="shared" si="105"/>
        <v>101700.36383936511</v>
      </c>
      <c r="Z609" s="8">
        <f t="shared" si="98"/>
        <v>5288418.9196469858</v>
      </c>
      <c r="AA609" s="9">
        <f t="shared" si="102"/>
        <v>5.7002350040193911E-2</v>
      </c>
      <c r="AB609" s="9">
        <f t="shared" si="99"/>
        <v>1.3140759559578295E-2</v>
      </c>
      <c r="AC609" t="str">
        <f t="shared" si="100"/>
        <v>25% Saturation (Scale only)</v>
      </c>
    </row>
    <row r="610" spans="21:29" x14ac:dyDescent="0.25">
      <c r="U610" s="5">
        <v>2.99</v>
      </c>
      <c r="V610" s="7">
        <f t="shared" si="103"/>
        <v>93086781.3014559</v>
      </c>
      <c r="W610" s="7">
        <f t="shared" si="104"/>
        <v>1790130.4096433828</v>
      </c>
      <c r="X610" s="19">
        <f t="shared" si="101"/>
        <v>0.95701673230404527</v>
      </c>
      <c r="Y610" s="8">
        <f t="shared" si="105"/>
        <v>101777.81655335239</v>
      </c>
      <c r="Z610" s="8">
        <f t="shared" si="98"/>
        <v>5292446.4607743239</v>
      </c>
      <c r="AA610" s="9">
        <f t="shared" si="102"/>
        <v>5.6854973249478427E-2</v>
      </c>
      <c r="AB610" s="9">
        <f t="shared" si="99"/>
        <v>1.2936689616265073E-2</v>
      </c>
      <c r="AC610" t="str">
        <f t="shared" si="100"/>
        <v>25% Saturation (Scale only)</v>
      </c>
    </row>
    <row r="611" spans="21:29" x14ac:dyDescent="0.25">
      <c r="U611" s="5">
        <v>3</v>
      </c>
      <c r="V611" s="7">
        <f t="shared" si="103"/>
        <v>93398108.329219967</v>
      </c>
      <c r="W611" s="7">
        <f t="shared" si="104"/>
        <v>1796117.4678696147</v>
      </c>
      <c r="X611" s="19">
        <f t="shared" si="101"/>
        <v>0.95773369105914652</v>
      </c>
      <c r="Y611" s="8">
        <f t="shared" si="105"/>
        <v>101854.06443302879</v>
      </c>
      <c r="Z611" s="8">
        <f t="shared" si="98"/>
        <v>5296411.3505174974</v>
      </c>
      <c r="AA611" s="9">
        <f t="shared" si="102"/>
        <v>5.6707908171417368E-2</v>
      </c>
      <c r="AB611" s="9">
        <f t="shared" si="99"/>
        <v>1.2735449831160201E-2</v>
      </c>
      <c r="AC611" t="str">
        <f t="shared" si="100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6">$V$110/$U$110*U613</f>
        <v>311327.02776406653</v>
      </c>
      <c r="W613" s="7">
        <f t="shared" ref="W613:W676" si="107">$W$110/$U$110*U613</f>
        <v>5987.0582262320495</v>
      </c>
      <c r="X613" s="19">
        <f>GAMMADIST(W613,$F$2,$F$3,TRUE)</f>
        <v>7.5876109293095534E-10</v>
      </c>
      <c r="Y613" s="8">
        <f t="shared" ref="Y613:Y676" si="108">X613*$N$6</f>
        <v>8.0693518428070135E-5</v>
      </c>
      <c r="Z613" s="8">
        <f t="shared" ref="Z613:Z676" si="109">Y613*$B$6</f>
        <v>4.1960629582596474E-3</v>
      </c>
      <c r="AA613" s="9">
        <f>Z613/V613</f>
        <v>1.3477991256960691E-8</v>
      </c>
      <c r="AB613" s="9">
        <f t="shared" ref="AB613:AB676" si="110">(Z613-Z612)/(V613-V612)</f>
        <v>1.3477991256960691E-8</v>
      </c>
      <c r="AC613" t="str">
        <f t="shared" ref="AC613:AC676" si="111">F$1</f>
        <v>25% Saturation (Shape only)</v>
      </c>
    </row>
    <row r="614" spans="21:29" x14ac:dyDescent="0.25">
      <c r="U614" s="5">
        <v>0.02</v>
      </c>
      <c r="V614" s="7">
        <f t="shared" si="106"/>
        <v>622654.05552813306</v>
      </c>
      <c r="W614" s="7">
        <f t="shared" si="107"/>
        <v>11974.116452464099</v>
      </c>
      <c r="X614" s="19">
        <f t="shared" ref="X614:X677" si="112">GAMMADIST(W614,$F$2,$F$3,TRUE)</f>
        <v>2.351113990882218E-8</v>
      </c>
      <c r="Y614" s="8">
        <f t="shared" si="108"/>
        <v>2.5003873013163527E-3</v>
      </c>
      <c r="Z614" s="8">
        <f t="shared" si="109"/>
        <v>0.13002013966845033</v>
      </c>
      <c r="AA614" s="9">
        <f t="shared" ref="AA614:AA677" si="113">Z614/V614</f>
        <v>2.0881601671761006E-7</v>
      </c>
      <c r="AB614" s="9">
        <f t="shared" si="110"/>
        <v>4.0415404217825943E-7</v>
      </c>
      <c r="AC614" t="str">
        <f t="shared" si="111"/>
        <v>25% Saturation (Shape only)</v>
      </c>
    </row>
    <row r="615" spans="21:29" x14ac:dyDescent="0.25">
      <c r="U615" s="5">
        <v>0.03</v>
      </c>
      <c r="V615" s="7">
        <f t="shared" si="106"/>
        <v>933981.08329219953</v>
      </c>
      <c r="W615" s="7">
        <f t="shared" si="107"/>
        <v>17961.174678696145</v>
      </c>
      <c r="X615" s="19">
        <f t="shared" si="112"/>
        <v>1.7284667061569529E-7</v>
      </c>
      <c r="Y615" s="8">
        <f t="shared" si="108"/>
        <v>1.8382078536316515E-2</v>
      </c>
      <c r="Z615" s="8">
        <f t="shared" si="109"/>
        <v>0.95586808388845879</v>
      </c>
      <c r="AA615" s="9">
        <f t="shared" si="113"/>
        <v>1.0234340941029658E-6</v>
      </c>
      <c r="AB615" s="9">
        <f t="shared" si="110"/>
        <v>2.6526702488736773E-6</v>
      </c>
      <c r="AC615" t="str">
        <f t="shared" si="111"/>
        <v>25% Saturation (Shape only)</v>
      </c>
    </row>
    <row r="616" spans="21:29" x14ac:dyDescent="0.25">
      <c r="U616" s="5">
        <v>0.04</v>
      </c>
      <c r="V616" s="7">
        <f t="shared" si="106"/>
        <v>1245308.1110562661</v>
      </c>
      <c r="W616" s="7">
        <f t="shared" si="107"/>
        <v>23948.232904928198</v>
      </c>
      <c r="X616" s="19">
        <f t="shared" si="112"/>
        <v>7.0511173358452074E-7</v>
      </c>
      <c r="Y616" s="8">
        <f t="shared" si="108"/>
        <v>7.4987960239322027E-2</v>
      </c>
      <c r="Z616" s="8">
        <f t="shared" si="109"/>
        <v>3.8993739324447452</v>
      </c>
      <c r="AA616" s="9">
        <f t="shared" si="113"/>
        <v>3.1312523365300409E-6</v>
      </c>
      <c r="AB616" s="9">
        <f t="shared" si="110"/>
        <v>9.4547070638112663E-6</v>
      </c>
      <c r="AC616" t="str">
        <f t="shared" si="111"/>
        <v>25% Saturation (Shape only)</v>
      </c>
    </row>
    <row r="617" spans="21:29" x14ac:dyDescent="0.25">
      <c r="U617" s="5">
        <v>0.05</v>
      </c>
      <c r="V617" s="7">
        <f t="shared" si="106"/>
        <v>1556635.1388203327</v>
      </c>
      <c r="W617" s="7">
        <f t="shared" si="107"/>
        <v>29935.291131160247</v>
      </c>
      <c r="X617" s="19">
        <f t="shared" si="112"/>
        <v>2.0830622945251192E-6</v>
      </c>
      <c r="Y617" s="8">
        <f t="shared" si="108"/>
        <v>0.22153168792667172</v>
      </c>
      <c r="Z617" s="8">
        <f t="shared" si="109"/>
        <v>11.519647772186929</v>
      </c>
      <c r="AA617" s="9">
        <f t="shared" si="113"/>
        <v>7.4003518775227457E-6</v>
      </c>
      <c r="AB617" s="9">
        <f t="shared" si="110"/>
        <v>2.4476750041493558E-5</v>
      </c>
      <c r="AC617" t="str">
        <f t="shared" si="111"/>
        <v>25% Saturation (Shape only)</v>
      </c>
    </row>
    <row r="618" spans="21:29" x14ac:dyDescent="0.25">
      <c r="U618" s="5">
        <v>0.06</v>
      </c>
      <c r="V618" s="7">
        <f t="shared" si="106"/>
        <v>1867962.1665843991</v>
      </c>
      <c r="W618" s="7">
        <f t="shared" si="107"/>
        <v>35922.34935739229</v>
      </c>
      <c r="X618" s="19">
        <f t="shared" si="112"/>
        <v>5.0176709511920626E-6</v>
      </c>
      <c r="Y618" s="8">
        <f t="shared" si="108"/>
        <v>0.53362451915131714</v>
      </c>
      <c r="Z618" s="8">
        <f t="shared" si="109"/>
        <v>27.748474995868492</v>
      </c>
      <c r="AA618" s="9">
        <f t="shared" si="113"/>
        <v>1.4854944865723408E-5</v>
      </c>
      <c r="AB618" s="9">
        <f t="shared" si="110"/>
        <v>5.2127909806726739E-5</v>
      </c>
      <c r="AC618" t="str">
        <f t="shared" si="111"/>
        <v>25% Saturation (Shape only)</v>
      </c>
    </row>
    <row r="619" spans="21:29" x14ac:dyDescent="0.25">
      <c r="U619" s="5">
        <v>7.0000000000000007E-2</v>
      </c>
      <c r="V619" s="7">
        <f t="shared" si="106"/>
        <v>2179289.1943484661</v>
      </c>
      <c r="W619" s="7">
        <f t="shared" si="107"/>
        <v>41909.40758362435</v>
      </c>
      <c r="X619" s="19">
        <f t="shared" si="112"/>
        <v>1.0498658086367316E-5</v>
      </c>
      <c r="Y619" s="8">
        <f t="shared" si="108"/>
        <v>1.1165222724979369</v>
      </c>
      <c r="Z619" s="8">
        <f t="shared" si="109"/>
        <v>58.059158169892719</v>
      </c>
      <c r="AA619" s="9">
        <f t="shared" si="113"/>
        <v>2.6641327970815936E-5</v>
      </c>
      <c r="AB619" s="9">
        <f t="shared" si="110"/>
        <v>9.7359626601370983E-5</v>
      </c>
      <c r="AC619" t="str">
        <f t="shared" si="111"/>
        <v>25% Saturation (Shape only)</v>
      </c>
    </row>
    <row r="620" spans="21:29" x14ac:dyDescent="0.25">
      <c r="U620" s="5">
        <v>0.08</v>
      </c>
      <c r="V620" s="7">
        <f t="shared" si="106"/>
        <v>2490616.2221125322</v>
      </c>
      <c r="W620" s="7">
        <f t="shared" si="107"/>
        <v>47896.465809856396</v>
      </c>
      <c r="X620" s="19">
        <f t="shared" si="112"/>
        <v>1.9815175144245182E-5</v>
      </c>
      <c r="Y620" s="8">
        <f t="shared" si="108"/>
        <v>2.1073249742960733</v>
      </c>
      <c r="Z620" s="8">
        <f t="shared" si="109"/>
        <v>109.58089866339581</v>
      </c>
      <c r="AA620" s="9">
        <f t="shared" si="113"/>
        <v>4.3997504589627086E-5</v>
      </c>
      <c r="AB620" s="9">
        <f t="shared" si="110"/>
        <v>1.6549074092130531E-4</v>
      </c>
      <c r="AC620" t="str">
        <f t="shared" si="111"/>
        <v>25% Saturation (Shape only)</v>
      </c>
    </row>
    <row r="621" spans="21:29" x14ac:dyDescent="0.25">
      <c r="U621" s="5">
        <v>0.09</v>
      </c>
      <c r="V621" s="7">
        <f t="shared" si="106"/>
        <v>2801943.2498765988</v>
      </c>
      <c r="W621" s="7">
        <f t="shared" si="107"/>
        <v>53883.524036088442</v>
      </c>
      <c r="X621" s="19">
        <f t="shared" si="112"/>
        <v>3.4567935403830968E-5</v>
      </c>
      <c r="Y621" s="8">
        <f t="shared" si="108"/>
        <v>3.6762669547991687</v>
      </c>
      <c r="Z621" s="8">
        <f t="shared" si="109"/>
        <v>191.16588164955678</v>
      </c>
      <c r="AA621" s="9">
        <f t="shared" si="113"/>
        <v>6.8226178977028165E-5</v>
      </c>
      <c r="AB621" s="9">
        <f t="shared" si="110"/>
        <v>2.6205557407623677E-4</v>
      </c>
      <c r="AC621" t="str">
        <f t="shared" si="111"/>
        <v>25% Saturation (Shape only)</v>
      </c>
    </row>
    <row r="622" spans="21:29" x14ac:dyDescent="0.25">
      <c r="U622" s="5">
        <v>0.1</v>
      </c>
      <c r="V622" s="7">
        <f t="shared" si="106"/>
        <v>3113270.2776406654</v>
      </c>
      <c r="W622" s="7">
        <f t="shared" si="107"/>
        <v>59870.582262320495</v>
      </c>
      <c r="X622" s="19">
        <f t="shared" si="112"/>
        <v>5.6673964709303813E-5</v>
      </c>
      <c r="Y622" s="8">
        <f t="shared" si="108"/>
        <v>6.0272220838267874</v>
      </c>
      <c r="Z622" s="8">
        <f t="shared" si="109"/>
        <v>313.41554835899296</v>
      </c>
      <c r="AA622" s="9">
        <f t="shared" si="113"/>
        <v>1.0067084461311504E-4</v>
      </c>
      <c r="AB622" s="9">
        <f t="shared" si="110"/>
        <v>3.9267283533789694E-4</v>
      </c>
      <c r="AC622" t="str">
        <f t="shared" si="111"/>
        <v>25% Saturation (Shape only)</v>
      </c>
    </row>
    <row r="623" spans="21:29" x14ac:dyDescent="0.25">
      <c r="U623" s="5">
        <v>0.11</v>
      </c>
      <c r="V623" s="7">
        <f t="shared" si="106"/>
        <v>3424597.305404732</v>
      </c>
      <c r="W623" s="7">
        <f t="shared" si="107"/>
        <v>65857.640488552541</v>
      </c>
      <c r="X623" s="19">
        <f t="shared" si="112"/>
        <v>8.8365031149093191E-5</v>
      </c>
      <c r="Y623" s="8">
        <f t="shared" si="108"/>
        <v>9.3975367686323796</v>
      </c>
      <c r="Z623" s="8">
        <f t="shared" si="109"/>
        <v>488.67191196888376</v>
      </c>
      <c r="AA623" s="9">
        <f t="shared" si="113"/>
        <v>1.4269470784131528E-4</v>
      </c>
      <c r="AB623" s="9">
        <f t="shared" si="110"/>
        <v>5.6293334012331748E-4</v>
      </c>
      <c r="AC623" t="str">
        <f t="shared" si="111"/>
        <v>25% Saturation (Shape only)</v>
      </c>
    </row>
    <row r="624" spans="21:29" x14ac:dyDescent="0.25">
      <c r="U624" s="5">
        <v>0.12</v>
      </c>
      <c r="V624" s="7">
        <f t="shared" si="106"/>
        <v>3735924.3331687981</v>
      </c>
      <c r="W624" s="7">
        <f t="shared" si="107"/>
        <v>71844.698714784579</v>
      </c>
      <c r="X624" s="19">
        <f t="shared" si="112"/>
        <v>1.3218070815259104E-4</v>
      </c>
      <c r="Y624" s="8">
        <f t="shared" si="108"/>
        <v>14.057292220855933</v>
      </c>
      <c r="Z624" s="8">
        <f t="shared" si="109"/>
        <v>730.97919548450852</v>
      </c>
      <c r="AA624" s="9">
        <f t="shared" si="113"/>
        <v>1.9566220573436895E-4</v>
      </c>
      <c r="AB624" s="9">
        <f t="shared" si="110"/>
        <v>7.783046825579603E-4</v>
      </c>
      <c r="AC624" t="str">
        <f t="shared" si="111"/>
        <v>25% Saturation (Shape only)</v>
      </c>
    </row>
    <row r="625" spans="21:29" x14ac:dyDescent="0.25">
      <c r="U625" s="5">
        <v>0.13</v>
      </c>
      <c r="V625" s="7">
        <f t="shared" si="106"/>
        <v>4047251.3609328652</v>
      </c>
      <c r="W625" s="7">
        <f t="shared" si="107"/>
        <v>77831.756941016647</v>
      </c>
      <c r="X625" s="19">
        <f t="shared" si="112"/>
        <v>1.9095692934098169E-4</v>
      </c>
      <c r="Y625" s="8">
        <f t="shared" si="108"/>
        <v>20.308087275827617</v>
      </c>
      <c r="Z625" s="8">
        <f t="shared" si="109"/>
        <v>1056.0205383430362</v>
      </c>
      <c r="AA625" s="9">
        <f t="shared" si="113"/>
        <v>2.6092289412428049E-4</v>
      </c>
      <c r="AB625" s="9">
        <f t="shared" si="110"/>
        <v>1.0440511548032176E-3</v>
      </c>
      <c r="AC625" t="str">
        <f t="shared" si="111"/>
        <v>25% Saturation (Shape only)</v>
      </c>
    </row>
    <row r="626" spans="21:29" x14ac:dyDescent="0.25">
      <c r="U626" s="5">
        <v>0.14000000000000001</v>
      </c>
      <c r="V626" s="7">
        <f t="shared" si="106"/>
        <v>4358578.3886969322</v>
      </c>
      <c r="W626" s="7">
        <f t="shared" si="107"/>
        <v>83818.8151672487</v>
      </c>
      <c r="X626" s="19">
        <f t="shared" si="112"/>
        <v>2.6781080516928687E-4</v>
      </c>
      <c r="Y626" s="8">
        <f t="shared" si="108"/>
        <v>28.481423656933131</v>
      </c>
      <c r="Z626" s="8">
        <f t="shared" si="109"/>
        <v>1481.0340301605229</v>
      </c>
      <c r="AA626" s="9">
        <f t="shared" si="113"/>
        <v>3.3979749773487542E-4</v>
      </c>
      <c r="AB626" s="9">
        <f t="shared" si="110"/>
        <v>1.365167344672608E-3</v>
      </c>
      <c r="AC626" t="str">
        <f t="shared" si="111"/>
        <v>25% Saturation (Shape only)</v>
      </c>
    </row>
    <row r="627" spans="21:29" x14ac:dyDescent="0.25">
      <c r="U627" s="5">
        <v>0.15</v>
      </c>
      <c r="V627" s="7">
        <f t="shared" si="106"/>
        <v>4669905.4164609974</v>
      </c>
      <c r="W627" s="7">
        <f t="shared" si="107"/>
        <v>89805.873393480739</v>
      </c>
      <c r="X627" s="19">
        <f t="shared" si="112"/>
        <v>3.6612239039055655E-4</v>
      </c>
      <c r="Y627" s="8">
        <f t="shared" si="108"/>
        <v>38.936766962822958</v>
      </c>
      <c r="Z627" s="8">
        <f t="shared" si="109"/>
        <v>2024.7118820667938</v>
      </c>
      <c r="AA627" s="9">
        <f t="shared" si="113"/>
        <v>4.3356592939331623E-4</v>
      </c>
      <c r="AB627" s="9">
        <f t="shared" si="110"/>
        <v>1.746323972611493E-3</v>
      </c>
      <c r="AC627" t="str">
        <f t="shared" si="111"/>
        <v>25% Saturation (Shape only)</v>
      </c>
    </row>
    <row r="628" spans="21:29" x14ac:dyDescent="0.25">
      <c r="U628" s="5">
        <v>0.16</v>
      </c>
      <c r="V628" s="7">
        <f t="shared" si="106"/>
        <v>4981232.4442250645</v>
      </c>
      <c r="W628" s="7">
        <f t="shared" si="107"/>
        <v>95792.931619712792</v>
      </c>
      <c r="X628" s="19">
        <f t="shared" si="112"/>
        <v>4.8951401714566317E-4</v>
      </c>
      <c r="Y628" s="8">
        <f t="shared" si="108"/>
        <v>52.059348761226779</v>
      </c>
      <c r="Z628" s="8">
        <f t="shared" si="109"/>
        <v>2707.0861355837924</v>
      </c>
      <c r="AA628" s="9">
        <f t="shared" si="113"/>
        <v>5.4345709940161943E-4</v>
      </c>
      <c r="AB628" s="9">
        <f t="shared" si="110"/>
        <v>2.191824649526164E-3</v>
      </c>
      <c r="AC628" t="str">
        <f t="shared" si="111"/>
        <v>25% Saturation (Shape only)</v>
      </c>
    </row>
    <row r="629" spans="21:29" x14ac:dyDescent="0.25">
      <c r="U629" s="5">
        <v>0.17</v>
      </c>
      <c r="V629" s="7">
        <f t="shared" si="106"/>
        <v>5292559.4719891315</v>
      </c>
      <c r="W629" s="7">
        <f t="shared" si="107"/>
        <v>101779.98984594485</v>
      </c>
      <c r="X629" s="19">
        <f t="shared" si="112"/>
        <v>6.4182774054707828E-4</v>
      </c>
      <c r="Y629" s="8">
        <f t="shared" si="108"/>
        <v>68.257767948303467</v>
      </c>
      <c r="Z629" s="8">
        <f t="shared" si="109"/>
        <v>3549.4039333117803</v>
      </c>
      <c r="AA629" s="9">
        <f t="shared" si="113"/>
        <v>6.7064034936158937E-4</v>
      </c>
      <c r="AB629" s="9">
        <f t="shared" si="110"/>
        <v>2.7055723487211061E-3</v>
      </c>
      <c r="AC629" t="str">
        <f t="shared" si="111"/>
        <v>25% Saturation (Shape only)</v>
      </c>
    </row>
    <row r="630" spans="21:29" x14ac:dyDescent="0.25">
      <c r="U630" s="5">
        <v>0.18</v>
      </c>
      <c r="V630" s="7">
        <f t="shared" si="106"/>
        <v>5603886.4997531977</v>
      </c>
      <c r="W630" s="7">
        <f t="shared" si="107"/>
        <v>107767.04807217688</v>
      </c>
      <c r="X630" s="19">
        <f t="shared" si="112"/>
        <v>8.2710138152485631E-4</v>
      </c>
      <c r="Y630" s="8">
        <f t="shared" si="108"/>
        <v>87.961442928164914</v>
      </c>
      <c r="Z630" s="8">
        <f t="shared" si="109"/>
        <v>4573.9950322645755</v>
      </c>
      <c r="AA630" s="9">
        <f t="shared" si="113"/>
        <v>8.162183571109122E-4</v>
      </c>
      <c r="AB630" s="9">
        <f t="shared" si="110"/>
        <v>3.291044488849404E-3</v>
      </c>
      <c r="AC630" t="str">
        <f t="shared" si="111"/>
        <v>25% Saturation (Shape only)</v>
      </c>
    </row>
    <row r="631" spans="21:29" x14ac:dyDescent="0.25">
      <c r="U631" s="5">
        <v>0.19</v>
      </c>
      <c r="V631" s="7">
        <f t="shared" si="106"/>
        <v>5915213.5275172638</v>
      </c>
      <c r="W631" s="7">
        <f t="shared" si="107"/>
        <v>113754.10629840894</v>
      </c>
      <c r="X631" s="19">
        <f t="shared" si="112"/>
        <v>1.049543595008697E-3</v>
      </c>
      <c r="Y631" s="8">
        <f t="shared" si="108"/>
        <v>111.61796013782153</v>
      </c>
      <c r="Z631" s="8">
        <f t="shared" si="109"/>
        <v>5804.1339271667193</v>
      </c>
      <c r="AA631" s="9">
        <f t="shared" si="113"/>
        <v>9.8122137098960037E-4</v>
      </c>
      <c r="AB631" s="9">
        <f t="shared" si="110"/>
        <v>3.9512756208059897E-3</v>
      </c>
      <c r="AC631" t="str">
        <f t="shared" si="111"/>
        <v>25% Saturation (Shape only)</v>
      </c>
    </row>
    <row r="632" spans="21:29" x14ac:dyDescent="0.25">
      <c r="U632" s="5">
        <v>0.2</v>
      </c>
      <c r="V632" s="7">
        <f t="shared" si="106"/>
        <v>6226540.5552813308</v>
      </c>
      <c r="W632" s="7">
        <f t="shared" si="107"/>
        <v>119741.16452464099</v>
      </c>
      <c r="X632" s="19">
        <f t="shared" si="112"/>
        <v>1.3135083398297471E-3</v>
      </c>
      <c r="Y632" s="8">
        <f t="shared" si="108"/>
        <v>139.69035894559289</v>
      </c>
      <c r="Z632" s="8">
        <f t="shared" si="109"/>
        <v>7263.8986651708301</v>
      </c>
      <c r="AA632" s="9">
        <f t="shared" si="113"/>
        <v>1.1666026424592411E-3</v>
      </c>
      <c r="AB632" s="9">
        <f t="shared" si="110"/>
        <v>4.6888468003824079E-3</v>
      </c>
      <c r="AC632" t="str">
        <f t="shared" si="111"/>
        <v>25% Saturation (Shape only)</v>
      </c>
    </row>
    <row r="633" spans="21:29" x14ac:dyDescent="0.25">
      <c r="U633" s="5">
        <v>0.21</v>
      </c>
      <c r="V633" s="7">
        <f t="shared" si="106"/>
        <v>6537867.583045397</v>
      </c>
      <c r="W633" s="7">
        <f t="shared" si="107"/>
        <v>125728.22275087303</v>
      </c>
      <c r="X633" s="19">
        <f t="shared" si="112"/>
        <v>1.6234690796642481E-3</v>
      </c>
      <c r="Y633" s="8">
        <f t="shared" si="108"/>
        <v>172.65438794607505</v>
      </c>
      <c r="Z633" s="8">
        <f t="shared" si="109"/>
        <v>8978.0281731959021</v>
      </c>
      <c r="AA633" s="9">
        <f t="shared" si="113"/>
        <v>1.373234936186006E-3</v>
      </c>
      <c r="AB633" s="9">
        <f t="shared" si="110"/>
        <v>5.5058808107213099E-3</v>
      </c>
      <c r="AC633" t="str">
        <f t="shared" si="111"/>
        <v>25% Saturation (Shape only)</v>
      </c>
    </row>
    <row r="634" spans="21:29" x14ac:dyDescent="0.25">
      <c r="U634" s="5">
        <v>0.22</v>
      </c>
      <c r="V634" s="7">
        <f t="shared" si="106"/>
        <v>6849194.610809464</v>
      </c>
      <c r="W634" s="7">
        <f t="shared" si="107"/>
        <v>131715.28097710508</v>
      </c>
      <c r="X634" s="19">
        <f t="shared" si="112"/>
        <v>1.9839930015575543E-3</v>
      </c>
      <c r="Y634" s="8">
        <f t="shared" si="108"/>
        <v>210.99576312476373</v>
      </c>
      <c r="Z634" s="8">
        <f t="shared" si="109"/>
        <v>10971.779682487713</v>
      </c>
      <c r="AA634" s="9">
        <f t="shared" si="113"/>
        <v>1.6019080061138789E-3</v>
      </c>
      <c r="AB634" s="9">
        <f t="shared" si="110"/>
        <v>6.4040424745992041E-3</v>
      </c>
      <c r="AC634" t="str">
        <f t="shared" si="111"/>
        <v>25% Saturation (Shape only)</v>
      </c>
    </row>
    <row r="635" spans="21:29" x14ac:dyDescent="0.25">
      <c r="U635" s="5">
        <v>0.23</v>
      </c>
      <c r="V635" s="7">
        <f t="shared" si="106"/>
        <v>7160521.6385735301</v>
      </c>
      <c r="W635" s="7">
        <f t="shared" si="107"/>
        <v>137702.33920333712</v>
      </c>
      <c r="X635" s="19">
        <f t="shared" si="112"/>
        <v>2.3997154997343144E-3</v>
      </c>
      <c r="Y635" s="8">
        <f t="shared" si="108"/>
        <v>255.20745423560766</v>
      </c>
      <c r="Z635" s="8">
        <f t="shared" si="109"/>
        <v>13270.787620251598</v>
      </c>
      <c r="AA635" s="9">
        <f t="shared" si="113"/>
        <v>1.8533269348370146E-3</v>
      </c>
      <c r="AB635" s="9">
        <f t="shared" si="110"/>
        <v>7.3845433667460089E-3</v>
      </c>
      <c r="AC635" t="str">
        <f t="shared" si="111"/>
        <v>25% Saturation (Shape only)</v>
      </c>
    </row>
    <row r="636" spans="21:29" x14ac:dyDescent="0.25">
      <c r="U636" s="5">
        <v>0.24</v>
      </c>
      <c r="V636" s="7">
        <f t="shared" si="106"/>
        <v>7471848.6663375963</v>
      </c>
      <c r="W636" s="7">
        <f t="shared" si="107"/>
        <v>143689.39742956916</v>
      </c>
      <c r="X636" s="19">
        <f t="shared" si="112"/>
        <v>2.8753151372138235E-3</v>
      </c>
      <c r="Y636" s="8">
        <f t="shared" si="108"/>
        <v>305.78702199268622</v>
      </c>
      <c r="Z636" s="8">
        <f t="shared" si="109"/>
        <v>15900.925143619683</v>
      </c>
      <c r="AA636" s="9">
        <f t="shared" si="113"/>
        <v>2.128111241767653E-3</v>
      </c>
      <c r="AB636" s="9">
        <f t="shared" si="110"/>
        <v>8.4481503011723403E-3</v>
      </c>
      <c r="AC636" t="str">
        <f t="shared" si="111"/>
        <v>25% Saturation (Shape only)</v>
      </c>
    </row>
    <row r="637" spans="21:29" x14ac:dyDescent="0.25">
      <c r="U637" s="5">
        <v>0.25</v>
      </c>
      <c r="V637" s="7">
        <f t="shared" si="106"/>
        <v>7783175.6941016633</v>
      </c>
      <c r="W637" s="7">
        <f t="shared" si="107"/>
        <v>149676.45565580123</v>
      </c>
      <c r="X637" s="19">
        <f t="shared" si="112"/>
        <v>3.4154892659243783E-3</v>
      </c>
      <c r="Y637" s="8">
        <f t="shared" si="108"/>
        <v>363.23402529262779</v>
      </c>
      <c r="Z637" s="8">
        <f t="shared" si="109"/>
        <v>18888.169315216644</v>
      </c>
      <c r="AA637" s="9">
        <f t="shared" si="113"/>
        <v>2.426794673224542E-3</v>
      </c>
      <c r="AB637" s="9">
        <f t="shared" si="110"/>
        <v>9.5951970281898703E-3</v>
      </c>
      <c r="AC637" t="str">
        <f t="shared" si="111"/>
        <v>25% Saturation (Shape only)</v>
      </c>
    </row>
    <row r="638" spans="21:29" x14ac:dyDescent="0.25">
      <c r="U638" s="5">
        <v>0.26</v>
      </c>
      <c r="V638" s="7">
        <f t="shared" si="106"/>
        <v>8094502.7218657304</v>
      </c>
      <c r="W638" s="7">
        <f t="shared" si="107"/>
        <v>155663.51388203329</v>
      </c>
      <c r="X638" s="19">
        <f t="shared" si="112"/>
        <v>4.0249304572825542E-3</v>
      </c>
      <c r="Y638" s="8">
        <f t="shared" si="108"/>
        <v>428.04751462919955</v>
      </c>
      <c r="Z638" s="8">
        <f t="shared" si="109"/>
        <v>22258.470760718377</v>
      </c>
      <c r="AA638" s="9">
        <f t="shared" si="113"/>
        <v>2.7498255946707428E-3</v>
      </c>
      <c r="AB638" s="9">
        <f t="shared" si="110"/>
        <v>1.0825598630825745E-2</v>
      </c>
      <c r="AC638" t="str">
        <f t="shared" si="111"/>
        <v>25% Saturation (Shape only)</v>
      </c>
    </row>
    <row r="639" spans="21:29" x14ac:dyDescent="0.25">
      <c r="U639" s="5">
        <v>0.27</v>
      </c>
      <c r="V639" s="7">
        <f t="shared" si="106"/>
        <v>8405829.7496297974</v>
      </c>
      <c r="W639" s="7">
        <f t="shared" si="107"/>
        <v>161650.57210826533</v>
      </c>
      <c r="X639" s="19">
        <f t="shared" si="112"/>
        <v>4.7083038693262825E-3</v>
      </c>
      <c r="Y639" s="8">
        <f t="shared" si="108"/>
        <v>500.72362510950012</v>
      </c>
      <c r="Z639" s="8">
        <f t="shared" si="109"/>
        <v>26037.628505694007</v>
      </c>
      <c r="AA639" s="9">
        <f t="shared" si="113"/>
        <v>3.0975679119412017E-3</v>
      </c>
      <c r="AB639" s="9">
        <f t="shared" si="110"/>
        <v>1.2138868160973124E-2</v>
      </c>
      <c r="AC639" t="str">
        <f t="shared" si="111"/>
        <v>25% Saturation (Shape only)</v>
      </c>
    </row>
    <row r="640" spans="21:29" x14ac:dyDescent="0.25">
      <c r="U640" s="5">
        <v>0.28000000000000003</v>
      </c>
      <c r="V640" s="7">
        <f t="shared" si="106"/>
        <v>8717156.7773938645</v>
      </c>
      <c r="W640" s="7">
        <f t="shared" si="107"/>
        <v>167637.6303344974</v>
      </c>
      <c r="X640" s="19">
        <f t="shared" si="112"/>
        <v>5.4702256532356362E-3</v>
      </c>
      <c r="Y640" s="8">
        <f t="shared" si="108"/>
        <v>581.75328000804427</v>
      </c>
      <c r="Z640" s="8">
        <f t="shared" si="109"/>
        <v>30251.170560418301</v>
      </c>
      <c r="AA640" s="9">
        <f t="shared" si="113"/>
        <v>3.4703024544503352E-3</v>
      </c>
      <c r="AB640" s="9">
        <f t="shared" si="110"/>
        <v>1.3534135102196917E-2</v>
      </c>
      <c r="AC640" t="str">
        <f t="shared" si="111"/>
        <v>25% Saturation (Shape only)</v>
      </c>
    </row>
    <row r="641" spans="21:29" x14ac:dyDescent="0.25">
      <c r="U641" s="5">
        <v>0.28999999999999998</v>
      </c>
      <c r="V641" s="7">
        <f t="shared" si="106"/>
        <v>9028483.8051579297</v>
      </c>
      <c r="W641" s="7">
        <f t="shared" si="107"/>
        <v>173624.68856072941</v>
      </c>
      <c r="X641" s="19">
        <f t="shared" si="112"/>
        <v>6.3152424812292244E-3</v>
      </c>
      <c r="Y641" s="8">
        <f t="shared" si="108"/>
        <v>671.62001357807299</v>
      </c>
      <c r="Z641" s="8">
        <f t="shared" si="109"/>
        <v>34924.240706059798</v>
      </c>
      <c r="AA641" s="9">
        <f t="shared" si="113"/>
        <v>3.8682287590866304E-3</v>
      </c>
      <c r="AB641" s="9">
        <f t="shared" si="110"/>
        <v>1.5010165288902953E-2</v>
      </c>
      <c r="AC641" t="str">
        <f t="shared" si="111"/>
        <v>25% Saturation (Shape only)</v>
      </c>
    </row>
    <row r="642" spans="21:29" x14ac:dyDescent="0.25">
      <c r="U642" s="5">
        <v>0.3</v>
      </c>
      <c r="V642" s="7">
        <f t="shared" si="106"/>
        <v>9339810.8329219949</v>
      </c>
      <c r="W642" s="7">
        <f t="shared" si="107"/>
        <v>179611.74678696148</v>
      </c>
      <c r="X642" s="19">
        <f t="shared" si="112"/>
        <v>7.2478122591899206E-3</v>
      </c>
      <c r="Y642" s="8">
        <f t="shared" si="108"/>
        <v>770.79791985769884</v>
      </c>
      <c r="Z642" s="8">
        <f t="shared" si="109"/>
        <v>40081.491832600339</v>
      </c>
      <c r="AA642" s="9">
        <f t="shared" si="113"/>
        <v>4.2914671988127078E-3</v>
      </c>
      <c r="AB642" s="9">
        <f t="shared" si="110"/>
        <v>1.6565381950869013E-2</v>
      </c>
      <c r="AC642" t="str">
        <f t="shared" si="111"/>
        <v>25% Saturation (Shape only)</v>
      </c>
    </row>
    <row r="643" spans="21:29" x14ac:dyDescent="0.25">
      <c r="U643" s="5">
        <v>0.31</v>
      </c>
      <c r="V643" s="7">
        <f t="shared" si="106"/>
        <v>9651137.8606860619</v>
      </c>
      <c r="W643" s="7">
        <f t="shared" si="107"/>
        <v>185598.80501319352</v>
      </c>
      <c r="X643" s="19">
        <f t="shared" si="112"/>
        <v>8.2722860707665716E-3</v>
      </c>
      <c r="Y643" s="8">
        <f t="shared" si="108"/>
        <v>879.74973244234627</v>
      </c>
      <c r="Z643" s="8">
        <f t="shared" si="109"/>
        <v>45746.986087002006</v>
      </c>
      <c r="AA643" s="9">
        <f t="shared" si="113"/>
        <v>4.7400614049201897E-3</v>
      </c>
      <c r="AB643" s="9">
        <f t="shared" si="110"/>
        <v>1.8197887588144605E-2</v>
      </c>
      <c r="AC643" t="str">
        <f t="shared" si="111"/>
        <v>25% Saturation (Shape only)</v>
      </c>
    </row>
    <row r="644" spans="21:29" x14ac:dyDescent="0.25">
      <c r="U644" s="5">
        <v>0.32</v>
      </c>
      <c r="V644" s="7">
        <f t="shared" si="106"/>
        <v>9962464.888450129</v>
      </c>
      <c r="W644" s="7">
        <f t="shared" si="107"/>
        <v>191585.86323942558</v>
      </c>
      <c r="X644" s="19">
        <f t="shared" si="112"/>
        <v>9.3928913849498086E-3</v>
      </c>
      <c r="Y644" s="8">
        <f t="shared" si="108"/>
        <v>998.92503862645867</v>
      </c>
      <c r="Z644" s="8">
        <f t="shared" si="109"/>
        <v>51944.10200857585</v>
      </c>
      <c r="AA644" s="9">
        <f t="shared" si="113"/>
        <v>5.2139809364644945E-3</v>
      </c>
      <c r="AB644" s="9">
        <f t="shared" si="110"/>
        <v>1.9905486414337932E-2</v>
      </c>
      <c r="AC644" t="str">
        <f t="shared" si="111"/>
        <v>25% Saturation (Shape only)</v>
      </c>
    </row>
    <row r="645" spans="21:29" x14ac:dyDescent="0.25">
      <c r="U645" s="5">
        <v>0.33</v>
      </c>
      <c r="V645" s="7">
        <f t="shared" si="106"/>
        <v>10273791.916214196</v>
      </c>
      <c r="W645" s="7">
        <f t="shared" si="107"/>
        <v>197572.92146565762</v>
      </c>
      <c r="X645" s="19">
        <f t="shared" si="112"/>
        <v>1.0613716546069837E-2</v>
      </c>
      <c r="Y645" s="8">
        <f t="shared" si="108"/>
        <v>1128.7586299295581</v>
      </c>
      <c r="Z645" s="8">
        <f t="shared" si="109"/>
        <v>58695.44875633702</v>
      </c>
      <c r="AA645" s="9">
        <f t="shared" si="113"/>
        <v>5.7131241546466696E-3</v>
      </c>
      <c r="AB645" s="9">
        <f t="shared" si="110"/>
        <v>2.1685707136476256E-2</v>
      </c>
      <c r="AC645" t="str">
        <f t="shared" si="111"/>
        <v>25% Saturation (Shape only)</v>
      </c>
    </row>
    <row r="646" spans="21:29" x14ac:dyDescent="0.25">
      <c r="U646" s="5">
        <v>0.34</v>
      </c>
      <c r="V646" s="7">
        <f t="shared" si="106"/>
        <v>10585118.943978263</v>
      </c>
      <c r="W646" s="7">
        <f t="shared" si="107"/>
        <v>203559.97969188969</v>
      </c>
      <c r="X646" s="19">
        <f t="shared" si="112"/>
        <v>1.1938696553667947E-2</v>
      </c>
      <c r="Y646" s="8">
        <f t="shared" si="108"/>
        <v>1269.6689897991457</v>
      </c>
      <c r="Z646" s="8">
        <f t="shared" si="109"/>
        <v>66022.78746955558</v>
      </c>
      <c r="AA646" s="9">
        <f t="shared" si="113"/>
        <v>6.237321263840411E-3</v>
      </c>
      <c r="AB646" s="9">
        <f t="shared" si="110"/>
        <v>2.3535825867233847E-2</v>
      </c>
      <c r="AC646" t="str">
        <f t="shared" si="111"/>
        <v>25% Saturation (Shape only)</v>
      </c>
    </row>
    <row r="647" spans="21:29" x14ac:dyDescent="0.25">
      <c r="U647" s="5">
        <v>0.35</v>
      </c>
      <c r="V647" s="7">
        <f t="shared" si="106"/>
        <v>10896445.971742328</v>
      </c>
      <c r="W647" s="7">
        <f t="shared" si="107"/>
        <v>209547.0379181217</v>
      </c>
      <c r="X647" s="19">
        <f t="shared" si="112"/>
        <v>1.3371600129613774E-2</v>
      </c>
      <c r="Y647" s="8">
        <f t="shared" si="108"/>
        <v>1422.0569182109598</v>
      </c>
      <c r="Z647" s="8">
        <f t="shared" si="109"/>
        <v>73946.959746969907</v>
      </c>
      <c r="AA647" s="9">
        <f t="shared" si="113"/>
        <v>6.7863374846014934E-3</v>
      </c>
      <c r="AB647" s="9">
        <f t="shared" si="110"/>
        <v>2.5452888990478366E-2</v>
      </c>
      <c r="AC647" t="str">
        <f t="shared" si="111"/>
        <v>25% Saturation (Shape only)</v>
      </c>
    </row>
    <row r="648" spans="21:29" x14ac:dyDescent="0.25">
      <c r="U648" s="5">
        <v>0.36</v>
      </c>
      <c r="V648" s="7">
        <f t="shared" si="106"/>
        <v>11207772.999506395</v>
      </c>
      <c r="W648" s="7">
        <f t="shared" si="107"/>
        <v>215534.09614435377</v>
      </c>
      <c r="X648" s="19">
        <f t="shared" si="112"/>
        <v>1.4916018061053721E-2</v>
      </c>
      <c r="Y648" s="8">
        <f t="shared" si="108"/>
        <v>1586.3042919526597</v>
      </c>
      <c r="Z648" s="8">
        <f t="shared" si="109"/>
        <v>82487.823181538304</v>
      </c>
      <c r="AA648" s="9">
        <f t="shared" si="113"/>
        <v>7.3598763273641579E-3</v>
      </c>
      <c r="AB648" s="9">
        <f t="shared" si="110"/>
        <v>2.7433735824057393E-2</v>
      </c>
      <c r="AC648" t="str">
        <f t="shared" si="111"/>
        <v>25% Saturation (Shape only)</v>
      </c>
    </row>
    <row r="649" spans="21:29" x14ac:dyDescent="0.25">
      <c r="U649" s="5">
        <v>0.37</v>
      </c>
      <c r="V649" s="7">
        <f t="shared" si="106"/>
        <v>11519100.027270462</v>
      </c>
      <c r="W649" s="7">
        <f t="shared" si="107"/>
        <v>221521.15437058581</v>
      </c>
      <c r="X649" s="19">
        <f t="shared" si="112"/>
        <v>1.6575352800162969E-2</v>
      </c>
      <c r="Y649" s="8">
        <f t="shared" si="108"/>
        <v>1762.772958567374</v>
      </c>
      <c r="Z649" s="8">
        <f t="shared" si="109"/>
        <v>91664.19384550344</v>
      </c>
      <c r="AA649" s="9">
        <f t="shared" si="113"/>
        <v>7.9575829386407341E-3</v>
      </c>
      <c r="AB649" s="9">
        <f t="shared" si="110"/>
        <v>2.9475020944597408E-2</v>
      </c>
      <c r="AC649" t="str">
        <f t="shared" si="111"/>
        <v>25% Saturation (Shape only)</v>
      </c>
    </row>
    <row r="650" spans="21:29" x14ac:dyDescent="0.25">
      <c r="U650" s="5">
        <v>0.38</v>
      </c>
      <c r="V650" s="7">
        <f t="shared" si="106"/>
        <v>11830427.055034528</v>
      </c>
      <c r="W650" s="7">
        <f t="shared" si="107"/>
        <v>227508.21259681787</v>
      </c>
      <c r="X650" s="19">
        <f t="shared" si="112"/>
        <v>1.8352809295131656E-2</v>
      </c>
      <c r="Y650" s="8">
        <f t="shared" si="108"/>
        <v>1951.8037612378271</v>
      </c>
      <c r="Z650" s="8">
        <f t="shared" si="109"/>
        <v>101493.79558436701</v>
      </c>
      <c r="AA650" s="9">
        <f t="shared" si="113"/>
        <v>8.5790474944161515E-3</v>
      </c>
      <c r="AB650" s="9">
        <f t="shared" si="110"/>
        <v>3.1573236058106691E-2</v>
      </c>
      <c r="AC650" t="str">
        <f t="shared" si="111"/>
        <v>25% Saturation (Shape only)</v>
      </c>
    </row>
    <row r="651" spans="21:29" x14ac:dyDescent="0.25">
      <c r="U651" s="5">
        <v>0.39</v>
      </c>
      <c r="V651" s="7">
        <f t="shared" si="106"/>
        <v>12141754.082798595</v>
      </c>
      <c r="W651" s="7">
        <f t="shared" si="107"/>
        <v>233495.27082304991</v>
      </c>
      <c r="X651" s="19">
        <f t="shared" si="112"/>
        <v>2.02513870212391E-2</v>
      </c>
      <c r="Y651" s="8">
        <f t="shared" si="108"/>
        <v>2153.7156912986843</v>
      </c>
      <c r="Z651" s="8">
        <f t="shared" si="109"/>
        <v>111993.21594753159</v>
      </c>
      <c r="AA651" s="9">
        <f t="shared" si="113"/>
        <v>9.2238086180804844E-3</v>
      </c>
      <c r="AB651" s="9">
        <f t="shared" si="110"/>
        <v>3.3724731317325118E-2</v>
      </c>
      <c r="AC651" t="str">
        <f t="shared" si="111"/>
        <v>25% Saturation (Shape only)</v>
      </c>
    </row>
    <row r="652" spans="21:29" x14ac:dyDescent="0.25">
      <c r="U652" s="5">
        <v>0.4</v>
      </c>
      <c r="V652" s="7">
        <f t="shared" si="106"/>
        <v>12453081.110562662</v>
      </c>
      <c r="W652" s="7">
        <f t="shared" si="107"/>
        <v>239482.32904928198</v>
      </c>
      <c r="X652" s="19">
        <f t="shared" si="112"/>
        <v>2.2273873176175494E-2</v>
      </c>
      <c r="Y652" s="8">
        <f t="shared" si="108"/>
        <v>2368.805164565505</v>
      </c>
      <c r="Z652" s="8">
        <f t="shared" si="109"/>
        <v>123177.86855740627</v>
      </c>
      <c r="AA652" s="9">
        <f t="shared" si="113"/>
        <v>9.8913568026893529E-3</v>
      </c>
      <c r="AB652" s="9">
        <f t="shared" si="110"/>
        <v>3.5925736002435191E-2</v>
      </c>
      <c r="AC652" t="str">
        <f t="shared" si="111"/>
        <v>25% Saturation (Shape only)</v>
      </c>
    </row>
    <row r="653" spans="21:29" x14ac:dyDescent="0.25">
      <c r="U653" s="5">
        <v>0.41</v>
      </c>
      <c r="V653" s="7">
        <f t="shared" si="106"/>
        <v>12764408.138326727</v>
      </c>
      <c r="W653" s="7">
        <f t="shared" si="107"/>
        <v>245469.38727551399</v>
      </c>
      <c r="X653" s="19">
        <f t="shared" si="112"/>
        <v>2.4422836999863393E-2</v>
      </c>
      <c r="Y653" s="8">
        <f t="shared" si="108"/>
        <v>2597.3454172531783</v>
      </c>
      <c r="Z653" s="8">
        <f t="shared" si="109"/>
        <v>135061.96169716527</v>
      </c>
      <c r="AA653" s="9">
        <f t="shared" si="113"/>
        <v>1.058113781959266E-2</v>
      </c>
      <c r="AB653" s="9">
        <f t="shared" si="110"/>
        <v>3.8172378495725065E-2</v>
      </c>
      <c r="AC653" t="str">
        <f t="shared" si="111"/>
        <v>25% Saturation (Shape only)</v>
      </c>
    </row>
    <row r="654" spans="21:29" x14ac:dyDescent="0.25">
      <c r="U654" s="5">
        <v>0.42</v>
      </c>
      <c r="V654" s="7">
        <f t="shared" si="106"/>
        <v>13075735.166090794</v>
      </c>
      <c r="W654" s="7">
        <f t="shared" si="107"/>
        <v>251456.44550174606</v>
      </c>
      <c r="X654" s="19">
        <f t="shared" si="112"/>
        <v>2.6700625175844962E-2</v>
      </c>
      <c r="Y654" s="8">
        <f t="shared" si="108"/>
        <v>2839.5860169178404</v>
      </c>
      <c r="Z654" s="8">
        <f t="shared" si="109"/>
        <v>147658.47287972769</v>
      </c>
      <c r="AA654" s="9">
        <f t="shared" si="113"/>
        <v>1.1292556097545422E-2</v>
      </c>
      <c r="AB654" s="9">
        <f t="shared" si="110"/>
        <v>4.0460705493608584E-2</v>
      </c>
      <c r="AC654" t="str">
        <f t="shared" si="111"/>
        <v>25% Saturation (Shape only)</v>
      </c>
    </row>
    <row r="655" spans="21:29" x14ac:dyDescent="0.25">
      <c r="U655" s="5">
        <v>0.43</v>
      </c>
      <c r="V655" s="7">
        <f t="shared" si="106"/>
        <v>13387062.193854861</v>
      </c>
      <c r="W655" s="7">
        <f t="shared" si="107"/>
        <v>257443.5037279781</v>
      </c>
      <c r="X655" s="19">
        <f t="shared" si="112"/>
        <v>2.9109358268752879E-2</v>
      </c>
      <c r="Y655" s="8">
        <f t="shared" si="108"/>
        <v>3095.752483585306</v>
      </c>
      <c r="Z655" s="8">
        <f t="shared" si="109"/>
        <v>160979.12914643591</v>
      </c>
      <c r="AA655" s="9">
        <f t="shared" si="113"/>
        <v>1.2024978058317461E-2</v>
      </c>
      <c r="AB655" s="9">
        <f t="shared" si="110"/>
        <v>4.2786700410743041E-2</v>
      </c>
      <c r="AC655" t="str">
        <f t="shared" si="111"/>
        <v>25% Saturation (Shape only)</v>
      </c>
    </row>
    <row r="656" spans="21:29" x14ac:dyDescent="0.25">
      <c r="U656" s="5">
        <v>0.44</v>
      </c>
      <c r="V656" s="7">
        <f t="shared" si="106"/>
        <v>13698389.221618928</v>
      </c>
      <c r="W656" s="7">
        <f t="shared" si="107"/>
        <v>263430.56195421016</v>
      </c>
      <c r="X656" s="19">
        <f t="shared" si="112"/>
        <v>3.1650928150415238E-2</v>
      </c>
      <c r="Y656" s="8">
        <f t="shared" si="108"/>
        <v>3366.046016019779</v>
      </c>
      <c r="Z656" s="8">
        <f t="shared" si="109"/>
        <v>175034.39283302851</v>
      </c>
      <c r="AA656" s="9">
        <f t="shared" si="113"/>
        <v>1.2777735396566741E-2</v>
      </c>
      <c r="AB656" s="9">
        <f t="shared" si="110"/>
        <v>4.5146300941285779E-2</v>
      </c>
      <c r="AC656" t="str">
        <f t="shared" si="111"/>
        <v>25% Saturation (Shape only)</v>
      </c>
    </row>
    <row r="657" spans="21:29" x14ac:dyDescent="0.25">
      <c r="U657" s="5">
        <v>0.45</v>
      </c>
      <c r="V657" s="7">
        <f t="shared" si="106"/>
        <v>14009716.249382995</v>
      </c>
      <c r="W657" s="7">
        <f t="shared" si="107"/>
        <v>269417.62018044223</v>
      </c>
      <c r="X657" s="19">
        <f t="shared" si="112"/>
        <v>3.4326996365693231E-2</v>
      </c>
      <c r="Y657" s="8">
        <f t="shared" si="108"/>
        <v>3650.6433179322503</v>
      </c>
      <c r="Z657" s="8">
        <f t="shared" si="109"/>
        <v>189833.45253247701</v>
      </c>
      <c r="AA657" s="9">
        <f t="shared" si="113"/>
        <v>1.3550128293343379E-2</v>
      </c>
      <c r="AB657" s="9">
        <f t="shared" si="110"/>
        <v>4.7535415751515368E-2</v>
      </c>
      <c r="AC657" t="str">
        <f t="shared" si="111"/>
        <v>25% Saturation (Shape only)</v>
      </c>
    </row>
    <row r="658" spans="21:29" x14ac:dyDescent="0.25">
      <c r="U658" s="5">
        <v>0.46</v>
      </c>
      <c r="V658" s="7">
        <f t="shared" si="106"/>
        <v>14321043.27714706</v>
      </c>
      <c r="W658" s="7">
        <f t="shared" si="107"/>
        <v>275404.67840667424</v>
      </c>
      <c r="X658" s="19">
        <f t="shared" si="112"/>
        <v>3.7138993388157918E-2</v>
      </c>
      <c r="Y658" s="8">
        <f t="shared" si="108"/>
        <v>3949.696518822429</v>
      </c>
      <c r="Z658" s="8">
        <f t="shared" si="109"/>
        <v>205384.21897876629</v>
      </c>
      <c r="AA658" s="9">
        <f t="shared" si="113"/>
        <v>1.4341428554057237E-2</v>
      </c>
      <c r="AB658" s="9">
        <f t="shared" si="110"/>
        <v>4.9949940286181049E-2</v>
      </c>
      <c r="AC658" t="str">
        <f t="shared" si="111"/>
        <v>25% Saturation (Shape only)</v>
      </c>
    </row>
    <row r="659" spans="21:29" x14ac:dyDescent="0.25">
      <c r="U659" s="5">
        <v>0.47</v>
      </c>
      <c r="V659" s="7">
        <f t="shared" si="106"/>
        <v>14632370.304911125</v>
      </c>
      <c r="W659" s="7">
        <f t="shared" si="107"/>
        <v>281391.73663290631</v>
      </c>
      <c r="X659" s="19">
        <f t="shared" si="112"/>
        <v>4.0088118715133153E-2</v>
      </c>
      <c r="Y659" s="8">
        <f t="shared" si="108"/>
        <v>4263.3331840864703</v>
      </c>
      <c r="Z659" s="8">
        <f t="shared" si="109"/>
        <v>221693.32557249645</v>
      </c>
      <c r="AA659" s="9">
        <f t="shared" si="113"/>
        <v>1.5150882663083546E-2</v>
      </c>
      <c r="AB659" s="9">
        <f t="shared" si="110"/>
        <v>5.2385771678293822E-2</v>
      </c>
      <c r="AC659" t="str">
        <f t="shared" si="111"/>
        <v>25% Saturation (Shape only)</v>
      </c>
    </row>
    <row r="660" spans="21:29" x14ac:dyDescent="0.25">
      <c r="U660" s="5">
        <v>0.48</v>
      </c>
      <c r="V660" s="7">
        <f t="shared" si="106"/>
        <v>14943697.332675193</v>
      </c>
      <c r="W660" s="7">
        <f t="shared" si="107"/>
        <v>287378.79485913832</v>
      </c>
      <c r="X660" s="19">
        <f t="shared" si="112"/>
        <v>4.3175341751410676E-2</v>
      </c>
      <c r="Y660" s="8">
        <f t="shared" si="108"/>
        <v>4591.6564089992326</v>
      </c>
      <c r="Z660" s="8">
        <f t="shared" si="109"/>
        <v>238766.1332679601</v>
      </c>
      <c r="AA660" s="9">
        <f t="shared" si="113"/>
        <v>1.5977714748403343E-2</v>
      </c>
      <c r="AB660" s="9">
        <f t="shared" si="110"/>
        <v>5.4838822758433728E-2</v>
      </c>
      <c r="AC660" t="str">
        <f t="shared" si="111"/>
        <v>25% Saturation (Shape only)</v>
      </c>
    </row>
    <row r="661" spans="21:29" x14ac:dyDescent="0.25">
      <c r="U661" s="5">
        <v>0.49</v>
      </c>
      <c r="V661" s="7">
        <f t="shared" si="106"/>
        <v>15255024.36043926</v>
      </c>
      <c r="W661" s="7">
        <f t="shared" si="107"/>
        <v>293365.85308537039</v>
      </c>
      <c r="X661" s="19">
        <f t="shared" si="112"/>
        <v>4.6401403431048191E-2</v>
      </c>
      <c r="Y661" s="8">
        <f t="shared" si="108"/>
        <v>4934.7449911909516</v>
      </c>
      <c r="Z661" s="8">
        <f t="shared" si="109"/>
        <v>256606.73954192948</v>
      </c>
      <c r="AA661" s="9">
        <f t="shared" si="113"/>
        <v>1.6821129450791689E-2</v>
      </c>
      <c r="AB661" s="9">
        <f t="shared" si="110"/>
        <v>5.7305035165432276E-2</v>
      </c>
      <c r="AC661" t="str">
        <f t="shared" si="111"/>
        <v>25% Saturation (Shape only)</v>
      </c>
    </row>
    <row r="662" spans="21:29" x14ac:dyDescent="0.25">
      <c r="U662" s="5">
        <v>0.5</v>
      </c>
      <c r="V662" s="7">
        <f t="shared" si="106"/>
        <v>15566351.388203327</v>
      </c>
      <c r="W662" s="7">
        <f t="shared" si="107"/>
        <v>299352.91131160245</v>
      </c>
      <c r="X662" s="19">
        <f t="shared" si="112"/>
        <v>4.9766818527041623E-2</v>
      </c>
      <c r="Y662" s="8">
        <f t="shared" si="108"/>
        <v>5292.6536762786873</v>
      </c>
      <c r="Z662" s="8">
        <f t="shared" si="109"/>
        <v>275217.99116649176</v>
      </c>
      <c r="AA662" s="9">
        <f t="shared" si="113"/>
        <v>1.7680314693079631E-2</v>
      </c>
      <c r="AB662" s="9">
        <f t="shared" si="110"/>
        <v>5.9780391565188634E-2</v>
      </c>
      <c r="AC662" t="str">
        <f t="shared" si="111"/>
        <v>25% Saturation (Shape only)</v>
      </c>
    </row>
    <row r="663" spans="21:29" x14ac:dyDescent="0.25">
      <c r="U663" s="5">
        <v>0.51</v>
      </c>
      <c r="V663" s="7">
        <f t="shared" si="106"/>
        <v>15877678.415967394</v>
      </c>
      <c r="W663" s="7">
        <f t="shared" si="107"/>
        <v>305339.96953783452</v>
      </c>
      <c r="X663" s="19">
        <f t="shared" si="112"/>
        <v>5.3271878599290175E-2</v>
      </c>
      <c r="Y663" s="8">
        <f t="shared" si="108"/>
        <v>5665.413471379592</v>
      </c>
      <c r="Z663" s="8">
        <f t="shared" si="109"/>
        <v>294601.50051173876</v>
      </c>
      <c r="AA663" s="9">
        <f t="shared" si="113"/>
        <v>1.8554444345936158E-2</v>
      </c>
      <c r="AB663" s="9">
        <f t="shared" si="110"/>
        <v>6.2260926988762462E-2</v>
      </c>
      <c r="AC663" t="str">
        <f t="shared" si="111"/>
        <v>25% Saturation (Shape only)</v>
      </c>
    </row>
    <row r="664" spans="21:29" x14ac:dyDescent="0.25">
      <c r="U664" s="5">
        <v>0.52</v>
      </c>
      <c r="V664" s="7">
        <f t="shared" si="106"/>
        <v>16189005.443731461</v>
      </c>
      <c r="W664" s="7">
        <f t="shared" si="107"/>
        <v>311327.02776406659</v>
      </c>
      <c r="X664" s="19">
        <f t="shared" si="112"/>
        <v>5.6916655532114169E-2</v>
      </c>
      <c r="Y664" s="8">
        <f t="shared" si="108"/>
        <v>6053.0320213225586</v>
      </c>
      <c r="Z664" s="8">
        <f t="shared" si="109"/>
        <v>314757.66510877304</v>
      </c>
      <c r="AA664" s="9">
        <f t="shared" si="113"/>
        <v>1.9442680787450737E-2</v>
      </c>
      <c r="AB664" s="9">
        <f t="shared" si="110"/>
        <v>6.474273930469418E-2</v>
      </c>
      <c r="AC664" t="str">
        <f t="shared" si="111"/>
        <v>25% Saturation (Shape only)</v>
      </c>
    </row>
    <row r="665" spans="21:29" x14ac:dyDescent="0.25">
      <c r="U665" s="5">
        <v>0.53</v>
      </c>
      <c r="V665" s="7">
        <f t="shared" si="106"/>
        <v>16500332.471495528</v>
      </c>
      <c r="W665" s="7">
        <f t="shared" si="107"/>
        <v>317314.0859902986</v>
      </c>
      <c r="X665" s="19">
        <f t="shared" si="112"/>
        <v>6.0701005613607507E-2</v>
      </c>
      <c r="Y665" s="8">
        <f t="shared" si="108"/>
        <v>6455.4940424834658</v>
      </c>
      <c r="Z665" s="8">
        <f t="shared" si="109"/>
        <v>335685.69020914024</v>
      </c>
      <c r="AA665" s="9">
        <f t="shared" si="113"/>
        <v>2.034417735454969E-2</v>
      </c>
      <c r="AB665" s="9">
        <f t="shared" si="110"/>
        <v>6.7221998843695271E-2</v>
      </c>
      <c r="AC665" t="str">
        <f t="shared" si="111"/>
        <v>25% Saturation (Shape only)</v>
      </c>
    </row>
    <row r="666" spans="21:29" x14ac:dyDescent="0.25">
      <c r="U666" s="5">
        <v>0.54</v>
      </c>
      <c r="V666" s="7">
        <f t="shared" si="106"/>
        <v>16811659.499259595</v>
      </c>
      <c r="W666" s="7">
        <f t="shared" si="107"/>
        <v>323301.14421653067</v>
      </c>
      <c r="X666" s="19">
        <f t="shared" si="112"/>
        <v>6.4624574110283731E-2</v>
      </c>
      <c r="Y666" s="8">
        <f t="shared" si="108"/>
        <v>6872.7618092944203</v>
      </c>
      <c r="Z666" s="8">
        <f t="shared" si="109"/>
        <v>357383.61408330983</v>
      </c>
      <c r="AA666" s="9">
        <f t="shared" si="113"/>
        <v>2.1258080684958523E-2</v>
      </c>
      <c r="AB666" s="9">
        <f t="shared" si="110"/>
        <v>6.9694957196626453E-2</v>
      </c>
      <c r="AC666" t="str">
        <f t="shared" si="111"/>
        <v>25% Saturation (Shape only)</v>
      </c>
    </row>
    <row r="667" spans="21:29" x14ac:dyDescent="0.25">
      <c r="U667" s="5">
        <v>0.55000000000000004</v>
      </c>
      <c r="V667" s="7">
        <f t="shared" si="106"/>
        <v>17122986.527023662</v>
      </c>
      <c r="W667" s="7">
        <f t="shared" si="107"/>
        <v>329288.20244276273</v>
      </c>
      <c r="X667" s="19">
        <f t="shared" si="112"/>
        <v>6.8686800291786074E-2</v>
      </c>
      <c r="Y667" s="8">
        <f t="shared" si="108"/>
        <v>7304.7756886168754</v>
      </c>
      <c r="Z667" s="8">
        <f t="shared" si="109"/>
        <v>379848.33580807754</v>
      </c>
      <c r="AA667" s="9">
        <f t="shared" si="113"/>
        <v>2.2183532949033E-2</v>
      </c>
      <c r="AB667" s="9">
        <f t="shared" si="110"/>
        <v>7.2157955209054783E-2</v>
      </c>
      <c r="AC667" t="str">
        <f t="shared" si="111"/>
        <v>25% Saturation (Shape only)</v>
      </c>
    </row>
    <row r="668" spans="21:29" x14ac:dyDescent="0.25">
      <c r="U668" s="5">
        <v>0.56000000000000005</v>
      </c>
      <c r="V668" s="7">
        <f t="shared" si="106"/>
        <v>17434313.554787729</v>
      </c>
      <c r="W668" s="7">
        <f t="shared" si="107"/>
        <v>335275.2606689948</v>
      </c>
      <c r="X668" s="19">
        <f t="shared" si="112"/>
        <v>7.2886922861847628E-2</v>
      </c>
      <c r="Y668" s="8">
        <f t="shared" si="108"/>
        <v>7751.4547173190713</v>
      </c>
      <c r="Z668" s="8">
        <f t="shared" si="109"/>
        <v>403075.64530059171</v>
      </c>
      <c r="AA668" s="9">
        <f t="shared" si="113"/>
        <v>2.311967397132771E-2</v>
      </c>
      <c r="AB668" s="9">
        <f t="shared" si="110"/>
        <v>7.4607430197536614E-2</v>
      </c>
      <c r="AC668" t="str">
        <f t="shared" si="111"/>
        <v>25% Saturation (Shape only)</v>
      </c>
    </row>
    <row r="669" spans="21:29" x14ac:dyDescent="0.25">
      <c r="U669" s="5">
        <v>0.56999999999999995</v>
      </c>
      <c r="V669" s="7">
        <f t="shared" si="106"/>
        <v>17745640.582551792</v>
      </c>
      <c r="W669" s="7">
        <f t="shared" si="107"/>
        <v>341262.31889522675</v>
      </c>
      <c r="X669" s="19">
        <f t="shared" si="112"/>
        <v>7.722398575319693E-2</v>
      </c>
      <c r="Y669" s="8">
        <f t="shared" si="108"/>
        <v>8212.6972185587074</v>
      </c>
      <c r="Z669" s="8">
        <f t="shared" si="109"/>
        <v>427060.25536505278</v>
      </c>
      <c r="AA669" s="9">
        <f t="shared" si="113"/>
        <v>2.406564324225946E-2</v>
      </c>
      <c r="AB669" s="9">
        <f t="shared" si="110"/>
        <v>7.7039922414438147E-2</v>
      </c>
      <c r="AC669" t="str">
        <f t="shared" si="111"/>
        <v>25% Saturation (Shape only)</v>
      </c>
    </row>
    <row r="670" spans="21:29" x14ac:dyDescent="0.25">
      <c r="U670" s="5">
        <v>0.57999999999999996</v>
      </c>
      <c r="V670" s="7">
        <f t="shared" si="106"/>
        <v>18056967.610315859</v>
      </c>
      <c r="W670" s="7">
        <f t="shared" si="107"/>
        <v>347249.37712145882</v>
      </c>
      <c r="X670" s="19">
        <f t="shared" si="112"/>
        <v>8.1696844245682257E-2</v>
      </c>
      <c r="Y670" s="8">
        <f t="shared" si="108"/>
        <v>8688.381452439633</v>
      </c>
      <c r="Z670" s="8">
        <f t="shared" si="109"/>
        <v>451795.8355268609</v>
      </c>
      <c r="AA670" s="9">
        <f t="shared" si="113"/>
        <v>2.502058182065698E-2</v>
      </c>
      <c r="AB670" s="9">
        <f t="shared" si="110"/>
        <v>7.9452080789315468E-2</v>
      </c>
      <c r="AC670" t="str">
        <f t="shared" si="111"/>
        <v>25% Saturation (Shape only)</v>
      </c>
    </row>
    <row r="671" spans="21:29" x14ac:dyDescent="0.25">
      <c r="U671" s="5">
        <v>0.59</v>
      </c>
      <c r="V671" s="7">
        <f t="shared" si="106"/>
        <v>18368294.638079923</v>
      </c>
      <c r="W671" s="7">
        <f t="shared" si="107"/>
        <v>353236.43534769089</v>
      </c>
      <c r="X671" s="19">
        <f t="shared" si="112"/>
        <v>8.6304171368514801E-2</v>
      </c>
      <c r="Y671" s="8">
        <f t="shared" si="108"/>
        <v>9178.3662968842928</v>
      </c>
      <c r="Z671" s="8">
        <f t="shared" si="109"/>
        <v>477275.04743798322</v>
      </c>
      <c r="AA671" s="9">
        <f t="shared" si="113"/>
        <v>2.5983634128370764E-2</v>
      </c>
      <c r="AB671" s="9">
        <f t="shared" si="110"/>
        <v>8.18406679757709E-2</v>
      </c>
      <c r="AC671" t="str">
        <f t="shared" si="111"/>
        <v>25% Saturation (Shape only)</v>
      </c>
    </row>
    <row r="672" spans="21:29" x14ac:dyDescent="0.25">
      <c r="U672" s="5">
        <v>0.6</v>
      </c>
      <c r="V672" s="7">
        <f t="shared" si="106"/>
        <v>18679621.66584399</v>
      </c>
      <c r="W672" s="7">
        <f t="shared" si="107"/>
        <v>359223.49357392295</v>
      </c>
      <c r="X672" s="19">
        <f t="shared" si="112"/>
        <v>9.1044464549213042E-2</v>
      </c>
      <c r="Y672" s="8">
        <f t="shared" si="108"/>
        <v>9682.4919547426307</v>
      </c>
      <c r="Z672" s="8">
        <f t="shared" si="109"/>
        <v>503489.5816466168</v>
      </c>
      <c r="AA672" s="9">
        <f t="shared" si="113"/>
        <v>2.6953949638458482E-2</v>
      </c>
      <c r="AB672" s="9">
        <f t="shared" si="110"/>
        <v>8.420256473363355E-2</v>
      </c>
      <c r="AC672" t="str">
        <f t="shared" si="111"/>
        <v>25% Saturation (Shape only)</v>
      </c>
    </row>
    <row r="673" spans="21:29" x14ac:dyDescent="0.25">
      <c r="U673" s="5">
        <v>0.61</v>
      </c>
      <c r="V673" s="7">
        <f t="shared" si="106"/>
        <v>18990948.693608057</v>
      </c>
      <c r="W673" s="7">
        <f t="shared" si="107"/>
        <v>365210.55180015496</v>
      </c>
      <c r="X673" s="19">
        <f t="shared" si="112"/>
        <v>9.5916052473518573E-2</v>
      </c>
      <c r="Y673" s="8">
        <f t="shared" si="108"/>
        <v>10200.580683337579</v>
      </c>
      <c r="Z673" s="8">
        <f t="shared" si="109"/>
        <v>530430.19553355407</v>
      </c>
      <c r="AA673" s="9">
        <f t="shared" si="113"/>
        <v>2.7930684458754049E-2</v>
      </c>
      <c r="AB673" s="9">
        <f t="shared" si="110"/>
        <v>8.6534773676488083E-2</v>
      </c>
      <c r="AC673" t="str">
        <f t="shared" si="111"/>
        <v>25% Saturation (Shape only)</v>
      </c>
    </row>
    <row r="674" spans="21:29" x14ac:dyDescent="0.25">
      <c r="U674" s="5">
        <v>0.62</v>
      </c>
      <c r="V674" s="7">
        <f t="shared" si="106"/>
        <v>19302275.721372124</v>
      </c>
      <c r="W674" s="7">
        <f t="shared" si="107"/>
        <v>371197.61002638703</v>
      </c>
      <c r="X674" s="19">
        <f t="shared" si="112"/>
        <v>0.10091710212227555</v>
      </c>
      <c r="Y674" s="8">
        <f t="shared" si="108"/>
        <v>10732.437542830487</v>
      </c>
      <c r="Z674" s="8">
        <f t="shared" si="109"/>
        <v>558086.75222718529</v>
      </c>
      <c r="AA674" s="9">
        <f t="shared" si="113"/>
        <v>2.8913002812888691E-2</v>
      </c>
      <c r="AB674" s="9">
        <f t="shared" si="110"/>
        <v>8.8834422415101685E-2</v>
      </c>
      <c r="AC674" t="str">
        <f t="shared" si="111"/>
        <v>25% Saturation (Shape only)</v>
      </c>
    </row>
    <row r="675" spans="21:29" x14ac:dyDescent="0.25">
      <c r="U675" s="5">
        <v>0.63</v>
      </c>
      <c r="V675" s="7">
        <f t="shared" si="106"/>
        <v>19613602.749136191</v>
      </c>
      <c r="W675" s="7">
        <f t="shared" si="107"/>
        <v>377184.6682526191</v>
      </c>
      <c r="X675" s="19">
        <f t="shared" si="112"/>
        <v>0.10604562595297866</v>
      </c>
      <c r="Y675" s="8">
        <f t="shared" si="108"/>
        <v>11277.851159971893</v>
      </c>
      <c r="Z675" s="8">
        <f t="shared" si="109"/>
        <v>586448.26031853841</v>
      </c>
      <c r="AA675" s="9">
        <f t="shared" si="113"/>
        <v>2.9900078421052266E-2</v>
      </c>
      <c r="AB675" s="9">
        <f t="shared" si="110"/>
        <v>9.1098766127193795E-2</v>
      </c>
      <c r="AC675" t="str">
        <f t="shared" si="111"/>
        <v>25% Saturation (Shape only)</v>
      </c>
    </row>
    <row r="676" spans="21:29" x14ac:dyDescent="0.25">
      <c r="U676" s="5">
        <v>0.64</v>
      </c>
      <c r="V676" s="7">
        <f t="shared" si="106"/>
        <v>19924929.776900258</v>
      </c>
      <c r="W676" s="7">
        <f t="shared" si="107"/>
        <v>383171.72647885117</v>
      </c>
      <c r="X676" s="19">
        <f t="shared" si="112"/>
        <v>0.11129948919541367</v>
      </c>
      <c r="Y676" s="8">
        <f t="shared" si="108"/>
        <v>11836.594503985933</v>
      </c>
      <c r="Z676" s="8">
        <f t="shared" si="109"/>
        <v>615502.91420726851</v>
      </c>
      <c r="AA676" s="9">
        <f t="shared" si="113"/>
        <v>3.0891095782974595E-2</v>
      </c>
      <c r="AB676" s="9">
        <f t="shared" si="110"/>
        <v>9.33251895840813E-2</v>
      </c>
      <c r="AC676" t="str">
        <f t="shared" si="111"/>
        <v>25% Saturation (Shape only)</v>
      </c>
    </row>
    <row r="677" spans="21:29" x14ac:dyDescent="0.25">
      <c r="U677" s="5">
        <v>0.65</v>
      </c>
      <c r="V677" s="7">
        <f t="shared" ref="V677:V710" si="114">$V$110/$U$110*U677</f>
        <v>20236256.804664325</v>
      </c>
      <c r="W677" s="7">
        <f t="shared" ref="W677:W710" si="115">$W$110/$U$110*U677</f>
        <v>389158.78470508318</v>
      </c>
      <c r="X677" s="19">
        <f t="shared" si="112"/>
        <v>0.11667641723251128</v>
      </c>
      <c r="Y677" s="8">
        <f t="shared" ref="Y677:Y711" si="116">X677*$N$6</f>
        <v>12408.425671517114</v>
      </c>
      <c r="Z677" s="8">
        <f t="shared" ref="Z677:Z740" si="117">Y677*$B$6</f>
        <v>645238.13491888996</v>
      </c>
      <c r="AA677" s="9">
        <f t="shared" si="113"/>
        <v>3.1885251365764776E-2</v>
      </c>
      <c r="AB677" s="9">
        <f t="shared" ref="AB677:AB740" si="118">(Z677-Z676)/(V677-V676)</f>
        <v>9.5511208664336392E-2</v>
      </c>
      <c r="AC677" t="str">
        <f t="shared" ref="AC677:AC740" si="119">F$1</f>
        <v>25% Saturation (Shape only)</v>
      </c>
    </row>
    <row r="678" spans="21:29" x14ac:dyDescent="0.25">
      <c r="U678" s="5">
        <v>0.66</v>
      </c>
      <c r="V678" s="7">
        <f t="shared" si="114"/>
        <v>20547583.832428392</v>
      </c>
      <c r="W678" s="7">
        <f t="shared" si="115"/>
        <v>395145.84293131524</v>
      </c>
      <c r="X678" s="19">
        <f t="shared" ref="X678:X741" si="120">GAMMADIST(W678,$F$2,$F$3,TRUE)</f>
        <v>0.1221740030392216</v>
      </c>
      <c r="Y678" s="8">
        <f t="shared" si="116"/>
        <v>12993.088677747513</v>
      </c>
      <c r="Z678" s="8">
        <f t="shared" si="117"/>
        <v>675640.61124287068</v>
      </c>
      <c r="AA678" s="9">
        <f t="shared" ref="AA678:AA741" si="121">Z678/V678</f>
        <v>3.2881754699380678E-2</v>
      </c>
      <c r="AB678" s="9">
        <f t="shared" si="118"/>
        <v>9.765447138441391E-2</v>
      </c>
      <c r="AC678" t="str">
        <f t="shared" si="119"/>
        <v>25% Saturation (Shape only)</v>
      </c>
    </row>
    <row r="679" spans="21:29" x14ac:dyDescent="0.25">
      <c r="U679" s="5">
        <v>0.67</v>
      </c>
      <c r="V679" s="7">
        <f t="shared" si="114"/>
        <v>20858910.860192459</v>
      </c>
      <c r="W679" s="7">
        <f t="shared" si="115"/>
        <v>401132.90115754731</v>
      </c>
      <c r="X679" s="19">
        <f t="shared" si="120"/>
        <v>0.12778971465386643</v>
      </c>
      <c r="Y679" s="8">
        <f t="shared" si="116"/>
        <v>13590.314250967969</v>
      </c>
      <c r="Z679" s="8">
        <f t="shared" si="117"/>
        <v>706696.34105033439</v>
      </c>
      <c r="AA679" s="9">
        <f t="shared" si="121"/>
        <v>3.3879829382607272E-2</v>
      </c>
      <c r="AB679" s="9">
        <f t="shared" si="118"/>
        <v>9.9752758475562461E-2</v>
      </c>
      <c r="AC679" t="str">
        <f t="shared" si="119"/>
        <v>25% Saturation (Shape only)</v>
      </c>
    </row>
    <row r="680" spans="21:29" x14ac:dyDescent="0.25">
      <c r="U680" s="5">
        <v>0.68</v>
      </c>
      <c r="V680" s="7">
        <f t="shared" si="114"/>
        <v>21170237.887956526</v>
      </c>
      <c r="W680" s="7">
        <f t="shared" si="115"/>
        <v>407119.95938377938</v>
      </c>
      <c r="X680" s="19">
        <f t="shared" si="120"/>
        <v>0.13352090265805916</v>
      </c>
      <c r="Y680" s="8">
        <f t="shared" si="116"/>
        <v>14199.820628060428</v>
      </c>
      <c r="Z680" s="8">
        <f t="shared" si="117"/>
        <v>738390.67265914229</v>
      </c>
      <c r="AA680" s="9">
        <f t="shared" si="121"/>
        <v>3.4878714002510247E-2</v>
      </c>
      <c r="AB680" s="9">
        <f t="shared" si="118"/>
        <v>0.10180398353600965</v>
      </c>
      <c r="AC680" t="str">
        <f t="shared" si="119"/>
        <v>25% Saturation (Shape only)</v>
      </c>
    </row>
    <row r="681" spans="21:29" x14ac:dyDescent="0.25">
      <c r="U681" s="5">
        <v>0.69</v>
      </c>
      <c r="V681" s="7">
        <f t="shared" si="114"/>
        <v>21481564.915720589</v>
      </c>
      <c r="W681" s="7">
        <f t="shared" si="115"/>
        <v>413107.01761001133</v>
      </c>
      <c r="X681" s="19">
        <f t="shared" si="120"/>
        <v>0.13936480764286305</v>
      </c>
      <c r="Y681" s="8">
        <f t="shared" si="116"/>
        <v>14821.314348516749</v>
      </c>
      <c r="Z681" s="8">
        <f t="shared" si="117"/>
        <v>770708.34612287092</v>
      </c>
      <c r="AA681" s="9">
        <f t="shared" si="121"/>
        <v>3.5877662970394346E-2</v>
      </c>
      <c r="AB681" s="9">
        <f t="shared" si="118"/>
        <v>0.1038061927865136</v>
      </c>
      <c r="AC681" t="str">
        <f t="shared" si="119"/>
        <v>25% Saturation (Shape only)</v>
      </c>
    </row>
    <row r="682" spans="21:29" x14ac:dyDescent="0.25">
      <c r="U682" s="5">
        <v>0.7</v>
      </c>
      <c r="V682" s="7">
        <f t="shared" si="114"/>
        <v>21792891.943484657</v>
      </c>
      <c r="W682" s="7">
        <f t="shared" si="115"/>
        <v>419094.0758362434</v>
      </c>
      <c r="X682" s="19">
        <f t="shared" si="120"/>
        <v>0.14531856764041448</v>
      </c>
      <c r="Y682" s="8">
        <f t="shared" si="116"/>
        <v>15454.491044784754</v>
      </c>
      <c r="Z682" s="8">
        <f t="shared" si="117"/>
        <v>803633.53432880726</v>
      </c>
      <c r="AA682" s="9">
        <f t="shared" si="121"/>
        <v>3.6875947277344563E-2</v>
      </c>
      <c r="AB682" s="9">
        <f t="shared" si="118"/>
        <v>0.1057575644569094</v>
      </c>
      <c r="AC682" t="str">
        <f t="shared" si="119"/>
        <v>25% Saturation (Shape only)</v>
      </c>
    </row>
    <row r="683" spans="21:29" x14ac:dyDescent="0.25">
      <c r="U683" s="5">
        <v>0.71</v>
      </c>
      <c r="V683" s="7">
        <f t="shared" si="114"/>
        <v>22104218.971248724</v>
      </c>
      <c r="W683" s="7">
        <f t="shared" si="115"/>
        <v>425081.13406247547</v>
      </c>
      <c r="X683" s="19">
        <f t="shared" si="120"/>
        <v>0.15137922550173988</v>
      </c>
      <c r="Y683" s="8">
        <f t="shared" si="116"/>
        <v>16099.036226892018</v>
      </c>
      <c r="Z683" s="8">
        <f t="shared" si="117"/>
        <v>837149.88379838492</v>
      </c>
      <c r="AA683" s="9">
        <f t="shared" si="121"/>
        <v>3.7872855172457254E-2</v>
      </c>
      <c r="AB683" s="9">
        <f t="shared" si="118"/>
        <v>0.10765640783034537</v>
      </c>
      <c r="AC683" t="str">
        <f t="shared" si="119"/>
        <v>25% Saturation (Shape only)</v>
      </c>
    </row>
    <row r="684" spans="21:29" x14ac:dyDescent="0.25">
      <c r="U684" s="5">
        <v>0.72</v>
      </c>
      <c r="V684" s="7">
        <f t="shared" si="114"/>
        <v>22415545.999012791</v>
      </c>
      <c r="W684" s="7">
        <f t="shared" si="115"/>
        <v>431068.19228870753</v>
      </c>
      <c r="X684" s="19">
        <f t="shared" si="120"/>
        <v>0.15754373620295808</v>
      </c>
      <c r="Y684" s="8">
        <f t="shared" si="116"/>
        <v>16754.62605945352</v>
      </c>
      <c r="Z684" s="8">
        <f t="shared" si="117"/>
        <v>871240.55509158305</v>
      </c>
      <c r="AA684" s="9">
        <f t="shared" si="121"/>
        <v>3.8867692766883913E-2</v>
      </c>
      <c r="AB684" s="9">
        <f t="shared" si="118"/>
        <v>0.10950116197117669</v>
      </c>
      <c r="AC684" t="str">
        <f t="shared" si="119"/>
        <v>25% Saturation (Shape only)</v>
      </c>
    </row>
    <row r="685" spans="21:29" x14ac:dyDescent="0.25">
      <c r="U685" s="5">
        <v>0.73</v>
      </c>
      <c r="V685" s="7">
        <f t="shared" si="114"/>
        <v>22726873.026776858</v>
      </c>
      <c r="W685" s="7">
        <f t="shared" si="115"/>
        <v>437055.25051493954</v>
      </c>
      <c r="X685" s="19">
        <f t="shared" si="120"/>
        <v>0.16380897406347258</v>
      </c>
      <c r="Y685" s="8">
        <f t="shared" si="116"/>
        <v>17420.928129319502</v>
      </c>
      <c r="Z685" s="8">
        <f t="shared" si="117"/>
        <v>905888.26272461412</v>
      </c>
      <c r="AA685" s="9">
        <f t="shared" si="121"/>
        <v>3.9859784566811912E-2</v>
      </c>
      <c r="AB685" s="9">
        <f t="shared" si="118"/>
        <v>0.11129039416162781</v>
      </c>
      <c r="AC685" t="str">
        <f t="shared" si="119"/>
        <v>25% Saturation (Shape only)</v>
      </c>
    </row>
    <row r="686" spans="21:29" x14ac:dyDescent="0.25">
      <c r="U686" s="5">
        <v>0.74</v>
      </c>
      <c r="V686" s="7">
        <f t="shared" si="114"/>
        <v>23038200.054540925</v>
      </c>
      <c r="W686" s="7">
        <f t="shared" si="115"/>
        <v>443042.30874117161</v>
      </c>
      <c r="X686" s="19">
        <f t="shared" si="120"/>
        <v>0.17017173986112108</v>
      </c>
      <c r="Y686" s="8">
        <f t="shared" si="116"/>
        <v>18097.602202264836</v>
      </c>
      <c r="Z686" s="8">
        <f t="shared" si="117"/>
        <v>941075.31451777148</v>
      </c>
      <c r="AA686" s="9">
        <f t="shared" si="121"/>
        <v>4.0848473938495972E-2</v>
      </c>
      <c r="AB686" s="9">
        <f t="shared" si="118"/>
        <v>0.11302279807143233</v>
      </c>
      <c r="AC686" t="str">
        <f t="shared" si="119"/>
        <v>25% Saturation (Shape only)</v>
      </c>
    </row>
    <row r="687" spans="21:29" x14ac:dyDescent="0.25">
      <c r="U687" s="5">
        <v>0.75</v>
      </c>
      <c r="V687" s="7">
        <f t="shared" si="114"/>
        <v>23349527.082304992</v>
      </c>
      <c r="W687" s="7">
        <f t="shared" si="115"/>
        <v>449029.36696740368</v>
      </c>
      <c r="X687" s="19">
        <f t="shared" si="120"/>
        <v>0.17662876783056231</v>
      </c>
      <c r="Y687" s="8">
        <f t="shared" si="116"/>
        <v>18784.300967260791</v>
      </c>
      <c r="Z687" s="8">
        <f t="shared" si="117"/>
        <v>976783.65029756119</v>
      </c>
      <c r="AA687" s="9">
        <f t="shared" si="121"/>
        <v>4.1833123508432796E-2</v>
      </c>
      <c r="AB687" s="9">
        <f t="shared" si="118"/>
        <v>0.11469719168375758</v>
      </c>
      <c r="AC687" t="str">
        <f t="shared" si="119"/>
        <v>25% Saturation (Shape only)</v>
      </c>
    </row>
    <row r="688" spans="21:29" x14ac:dyDescent="0.25">
      <c r="U688" s="5">
        <v>0.76</v>
      </c>
      <c r="V688" s="7">
        <f t="shared" si="114"/>
        <v>23660854.110069055</v>
      </c>
      <c r="W688" s="7">
        <f t="shared" si="115"/>
        <v>455016.42519363575</v>
      </c>
      <c r="X688" s="19">
        <f t="shared" si="120"/>
        <v>0.18317673253244282</v>
      </c>
      <c r="Y688" s="8">
        <f t="shared" si="116"/>
        <v>19480.670767004372</v>
      </c>
      <c r="Z688" s="8">
        <f t="shared" si="117"/>
        <v>1012994.8798842274</v>
      </c>
      <c r="AA688" s="9">
        <f t="shared" si="121"/>
        <v>4.2813115501740905E-2</v>
      </c>
      <c r="AB688" s="9">
        <f t="shared" si="118"/>
        <v>0.11631251499984963</v>
      </c>
      <c r="AC688" t="str">
        <f t="shared" si="119"/>
        <v>25% Saturation (Shape only)</v>
      </c>
    </row>
    <row r="689" spans="21:29" x14ac:dyDescent="0.25">
      <c r="U689" s="5">
        <v>0.77</v>
      </c>
      <c r="V689" s="7">
        <f t="shared" si="114"/>
        <v>23972181.137833122</v>
      </c>
      <c r="W689" s="7">
        <f t="shared" si="115"/>
        <v>461003.48341986781</v>
      </c>
      <c r="X689" s="19">
        <f t="shared" si="120"/>
        <v>0.18981225558209142</v>
      </c>
      <c r="Y689" s="8">
        <f t="shared" si="116"/>
        <v>20186.352313508531</v>
      </c>
      <c r="Z689" s="8">
        <f t="shared" si="117"/>
        <v>1049690.3203024436</v>
      </c>
      <c r="AA689" s="9">
        <f t="shared" si="121"/>
        <v>4.3787852021767534E-2</v>
      </c>
      <c r="AB689" s="9">
        <f t="shared" si="118"/>
        <v>0.11786782754379126</v>
      </c>
      <c r="AC689" t="str">
        <f t="shared" si="119"/>
        <v>25% Saturation (Shape only)</v>
      </c>
    </row>
    <row r="690" spans="21:29" x14ac:dyDescent="0.25">
      <c r="U690" s="5">
        <v>0.78</v>
      </c>
      <c r="V690" s="7">
        <f t="shared" si="114"/>
        <v>24283508.165597189</v>
      </c>
      <c r="W690" s="7">
        <f t="shared" si="115"/>
        <v>466990.54164609982</v>
      </c>
      <c r="X690" s="19">
        <f t="shared" si="120"/>
        <v>0.19653191222765082</v>
      </c>
      <c r="Y690" s="8">
        <f t="shared" si="116"/>
        <v>20900.981387680225</v>
      </c>
      <c r="Z690" s="8">
        <f t="shared" si="117"/>
        <v>1086851.0321593718</v>
      </c>
      <c r="AA690" s="9">
        <f t="shared" si="121"/>
        <v>4.4756755273899426E-2</v>
      </c>
      <c r="AB690" s="9">
        <f t="shared" si="118"/>
        <v>0.1193623056880551</v>
      </c>
      <c r="AC690" t="str">
        <f t="shared" si="119"/>
        <v>25% Saturation (Shape only)</v>
      </c>
    </row>
    <row r="691" spans="21:29" x14ac:dyDescent="0.25">
      <c r="U691" s="5">
        <v>0.79</v>
      </c>
      <c r="V691" s="7">
        <f t="shared" si="114"/>
        <v>24594835.193361256</v>
      </c>
      <c r="W691" s="7">
        <f t="shared" si="115"/>
        <v>472977.59987233189</v>
      </c>
      <c r="X691" s="19">
        <f t="shared" si="120"/>
        <v>0.2033322377686535</v>
      </c>
      <c r="Y691" s="8">
        <f t="shared" si="116"/>
        <v>21624.189521929813</v>
      </c>
      <c r="Z691" s="8">
        <f t="shared" si="117"/>
        <v>1124457.8551403503</v>
      </c>
      <c r="AA691" s="9">
        <f t="shared" si="121"/>
        <v>4.5719267736498953E-2</v>
      </c>
      <c r="AB691" s="9">
        <f t="shared" si="118"/>
        <v>0.12079523981926202</v>
      </c>
      <c r="AC691" t="str">
        <f t="shared" si="119"/>
        <v>25% Saturation (Shape only)</v>
      </c>
    </row>
    <row r="692" spans="21:29" x14ac:dyDescent="0.25">
      <c r="U692" s="5">
        <v>0.8</v>
      </c>
      <c r="V692" s="7">
        <f t="shared" si="114"/>
        <v>24906162.221125323</v>
      </c>
      <c r="W692" s="7">
        <f t="shared" si="115"/>
        <v>478964.65809856396</v>
      </c>
      <c r="X692" s="19">
        <f t="shared" si="120"/>
        <v>0.21020973380710314</v>
      </c>
      <c r="Y692" s="8">
        <f t="shared" si="116"/>
        <v>22355.604664967621</v>
      </c>
      <c r="Z692" s="8">
        <f t="shared" si="117"/>
        <v>1162491.4425783162</v>
      </c>
      <c r="AA692" s="9">
        <f t="shared" si="121"/>
        <v>4.6674852281829868E-2</v>
      </c>
      <c r="AB692" s="9">
        <f t="shared" si="118"/>
        <v>0.12216603136297212</v>
      </c>
      <c r="AC692" t="str">
        <f t="shared" si="119"/>
        <v>25% Saturation (Shape only)</v>
      </c>
    </row>
    <row r="693" spans="21:29" x14ac:dyDescent="0.25">
      <c r="U693" s="5">
        <v>0.81</v>
      </c>
      <c r="V693" s="7">
        <f t="shared" si="114"/>
        <v>25217489.24888939</v>
      </c>
      <c r="W693" s="7">
        <f t="shared" si="115"/>
        <v>484951.71632479603</v>
      </c>
      <c r="X693" s="19">
        <f t="shared" si="120"/>
        <v>0.21716087432412251</v>
      </c>
      <c r="Y693" s="8">
        <f t="shared" si="116"/>
        <v>23094.851828049621</v>
      </c>
      <c r="Z693" s="8">
        <f t="shared" si="117"/>
        <v>1200932.2950585803</v>
      </c>
      <c r="AA693" s="9">
        <f t="shared" si="121"/>
        <v>4.7622992249772483E-2</v>
      </c>
      <c r="AB693" s="9">
        <f t="shared" si="118"/>
        <v>0.12347418968518138</v>
      </c>
      <c r="AC693" t="str">
        <f t="shared" si="119"/>
        <v>25% Saturation (Shape only)</v>
      </c>
    </row>
    <row r="694" spans="21:29" x14ac:dyDescent="0.25">
      <c r="U694" s="5">
        <v>0.82</v>
      </c>
      <c r="V694" s="7">
        <f t="shared" si="114"/>
        <v>25528816.276653454</v>
      </c>
      <c r="W694" s="7">
        <f t="shared" si="115"/>
        <v>490938.77455102798</v>
      </c>
      <c r="X694" s="19">
        <f t="shared" si="120"/>
        <v>0.22418211157617568</v>
      </c>
      <c r="Y694" s="8">
        <f t="shared" si="116"/>
        <v>23841.553712035071</v>
      </c>
      <c r="Z694" s="8">
        <f t="shared" si="117"/>
        <v>1239760.7930258238</v>
      </c>
      <c r="AA694" s="9">
        <f t="shared" si="121"/>
        <v>4.8563191477060633E-2</v>
      </c>
      <c r="AB694" s="9">
        <f t="shared" si="118"/>
        <v>0.12471932888740161</v>
      </c>
      <c r="AC694" t="str">
        <f t="shared" si="119"/>
        <v>25% Saturation (Shape only)</v>
      </c>
    </row>
    <row r="695" spans="21:29" x14ac:dyDescent="0.25">
      <c r="U695" s="5">
        <v>0.83</v>
      </c>
      <c r="V695" s="7">
        <f t="shared" si="114"/>
        <v>25840143.304417521</v>
      </c>
      <c r="W695" s="7">
        <f t="shared" si="115"/>
        <v>496925.83277726005</v>
      </c>
      <c r="X695" s="19">
        <f t="shared" si="120"/>
        <v>0.23126988180577068</v>
      </c>
      <c r="Y695" s="8">
        <f t="shared" si="116"/>
        <v>24595.33131471428</v>
      </c>
      <c r="Z695" s="8">
        <f t="shared" si="117"/>
        <v>1278957.2283651426</v>
      </c>
      <c r="AA695" s="9">
        <f t="shared" si="121"/>
        <v>4.9494974284701336E-2</v>
      </c>
      <c r="AB695" s="9">
        <f t="shared" si="118"/>
        <v>0.12590116451123881</v>
      </c>
      <c r="AC695" t="str">
        <f t="shared" si="119"/>
        <v>25% Saturation (Shape only)</v>
      </c>
    </row>
    <row r="696" spans="21:29" x14ac:dyDescent="0.25">
      <c r="U696" s="5">
        <v>0.84</v>
      </c>
      <c r="V696" s="7">
        <f t="shared" si="114"/>
        <v>26151470.332181588</v>
      </c>
      <c r="W696" s="7">
        <f t="shared" si="115"/>
        <v>502912.89100349211</v>
      </c>
      <c r="X696" s="19">
        <f t="shared" si="120"/>
        <v>0.23842061076239215</v>
      </c>
      <c r="Y696" s="8">
        <f t="shared" si="116"/>
        <v>25355.804517954519</v>
      </c>
      <c r="Z696" s="8">
        <f t="shared" si="117"/>
        <v>1318501.8349336351</v>
      </c>
      <c r="AA696" s="9">
        <f t="shared" si="121"/>
        <v>5.0417885426163114E-2</v>
      </c>
      <c r="AB696" s="9">
        <f t="shared" si="118"/>
        <v>0.12701951016749041</v>
      </c>
      <c r="AC696" t="str">
        <f t="shared" si="119"/>
        <v>25% Saturation (Shape only)</v>
      </c>
    </row>
    <row r="697" spans="21:29" x14ac:dyDescent="0.25">
      <c r="U697" s="5">
        <v>0.85</v>
      </c>
      <c r="V697" s="7">
        <f t="shared" si="114"/>
        <v>26462797.359945655</v>
      </c>
      <c r="W697" s="7">
        <f t="shared" si="115"/>
        <v>508899.94922972418</v>
      </c>
      <c r="X697" s="19">
        <f t="shared" si="120"/>
        <v>0.24563071903022418</v>
      </c>
      <c r="Y697" s="8">
        <f t="shared" si="116"/>
        <v>26122.592654298285</v>
      </c>
      <c r="Z697" s="8">
        <f t="shared" si="117"/>
        <v>1358374.8180235107</v>
      </c>
      <c r="AA697" s="9">
        <f t="shared" si="121"/>
        <v>5.1331489998844945E-2</v>
      </c>
      <c r="AB697" s="9">
        <f t="shared" si="118"/>
        <v>0.12807427410411859</v>
      </c>
      <c r="AC697" t="str">
        <f t="shared" si="119"/>
        <v>25% Saturation (Shape only)</v>
      </c>
    </row>
    <row r="698" spans="21:29" x14ac:dyDescent="0.25">
      <c r="U698" s="5">
        <v>0.86</v>
      </c>
      <c r="V698" s="7">
        <f t="shared" si="114"/>
        <v>26774124.387709722</v>
      </c>
      <c r="W698" s="7">
        <f t="shared" si="115"/>
        <v>514887.00745595619</v>
      </c>
      <c r="X698" s="19">
        <f t="shared" si="120"/>
        <v>0.25289662715995975</v>
      </c>
      <c r="Y698" s="8">
        <f t="shared" si="116"/>
        <v>26895.315052726317</v>
      </c>
      <c r="Z698" s="8">
        <f t="shared" si="117"/>
        <v>1398556.3827417684</v>
      </c>
      <c r="AA698" s="9">
        <f t="shared" si="121"/>
        <v>5.2235373321256238E-2</v>
      </c>
      <c r="AB698" s="9">
        <f t="shared" si="118"/>
        <v>0.12906545572621606</v>
      </c>
      <c r="AC698" t="str">
        <f t="shared" si="119"/>
        <v>25% Saturation (Shape only)</v>
      </c>
    </row>
    <row r="699" spans="21:29" x14ac:dyDescent="0.25">
      <c r="U699" s="5">
        <v>0.87</v>
      </c>
      <c r="V699" s="7">
        <f t="shared" si="114"/>
        <v>27085451.415473789</v>
      </c>
      <c r="W699" s="7">
        <f t="shared" si="115"/>
        <v>520874.06568218826</v>
      </c>
      <c r="X699" s="19">
        <f t="shared" si="120"/>
        <v>0.26021476060271315</v>
      </c>
      <c r="Y699" s="8">
        <f t="shared" si="116"/>
        <v>27673.591563374488</v>
      </c>
      <c r="Z699" s="8">
        <f t="shared" si="117"/>
        <v>1439026.7612954734</v>
      </c>
      <c r="AA699" s="9">
        <f t="shared" si="121"/>
        <v>5.3129140778261662E-2</v>
      </c>
      <c r="AB699" s="9">
        <f t="shared" si="118"/>
        <v>0.12999314208072779</v>
      </c>
      <c r="AC699" t="str">
        <f t="shared" si="119"/>
        <v>25% Saturation (Shape only)</v>
      </c>
    </row>
    <row r="700" spans="21:29" x14ac:dyDescent="0.25">
      <c r="U700" s="5">
        <v>0.88</v>
      </c>
      <c r="V700" s="7">
        <f t="shared" si="114"/>
        <v>27396778.443237856</v>
      </c>
      <c r="W700" s="7">
        <f t="shared" si="115"/>
        <v>526861.12390842033</v>
      </c>
      <c r="X700" s="19">
        <f t="shared" si="120"/>
        <v>0.26758155444470338</v>
      </c>
      <c r="Y700" s="8">
        <f t="shared" si="116"/>
        <v>28457.043061062872</v>
      </c>
      <c r="Z700" s="8">
        <f t="shared" si="117"/>
        <v>1479766.2391752694</v>
      </c>
      <c r="AA700" s="9">
        <f t="shared" si="121"/>
        <v>5.4012417636662279E-2</v>
      </c>
      <c r="AB700" s="9">
        <f t="shared" si="118"/>
        <v>0.13085750431751636</v>
      </c>
      <c r="AC700" t="str">
        <f t="shared" si="119"/>
        <v>25% Saturation (Shape only)</v>
      </c>
    </row>
    <row r="701" spans="21:29" x14ac:dyDescent="0.25">
      <c r="U701" s="5">
        <v>0.89</v>
      </c>
      <c r="V701" s="7">
        <f t="shared" si="114"/>
        <v>27708105.471001923</v>
      </c>
      <c r="W701" s="7">
        <f t="shared" si="115"/>
        <v>532848.18213465239</v>
      </c>
      <c r="X701" s="19">
        <f t="shared" si="120"/>
        <v>0.27499345794199875</v>
      </c>
      <c r="Y701" s="8">
        <f t="shared" si="116"/>
        <v>29245.291927561495</v>
      </c>
      <c r="Z701" s="8">
        <f t="shared" si="117"/>
        <v>1520755.1802331978</v>
      </c>
      <c r="AA701" s="9">
        <f t="shared" si="121"/>
        <v>5.4884848833304495E-2</v>
      </c>
      <c r="AB701" s="9">
        <f t="shared" si="118"/>
        <v>0.13165879413781903</v>
      </c>
      <c r="AC701" t="str">
        <f t="shared" si="119"/>
        <v>25% Saturation (Shape only)</v>
      </c>
    </row>
    <row r="702" spans="21:29" x14ac:dyDescent="0.25">
      <c r="U702" s="5">
        <v>0.9</v>
      </c>
      <c r="V702" s="7">
        <f t="shared" si="114"/>
        <v>28019432.49876599</v>
      </c>
      <c r="W702" s="7">
        <f t="shared" si="115"/>
        <v>538835.24036088446</v>
      </c>
      <c r="X702" s="19">
        <f t="shared" si="120"/>
        <v>0.28244693885518724</v>
      </c>
      <c r="Y702" s="8">
        <f t="shared" si="116"/>
        <v>30037.962512578397</v>
      </c>
      <c r="Z702" s="8">
        <f t="shared" si="117"/>
        <v>1561974.0506540767</v>
      </c>
      <c r="AA702" s="9">
        <f t="shared" si="121"/>
        <v>5.5746098737826613E-2</v>
      </c>
      <c r="AB702" s="9">
        <f t="shared" si="118"/>
        <v>0.13239734024029509</v>
      </c>
      <c r="AC702" t="str">
        <f t="shared" si="119"/>
        <v>25% Saturation (Shape only)</v>
      </c>
    </row>
    <row r="703" spans="21:29" x14ac:dyDescent="0.25">
      <c r="U703" s="5">
        <v>0.91</v>
      </c>
      <c r="V703" s="7">
        <f t="shared" si="114"/>
        <v>28330759.526530057</v>
      </c>
      <c r="W703" s="7">
        <f t="shared" si="115"/>
        <v>544822.29858711653</v>
      </c>
      <c r="X703" s="19">
        <f t="shared" si="120"/>
        <v>0.28993848758436908</v>
      </c>
      <c r="Y703" s="8">
        <f t="shared" si="116"/>
        <v>30834.681573512149</v>
      </c>
      <c r="Z703" s="8">
        <f t="shared" si="117"/>
        <v>1603403.4418226318</v>
      </c>
      <c r="AA703" s="9">
        <f t="shared" si="121"/>
        <v>5.6595850892071586E-2</v>
      </c>
      <c r="AB703" s="9">
        <f t="shared" si="118"/>
        <v>0.13307354477411915</v>
      </c>
      <c r="AC703" t="str">
        <f t="shared" si="119"/>
        <v>25% Saturation (Shape only)</v>
      </c>
    </row>
    <row r="704" spans="21:29" x14ac:dyDescent="0.25">
      <c r="U704" s="5">
        <v>0.92</v>
      </c>
      <c r="V704" s="7">
        <f t="shared" si="114"/>
        <v>28642086.554294121</v>
      </c>
      <c r="W704" s="7">
        <f t="shared" si="115"/>
        <v>550809.35681334848</v>
      </c>
      <c r="X704" s="19">
        <f t="shared" si="120"/>
        <v>0.29746462110536875</v>
      </c>
      <c r="Y704" s="8">
        <f t="shared" si="116"/>
        <v>31635.078694064254</v>
      </c>
      <c r="Z704" s="8">
        <f t="shared" si="117"/>
        <v>1645024.0920913413</v>
      </c>
      <c r="AA704" s="9">
        <f t="shared" si="121"/>
        <v>5.7433807728114475E-2</v>
      </c>
      <c r="AB704" s="9">
        <f t="shared" si="118"/>
        <v>0.1336878798080178</v>
      </c>
      <c r="AC704" t="str">
        <f t="shared" si="119"/>
        <v>25% Saturation (Shape only)</v>
      </c>
    </row>
    <row r="705" spans="21:29" x14ac:dyDescent="0.25">
      <c r="U705" s="5">
        <v>0.93</v>
      </c>
      <c r="V705" s="7">
        <f t="shared" si="114"/>
        <v>28953413.582058188</v>
      </c>
      <c r="W705" s="7">
        <f t="shared" si="115"/>
        <v>556796.41503958055</v>
      </c>
      <c r="X705" s="19">
        <f t="shared" si="120"/>
        <v>0.30502188670851837</v>
      </c>
      <c r="Y705" s="8">
        <f t="shared" si="116"/>
        <v>32438.78668185517</v>
      </c>
      <c r="Z705" s="8">
        <f t="shared" si="117"/>
        <v>1686816.9074564688</v>
      </c>
      <c r="AA705" s="9">
        <f t="shared" si="121"/>
        <v>5.8259690266772315E-2</v>
      </c>
      <c r="AB705" s="9">
        <f t="shared" si="118"/>
        <v>0.13424088382329391</v>
      </c>
      <c r="AC705" t="str">
        <f t="shared" si="119"/>
        <v>25% Saturation (Shape only)</v>
      </c>
    </row>
    <row r="706" spans="21:29" x14ac:dyDescent="0.25">
      <c r="U706" s="5">
        <v>0.94</v>
      </c>
      <c r="V706" s="7">
        <f t="shared" si="114"/>
        <v>29264740.609822251</v>
      </c>
      <c r="W706" s="7">
        <f t="shared" si="115"/>
        <v>562783.47326581262</v>
      </c>
      <c r="X706" s="19">
        <f t="shared" si="120"/>
        <v>0.31260686554178185</v>
      </c>
      <c r="Y706" s="8">
        <f t="shared" si="116"/>
        <v>33245.441945232211</v>
      </c>
      <c r="Z706" s="8">
        <f t="shared" si="117"/>
        <v>1728762.9811520749</v>
      </c>
      <c r="AA706" s="9">
        <f t="shared" si="121"/>
        <v>5.9073237798384678E-2</v>
      </c>
      <c r="AB706" s="9">
        <f t="shared" si="118"/>
        <v>0.13473315823833509</v>
      </c>
      <c r="AC706" t="str">
        <f t="shared" si="119"/>
        <v>25% Saturation (Shape only)</v>
      </c>
    </row>
    <row r="707" spans="21:29" x14ac:dyDescent="0.25">
      <c r="U707" s="5">
        <v>0.95</v>
      </c>
      <c r="V707" s="7">
        <f t="shared" si="114"/>
        <v>29576067.637586318</v>
      </c>
      <c r="W707" s="7">
        <f t="shared" si="115"/>
        <v>568770.53149204468</v>
      </c>
      <c r="X707" s="19">
        <f t="shared" si="120"/>
        <v>0.32021617596038815</v>
      </c>
      <c r="Y707" s="8">
        <f t="shared" si="116"/>
        <v>34054.684849499819</v>
      </c>
      <c r="Z707" s="8">
        <f t="shared" si="117"/>
        <v>1770843.6121739906</v>
      </c>
      <c r="AA707" s="9">
        <f t="shared" si="121"/>
        <v>5.9874207547576053E-2</v>
      </c>
      <c r="AB707" s="9">
        <f t="shared" si="118"/>
        <v>0.13516536397156517</v>
      </c>
      <c r="AC707" t="str">
        <f t="shared" si="119"/>
        <v>25% Saturation (Shape only)</v>
      </c>
    </row>
    <row r="708" spans="21:29" x14ac:dyDescent="0.25">
      <c r="U708" s="5">
        <v>0.96</v>
      </c>
      <c r="V708" s="7">
        <f t="shared" si="114"/>
        <v>29887394.665350385</v>
      </c>
      <c r="W708" s="7">
        <f t="shared" si="115"/>
        <v>574757.58971827663</v>
      </c>
      <c r="X708" s="19">
        <f t="shared" si="120"/>
        <v>0.32784647668548311</v>
      </c>
      <c r="Y708" s="8">
        <f t="shared" si="116"/>
        <v>34866.160052839215</v>
      </c>
      <c r="Z708" s="8">
        <f t="shared" si="117"/>
        <v>1813040.3227476391</v>
      </c>
      <c r="AA708" s="9">
        <f t="shared" si="121"/>
        <v>6.066237432363307E-2</v>
      </c>
      <c r="AB708" s="9">
        <f t="shared" si="118"/>
        <v>0.13553821804904936</v>
      </c>
      <c r="AC708" t="str">
        <f t="shared" si="119"/>
        <v>25% Saturation (Shape only)</v>
      </c>
    </row>
    <row r="709" spans="21:29" x14ac:dyDescent="0.25">
      <c r="U709" s="5">
        <v>0.97</v>
      </c>
      <c r="V709" s="7">
        <f t="shared" si="114"/>
        <v>30198721.693114452</v>
      </c>
      <c r="W709" s="7">
        <f t="shared" si="115"/>
        <v>580744.6479445087</v>
      </c>
      <c r="X709" s="19">
        <f t="shared" si="120"/>
        <v>0.33549446977463765</v>
      </c>
      <c r="Y709" s="8">
        <f t="shared" si="116"/>
        <v>35679.516822219062</v>
      </c>
      <c r="Z709" s="8">
        <f t="shared" si="117"/>
        <v>1855334.8747553912</v>
      </c>
      <c r="AA709" s="9">
        <f t="shared" si="121"/>
        <v>6.1437530158053748E-2</v>
      </c>
      <c r="AB709" s="9">
        <f t="shared" si="118"/>
        <v>0.13585249026243904</v>
      </c>
      <c r="AC709" t="str">
        <f t="shared" si="119"/>
        <v>25% Saturation (Shape only)</v>
      </c>
    </row>
    <row r="710" spans="21:29" x14ac:dyDescent="0.25">
      <c r="U710" s="5">
        <v>0.98</v>
      </c>
      <c r="V710" s="7">
        <f t="shared" si="114"/>
        <v>30510048.720878519</v>
      </c>
      <c r="W710" s="7">
        <f t="shared" si="115"/>
        <v>586731.70617074077</v>
      </c>
      <c r="X710" s="19">
        <f t="shared" si="120"/>
        <v>0.3431569034073404</v>
      </c>
      <c r="Y710" s="8">
        <f t="shared" si="116"/>
        <v>36494.409329629991</v>
      </c>
      <c r="Z710" s="8">
        <f t="shared" si="117"/>
        <v>1897709.2851407595</v>
      </c>
      <c r="AA710" s="9">
        <f t="shared" si="121"/>
        <v>6.219948393075251E-2</v>
      </c>
      <c r="AB710" s="9">
        <f t="shared" si="118"/>
        <v>0.13610899988253186</v>
      </c>
      <c r="AC710" t="str">
        <f t="shared" si="119"/>
        <v>25% Saturation (Shape only)</v>
      </c>
    </row>
    <row r="711" spans="21:29" x14ac:dyDescent="0.25">
      <c r="U711" s="5">
        <v>0.99</v>
      </c>
      <c r="V711" s="7">
        <f>$V$110/$U$110*U711</f>
        <v>30821375.748642586</v>
      </c>
      <c r="W711" s="7">
        <f>$W$110/$U$110*U711</f>
        <v>592718.76439697284</v>
      </c>
      <c r="X711" s="19">
        <f t="shared" si="120"/>
        <v>0.35083057448886845</v>
      </c>
      <c r="Y711" s="8">
        <f t="shared" si="116"/>
        <v>37310.496929003748</v>
      </c>
      <c r="Z711" s="8">
        <f t="shared" si="117"/>
        <v>1940145.840308195</v>
      </c>
      <c r="AA711" s="9">
        <f t="shared" si="121"/>
        <v>6.2948060986331586E-2</v>
      </c>
      <c r="AB711" s="9">
        <f t="shared" si="118"/>
        <v>0.13630861243308154</v>
      </c>
      <c r="AC711" t="str">
        <f t="shared" si="119"/>
        <v>25% Saturation (Shape only)</v>
      </c>
    </row>
    <row r="712" spans="21:29" x14ac:dyDescent="0.25">
      <c r="U712" s="10">
        <v>1</v>
      </c>
      <c r="V712" s="11">
        <f>B$7</f>
        <v>31132702.776406653</v>
      </c>
      <c r="W712" s="8">
        <f>V712/B$6</f>
        <v>598705.82262320491</v>
      </c>
      <c r="X712" s="19">
        <f t="shared" si="120"/>
        <v>0.35851233107616121</v>
      </c>
      <c r="Y712" s="8">
        <f>X712*$N$6</f>
        <v>38127.444414202575</v>
      </c>
      <c r="Z712" s="8">
        <f t="shared" si="117"/>
        <v>1982627.109538534</v>
      </c>
      <c r="AA712" s="9">
        <f t="shared" si="121"/>
        <v>6.3683102741758466E-2</v>
      </c>
      <c r="AB712" s="9">
        <f t="shared" si="118"/>
        <v>0.13645223652901911</v>
      </c>
      <c r="AC712" t="str">
        <f t="shared" si="119"/>
        <v>25% Saturation (Shape only)</v>
      </c>
    </row>
    <row r="713" spans="21:29" x14ac:dyDescent="0.25">
      <c r="U713" s="5">
        <v>1.01</v>
      </c>
      <c r="V713" s="7">
        <f t="shared" ref="V713:V776" si="122">$V$110/$U$110*U713</f>
        <v>31444029.80417072</v>
      </c>
      <c r="W713" s="7">
        <f t="shared" ref="W713:W776" si="123">$W$110/$U$110*U713</f>
        <v>604692.88084943697</v>
      </c>
      <c r="X713" s="19">
        <f t="shared" si="120"/>
        <v>0.36619907462953233</v>
      </c>
      <c r="Y713" s="8">
        <f t="shared" ref="Y713:Y776" si="124">X713*$N$6</f>
        <v>38944.922258486622</v>
      </c>
      <c r="Z713" s="8">
        <f t="shared" si="117"/>
        <v>2025135.9574413043</v>
      </c>
      <c r="AA713" s="9">
        <f t="shared" si="121"/>
        <v>6.4404466286719114E-2</v>
      </c>
      <c r="AB713" s="9">
        <f t="shared" si="118"/>
        <v>0.13654082078278429</v>
      </c>
      <c r="AC713" t="str">
        <f t="shared" si="119"/>
        <v>25% Saturation (Shape only)</v>
      </c>
    </row>
    <row r="714" spans="21:29" x14ac:dyDescent="0.25">
      <c r="U714" s="5">
        <v>1.02</v>
      </c>
      <c r="V714" s="7">
        <f t="shared" si="122"/>
        <v>31755356.831934787</v>
      </c>
      <c r="W714" s="7">
        <f t="shared" si="123"/>
        <v>610679.93907566904</v>
      </c>
      <c r="X714" s="19">
        <f t="shared" si="120"/>
        <v>0.3738877620942459</v>
      </c>
      <c r="Y714" s="8">
        <f t="shared" si="124"/>
        <v>39762.606835887578</v>
      </c>
      <c r="Z714" s="8">
        <f t="shared" si="117"/>
        <v>2067655.5554661541</v>
      </c>
      <c r="AA714" s="9">
        <f t="shared" si="121"/>
        <v>6.5112023977851055E-2</v>
      </c>
      <c r="AB714" s="9">
        <f t="shared" si="118"/>
        <v>0.13657535078217625</v>
      </c>
      <c r="AC714" t="str">
        <f t="shared" si="119"/>
        <v>25% Saturation (Shape only)</v>
      </c>
    </row>
    <row r="715" spans="21:29" x14ac:dyDescent="0.25">
      <c r="U715" s="5">
        <v>1.03</v>
      </c>
      <c r="V715" s="7">
        <f t="shared" si="122"/>
        <v>32066683.859698854</v>
      </c>
      <c r="W715" s="7">
        <f t="shared" si="123"/>
        <v>616666.99730190111</v>
      </c>
      <c r="X715" s="19">
        <f t="shared" si="120"/>
        <v>0.38157540781613347</v>
      </c>
      <c r="Y715" s="8">
        <f t="shared" si="124"/>
        <v>40580.180624932735</v>
      </c>
      <c r="Z715" s="8">
        <f t="shared" si="117"/>
        <v>2110169.392496502</v>
      </c>
      <c r="AA715" s="9">
        <f t="shared" si="121"/>
        <v>6.5805663027992289E-2</v>
      </c>
      <c r="AB715" s="9">
        <f t="shared" si="118"/>
        <v>0.13655684614239841</v>
      </c>
      <c r="AC715" t="str">
        <f t="shared" si="119"/>
        <v>25% Saturation (Shape only)</v>
      </c>
    </row>
    <row r="716" spans="21:29" x14ac:dyDescent="0.25">
      <c r="U716" s="5">
        <v>1.04</v>
      </c>
      <c r="V716" s="7">
        <f t="shared" si="122"/>
        <v>32378010.887462921</v>
      </c>
      <c r="W716" s="7">
        <f t="shared" si="123"/>
        <v>622654.05552813318</v>
      </c>
      <c r="X716" s="19">
        <f t="shared" si="120"/>
        <v>0.38925908529558045</v>
      </c>
      <c r="Y716" s="8">
        <f t="shared" si="124"/>
        <v>41397.332395179772</v>
      </c>
      <c r="Z716" s="8">
        <f t="shared" si="117"/>
        <v>2152661.2845493481</v>
      </c>
      <c r="AA716" s="9">
        <f t="shared" si="121"/>
        <v>6.6485285091521157E-2</v>
      </c>
      <c r="AB716" s="9">
        <f t="shared" si="118"/>
        <v>0.13648635763499356</v>
      </c>
      <c r="AC716" t="str">
        <f t="shared" si="119"/>
        <v>25% Saturation (Shape only)</v>
      </c>
    </row>
    <row r="717" spans="21:29" x14ac:dyDescent="0.25">
      <c r="U717" s="5">
        <v>1.05</v>
      </c>
      <c r="V717" s="7">
        <f t="shared" si="122"/>
        <v>32689337.915226988</v>
      </c>
      <c r="W717" s="7">
        <f t="shared" si="123"/>
        <v>628641.11375436513</v>
      </c>
      <c r="X717" s="19">
        <f t="shared" si="120"/>
        <v>0.39693592878431744</v>
      </c>
      <c r="Y717" s="8">
        <f t="shared" si="124"/>
        <v>42213.757377033944</v>
      </c>
      <c r="Z717" s="8">
        <f t="shared" si="117"/>
        <v>2195115.3836057652</v>
      </c>
      <c r="AA717" s="9">
        <f t="shared" si="121"/>
        <v>6.7150805846797543E-2</v>
      </c>
      <c r="AB717" s="9">
        <f t="shared" si="118"/>
        <v>0.13636496439554266</v>
      </c>
      <c r="AC717" t="str">
        <f t="shared" si="119"/>
        <v>25% Saturation (Shape only)</v>
      </c>
    </row>
    <row r="718" spans="21:29" x14ac:dyDescent="0.25">
      <c r="U718" s="5">
        <v>1.06</v>
      </c>
      <c r="V718" s="7">
        <f t="shared" si="122"/>
        <v>33000664.942991056</v>
      </c>
      <c r="W718" s="7">
        <f t="shared" si="123"/>
        <v>634628.1719805972</v>
      </c>
      <c r="X718" s="19">
        <f t="shared" si="120"/>
        <v>0.40460313472956178</v>
      </c>
      <c r="Y718" s="8">
        <f t="shared" si="124"/>
        <v>43029.157415331218</v>
      </c>
      <c r="Z718" s="8">
        <f t="shared" si="117"/>
        <v>2237516.1855972232</v>
      </c>
      <c r="AA718" s="9">
        <f t="shared" si="121"/>
        <v>6.7802154576659363E-2</v>
      </c>
      <c r="AB718" s="9">
        <f t="shared" si="118"/>
        <v>0.13619377121215009</v>
      </c>
      <c r="AC718" t="str">
        <f t="shared" si="119"/>
        <v>25% Saturation (Shape only)</v>
      </c>
    </row>
    <row r="719" spans="21:29" x14ac:dyDescent="0.25">
      <c r="U719" s="5">
        <v>1.07</v>
      </c>
      <c r="V719" s="7">
        <f t="shared" si="122"/>
        <v>33311991.970755123</v>
      </c>
      <c r="W719" s="7">
        <f t="shared" si="123"/>
        <v>640615.23020682926</v>
      </c>
      <c r="X719" s="19">
        <f t="shared" si="120"/>
        <v>0.41225796307012375</v>
      </c>
      <c r="Y719" s="8">
        <f t="shared" si="124"/>
        <v>43843.241107177892</v>
      </c>
      <c r="Z719" s="8">
        <f t="shared" si="117"/>
        <v>2279848.5375732505</v>
      </c>
      <c r="AA719" s="9">
        <f t="shared" si="121"/>
        <v>6.8439273747866791E-2</v>
      </c>
      <c r="AB719" s="9">
        <f t="shared" si="118"/>
        <v>0.13597390589585423</v>
      </c>
      <c r="AC719" t="str">
        <f t="shared" si="119"/>
        <v>25% Saturation (Shape only)</v>
      </c>
    </row>
    <row r="720" spans="21:29" x14ac:dyDescent="0.25">
      <c r="U720" s="5">
        <v>1.08</v>
      </c>
      <c r="V720" s="7">
        <f t="shared" si="122"/>
        <v>33623318.99851919</v>
      </c>
      <c r="W720" s="7">
        <f t="shared" si="123"/>
        <v>646602.28843306133</v>
      </c>
      <c r="X720" s="19">
        <f t="shared" si="120"/>
        <v>0.41989773838917149</v>
      </c>
      <c r="Y720" s="8">
        <f t="shared" si="124"/>
        <v>44655.723924546066</v>
      </c>
      <c r="Z720" s="8">
        <f t="shared" si="117"/>
        <v>2322097.6440763953</v>
      </c>
      <c r="AA720" s="9">
        <f t="shared" si="121"/>
        <v>6.9062118590334981E-2</v>
      </c>
      <c r="AB720" s="9">
        <f t="shared" si="118"/>
        <v>0.13570651673443038</v>
      </c>
      <c r="AC720" t="str">
        <f t="shared" si="119"/>
        <v>25% Saturation (Shape only)</v>
      </c>
    </row>
    <row r="721" spans="21:29" x14ac:dyDescent="0.25">
      <c r="U721" s="5">
        <v>1.0900000000000001</v>
      </c>
      <c r="V721" s="7">
        <f t="shared" si="122"/>
        <v>33934646.026283257</v>
      </c>
      <c r="W721" s="7">
        <f t="shared" si="123"/>
        <v>652589.3466592934</v>
      </c>
      <c r="X721" s="19">
        <f t="shared" si="120"/>
        <v>0.42751985092837663</v>
      </c>
      <c r="Y721" s="8">
        <f t="shared" si="124"/>
        <v>45466.328322127032</v>
      </c>
      <c r="Z721" s="8">
        <f t="shared" si="117"/>
        <v>2364249.0727506056</v>
      </c>
      <c r="AA721" s="9">
        <f t="shared" si="121"/>
        <v>6.9670656676938197E-2</v>
      </c>
      <c r="AB721" s="9">
        <f t="shared" si="118"/>
        <v>0.13539277003008535</v>
      </c>
      <c r="AC721" t="str">
        <f t="shared" si="119"/>
        <v>25% Saturation (Shape only)</v>
      </c>
    </row>
    <row r="722" spans="21:29" x14ac:dyDescent="0.25">
      <c r="U722" s="5">
        <v>1.1000000000000001</v>
      </c>
      <c r="V722" s="7">
        <f t="shared" si="122"/>
        <v>34245973.054047324</v>
      </c>
      <c r="W722" s="7">
        <f t="shared" si="123"/>
        <v>658576.40488552547</v>
      </c>
      <c r="X722" s="19">
        <f t="shared" si="120"/>
        <v>0.43512175746821091</v>
      </c>
      <c r="Y722" s="8">
        <f t="shared" si="124"/>
        <v>46274.783830950022</v>
      </c>
      <c r="Z722" s="8">
        <f t="shared" si="117"/>
        <v>2406288.759209401</v>
      </c>
      <c r="AA722" s="9">
        <f t="shared" si="121"/>
        <v>7.0264867504619383E-2</v>
      </c>
      <c r="AB722" s="9">
        <f t="shared" si="118"/>
        <v>0.13503384772186972</v>
      </c>
      <c r="AC722" t="str">
        <f t="shared" si="119"/>
        <v>25% Saturation (Shape only)</v>
      </c>
    </row>
    <row r="723" spans="21:29" x14ac:dyDescent="0.25">
      <c r="U723" s="5">
        <v>1.1100000000000001</v>
      </c>
      <c r="V723" s="7">
        <f t="shared" si="122"/>
        <v>34557300.081811391</v>
      </c>
      <c r="W723" s="7">
        <f t="shared" si="123"/>
        <v>664563.46311175753</v>
      </c>
      <c r="X723" s="19">
        <f t="shared" si="120"/>
        <v>0.44270098207917707</v>
      </c>
      <c r="Y723" s="8">
        <f t="shared" si="124"/>
        <v>47080.827138274864</v>
      </c>
      <c r="Z723" s="8">
        <f t="shared" si="117"/>
        <v>2448203.0111902929</v>
      </c>
      <c r="AA723" s="9">
        <f t="shared" si="121"/>
        <v>7.0844742077488282E-2</v>
      </c>
      <c r="AB723" s="9">
        <f t="shared" si="118"/>
        <v>0.13463094509306719</v>
      </c>
      <c r="AC723" t="str">
        <f t="shared" si="119"/>
        <v>25% Saturation (Shape only)</v>
      </c>
    </row>
    <row r="724" spans="21:29" x14ac:dyDescent="0.25">
      <c r="U724" s="5">
        <v>1.1200000000000001</v>
      </c>
      <c r="V724" s="7">
        <f t="shared" si="122"/>
        <v>34868627.109575458</v>
      </c>
      <c r="W724" s="7">
        <f t="shared" si="123"/>
        <v>670550.5213379896</v>
      </c>
      <c r="X724" s="19">
        <f t="shared" si="120"/>
        <v>0.45025511674875707</v>
      </c>
      <c r="Y724" s="8">
        <f t="shared" si="124"/>
        <v>47884.202154267346</v>
      </c>
      <c r="Z724" s="8">
        <f t="shared" si="117"/>
        <v>2489978.512021902</v>
      </c>
      <c r="AA724" s="9">
        <f t="shared" si="121"/>
        <v>7.141028249254229E-2</v>
      </c>
      <c r="AB724" s="9">
        <f t="shared" si="118"/>
        <v>0.13418526856353716</v>
      </c>
      <c r="AC724" t="str">
        <f t="shared" si="119"/>
        <v>25% Saturation (Shape only)</v>
      </c>
    </row>
    <row r="725" spans="21:29" x14ac:dyDescent="0.25">
      <c r="U725" s="5">
        <v>1.1299999999999999</v>
      </c>
      <c r="V725" s="7">
        <f t="shared" si="122"/>
        <v>35179954.137339517</v>
      </c>
      <c r="W725" s="7">
        <f t="shared" si="123"/>
        <v>676537.57956422144</v>
      </c>
      <c r="X725" s="19">
        <f t="shared" si="120"/>
        <v>0.45778182188886429</v>
      </c>
      <c r="Y725" s="8">
        <f t="shared" si="124"/>
        <v>48684.660065966251</v>
      </c>
      <c r="Z725" s="8">
        <f t="shared" si="117"/>
        <v>2531602.3234302448</v>
      </c>
      <c r="AA725" s="9">
        <f t="shared" si="121"/>
        <v>7.1961501528600258E-2</v>
      </c>
      <c r="AB725" s="9">
        <f t="shared" si="118"/>
        <v>0.13369803356709384</v>
      </c>
      <c r="AC725" t="str">
        <f t="shared" si="119"/>
        <v>25% Saturation (Shape only)</v>
      </c>
    </row>
    <row r="726" spans="21:29" x14ac:dyDescent="0.25">
      <c r="U726" s="5">
        <v>1.1399999999999999</v>
      </c>
      <c r="V726" s="7">
        <f t="shared" si="122"/>
        <v>35491281.165103585</v>
      </c>
      <c r="W726" s="7">
        <f t="shared" si="123"/>
        <v>682524.6377904535</v>
      </c>
      <c r="X726" s="19">
        <f t="shared" si="120"/>
        <v>0.4652788267285618</v>
      </c>
      <c r="Y726" s="8">
        <f t="shared" si="124"/>
        <v>49481.959379048596</v>
      </c>
      <c r="Z726" s="8">
        <f t="shared" si="117"/>
        <v>2573061.8877105271</v>
      </c>
      <c r="AA726" s="9">
        <f t="shared" si="121"/>
        <v>7.249842223899379E-2</v>
      </c>
      <c r="AB726" s="9">
        <f t="shared" si="118"/>
        <v>0.13317046251346201</v>
      </c>
      <c r="AC726" t="str">
        <f t="shared" si="119"/>
        <v>25% Saturation (Shape only)</v>
      </c>
    </row>
    <row r="727" spans="21:29" x14ac:dyDescent="0.25">
      <c r="U727" s="5">
        <v>1.1499999999999999</v>
      </c>
      <c r="V727" s="7">
        <f t="shared" si="122"/>
        <v>35802608.192867652</v>
      </c>
      <c r="W727" s="7">
        <f t="shared" si="123"/>
        <v>688511.69601668557</v>
      </c>
      <c r="X727" s="19">
        <f t="shared" si="120"/>
        <v>0.47274392959677547</v>
      </c>
      <c r="Y727" s="8">
        <f t="shared" si="124"/>
        <v>50275.865947895894</v>
      </c>
      <c r="Z727" s="8">
        <f t="shared" si="117"/>
        <v>2614345.0292905867</v>
      </c>
      <c r="AA727" s="9">
        <f t="shared" si="121"/>
        <v>7.3021077548517777E-2</v>
      </c>
      <c r="AB727" s="9">
        <f t="shared" si="118"/>
        <v>0.13260378283425253</v>
      </c>
      <c r="AC727" t="str">
        <f t="shared" si="119"/>
        <v>25% Saturation (Shape only)</v>
      </c>
    </row>
    <row r="728" spans="21:29" x14ac:dyDescent="0.25">
      <c r="U728" s="5">
        <v>1.1599999999999999</v>
      </c>
      <c r="V728" s="7">
        <f t="shared" si="122"/>
        <v>36113935.220631719</v>
      </c>
      <c r="W728" s="7">
        <f t="shared" si="123"/>
        <v>694498.75424291764</v>
      </c>
      <c r="X728" s="19">
        <f t="shared" si="120"/>
        <v>0.48017499809971098</v>
      </c>
      <c r="Y728" s="8">
        <f t="shared" si="124"/>
        <v>51066.152994462267</v>
      </c>
      <c r="Z728" s="8">
        <f t="shared" si="117"/>
        <v>2655439.9557120381</v>
      </c>
      <c r="AA728" s="9">
        <f t="shared" si="121"/>
        <v>7.35295098551043E-2</v>
      </c>
      <c r="AB728" s="9">
        <f t="shared" si="118"/>
        <v>0.13199922511255383</v>
      </c>
      <c r="AC728" t="str">
        <f t="shared" si="119"/>
        <v>25% Saturation (Shape only)</v>
      </c>
    </row>
    <row r="729" spans="21:29" x14ac:dyDescent="0.25">
      <c r="U729" s="5">
        <v>1.17</v>
      </c>
      <c r="V729" s="7">
        <f t="shared" si="122"/>
        <v>36425262.248395786</v>
      </c>
      <c r="W729" s="7">
        <f t="shared" si="123"/>
        <v>700485.81246914971</v>
      </c>
      <c r="X729" s="19">
        <f t="shared" si="120"/>
        <v>0.48756996919761358</v>
      </c>
      <c r="Y729" s="8">
        <f t="shared" si="124"/>
        <v>51852.6011164378</v>
      </c>
      <c r="Z729" s="8">
        <f t="shared" si="117"/>
        <v>2696335.2580547654</v>
      </c>
      <c r="AA729" s="9">
        <f t="shared" si="121"/>
        <v>7.4023770636641478E-2</v>
      </c>
      <c r="AB729" s="9">
        <f t="shared" si="118"/>
        <v>0.13135802129495483</v>
      </c>
      <c r="AC729" t="str">
        <f t="shared" si="119"/>
        <v>25% Saturation (Shape only)</v>
      </c>
    </row>
    <row r="730" spans="21:29" x14ac:dyDescent="0.25">
      <c r="U730" s="5">
        <v>1.18</v>
      </c>
      <c r="V730" s="7">
        <f t="shared" si="122"/>
        <v>36736589.276159845</v>
      </c>
      <c r="W730" s="7">
        <f t="shared" si="123"/>
        <v>706472.87069538177</v>
      </c>
      <c r="X730" s="19">
        <f t="shared" si="120"/>
        <v>0.49492684918547258</v>
      </c>
      <c r="Y730" s="8">
        <f t="shared" si="124"/>
        <v>52634.998285196452</v>
      </c>
      <c r="Z730" s="8">
        <f t="shared" si="117"/>
        <v>2737019.9108302156</v>
      </c>
      <c r="AA730" s="9">
        <f t="shared" si="121"/>
        <v>7.4503920063324999E-2</v>
      </c>
      <c r="AB730" s="9">
        <f t="shared" si="118"/>
        <v>0.13068140298529804</v>
      </c>
      <c r="AC730" t="str">
        <f t="shared" si="119"/>
        <v>25% Saturation (Shape only)</v>
      </c>
    </row>
    <row r="731" spans="21:29" x14ac:dyDescent="0.25">
      <c r="U731" s="5">
        <v>1.19</v>
      </c>
      <c r="V731" s="7">
        <f t="shared" si="122"/>
        <v>37047916.303923912</v>
      </c>
      <c r="W731" s="7">
        <f t="shared" si="123"/>
        <v>712459.92892161384</v>
      </c>
      <c r="X731" s="19">
        <f t="shared" si="120"/>
        <v>0.50224371358220699</v>
      </c>
      <c r="Y731" s="8">
        <f t="shared" si="124"/>
        <v>53413.139834011083</v>
      </c>
      <c r="Z731" s="8">
        <f t="shared" si="117"/>
        <v>2777483.2713685762</v>
      </c>
      <c r="AA731" s="9">
        <f t="shared" si="121"/>
        <v>7.4970026615893651E-2</v>
      </c>
      <c r="AB731" s="9">
        <f t="shared" si="118"/>
        <v>0.12997059981899486</v>
      </c>
      <c r="AC731" t="str">
        <f t="shared" si="119"/>
        <v>25% Saturation (Shape only)</v>
      </c>
    </row>
    <row r="732" spans="21:29" x14ac:dyDescent="0.25">
      <c r="U732" s="5">
        <v>1.2</v>
      </c>
      <c r="V732" s="7">
        <f t="shared" si="122"/>
        <v>37359243.331687979</v>
      </c>
      <c r="W732" s="7">
        <f t="shared" si="123"/>
        <v>718446.98714784591</v>
      </c>
      <c r="X732" s="19">
        <f t="shared" si="120"/>
        <v>0.50951870693278922</v>
      </c>
      <c r="Y732" s="8">
        <f t="shared" si="124"/>
        <v>54186.828437009492</v>
      </c>
      <c r="Z732" s="8">
        <f t="shared" si="117"/>
        <v>2817715.0787244937</v>
      </c>
      <c r="AA732" s="9">
        <f t="shared" si="121"/>
        <v>7.5422166710066033E-2</v>
      </c>
      <c r="AB732" s="9">
        <f t="shared" si="118"/>
        <v>0.12922683791657946</v>
      </c>
      <c r="AC732" t="str">
        <f t="shared" si="119"/>
        <v>25% Saturation (Shape only)</v>
      </c>
    </row>
    <row r="733" spans="21:29" x14ac:dyDescent="0.25">
      <c r="U733" s="5">
        <v>1.21</v>
      </c>
      <c r="V733" s="7">
        <f t="shared" si="122"/>
        <v>37670570.359452046</v>
      </c>
      <c r="W733" s="7">
        <f t="shared" si="123"/>
        <v>724434.04537407786</v>
      </c>
      <c r="X733" s="19">
        <f t="shared" si="120"/>
        <v>0.51675004252770951</v>
      </c>
      <c r="Y733" s="8">
        <f t="shared" si="124"/>
        <v>54955.874079339701</v>
      </c>
      <c r="Z733" s="8">
        <f t="shared" si="117"/>
        <v>2857705.4521256643</v>
      </c>
      <c r="AA733" s="9">
        <f t="shared" si="121"/>
        <v>7.5860424327465176E-2</v>
      </c>
      <c r="AB733" s="9">
        <f t="shared" si="118"/>
        <v>0.12845133841536077</v>
      </c>
      <c r="AC733" t="str">
        <f t="shared" si="119"/>
        <v>25% Saturation (Shape only)</v>
      </c>
    </row>
    <row r="734" spans="21:29" x14ac:dyDescent="0.25">
      <c r="U734" s="5">
        <v>1.22</v>
      </c>
      <c r="V734" s="7">
        <f t="shared" si="122"/>
        <v>37981897.387216114</v>
      </c>
      <c r="W734" s="7">
        <f t="shared" si="123"/>
        <v>730421.10360030993</v>
      </c>
      <c r="X734" s="19">
        <f t="shared" si="120"/>
        <v>0.5239360020440863</v>
      </c>
      <c r="Y734" s="8">
        <f t="shared" si="124"/>
        <v>55720.094019002427</v>
      </c>
      <c r="Z734" s="8">
        <f t="shared" si="117"/>
        <v>2897444.8889881261</v>
      </c>
      <c r="AA734" s="9">
        <f t="shared" si="121"/>
        <v>7.6284890653286405E-2</v>
      </c>
      <c r="AB734" s="9">
        <f t="shared" si="118"/>
        <v>0.12764531607765667</v>
      </c>
      <c r="AC734" t="str">
        <f t="shared" si="119"/>
        <v>25% Saturation (Shape only)</v>
      </c>
    </row>
    <row r="735" spans="21:29" x14ac:dyDescent="0.25">
      <c r="U735" s="5">
        <v>1.23</v>
      </c>
      <c r="V735" s="7">
        <f t="shared" si="122"/>
        <v>38293224.414980181</v>
      </c>
      <c r="W735" s="7">
        <f t="shared" si="123"/>
        <v>736408.161826542</v>
      </c>
      <c r="X735" s="19">
        <f t="shared" si="120"/>
        <v>0.53107493511265136</v>
      </c>
      <c r="Y735" s="8">
        <f t="shared" si="124"/>
        <v>56479.31274080032</v>
      </c>
      <c r="Z735" s="8">
        <f t="shared" si="117"/>
        <v>2936924.2625216166</v>
      </c>
      <c r="AA735" s="9">
        <f t="shared" si="121"/>
        <v>7.6695663720934976E-2</v>
      </c>
      <c r="AB735" s="9">
        <f t="shared" si="118"/>
        <v>0.12680997797405894</v>
      </c>
      <c r="AC735" t="str">
        <f t="shared" si="119"/>
        <v>25% Saturation (Shape only)</v>
      </c>
    </row>
    <row r="736" spans="21:29" x14ac:dyDescent="0.25">
      <c r="U736" s="5">
        <v>1.24</v>
      </c>
      <c r="V736" s="7">
        <f t="shared" si="122"/>
        <v>38604551.442744248</v>
      </c>
      <c r="W736" s="7">
        <f t="shared" si="123"/>
        <v>742395.22005277406</v>
      </c>
      <c r="X736" s="19">
        <f t="shared" si="120"/>
        <v>0.53816525881475286</v>
      </c>
      <c r="Y736" s="8">
        <f t="shared" si="124"/>
        <v>57233.361902844757</v>
      </c>
      <c r="Z736" s="8">
        <f t="shared" si="117"/>
        <v>2976134.8189479276</v>
      </c>
      <c r="AA736" s="9">
        <f t="shared" si="121"/>
        <v>7.7092848063833527E-2</v>
      </c>
      <c r="AB736" s="9">
        <f t="shared" si="118"/>
        <v>0.12594652224035571</v>
      </c>
      <c r="AC736" t="str">
        <f t="shared" si="119"/>
        <v>25% Saturation (Shape only)</v>
      </c>
    </row>
    <row r="737" spans="21:29" x14ac:dyDescent="0.25">
      <c r="U737" s="5">
        <v>1.25</v>
      </c>
      <c r="V737" s="7">
        <f t="shared" si="122"/>
        <v>38915878.470508315</v>
      </c>
      <c r="W737" s="7">
        <f t="shared" si="123"/>
        <v>748382.27827900613</v>
      </c>
      <c r="X737" s="19">
        <f t="shared" si="120"/>
        <v>0.54520545711341772</v>
      </c>
      <c r="Y737" s="8">
        <f t="shared" si="124"/>
        <v>57982.080276049848</v>
      </c>
      <c r="Z737" s="8">
        <f t="shared" si="117"/>
        <v>3015068.1743545923</v>
      </c>
      <c r="AA737" s="9">
        <f t="shared" si="121"/>
        <v>7.7476554374572487E-2</v>
      </c>
      <c r="AB737" s="9">
        <f t="shared" si="118"/>
        <v>0.12505613690620412</v>
      </c>
      <c r="AC737" t="str">
        <f t="shared" si="119"/>
        <v>25% Saturation (Shape only)</v>
      </c>
    </row>
    <row r="738" spans="21:29" x14ac:dyDescent="0.25">
      <c r="U738" s="5">
        <v>1.26</v>
      </c>
      <c r="V738" s="7">
        <f t="shared" si="122"/>
        <v>39227205.498272382</v>
      </c>
      <c r="W738" s="7">
        <f t="shared" si="123"/>
        <v>754369.3365052382</v>
      </c>
      <c r="X738" s="19">
        <f t="shared" si="120"/>
        <v>0.55219408022243077</v>
      </c>
      <c r="Y738" s="8">
        <f t="shared" si="124"/>
        <v>58725.313677034603</v>
      </c>
      <c r="Z738" s="8">
        <f t="shared" si="117"/>
        <v>3053716.3112057992</v>
      </c>
      <c r="AA738" s="9">
        <f t="shared" si="121"/>
        <v>7.7846899171552991E-2</v>
      </c>
      <c r="AB738" s="9">
        <f t="shared" si="118"/>
        <v>0.12413999879411564</v>
      </c>
      <c r="AC738" t="str">
        <f t="shared" si="119"/>
        <v>25% Saturation (Shape only)</v>
      </c>
    </row>
    <row r="739" spans="21:29" x14ac:dyDescent="0.25">
      <c r="U739" s="5">
        <v>1.27</v>
      </c>
      <c r="V739" s="7">
        <f t="shared" si="122"/>
        <v>39538532.526036449</v>
      </c>
      <c r="W739" s="7">
        <f t="shared" si="123"/>
        <v>760356.39473147027</v>
      </c>
      <c r="X739" s="19">
        <f t="shared" si="120"/>
        <v>0.55912974391728121</v>
      </c>
      <c r="Y739" s="8">
        <f t="shared" si="124"/>
        <v>59462.914894842746</v>
      </c>
      <c r="Z739" s="8">
        <f t="shared" si="117"/>
        <v>3092071.5745318229</v>
      </c>
      <c r="AA739" s="9">
        <f t="shared" si="121"/>
        <v>7.820400447324817E-2</v>
      </c>
      <c r="AB739" s="9">
        <f t="shared" si="118"/>
        <v>0.1231992724868413</v>
      </c>
      <c r="AC739" t="str">
        <f t="shared" si="119"/>
        <v>25% Saturation (Shape only)</v>
      </c>
    </row>
    <row r="740" spans="21:29" x14ac:dyDescent="0.25">
      <c r="U740" s="5">
        <v>1.28</v>
      </c>
      <c r="V740" s="7">
        <f t="shared" si="122"/>
        <v>39849859.553800516</v>
      </c>
      <c r="W740" s="7">
        <f t="shared" si="123"/>
        <v>766343.45295770233</v>
      </c>
      <c r="X740" s="19">
        <f t="shared" si="120"/>
        <v>0.56601112879173276</v>
      </c>
      <c r="Y740" s="8">
        <f t="shared" si="124"/>
        <v>60194.743611879676</v>
      </c>
      <c r="Z740" s="8">
        <f t="shared" si="117"/>
        <v>3130126.667817743</v>
      </c>
      <c r="AA740" s="9">
        <f t="shared" si="121"/>
        <v>7.8547997480187357E-2</v>
      </c>
      <c r="AB740" s="9">
        <f t="shared" si="118"/>
        <v>0.12223510936146344</v>
      </c>
      <c r="AC740" t="str">
        <f t="shared" si="119"/>
        <v>25% Saturation (Shape only)</v>
      </c>
    </row>
    <row r="741" spans="21:29" x14ac:dyDescent="0.25">
      <c r="U741" s="5">
        <v>1.29</v>
      </c>
      <c r="V741" s="7">
        <f t="shared" si="122"/>
        <v>40161186.581564583</v>
      </c>
      <c r="W741" s="7">
        <f t="shared" si="123"/>
        <v>772330.5111839344</v>
      </c>
      <c r="X741" s="19">
        <f t="shared" si="120"/>
        <v>0.57283697946366685</v>
      </c>
      <c r="Y741" s="8">
        <f t="shared" si="124"/>
        <v>60920.666319454627</v>
      </c>
      <c r="Z741" s="8">
        <f t="shared" ref="Z741:Z804" si="125">Y741*$B$6</f>
        <v>3167874.6486116406</v>
      </c>
      <c r="AA741" s="9">
        <f t="shared" si="121"/>
        <v>7.887901026474671E-2</v>
      </c>
      <c r="AB741" s="9">
        <f t="shared" ref="AB741:AB804" si="126">(Z741-Z740)/(V741-V740)</f>
        <v>0.12124864668834368</v>
      </c>
      <c r="AC741" t="str">
        <f t="shared" ref="AC741:AC804" si="127">F$1</f>
        <v>25% Saturation (Shape only)</v>
      </c>
    </row>
    <row r="742" spans="21:29" x14ac:dyDescent="0.25">
      <c r="U742" s="5">
        <v>1.3</v>
      </c>
      <c r="V742" s="7">
        <f t="shared" si="122"/>
        <v>40472513.60932865</v>
      </c>
      <c r="W742" s="7">
        <f t="shared" si="123"/>
        <v>778317.56941016635</v>
      </c>
      <c r="X742" s="19">
        <f t="shared" ref="X742:X805" si="128">GAMMADIST(W742,$F$2,$F$3,TRUE)</f>
        <v>0.57960610373374533</v>
      </c>
      <c r="Y742" s="8">
        <f t="shared" si="124"/>
        <v>61640.556228305264</v>
      </c>
      <c r="Z742" s="8">
        <f t="shared" si="125"/>
        <v>3205308.9238718739</v>
      </c>
      <c r="AA742" s="9">
        <f t="shared" ref="AA742:AA805" si="129">Z742/V742</f>
        <v>7.9197179468810441E-2</v>
      </c>
      <c r="AB742" s="9">
        <f t="shared" si="126"/>
        <v>0.12024100679303094</v>
      </c>
      <c r="AC742" t="str">
        <f t="shared" si="127"/>
        <v>25% Saturation (Shape only)</v>
      </c>
    </row>
    <row r="743" spans="21:29" x14ac:dyDescent="0.25">
      <c r="U743" s="5">
        <v>1.31</v>
      </c>
      <c r="V743" s="7">
        <f t="shared" si="122"/>
        <v>40783840.637092717</v>
      </c>
      <c r="W743" s="7">
        <f t="shared" si="123"/>
        <v>784304.62763639842</v>
      </c>
      <c r="X743" s="19">
        <f t="shared" si="128"/>
        <v>0.58631737170034448</v>
      </c>
      <c r="Y743" s="8">
        <f t="shared" si="124"/>
        <v>62354.29317447175</v>
      </c>
      <c r="Z743" s="8">
        <f t="shared" si="125"/>
        <v>3242423.245072531</v>
      </c>
      <c r="AA743" s="9">
        <f t="shared" si="129"/>
        <v>7.9502646009350128E-2</v>
      </c>
      <c r="AB743" s="9">
        <f t="shared" si="126"/>
        <v>0.11921329627951067</v>
      </c>
      <c r="AC743" t="str">
        <f t="shared" si="127"/>
        <v>25% Saturation (Shape only)</v>
      </c>
    </row>
    <row r="744" spans="21:29" x14ac:dyDescent="0.25">
      <c r="U744" s="5">
        <v>1.32</v>
      </c>
      <c r="V744" s="7">
        <f t="shared" si="122"/>
        <v>41095167.664856784</v>
      </c>
      <c r="W744" s="7">
        <f t="shared" si="123"/>
        <v>790291.68586263049</v>
      </c>
      <c r="X744" s="19">
        <f t="shared" si="128"/>
        <v>0.59296971483408067</v>
      </c>
      <c r="Y744" s="8">
        <f t="shared" si="124"/>
        <v>63061.763520873435</v>
      </c>
      <c r="Z744" s="8">
        <f t="shared" si="125"/>
        <v>3279211.7030854188</v>
      </c>
      <c r="AA744" s="9">
        <f t="shared" si="129"/>
        <v>7.9795554791949205E-2</v>
      </c>
      <c r="AB744" s="9">
        <f t="shared" si="126"/>
        <v>0.11816660531242773</v>
      </c>
      <c r="AC744" t="str">
        <f t="shared" si="127"/>
        <v>25% Saturation (Shape only)</v>
      </c>
    </row>
    <row r="745" spans="21:29" x14ac:dyDescent="0.25">
      <c r="U745" s="5">
        <v>1.33</v>
      </c>
      <c r="V745" s="7">
        <f t="shared" si="122"/>
        <v>41406494.692620851</v>
      </c>
      <c r="W745" s="7">
        <f t="shared" si="123"/>
        <v>796278.74408886256</v>
      </c>
      <c r="X745" s="19">
        <f t="shared" si="128"/>
        <v>0.59956212501518169</v>
      </c>
      <c r="Y745" s="8">
        <f t="shared" si="124"/>
        <v>63762.86005493423</v>
      </c>
      <c r="Z745" s="8">
        <f t="shared" si="125"/>
        <v>3315668.7228565798</v>
      </c>
      <c r="AA745" s="9">
        <f t="shared" si="129"/>
        <v>8.0076054432288685E-2</v>
      </c>
      <c r="AB745" s="9">
        <f t="shared" si="126"/>
        <v>0.11710200695709994</v>
      </c>
      <c r="AC745" t="str">
        <f t="shared" si="127"/>
        <v>25% Saturation (Shape only)</v>
      </c>
    </row>
    <row r="746" spans="21:29" x14ac:dyDescent="0.25">
      <c r="U746" s="5">
        <v>1.34</v>
      </c>
      <c r="V746" s="7">
        <f t="shared" si="122"/>
        <v>41717821.720384918</v>
      </c>
      <c r="W746" s="7">
        <f t="shared" si="123"/>
        <v>802265.80231509462</v>
      </c>
      <c r="X746" s="19">
        <f t="shared" si="128"/>
        <v>0.60609365353680345</v>
      </c>
      <c r="Y746" s="8">
        <f t="shared" si="124"/>
        <v>64457.48188258626</v>
      </c>
      <c r="Z746" s="8">
        <f t="shared" si="125"/>
        <v>3351789.0578944855</v>
      </c>
      <c r="AA746" s="9">
        <f t="shared" si="129"/>
        <v>8.0344296985589578E-2</v>
      </c>
      <c r="AB746" s="9">
        <f t="shared" si="126"/>
        <v>0.11602055657460872</v>
      </c>
      <c r="AC746" t="str">
        <f t="shared" si="127"/>
        <v>25% Saturation (Shape only)</v>
      </c>
    </row>
    <row r="747" spans="21:29" x14ac:dyDescent="0.25">
      <c r="U747" s="5">
        <v>1.35</v>
      </c>
      <c r="V747" s="7">
        <f t="shared" si="122"/>
        <v>42029148.748148985</v>
      </c>
      <c r="W747" s="7">
        <f t="shared" si="123"/>
        <v>808252.86054132669</v>
      </c>
      <c r="X747" s="19">
        <f t="shared" si="128"/>
        <v>0.61256341007733739</v>
      </c>
      <c r="Y747" s="8">
        <f t="shared" si="124"/>
        <v>65145.534318975755</v>
      </c>
      <c r="Z747" s="8">
        <f t="shared" si="125"/>
        <v>3387567.7845867393</v>
      </c>
      <c r="AA747" s="9">
        <f t="shared" si="129"/>
        <v>8.060043768399977E-2</v>
      </c>
      <c r="AB747" s="9">
        <f t="shared" si="126"/>
        <v>0.11492329127096512</v>
      </c>
      <c r="AC747" t="str">
        <f t="shared" si="127"/>
        <v>25% Saturation (Shape only)</v>
      </c>
    </row>
    <row r="748" spans="21:29" x14ac:dyDescent="0.25">
      <c r="U748" s="12">
        <v>1.36</v>
      </c>
      <c r="V748" s="7">
        <f t="shared" si="122"/>
        <v>42340475.775913052</v>
      </c>
      <c r="W748" s="7">
        <f t="shared" si="123"/>
        <v>814239.91876755876</v>
      </c>
      <c r="X748" s="19">
        <f t="shared" si="128"/>
        <v>0.6189705616445893</v>
      </c>
      <c r="Y748" s="8">
        <f t="shared" si="124"/>
        <v>65826.92877617749</v>
      </c>
      <c r="Z748" s="8">
        <f t="shared" si="125"/>
        <v>3423000.2963612294</v>
      </c>
      <c r="AA748" s="9">
        <f t="shared" si="129"/>
        <v>8.0844634681892971E-2</v>
      </c>
      <c r="AB748" s="9">
        <f t="shared" si="126"/>
        <v>0.11381122939747441</v>
      </c>
      <c r="AC748" t="str">
        <f t="shared" si="127"/>
        <v>25% Saturation (Shape only)</v>
      </c>
    </row>
    <row r="749" spans="21:29" x14ac:dyDescent="0.25">
      <c r="U749" s="5">
        <v>1.37</v>
      </c>
      <c r="V749" s="7">
        <f t="shared" si="122"/>
        <v>42651802.803677119</v>
      </c>
      <c r="W749" s="7">
        <f t="shared" si="123"/>
        <v>820226.97699379083</v>
      </c>
      <c r="X749" s="19">
        <f t="shared" si="128"/>
        <v>0.62531433149467341</v>
      </c>
      <c r="Y749" s="8">
        <f t="shared" si="124"/>
        <v>66501.582648220166</v>
      </c>
      <c r="Z749" s="8">
        <f t="shared" si="125"/>
        <v>3458082.2977074487</v>
      </c>
      <c r="AA749" s="9">
        <f t="shared" si="129"/>
        <v>8.1077048809043983E-2</v>
      </c>
      <c r="AB749" s="9">
        <f t="shared" si="126"/>
        <v>0.11268537010158181</v>
      </c>
      <c r="AC749" t="str">
        <f t="shared" si="127"/>
        <v>25% Saturation (Shape only)</v>
      </c>
    </row>
    <row r="750" spans="21:29" x14ac:dyDescent="0.25">
      <c r="U750" s="5">
        <v>1.38</v>
      </c>
      <c r="V750" s="7">
        <f t="shared" si="122"/>
        <v>42963129.831441179</v>
      </c>
      <c r="W750" s="7">
        <f t="shared" si="123"/>
        <v>826214.03522002266</v>
      </c>
      <c r="X750" s="19">
        <f t="shared" si="128"/>
        <v>0.63159399802828431</v>
      </c>
      <c r="Y750" s="8">
        <f t="shared" si="124"/>
        <v>67169.419193705995</v>
      </c>
      <c r="Z750" s="8">
        <f t="shared" si="125"/>
        <v>3492809.7980727116</v>
      </c>
      <c r="AA750" s="9">
        <f t="shared" si="129"/>
        <v>8.1297843331623654E-2</v>
      </c>
      <c r="AB750" s="9">
        <f t="shared" si="126"/>
        <v>0.11154669292503966</v>
      </c>
      <c r="AC750" t="str">
        <f t="shared" si="127"/>
        <v>25% Saturation (Shape only)</v>
      </c>
    </row>
    <row r="751" spans="21:29" x14ac:dyDescent="0.25">
      <c r="U751" s="5">
        <v>1.39</v>
      </c>
      <c r="V751" s="7">
        <f t="shared" si="122"/>
        <v>43274456.859205246</v>
      </c>
      <c r="W751" s="7">
        <f t="shared" si="123"/>
        <v>832201.09344625473</v>
      </c>
      <c r="X751" s="19">
        <f t="shared" si="128"/>
        <v>0.6378088936669819</v>
      </c>
      <c r="Y751" s="8">
        <f t="shared" si="124"/>
        <v>67830.367416304711</v>
      </c>
      <c r="Z751" s="8">
        <f t="shared" si="125"/>
        <v>3527179.1056478452</v>
      </c>
      <c r="AA751" s="9">
        <f t="shared" si="129"/>
        <v>8.150718372095643E-2</v>
      </c>
      <c r="AB751" s="9">
        <f t="shared" si="126"/>
        <v>0.11039615744887951</v>
      </c>
      <c r="AC751" t="str">
        <f t="shared" si="127"/>
        <v>25% Saturation (Shape only)</v>
      </c>
    </row>
    <row r="752" spans="21:29" x14ac:dyDescent="0.25">
      <c r="U752" s="5">
        <v>1.4</v>
      </c>
      <c r="V752" s="7">
        <f t="shared" si="122"/>
        <v>43585783.886969313</v>
      </c>
      <c r="W752" s="7">
        <f t="shared" si="123"/>
        <v>838188.1516724868</v>
      </c>
      <c r="X752" s="19">
        <f t="shared" si="128"/>
        <v>0.64395840371195456</v>
      </c>
      <c r="Y752" s="8">
        <f t="shared" si="124"/>
        <v>68484.361943384079</v>
      </c>
      <c r="Z752" s="8">
        <f t="shared" si="125"/>
        <v>3561186.821055972</v>
      </c>
      <c r="AA752" s="9">
        <f t="shared" si="129"/>
        <v>8.1705237429965036E-2</v>
      </c>
      <c r="AB752" s="9">
        <f t="shared" si="126"/>
        <v>0.1092347029821609</v>
      </c>
      <c r="AC752" t="str">
        <f t="shared" si="127"/>
        <v>25% Saturation (Shape only)</v>
      </c>
    </row>
    <row r="753" spans="21:29" x14ac:dyDescent="0.25">
      <c r="U753" s="5">
        <v>1.41</v>
      </c>
      <c r="V753" s="7">
        <f t="shared" si="122"/>
        <v>43897110.91473338</v>
      </c>
      <c r="W753" s="7">
        <f t="shared" si="123"/>
        <v>844175.20989871887</v>
      </c>
      <c r="X753" s="19">
        <f t="shared" si="128"/>
        <v>0.65004196518766943</v>
      </c>
      <c r="Y753" s="8">
        <f t="shared" si="124"/>
        <v>69131.342903033219</v>
      </c>
      <c r="Z753" s="8">
        <f t="shared" si="125"/>
        <v>3594829.8309577275</v>
      </c>
      <c r="AA753" s="9">
        <f t="shared" si="129"/>
        <v>8.1892173677224372E-2</v>
      </c>
      <c r="AB753" s="9">
        <f t="shared" si="126"/>
        <v>0.1080632482935313</v>
      </c>
      <c r="AC753" t="str">
        <f t="shared" si="127"/>
        <v>25% Saturation (Shape only)</v>
      </c>
    </row>
    <row r="754" spans="21:29" x14ac:dyDescent="0.25">
      <c r="U754" s="5">
        <v>1.42</v>
      </c>
      <c r="V754" s="7">
        <f t="shared" si="122"/>
        <v>44208437.942497447</v>
      </c>
      <c r="W754" s="7">
        <f t="shared" si="123"/>
        <v>850162.26812495093</v>
      </c>
      <c r="X754" s="19">
        <f t="shared" si="128"/>
        <v>0.65605906567270333</v>
      </c>
      <c r="Y754" s="8">
        <f t="shared" si="124"/>
        <v>69771.255799722581</v>
      </c>
      <c r="Z754" s="8">
        <f t="shared" si="125"/>
        <v>3628105.3015855742</v>
      </c>
      <c r="AA754" s="9">
        <f t="shared" si="129"/>
        <v>8.2068163238536121E-2</v>
      </c>
      <c r="AB754" s="9">
        <f t="shared" si="126"/>
        <v>0.10688269138349211</v>
      </c>
      <c r="AC754" t="str">
        <f t="shared" si="127"/>
        <v>25% Saturation (Shape only)</v>
      </c>
    </row>
    <row r="755" spans="21:29" x14ac:dyDescent="0.25">
      <c r="U755" s="5">
        <v>1.43</v>
      </c>
      <c r="V755" s="7">
        <f t="shared" si="122"/>
        <v>44519764.970261514</v>
      </c>
      <c r="W755" s="7">
        <f t="shared" si="123"/>
        <v>856149.326351183</v>
      </c>
      <c r="X755" s="19">
        <f t="shared" si="128"/>
        <v>0.66200924211994039</v>
      </c>
      <c r="Y755" s="8">
        <f t="shared" si="124"/>
        <v>70404.051388833104</v>
      </c>
      <c r="Z755" s="8">
        <f t="shared" si="125"/>
        <v>3661010.6722193216</v>
      </c>
      <c r="AA755" s="9">
        <f t="shared" si="129"/>
        <v>8.2233378245927802E-2</v>
      </c>
      <c r="AB755" s="9">
        <f t="shared" si="126"/>
        <v>0.10569390929554662</v>
      </c>
      <c r="AC755" t="str">
        <f t="shared" si="127"/>
        <v>25% Saturation (Shape only)</v>
      </c>
    </row>
    <row r="756" spans="21:29" x14ac:dyDescent="0.25">
      <c r="U756" s="5">
        <v>1.44</v>
      </c>
      <c r="V756" s="7">
        <f t="shared" si="122"/>
        <v>44831091.998025581</v>
      </c>
      <c r="W756" s="7">
        <f t="shared" si="123"/>
        <v>862136.38457741507</v>
      </c>
      <c r="X756" s="19">
        <f t="shared" si="128"/>
        <v>0.66789207966823949</v>
      </c>
      <c r="Y756" s="8">
        <f t="shared" si="124"/>
        <v>71029.685550278198</v>
      </c>
      <c r="Z756" s="8">
        <f t="shared" si="125"/>
        <v>3693543.6486144662</v>
      </c>
      <c r="AA756" s="9">
        <f t="shared" si="129"/>
        <v>8.2387991993974508E-2</v>
      </c>
      <c r="AB756" s="9">
        <f t="shared" si="126"/>
        <v>0.10449775796465399</v>
      </c>
      <c r="AC756" t="str">
        <f t="shared" si="127"/>
        <v>25% Saturation (Shape only)</v>
      </c>
    </row>
    <row r="757" spans="21:29" x14ac:dyDescent="0.25">
      <c r="U757" s="5">
        <v>1.45</v>
      </c>
      <c r="V757" s="7">
        <f t="shared" si="122"/>
        <v>45142419.025789648</v>
      </c>
      <c r="W757" s="7">
        <f t="shared" si="123"/>
        <v>868123.44280364714</v>
      </c>
      <c r="X757" s="19">
        <f t="shared" si="128"/>
        <v>0.67370721044757298</v>
      </c>
      <c r="Y757" s="8">
        <f t="shared" si="124"/>
        <v>71648.119161431314</v>
      </c>
      <c r="Z757" s="8">
        <f t="shared" si="125"/>
        <v>3725702.1963944281</v>
      </c>
      <c r="AA757" s="9">
        <f t="shared" si="129"/>
        <v>8.2532178753335128E-2</v>
      </c>
      <c r="AB757" s="9">
        <f t="shared" si="126"/>
        <v>0.10329507210126537</v>
      </c>
      <c r="AC757" t="str">
        <f t="shared" si="127"/>
        <v>25% Saturation (Shape only)</v>
      </c>
    </row>
    <row r="758" spans="21:29" x14ac:dyDescent="0.25">
      <c r="U758" s="5">
        <v>1.46</v>
      </c>
      <c r="V758" s="7">
        <f t="shared" si="122"/>
        <v>45453746.053553715</v>
      </c>
      <c r="W758" s="7">
        <f t="shared" si="123"/>
        <v>874110.50102987909</v>
      </c>
      <c r="X758" s="19">
        <f t="shared" si="128"/>
        <v>0.67945431237954146</v>
      </c>
      <c r="Y758" s="8">
        <f t="shared" si="124"/>
        <v>72259.317969561947</v>
      </c>
      <c r="Z758" s="8">
        <f t="shared" si="125"/>
        <v>3757484.5344172213</v>
      </c>
      <c r="AA758" s="9">
        <f t="shared" si="129"/>
        <v>8.2666113591389007E-2</v>
      </c>
      <c r="AB758" s="9">
        <f t="shared" si="126"/>
        <v>0.10208666510920081</v>
      </c>
      <c r="AC758" t="str">
        <f t="shared" si="127"/>
        <v>25% Saturation (Shape only)</v>
      </c>
    </row>
    <row r="759" spans="21:29" x14ac:dyDescent="0.25">
      <c r="U759" s="5">
        <v>1.47</v>
      </c>
      <c r="V759" s="7">
        <f t="shared" si="122"/>
        <v>45765073.081317782</v>
      </c>
      <c r="W759" s="7">
        <f t="shared" si="123"/>
        <v>880097.55925611116</v>
      </c>
      <c r="X759" s="19">
        <f t="shared" si="128"/>
        <v>0.68513310797508709</v>
      </c>
      <c r="Y759" s="8">
        <f t="shared" si="124"/>
        <v>72863.252463973491</v>
      </c>
      <c r="Z759" s="8">
        <f t="shared" si="125"/>
        <v>3788889.1281266217</v>
      </c>
      <c r="AA759" s="9">
        <f t="shared" si="129"/>
        <v>8.2789972199854789E-2</v>
      </c>
      <c r="AB759" s="9">
        <f t="shared" si="126"/>
        <v>0.10087332903585786</v>
      </c>
      <c r="AC759" t="str">
        <f t="shared" si="127"/>
        <v>25% Saturation (Shape only)</v>
      </c>
    </row>
    <row r="760" spans="21:29" x14ac:dyDescent="0.25">
      <c r="U760" s="5">
        <v>1.48</v>
      </c>
      <c r="V760" s="7">
        <f t="shared" si="122"/>
        <v>46076400.109081849</v>
      </c>
      <c r="W760" s="7">
        <f t="shared" si="123"/>
        <v>886084.61748234322</v>
      </c>
      <c r="X760" s="19">
        <f t="shared" si="128"/>
        <v>0.6907433631311235</v>
      </c>
      <c r="Y760" s="8">
        <f t="shared" si="124"/>
        <v>73459.897748026022</v>
      </c>
      <c r="Z760" s="8">
        <f t="shared" si="125"/>
        <v>3819914.6828973531</v>
      </c>
      <c r="AA760" s="9">
        <f t="shared" si="129"/>
        <v>8.2903930729267883E-2</v>
      </c>
      <c r="AB760" s="9">
        <f t="shared" si="126"/>
        <v>9.9655834552994427E-2</v>
      </c>
      <c r="AC760" t="str">
        <f t="shared" si="127"/>
        <v>25% Saturation (Shape only)</v>
      </c>
    </row>
    <row r="761" spans="21:29" x14ac:dyDescent="0.25">
      <c r="U761" s="5">
        <v>1.49</v>
      </c>
      <c r="V761" s="7">
        <f t="shared" si="122"/>
        <v>46387727.136845917</v>
      </c>
      <c r="W761" s="7">
        <f t="shared" si="123"/>
        <v>892071.67570857529</v>
      </c>
      <c r="X761" s="19">
        <f t="shared" si="128"/>
        <v>0.69628488592773308</v>
      </c>
      <c r="Y761" s="8">
        <f t="shared" si="124"/>
        <v>74049.233411219393</v>
      </c>
      <c r="Z761" s="8">
        <f t="shared" si="125"/>
        <v>3850560.1373834084</v>
      </c>
      <c r="AA761" s="9">
        <f t="shared" si="129"/>
        <v>8.3008165630190936E-2</v>
      </c>
      <c r="AB761" s="9">
        <f t="shared" si="126"/>
        <v>9.8434930966801074E-2</v>
      </c>
      <c r="AC761" t="str">
        <f t="shared" si="127"/>
        <v>25% Saturation (Shape only)</v>
      </c>
    </row>
    <row r="762" spans="21:29" x14ac:dyDescent="0.25">
      <c r="U762" s="5">
        <v>1.5</v>
      </c>
      <c r="V762" s="7">
        <f t="shared" si="122"/>
        <v>46699054.164609984</v>
      </c>
      <c r="W762" s="7">
        <f t="shared" si="123"/>
        <v>898058.73393480736</v>
      </c>
      <c r="X762" s="19">
        <f t="shared" si="128"/>
        <v>0.70175752542747283</v>
      </c>
      <c r="Y762" s="8">
        <f t="shared" si="124"/>
        <v>74631.243401500498</v>
      </c>
      <c r="Z762" s="8">
        <f t="shared" si="125"/>
        <v>3880824.6568780257</v>
      </c>
      <c r="AA762" s="9">
        <f t="shared" si="129"/>
        <v>8.3102853501025226E-2</v>
      </c>
      <c r="AB762" s="9">
        <f t="shared" si="126"/>
        <v>9.7211346255336104E-2</v>
      </c>
      <c r="AC762" t="str">
        <f t="shared" si="127"/>
        <v>25% Saturation (Shape only)</v>
      </c>
    </row>
    <row r="763" spans="21:29" x14ac:dyDescent="0.25">
      <c r="U763" s="5">
        <v>1.51</v>
      </c>
      <c r="V763" s="7">
        <f t="shared" si="122"/>
        <v>47010381.192374043</v>
      </c>
      <c r="W763" s="7">
        <f t="shared" si="123"/>
        <v>904045.79216103943</v>
      </c>
      <c r="X763" s="19">
        <f t="shared" si="128"/>
        <v>0.7071611704782681</v>
      </c>
      <c r="Y763" s="8">
        <f t="shared" si="124"/>
        <v>75205.915897952262</v>
      </c>
      <c r="Z763" s="8">
        <f t="shared" si="125"/>
        <v>3910707.6266935174</v>
      </c>
      <c r="AA763" s="9">
        <f t="shared" si="129"/>
        <v>8.3188170942291931E-2</v>
      </c>
      <c r="AB763" s="9">
        <f t="shared" si="126"/>
        <v>9.5985787132296857E-2</v>
      </c>
      <c r="AC763" t="str">
        <f t="shared" si="127"/>
        <v>25% Saturation (Shape only)</v>
      </c>
    </row>
    <row r="764" spans="21:29" x14ac:dyDescent="0.25">
      <c r="U764" s="5">
        <v>1.52</v>
      </c>
      <c r="V764" s="7">
        <f t="shared" si="122"/>
        <v>47321708.22013811</v>
      </c>
      <c r="W764" s="7">
        <f t="shared" si="123"/>
        <v>910032.85038727149</v>
      </c>
      <c r="X764" s="19">
        <f t="shared" si="128"/>
        <v>0.71249574852127961</v>
      </c>
      <c r="Y764" s="8">
        <f t="shared" si="124"/>
        <v>75773.243184011328</v>
      </c>
      <c r="Z764" s="8">
        <f t="shared" si="125"/>
        <v>3940208.6455685892</v>
      </c>
      <c r="AA764" s="9">
        <f t="shared" si="129"/>
        <v>8.326429441724599E-2</v>
      </c>
      <c r="AB764" s="9">
        <f t="shared" si="126"/>
        <v>9.4758939135308654E-2</v>
      </c>
      <c r="AC764" t="str">
        <f t="shared" si="127"/>
        <v>25% Saturation (Shape only)</v>
      </c>
    </row>
    <row r="765" spans="21:29" x14ac:dyDescent="0.25">
      <c r="U765" s="5">
        <v>1.53</v>
      </c>
      <c r="V765" s="7">
        <f t="shared" si="122"/>
        <v>47633035.247902177</v>
      </c>
      <c r="W765" s="7">
        <f t="shared" si="123"/>
        <v>916019.90861350356</v>
      </c>
      <c r="X765" s="19">
        <f t="shared" si="128"/>
        <v>0.71776122440505241</v>
      </c>
      <c r="Y765" s="8">
        <f t="shared" si="124"/>
        <v>76333.221521353989</v>
      </c>
      <c r="Z765" s="8">
        <f t="shared" si="125"/>
        <v>3969327.5191104077</v>
      </c>
      <c r="AA765" s="9">
        <f t="shared" si="129"/>
        <v>8.333140011868595E-2</v>
      </c>
      <c r="AB765" s="9">
        <f t="shared" si="126"/>
        <v>9.3531466737560673E-2</v>
      </c>
      <c r="AC765" t="str">
        <f t="shared" si="127"/>
        <v>25% Saturation (Shape only)</v>
      </c>
    </row>
    <row r="766" spans="21:29" x14ac:dyDescent="0.25">
      <c r="U766" s="5">
        <v>1.54</v>
      </c>
      <c r="V766" s="7">
        <f t="shared" si="122"/>
        <v>47944362.275666244</v>
      </c>
      <c r="W766" s="7">
        <f t="shared" si="123"/>
        <v>922006.96683973563</v>
      </c>
      <c r="X766" s="19">
        <f t="shared" si="128"/>
        <v>0.72295759920718405</v>
      </c>
      <c r="Y766" s="8">
        <f t="shared" si="124"/>
        <v>76885.851024581731</v>
      </c>
      <c r="Z766" s="8">
        <f t="shared" si="125"/>
        <v>3998064.2532782499</v>
      </c>
      <c r="AA766" s="9">
        <f t="shared" si="129"/>
        <v>8.3389663841820116E-2</v>
      </c>
      <c r="AB766" s="9">
        <f t="shared" si="126"/>
        <v>9.2304013481347189E-2</v>
      </c>
      <c r="AC766" t="str">
        <f t="shared" si="127"/>
        <v>25% Saturation (Shape only)</v>
      </c>
    </row>
    <row r="767" spans="21:29" x14ac:dyDescent="0.25">
      <c r="U767" s="5">
        <v>1.55</v>
      </c>
      <c r="V767" s="7">
        <f t="shared" si="122"/>
        <v>48255689.303430311</v>
      </c>
      <c r="W767" s="7">
        <f t="shared" si="123"/>
        <v>927994.02506596758</v>
      </c>
      <c r="X767" s="19">
        <f t="shared" si="128"/>
        <v>0.72808490906466261</v>
      </c>
      <c r="Y767" s="8">
        <f t="shared" si="124"/>
        <v>77431.135536828748</v>
      </c>
      <c r="Z767" s="8">
        <f t="shared" si="125"/>
        <v>4026419.047915095</v>
      </c>
      <c r="AA767" s="9">
        <f t="shared" si="129"/>
        <v>8.3439260863047551E-2</v>
      </c>
      <c r="AB767" s="9">
        <f t="shared" si="126"/>
        <v>9.1077202132071988E-2</v>
      </c>
      <c r="AC767" t="str">
        <f t="shared" si="127"/>
        <v>25% Saturation (Shape only)</v>
      </c>
    </row>
    <row r="768" spans="21:29" x14ac:dyDescent="0.25">
      <c r="U768" s="5">
        <v>1.56</v>
      </c>
      <c r="V768" s="7">
        <f t="shared" si="122"/>
        <v>48567016.331194378</v>
      </c>
      <c r="W768" s="7">
        <f t="shared" si="123"/>
        <v>933981.08329219965</v>
      </c>
      <c r="X768" s="19">
        <f t="shared" si="128"/>
        <v>0.73314322401397014</v>
      </c>
      <c r="Y768" s="8">
        <f t="shared" si="124"/>
        <v>77969.082506408115</v>
      </c>
      <c r="Z768" s="8">
        <f t="shared" si="125"/>
        <v>4054392.2903332221</v>
      </c>
      <c r="AA768" s="9">
        <f t="shared" si="129"/>
        <v>8.3480365824513375E-2</v>
      </c>
      <c r="AB768" s="9">
        <f t="shared" si="126"/>
        <v>8.9851634851716419E-2</v>
      </c>
      <c r="AC768" t="str">
        <f t="shared" si="127"/>
        <v>25% Saturation (Shape only)</v>
      </c>
    </row>
    <row r="769" spans="21:29" x14ac:dyDescent="0.25">
      <c r="U769" s="5">
        <v>1.57</v>
      </c>
      <c r="V769" s="7">
        <f t="shared" si="122"/>
        <v>48878343.358958445</v>
      </c>
      <c r="W769" s="7">
        <f t="shared" si="123"/>
        <v>939968.14151843172</v>
      </c>
      <c r="X769" s="19">
        <f t="shared" si="128"/>
        <v>0.73813264684196112</v>
      </c>
      <c r="Y769" s="8">
        <f t="shared" si="124"/>
        <v>78499.702864603736</v>
      </c>
      <c r="Z769" s="8">
        <f t="shared" si="125"/>
        <v>4081984.5489593945</v>
      </c>
      <c r="AA769" s="9">
        <f t="shared" si="129"/>
        <v>8.3513152624295039E-2</v>
      </c>
      <c r="AB769" s="9">
        <f t="shared" si="126"/>
        <v>8.8627893390234525E-2</v>
      </c>
      <c r="AC769" t="str">
        <f t="shared" si="127"/>
        <v>25% Saturation (Shape only)</v>
      </c>
    </row>
    <row r="770" spans="21:29" x14ac:dyDescent="0.25">
      <c r="U770" s="5">
        <v>1.58</v>
      </c>
      <c r="V770" s="7">
        <f t="shared" si="122"/>
        <v>49189670.386722513</v>
      </c>
      <c r="W770" s="7">
        <f t="shared" si="123"/>
        <v>945955.19974466378</v>
      </c>
      <c r="X770" s="19">
        <f t="shared" si="128"/>
        <v>0.74305331194846236</v>
      </c>
      <c r="Y770" s="8">
        <f t="shared" si="124"/>
        <v>79023.010904708979</v>
      </c>
      <c r="Z770" s="8">
        <f t="shared" si="125"/>
        <v>4109196.5670448667</v>
      </c>
      <c r="AA770" s="9">
        <f t="shared" si="129"/>
        <v>8.3537794312076516E-2</v>
      </c>
      <c r="AB770" s="9">
        <f t="shared" si="126"/>
        <v>8.7406539293769153E-2</v>
      </c>
      <c r="AC770" t="str">
        <f t="shared" si="127"/>
        <v>25% Saturation (Shape only)</v>
      </c>
    </row>
    <row r="771" spans="21:29" x14ac:dyDescent="0.25">
      <c r="U771" s="5">
        <v>1.59</v>
      </c>
      <c r="V771" s="7">
        <f t="shared" si="122"/>
        <v>49500997.41448658</v>
      </c>
      <c r="W771" s="7">
        <f t="shared" si="123"/>
        <v>951942.25797089585</v>
      </c>
      <c r="X771" s="19">
        <f t="shared" si="128"/>
        <v>0.74790538422148378</v>
      </c>
      <c r="Y771" s="8">
        <f t="shared" si="124"/>
        <v>79539.024162406437</v>
      </c>
      <c r="Z771" s="8">
        <f t="shared" si="125"/>
        <v>4136029.2564451345</v>
      </c>
      <c r="AA771" s="9">
        <f t="shared" si="129"/>
        <v>8.3554462990168277E-2</v>
      </c>
      <c r="AB771" s="9">
        <f t="shared" si="126"/>
        <v>8.6188114128666019E-2</v>
      </c>
      <c r="AC771" t="str">
        <f t="shared" si="127"/>
        <v>25% Saturation (Shape only)</v>
      </c>
    </row>
    <row r="772" spans="21:29" x14ac:dyDescent="0.25">
      <c r="U772" s="5">
        <v>1.6</v>
      </c>
      <c r="V772" s="7">
        <f t="shared" si="122"/>
        <v>49812324.442250647</v>
      </c>
      <c r="W772" s="7">
        <f t="shared" si="123"/>
        <v>957929.31619712792</v>
      </c>
      <c r="X772" s="19">
        <f t="shared" si="128"/>
        <v>0.75268905792585139</v>
      </c>
      <c r="Y772" s="8">
        <f t="shared" si="124"/>
        <v>80047.763297575017</v>
      </c>
      <c r="Z772" s="8">
        <f t="shared" si="125"/>
        <v>4162483.6914739008</v>
      </c>
      <c r="AA772" s="9">
        <f t="shared" si="129"/>
        <v>8.3563329719728879E-2</v>
      </c>
      <c r="AB772" s="9">
        <f t="shared" si="126"/>
        <v>8.4973139719864754E-2</v>
      </c>
      <c r="AC772" t="str">
        <f t="shared" si="127"/>
        <v>25% Saturation (Shape only)</v>
      </c>
    </row>
    <row r="773" spans="21:29" x14ac:dyDescent="0.25">
      <c r="U773" s="5">
        <v>1.61</v>
      </c>
      <c r="V773" s="7">
        <f t="shared" si="122"/>
        <v>50123651.470014714</v>
      </c>
      <c r="W773" s="7">
        <f t="shared" si="123"/>
        <v>963916.37442335999</v>
      </c>
      <c r="X773" s="19">
        <f t="shared" si="128"/>
        <v>0.75740455560602415</v>
      </c>
      <c r="Y773" s="8">
        <f t="shared" si="124"/>
        <v>80549.251977605643</v>
      </c>
      <c r="Z773" s="8">
        <f t="shared" si="125"/>
        <v>4188561.1028354936</v>
      </c>
      <c r="AA773" s="9">
        <f t="shared" si="129"/>
        <v>8.3564564432046642E-2</v>
      </c>
      <c r="AB773" s="9">
        <f t="shared" si="126"/>
        <v>8.3762118402887484E-2</v>
      </c>
      <c r="AC773" t="str">
        <f t="shared" si="127"/>
        <v>25% Saturation (Shape only)</v>
      </c>
    </row>
    <row r="774" spans="21:29" x14ac:dyDescent="0.25">
      <c r="U774" s="5">
        <v>1.62</v>
      </c>
      <c r="V774" s="7">
        <f t="shared" si="122"/>
        <v>50434978.497778781</v>
      </c>
      <c r="W774" s="7">
        <f t="shared" si="123"/>
        <v>969903.43264959205</v>
      </c>
      <c r="X774" s="19">
        <f t="shared" si="128"/>
        <v>0.76205212700379388</v>
      </c>
      <c r="Y774" s="8">
        <f t="shared" si="124"/>
        <v>81043.516762299652</v>
      </c>
      <c r="Z774" s="8">
        <f t="shared" si="125"/>
        <v>4214262.8716395823</v>
      </c>
      <c r="AA774" s="9">
        <f t="shared" si="129"/>
        <v>8.355833584473886E-2</v>
      </c>
      <c r="AB774" s="9">
        <f t="shared" si="126"/>
        <v>8.2555533288186822E-2</v>
      </c>
      <c r="AC774" t="str">
        <f t="shared" si="127"/>
        <v>25% Saturation (Shape only)</v>
      </c>
    </row>
    <row r="775" spans="21:29" x14ac:dyDescent="0.25">
      <c r="U775" s="5">
        <v>1.63</v>
      </c>
      <c r="V775" s="7">
        <f t="shared" si="122"/>
        <v>50746305.52554284</v>
      </c>
      <c r="W775" s="7">
        <f t="shared" si="123"/>
        <v>975890.49087582389</v>
      </c>
      <c r="X775" s="19">
        <f t="shared" si="128"/>
        <v>0.76663204799150564</v>
      </c>
      <c r="Y775" s="8">
        <f t="shared" si="124"/>
        <v>81530.586990417753</v>
      </c>
      <c r="Z775" s="8">
        <f t="shared" si="125"/>
        <v>4239590.5235017231</v>
      </c>
      <c r="AA775" s="9">
        <f t="shared" si="129"/>
        <v>8.3544811382727194E-2</v>
      </c>
      <c r="AB775" s="9">
        <f t="shared" si="126"/>
        <v>8.1353848536836332E-2</v>
      </c>
      <c r="AC775" t="str">
        <f t="shared" si="127"/>
        <v>25% Saturation (Shape only)</v>
      </c>
    </row>
    <row r="776" spans="21:29" x14ac:dyDescent="0.25">
      <c r="U776" s="5">
        <v>1.64</v>
      </c>
      <c r="V776" s="7">
        <f t="shared" si="122"/>
        <v>51057632.553306907</v>
      </c>
      <c r="W776" s="7">
        <f t="shared" si="123"/>
        <v>981877.54910205596</v>
      </c>
      <c r="X776" s="19">
        <f t="shared" si="128"/>
        <v>0.77114461952139024</v>
      </c>
      <c r="Y776" s="8">
        <f t="shared" si="124"/>
        <v>82010.494667942621</v>
      </c>
      <c r="Z776" s="8">
        <f t="shared" si="125"/>
        <v>4264545.7227330161</v>
      </c>
      <c r="AA776" s="9">
        <f t="shared" si="129"/>
        <v>8.3524157103849292E-2</v>
      </c>
      <c r="AB776" s="9">
        <f t="shared" si="126"/>
        <v>8.0157509646752709E-2</v>
      </c>
      <c r="AC776" t="str">
        <f t="shared" si="127"/>
        <v>25% Saturation (Shape only)</v>
      </c>
    </row>
    <row r="777" spans="21:29" x14ac:dyDescent="0.25">
      <c r="U777" s="5">
        <v>1.65</v>
      </c>
      <c r="V777" s="7">
        <f t="shared" ref="V777:V840" si="130">$V$110/$U$110*U777</f>
        <v>51368959.581070974</v>
      </c>
      <c r="W777" s="7">
        <f t="shared" ref="W777:W840" si="131">$W$110/$U$110*U777</f>
        <v>987864.60732828802</v>
      </c>
      <c r="X777" s="19">
        <f t="shared" si="128"/>
        <v>0.77559016659153834</v>
      </c>
      <c r="Y777" s="8">
        <f t="shared" ref="Y777:Y840" si="132">X777*$N$6</f>
        <v>82483.274358111186</v>
      </c>
      <c r="Z777" s="8">
        <f t="shared" si="125"/>
        <v>4289130.2666217815</v>
      </c>
      <c r="AA777" s="9">
        <f t="shared" si="129"/>
        <v>8.3496537628967082E-2</v>
      </c>
      <c r="AB777" s="9">
        <f t="shared" si="126"/>
        <v>7.896694374828353E-2</v>
      </c>
      <c r="AC777" t="str">
        <f t="shared" si="127"/>
        <v>25% Saturation (Shape only)</v>
      </c>
    </row>
    <row r="778" spans="21:29" x14ac:dyDescent="0.25">
      <c r="U778" s="5">
        <v>1.66</v>
      </c>
      <c r="V778" s="7">
        <f t="shared" si="130"/>
        <v>51680286.608835042</v>
      </c>
      <c r="W778" s="7">
        <f t="shared" si="131"/>
        <v>993851.66555452009</v>
      </c>
      <c r="X778" s="19">
        <f t="shared" si="128"/>
        <v>0.7799690372290059</v>
      </c>
      <c r="Y778" s="8">
        <f t="shared" si="132"/>
        <v>82948.963073268824</v>
      </c>
      <c r="Z778" s="8">
        <f t="shared" si="125"/>
        <v>4313346.0798099786</v>
      </c>
      <c r="AA778" s="9">
        <f t="shared" si="129"/>
        <v>8.3462116076434209E-2</v>
      </c>
      <c r="AB778" s="9">
        <f t="shared" si="126"/>
        <v>7.7782559908510615E-2</v>
      </c>
      <c r="AC778" t="str">
        <f t="shared" si="127"/>
        <v>25% Saturation (Shape only)</v>
      </c>
    </row>
    <row r="779" spans="21:29" x14ac:dyDescent="0.25">
      <c r="U779" s="5">
        <v>1.67</v>
      </c>
      <c r="V779" s="7">
        <f t="shared" si="130"/>
        <v>51991613.636599109</v>
      </c>
      <c r="W779" s="7">
        <f t="shared" si="131"/>
        <v>999838.72378075216</v>
      </c>
      <c r="X779" s="19">
        <f t="shared" si="128"/>
        <v>0.78428160149048076</v>
      </c>
      <c r="Y779" s="8">
        <f t="shared" si="132"/>
        <v>83407.600168591292</v>
      </c>
      <c r="Z779" s="8">
        <f t="shared" si="125"/>
        <v>4337195.2087667473</v>
      </c>
      <c r="AA779" s="9">
        <f t="shared" si="129"/>
        <v>8.3421054000786213E-2</v>
      </c>
      <c r="AB779" s="9">
        <f t="shared" si="126"/>
        <v>7.6604749443219711E-2</v>
      </c>
      <c r="AC779" t="str">
        <f t="shared" si="127"/>
        <v>25% Saturation (Shape only)</v>
      </c>
    </row>
    <row r="780" spans="21:29" x14ac:dyDescent="0.25">
      <c r="U780" s="5">
        <v>1.68</v>
      </c>
      <c r="V780" s="7">
        <f t="shared" si="130"/>
        <v>52302940.664363176</v>
      </c>
      <c r="W780" s="7">
        <f t="shared" si="131"/>
        <v>1005825.7820069842</v>
      </c>
      <c r="X780" s="19">
        <f t="shared" si="128"/>
        <v>0.78852825048090081</v>
      </c>
      <c r="Y780" s="8">
        <f t="shared" si="132"/>
        <v>83859.227237715662</v>
      </c>
      <c r="Z780" s="8">
        <f t="shared" si="125"/>
        <v>4360679.816361214</v>
      </c>
      <c r="AA780" s="9">
        <f t="shared" si="129"/>
        <v>8.3373511335518111E-2</v>
      </c>
      <c r="AB780" s="9">
        <f t="shared" si="126"/>
        <v>7.5433886235743416E-2</v>
      </c>
      <c r="AC780" t="str">
        <f t="shared" si="127"/>
        <v>25% Saturation (Shape only)</v>
      </c>
    </row>
    <row r="781" spans="21:29" x14ac:dyDescent="0.25">
      <c r="U781" s="5">
        <v>1.69</v>
      </c>
      <c r="V781" s="7">
        <f t="shared" si="130"/>
        <v>52614267.692127243</v>
      </c>
      <c r="W781" s="7">
        <f t="shared" si="131"/>
        <v>1011812.8402332163</v>
      </c>
      <c r="X781" s="19">
        <f t="shared" si="128"/>
        <v>0.79270939539036722</v>
      </c>
      <c r="Y781" s="8">
        <f t="shared" si="132"/>
        <v>84303.888010316921</v>
      </c>
      <c r="Z781" s="8">
        <f t="shared" si="125"/>
        <v>4383802.17653648</v>
      </c>
      <c r="AA781" s="9">
        <f t="shared" si="129"/>
        <v>8.3319646339816589E-2</v>
      </c>
      <c r="AB781" s="9">
        <f t="shared" si="126"/>
        <v>7.4270327061962474E-2</v>
      </c>
      <c r="AC781" t="str">
        <f t="shared" si="127"/>
        <v>25% Saturation (Shape only)</v>
      </c>
    </row>
    <row r="782" spans="21:29" x14ac:dyDescent="0.25">
      <c r="U782" s="5">
        <v>1.7</v>
      </c>
      <c r="V782" s="7">
        <f t="shared" si="130"/>
        <v>52925594.71989131</v>
      </c>
      <c r="W782" s="7">
        <f t="shared" si="131"/>
        <v>1017799.8984594484</v>
      </c>
      <c r="X782" s="19">
        <f t="shared" si="128"/>
        <v>0.7968254665496598</v>
      </c>
      <c r="Y782" s="8">
        <f t="shared" si="132"/>
        <v>84741.628251663016</v>
      </c>
      <c r="Z782" s="8">
        <f t="shared" si="125"/>
        <v>4406564.6690864768</v>
      </c>
      <c r="AA782" s="9">
        <f t="shared" si="129"/>
        <v>8.3259615549116053E-2</v>
      </c>
      <c r="AB782" s="9">
        <f t="shared" si="126"/>
        <v>7.3114411920724473E-2</v>
      </c>
      <c r="AC782" t="str">
        <f t="shared" si="127"/>
        <v>25% Saturation (Shape only)</v>
      </c>
    </row>
    <row r="783" spans="21:29" x14ac:dyDescent="0.25">
      <c r="U783" s="5">
        <v>1.71</v>
      </c>
      <c r="V783" s="7">
        <f t="shared" si="130"/>
        <v>53236921.747655377</v>
      </c>
      <c r="W783" s="7">
        <f t="shared" si="131"/>
        <v>1023786.9566856803</v>
      </c>
      <c r="X783" s="19">
        <f t="shared" si="128"/>
        <v>0.80087691250460191</v>
      </c>
      <c r="Y783" s="8">
        <f t="shared" si="132"/>
        <v>85172.495664174377</v>
      </c>
      <c r="Z783" s="8">
        <f t="shared" si="125"/>
        <v>4428969.7745370679</v>
      </c>
      <c r="AA783" s="9">
        <f t="shared" si="129"/>
        <v>8.3193573729347436E-2</v>
      </c>
      <c r="AB783" s="9">
        <f t="shared" si="126"/>
        <v>7.1966464368684147E-2</v>
      </c>
      <c r="AC783" t="str">
        <f t="shared" si="127"/>
        <v>25% Saturation (Shape only)</v>
      </c>
    </row>
    <row r="784" spans="21:29" x14ac:dyDescent="0.25">
      <c r="U784" s="5">
        <v>1.72</v>
      </c>
      <c r="V784" s="7">
        <f t="shared" si="130"/>
        <v>53548248.775419444</v>
      </c>
      <c r="W784" s="7">
        <f t="shared" si="131"/>
        <v>1029774.0149119124</v>
      </c>
      <c r="X784" s="19">
        <f t="shared" si="128"/>
        <v>0.80486419910951557</v>
      </c>
      <c r="Y784" s="8">
        <f t="shared" si="132"/>
        <v>85596.539791013754</v>
      </c>
      <c r="Z784" s="8">
        <f t="shared" si="125"/>
        <v>4451020.0691327155</v>
      </c>
      <c r="AA784" s="9">
        <f t="shared" si="129"/>
        <v>8.3121673834754661E-2</v>
      </c>
      <c r="AB784" s="9">
        <f t="shared" si="126"/>
        <v>7.082679185938838E-2</v>
      </c>
      <c r="AC784" t="str">
        <f t="shared" si="127"/>
        <v>25% Saturation (Shape only)</v>
      </c>
    </row>
    <row r="785" spans="21:29" x14ac:dyDescent="0.25">
      <c r="U785" s="5">
        <v>1.73</v>
      </c>
      <c r="V785" s="7">
        <f t="shared" si="130"/>
        <v>53859575.803183511</v>
      </c>
      <c r="W785" s="7">
        <f t="shared" si="131"/>
        <v>1035761.0731381444</v>
      </c>
      <c r="X785" s="19">
        <f t="shared" si="128"/>
        <v>0.80878780863993294</v>
      </c>
      <c r="Y785" s="8">
        <f t="shared" si="132"/>
        <v>86013.811921723929</v>
      </c>
      <c r="Z785" s="8">
        <f t="shared" si="125"/>
        <v>4472718.2199296439</v>
      </c>
      <c r="AA785" s="9">
        <f t="shared" si="129"/>
        <v>8.3044066969151148E-2</v>
      </c>
      <c r="AB785" s="9">
        <f t="shared" si="126"/>
        <v>6.9695686085346722E-2</v>
      </c>
      <c r="AC785" t="str">
        <f t="shared" si="127"/>
        <v>25% Saturation (Shape only)</v>
      </c>
    </row>
    <row r="786" spans="21:29" x14ac:dyDescent="0.25">
      <c r="U786" s="5">
        <v>1.74</v>
      </c>
      <c r="V786" s="7">
        <f t="shared" si="130"/>
        <v>54170902.830947578</v>
      </c>
      <c r="W786" s="7">
        <f t="shared" si="131"/>
        <v>1041748.1313643765</v>
      </c>
      <c r="X786" s="19">
        <f t="shared" si="128"/>
        <v>0.81264823892472626</v>
      </c>
      <c r="Y786" s="8">
        <f t="shared" si="132"/>
        <v>86424.364999930593</v>
      </c>
      <c r="Z786" s="8">
        <f t="shared" si="125"/>
        <v>4494066.9799963906</v>
      </c>
      <c r="AA786" s="9">
        <f t="shared" si="129"/>
        <v>8.2960902350494914E-2</v>
      </c>
      <c r="AB786" s="9">
        <f t="shared" si="126"/>
        <v>6.8573423322967841E-2</v>
      </c>
      <c r="AC786" t="str">
        <f t="shared" si="127"/>
        <v>25% Saturation (Shape only)</v>
      </c>
    </row>
    <row r="787" spans="21:29" x14ac:dyDescent="0.25">
      <c r="U787" s="5">
        <v>1.75</v>
      </c>
      <c r="V787" s="7">
        <f t="shared" si="130"/>
        <v>54482229.858711645</v>
      </c>
      <c r="W787" s="7">
        <f t="shared" si="131"/>
        <v>1047735.1895906086</v>
      </c>
      <c r="X787" s="19">
        <f t="shared" si="128"/>
        <v>0.81644600249776866</v>
      </c>
      <c r="Y787" s="8">
        <f t="shared" si="132"/>
        <v>86828.253533122202</v>
      </c>
      <c r="Z787" s="8">
        <f t="shared" si="125"/>
        <v>4515069.1837223545</v>
      </c>
      <c r="AA787" s="9">
        <f t="shared" si="129"/>
        <v>8.2872327278660382E-2</v>
      </c>
      <c r="AB787" s="9">
        <f t="shared" si="126"/>
        <v>6.7460264779452203E-2</v>
      </c>
      <c r="AC787" t="str">
        <f t="shared" si="127"/>
        <v>25% Saturation (Shape only)</v>
      </c>
    </row>
    <row r="788" spans="21:29" x14ac:dyDescent="0.25">
      <c r="U788" s="5">
        <v>1.76</v>
      </c>
      <c r="V788" s="7">
        <f t="shared" si="130"/>
        <v>54793556.886475712</v>
      </c>
      <c r="W788" s="7">
        <f t="shared" si="131"/>
        <v>1053722.2478168407</v>
      </c>
      <c r="X788" s="19">
        <f t="shared" si="128"/>
        <v>0.82018162576920828</v>
      </c>
      <c r="Y788" s="8">
        <f t="shared" si="132"/>
        <v>87225.533504515872</v>
      </c>
      <c r="Z788" s="8">
        <f t="shared" si="125"/>
        <v>4535727.7422348252</v>
      </c>
      <c r="AA788" s="9">
        <f t="shared" si="129"/>
        <v>8.2778487106288684E-2</v>
      </c>
      <c r="AB788" s="9">
        <f t="shared" si="126"/>
        <v>6.6356456941240455E-2</v>
      </c>
      <c r="AC788" t="str">
        <f t="shared" si="127"/>
        <v>25% Saturation (Shape only)</v>
      </c>
    </row>
    <row r="789" spans="21:29" x14ac:dyDescent="0.25">
      <c r="U789" s="5">
        <v>1.77</v>
      </c>
      <c r="V789" s="7">
        <f t="shared" si="130"/>
        <v>55104883.914239779</v>
      </c>
      <c r="W789" s="7">
        <f t="shared" si="131"/>
        <v>1059709.3060430726</v>
      </c>
      <c r="X789" s="19">
        <f t="shared" si="128"/>
        <v>0.82385564821641</v>
      </c>
      <c r="Y789" s="8">
        <f t="shared" si="132"/>
        <v>87616.262287014732</v>
      </c>
      <c r="Z789" s="8">
        <f t="shared" si="125"/>
        <v>4556045.6389247663</v>
      </c>
      <c r="AA789" s="9">
        <f t="shared" si="129"/>
        <v>8.2679525212599678E-2</v>
      </c>
      <c r="AB789" s="9">
        <f t="shared" si="126"/>
        <v>6.5262231923335245E-2</v>
      </c>
      <c r="AC789" t="str">
        <f t="shared" si="127"/>
        <v>25% Saturation (Shape only)</v>
      </c>
    </row>
    <row r="790" spans="21:29" x14ac:dyDescent="0.25">
      <c r="U790" s="5">
        <v>1.78</v>
      </c>
      <c r="V790" s="7">
        <f t="shared" si="130"/>
        <v>55416210.942003846</v>
      </c>
      <c r="W790" s="7">
        <f t="shared" si="131"/>
        <v>1065696.3642693048</v>
      </c>
      <c r="X790" s="19">
        <f t="shared" si="128"/>
        <v>0.82746862159459289</v>
      </c>
      <c r="Y790" s="8">
        <f t="shared" si="132"/>
        <v>88000.498559259984</v>
      </c>
      <c r="Z790" s="8">
        <f t="shared" si="125"/>
        <v>4576025.9250815194</v>
      </c>
      <c r="AA790" s="9">
        <f t="shared" si="129"/>
        <v>8.257558298005227E-2</v>
      </c>
      <c r="AB790" s="9">
        <f t="shared" si="126"/>
        <v>6.4177807819161589E-2</v>
      </c>
      <c r="AC790" t="str">
        <f t="shared" si="127"/>
        <v>25% Saturation (Shape only)</v>
      </c>
    </row>
    <row r="791" spans="21:29" x14ac:dyDescent="0.25">
      <c r="U791" s="5">
        <v>1.79</v>
      </c>
      <c r="V791" s="7">
        <f t="shared" si="130"/>
        <v>55727537.969767913</v>
      </c>
      <c r="W791" s="7">
        <f t="shared" si="131"/>
        <v>1071683.4224955367</v>
      </c>
      <c r="X791" s="19">
        <f t="shared" si="128"/>
        <v>0.83102110916715599</v>
      </c>
      <c r="Y791" s="8">
        <f t="shared" si="132"/>
        <v>88378.302223776816</v>
      </c>
      <c r="Z791" s="8">
        <f t="shared" si="125"/>
        <v>4595671.7156363949</v>
      </c>
      <c r="AA791" s="9">
        <f t="shared" si="129"/>
        <v>8.2466799773740912E-2</v>
      </c>
      <c r="AB791" s="9">
        <f t="shared" si="126"/>
        <v>6.3103389050319383E-2</v>
      </c>
      <c r="AC791" t="str">
        <f t="shared" si="127"/>
        <v>25% Saturation (Shape only)</v>
      </c>
    </row>
    <row r="792" spans="21:29" x14ac:dyDescent="0.25">
      <c r="U792" s="5">
        <v>1.8</v>
      </c>
      <c r="V792" s="7">
        <f t="shared" si="130"/>
        <v>56038864.99753198</v>
      </c>
      <c r="W792" s="7">
        <f t="shared" si="131"/>
        <v>1077670.4807217689</v>
      </c>
      <c r="X792" s="19">
        <f t="shared" si="128"/>
        <v>0.83451368495567135</v>
      </c>
      <c r="Y792" s="8">
        <f t="shared" si="132"/>
        <v>88749.734327211831</v>
      </c>
      <c r="Z792" s="8">
        <f t="shared" si="125"/>
        <v>4614986.1850150153</v>
      </c>
      <c r="AA792" s="9">
        <f t="shared" si="129"/>
        <v>8.2353312923419575E-2</v>
      </c>
      <c r="AB792" s="9">
        <f t="shared" si="126"/>
        <v>6.2039166715899367E-2</v>
      </c>
      <c r="AC792" t="str">
        <f t="shared" si="127"/>
        <v>25% Saturation (Shape only)</v>
      </c>
    </row>
    <row r="793" spans="21:29" x14ac:dyDescent="0.25">
      <c r="U793" s="5">
        <v>1.81</v>
      </c>
      <c r="V793" s="7">
        <f t="shared" si="130"/>
        <v>56350192.025296047</v>
      </c>
      <c r="W793" s="7">
        <f t="shared" si="131"/>
        <v>1083657.5389480009</v>
      </c>
      <c r="X793" s="19">
        <f t="shared" si="128"/>
        <v>0.83794693300948497</v>
      </c>
      <c r="Y793" s="8">
        <f t="shared" si="132"/>
        <v>89114.856982655838</v>
      </c>
      <c r="Z793" s="8">
        <f t="shared" si="125"/>
        <v>4633972.5630981037</v>
      </c>
      <c r="AA793" s="9">
        <f t="shared" si="129"/>
        <v>8.2235257708046086E-2</v>
      </c>
      <c r="AB793" s="9">
        <f t="shared" si="126"/>
        <v>6.0985318940817698E-2</v>
      </c>
      <c r="AC793" t="str">
        <f t="shared" si="127"/>
        <v>25% Saturation (Shape only)</v>
      </c>
    </row>
    <row r="794" spans="21:29" x14ac:dyDescent="0.25">
      <c r="U794" s="5">
        <v>1.82</v>
      </c>
      <c r="V794" s="7">
        <f t="shared" si="130"/>
        <v>56661519.053060114</v>
      </c>
      <c r="W794" s="7">
        <f t="shared" si="131"/>
        <v>1089644.5971742331</v>
      </c>
      <c r="X794" s="19">
        <f t="shared" si="128"/>
        <v>0.84132144669485798</v>
      </c>
      <c r="Y794" s="8">
        <f t="shared" si="132"/>
        <v>89473.733294044679</v>
      </c>
      <c r="Z794" s="8">
        <f t="shared" si="125"/>
        <v>4652634.1312903231</v>
      </c>
      <c r="AA794" s="9">
        <f t="shared" si="129"/>
        <v>8.2112767342742976E-2</v>
      </c>
      <c r="AB794" s="9">
        <f t="shared" si="126"/>
        <v>5.9942011222879295E-2</v>
      </c>
      <c r="AC794" t="str">
        <f t="shared" si="127"/>
        <v>25% Saturation (Shape only)</v>
      </c>
    </row>
    <row r="795" spans="21:29" x14ac:dyDescent="0.25">
      <c r="U795" s="5">
        <v>1.83</v>
      </c>
      <c r="V795" s="7">
        <f t="shared" si="130"/>
        <v>56972846.080824174</v>
      </c>
      <c r="W795" s="7">
        <f t="shared" si="131"/>
        <v>1095631.655400465</v>
      </c>
      <c r="X795" s="19">
        <f t="shared" si="128"/>
        <v>0.84463782800354603</v>
      </c>
      <c r="Y795" s="8">
        <f t="shared" si="132"/>
        <v>89826.427282627294</v>
      </c>
      <c r="Z795" s="8">
        <f t="shared" si="125"/>
        <v>4670974.2186966194</v>
      </c>
      <c r="AA795" s="9">
        <f t="shared" si="129"/>
        <v>8.1985972968072737E-2</v>
      </c>
      <c r="AB795" s="9">
        <f t="shared" si="126"/>
        <v>5.8909396778089533E-2</v>
      </c>
      <c r="AC795" t="str">
        <f t="shared" si="127"/>
        <v>25% Saturation (Shape only)</v>
      </c>
    </row>
    <row r="796" spans="21:29" x14ac:dyDescent="0.25">
      <c r="U796" s="5">
        <v>1.84</v>
      </c>
      <c r="V796" s="7">
        <f t="shared" si="130"/>
        <v>57284173.108588241</v>
      </c>
      <c r="W796" s="7">
        <f t="shared" si="131"/>
        <v>1101618.713626697</v>
      </c>
      <c r="X796" s="19">
        <f t="shared" si="128"/>
        <v>0.84789668688070519</v>
      </c>
      <c r="Y796" s="8">
        <f t="shared" si="132"/>
        <v>90173.00381548921</v>
      </c>
      <c r="Z796" s="8">
        <f t="shared" si="125"/>
        <v>4688996.198405439</v>
      </c>
      <c r="AA796" s="9">
        <f t="shared" si="129"/>
        <v>8.1855003641528493E-2</v>
      </c>
      <c r="AB796" s="9">
        <f t="shared" si="126"/>
        <v>5.7887616883932243E-2</v>
      </c>
      <c r="AC796" t="str">
        <f t="shared" si="127"/>
        <v>25% Saturation (Shape only)</v>
      </c>
    </row>
    <row r="797" spans="21:29" x14ac:dyDescent="0.25">
      <c r="U797" s="5">
        <v>1.85</v>
      </c>
      <c r="V797" s="7">
        <f t="shared" si="130"/>
        <v>57595500.136352308</v>
      </c>
      <c r="W797" s="7">
        <f t="shared" si="131"/>
        <v>1107605.7718529291</v>
      </c>
      <c r="X797" s="19">
        <f t="shared" si="128"/>
        <v>0.85109864057198603</v>
      </c>
      <c r="Y797" s="8">
        <f t="shared" si="132"/>
        <v>90513.52853611653</v>
      </c>
      <c r="Z797" s="8">
        <f t="shared" si="125"/>
        <v>4706703.4838780593</v>
      </c>
      <c r="AA797" s="9">
        <f t="shared" si="129"/>
        <v>8.1719986331143066E-2</v>
      </c>
      <c r="AB797" s="9">
        <f t="shared" si="126"/>
        <v>5.6876801220224892E-2</v>
      </c>
      <c r="AC797" t="str">
        <f t="shared" si="127"/>
        <v>25% Saturation (Shape only)</v>
      </c>
    </row>
    <row r="798" spans="21:29" x14ac:dyDescent="0.25">
      <c r="U798" s="5">
        <v>1.86</v>
      </c>
      <c r="V798" s="7">
        <f t="shared" si="130"/>
        <v>57906827.164116375</v>
      </c>
      <c r="W798" s="7">
        <f t="shared" si="131"/>
        <v>1113592.8300791611</v>
      </c>
      <c r="X798" s="19">
        <f t="shared" si="128"/>
        <v>0.85424431298966463</v>
      </c>
      <c r="Y798" s="8">
        <f t="shared" si="132"/>
        <v>90848.067796984658</v>
      </c>
      <c r="Z798" s="8">
        <f t="shared" si="125"/>
        <v>4724099.5254432019</v>
      </c>
      <c r="AA798" s="9">
        <f t="shared" si="129"/>
        <v>8.1581045911122294E-2</v>
      </c>
      <c r="AB798" s="9">
        <f t="shared" si="126"/>
        <v>5.5877068207280139E-2</v>
      </c>
      <c r="AC798" t="str">
        <f t="shared" si="127"/>
        <v>25% Saturation (Shape only)</v>
      </c>
    </row>
    <row r="799" spans="21:29" x14ac:dyDescent="0.25">
      <c r="U799" s="5">
        <v>1.87</v>
      </c>
      <c r="V799" s="7">
        <f t="shared" si="130"/>
        <v>58218154.191880442</v>
      </c>
      <c r="W799" s="7">
        <f t="shared" si="131"/>
        <v>1119579.8883053933</v>
      </c>
      <c r="X799" s="19">
        <f t="shared" si="128"/>
        <v>0.85733433409763937</v>
      </c>
      <c r="Y799" s="8">
        <f t="shared" si="132"/>
        <v>91176.688594153267</v>
      </c>
      <c r="Z799" s="8">
        <f t="shared" si="125"/>
        <v>4741187.8068959694</v>
      </c>
      <c r="AA799" s="9">
        <f t="shared" si="129"/>
        <v>8.1438305159410432E-2</v>
      </c>
      <c r="AB799" s="9">
        <f t="shared" si="126"/>
        <v>5.4888525341004323E-2</v>
      </c>
      <c r="AC799" t="str">
        <f t="shared" si="127"/>
        <v>25% Saturation (Shape only)</v>
      </c>
    </row>
    <row r="800" spans="21:29" x14ac:dyDescent="0.25">
      <c r="U800" s="5">
        <v>1.88</v>
      </c>
      <c r="V800" s="7">
        <f t="shared" si="130"/>
        <v>58529481.219644502</v>
      </c>
      <c r="W800" s="7">
        <f t="shared" si="131"/>
        <v>1125566.9465316252</v>
      </c>
      <c r="X800" s="19">
        <f t="shared" si="128"/>
        <v>0.86036933931511306</v>
      </c>
      <c r="Y800" s="8">
        <f t="shared" si="132"/>
        <v>91499.458503848393</v>
      </c>
      <c r="Z800" s="8">
        <f t="shared" si="125"/>
        <v>4757971.8422001163</v>
      </c>
      <c r="AA800" s="9">
        <f t="shared" si="129"/>
        <v>8.1291884757098754E-2</v>
      </c>
      <c r="AB800" s="9">
        <f t="shared" si="126"/>
        <v>5.3911269524811914E-2</v>
      </c>
      <c r="AC800" t="str">
        <f t="shared" si="127"/>
        <v>25% Saturation (Shape only)</v>
      </c>
    </row>
    <row r="801" spans="21:29" x14ac:dyDescent="0.25">
      <c r="U801" s="5">
        <v>1.89</v>
      </c>
      <c r="V801" s="7">
        <f t="shared" si="130"/>
        <v>58840808.247408569</v>
      </c>
      <c r="W801" s="7">
        <f t="shared" si="131"/>
        <v>1131554.0047578572</v>
      </c>
      <c r="X801" s="19">
        <f t="shared" si="128"/>
        <v>0.86334996893875604</v>
      </c>
      <c r="Y801" s="8">
        <f t="shared" si="132"/>
        <v>91816.445621010149</v>
      </c>
      <c r="Z801" s="8">
        <f t="shared" si="125"/>
        <v>4774455.1722925277</v>
      </c>
      <c r="AA801" s="9">
        <f t="shared" si="129"/>
        <v>8.1141903289589867E-2</v>
      </c>
      <c r="AB801" s="9">
        <f t="shared" si="126"/>
        <v>5.2945387397919881E-2</v>
      </c>
      <c r="AC801" t="str">
        <f t="shared" si="127"/>
        <v>25% Saturation (Shape only)</v>
      </c>
    </row>
    <row r="802" spans="21:29" x14ac:dyDescent="0.25">
      <c r="U802" s="5">
        <v>1.9</v>
      </c>
      <c r="V802" s="7">
        <f t="shared" si="130"/>
        <v>59152135.275172636</v>
      </c>
      <c r="W802" s="7">
        <f t="shared" si="131"/>
        <v>1137541.0629840894</v>
      </c>
      <c r="X802" s="19">
        <f t="shared" si="128"/>
        <v>0.86627686758314171</v>
      </c>
      <c r="Y802" s="8">
        <f t="shared" si="132"/>
        <v>92127.718499783485</v>
      </c>
      <c r="Z802" s="8">
        <f t="shared" si="125"/>
        <v>4790641.361988741</v>
      </c>
      <c r="AA802" s="9">
        <f t="shared" si="129"/>
        <v>8.0988477249433657E-2</v>
      </c>
      <c r="AB802" s="9">
        <f t="shared" si="126"/>
        <v>5.1990955659910167E-2</v>
      </c>
      <c r="AC802" t="str">
        <f t="shared" si="127"/>
        <v>25% Saturation (Shape only)</v>
      </c>
    </row>
    <row r="803" spans="21:29" x14ac:dyDescent="0.25">
      <c r="U803" s="5">
        <v>1.91</v>
      </c>
      <c r="V803" s="7">
        <f t="shared" si="130"/>
        <v>59463462.302936703</v>
      </c>
      <c r="W803" s="7">
        <f t="shared" si="131"/>
        <v>1143528.1212103213</v>
      </c>
      <c r="X803" s="19">
        <f t="shared" si="128"/>
        <v>0.86915068363923109</v>
      </c>
      <c r="Y803" s="8">
        <f t="shared" si="132"/>
        <v>92433.346095928617</v>
      </c>
      <c r="Z803" s="8">
        <f t="shared" si="125"/>
        <v>4806533.9969882881</v>
      </c>
      <c r="AA803" s="9">
        <f t="shared" si="129"/>
        <v>8.0831721040752605E-2</v>
      </c>
      <c r="AB803" s="9">
        <f t="shared" si="126"/>
        <v>5.1048041391353494E-2</v>
      </c>
      <c r="AC803" t="str">
        <f t="shared" si="127"/>
        <v>25% Saturation (Shape only)</v>
      </c>
    </row>
    <row r="804" spans="21:29" x14ac:dyDescent="0.25">
      <c r="U804" s="5">
        <v>1.92</v>
      </c>
      <c r="V804" s="7">
        <f t="shared" si="130"/>
        <v>59774789.33070077</v>
      </c>
      <c r="W804" s="7">
        <f t="shared" si="131"/>
        <v>1149515.1794365533</v>
      </c>
      <c r="X804" s="19">
        <f t="shared" si="128"/>
        <v>0.87197206875066646</v>
      </c>
      <c r="Y804" s="8">
        <f t="shared" si="132"/>
        <v>92733.397711125246</v>
      </c>
      <c r="Z804" s="8">
        <f t="shared" si="125"/>
        <v>4822136.6809785124</v>
      </c>
      <c r="AA804" s="9">
        <f t="shared" si="129"/>
        <v>8.0671746985176374E-2</v>
      </c>
      <c r="AB804" s="9">
        <f t="shared" si="126"/>
        <v>5.0116702370114959E-2</v>
      </c>
      <c r="AC804" t="str">
        <f t="shared" si="127"/>
        <v>25% Saturation (Shape only)</v>
      </c>
    </row>
    <row r="805" spans="21:29" x14ac:dyDescent="0.25">
      <c r="U805" s="5">
        <v>1.93</v>
      </c>
      <c r="V805" s="7">
        <f t="shared" si="130"/>
        <v>60086116.358464837</v>
      </c>
      <c r="W805" s="7">
        <f t="shared" si="131"/>
        <v>1155502.2376627855</v>
      </c>
      <c r="X805" s="19">
        <f t="shared" si="128"/>
        <v>0.87474167730763508</v>
      </c>
      <c r="Y805" s="8">
        <f t="shared" si="132"/>
        <v>93027.942939145549</v>
      </c>
      <c r="Z805" s="8">
        <f t="shared" ref="Z805:Z868" si="133">Y805*$B$6</f>
        <v>4837453.0328355683</v>
      </c>
      <c r="AA805" s="9">
        <f t="shared" si="129"/>
        <v>8.0508665329209209E-2</v>
      </c>
      <c r="AB805" s="9">
        <f t="shared" ref="AB805:AB868" si="134">(Z805-Z804)/(V805-V804)</f>
        <v>4.9196987383514613E-2</v>
      </c>
      <c r="AC805" t="str">
        <f t="shared" ref="AC805:AC868" si="135">F$1</f>
        <v>25% Saturation (Shape only)</v>
      </c>
    </row>
    <row r="806" spans="21:29" x14ac:dyDescent="0.25">
      <c r="U806" s="5">
        <v>1.94</v>
      </c>
      <c r="V806" s="7">
        <f t="shared" si="130"/>
        <v>60397443.386228904</v>
      </c>
      <c r="W806" s="7">
        <f t="shared" si="131"/>
        <v>1161489.2958890174</v>
      </c>
      <c r="X806" s="19">
        <f t="shared" ref="X806:X869" si="136">GAMMADIST(W806,$F$2,$F$3,TRUE)</f>
        <v>0.87746016595804088</v>
      </c>
      <c r="Y806" s="8">
        <f t="shared" si="132"/>
        <v>93317.051613867734</v>
      </c>
      <c r="Z806" s="8">
        <f t="shared" si="133"/>
        <v>4852486.683921122</v>
      </c>
      <c r="AA806" s="9">
        <f t="shared" ref="AA806:AA869" si="137">Z806/V806</f>
        <v>8.0342584252954111E-2</v>
      </c>
      <c r="AB806" s="9">
        <f t="shared" si="134"/>
        <v>4.8288936535721021E-2</v>
      </c>
      <c r="AC806" t="str">
        <f t="shared" si="135"/>
        <v>25% Saturation (Shape only)</v>
      </c>
    </row>
    <row r="807" spans="21:29" x14ac:dyDescent="0.25">
      <c r="U807" s="5">
        <v>1.95</v>
      </c>
      <c r="V807" s="7">
        <f t="shared" si="130"/>
        <v>60708770.413992971</v>
      </c>
      <c r="W807" s="7">
        <f t="shared" si="131"/>
        <v>1167476.3541152496</v>
      </c>
      <c r="X807" s="19">
        <f t="shared" si="136"/>
        <v>0.88012819313572821</v>
      </c>
      <c r="Y807" s="8">
        <f t="shared" si="132"/>
        <v>93600.79375910302</v>
      </c>
      <c r="Z807" s="8">
        <f t="shared" si="133"/>
        <v>4867241.2754733572</v>
      </c>
      <c r="AA807" s="9">
        <f t="shared" si="137"/>
        <v>8.0173609880121871E-2</v>
      </c>
      <c r="AB807" s="9">
        <f t="shared" si="134"/>
        <v>4.7392581550666578E-2</v>
      </c>
      <c r="AC807" t="str">
        <f t="shared" si="135"/>
        <v>25% Saturation (Shape only)</v>
      </c>
    </row>
    <row r="808" spans="21:29" x14ac:dyDescent="0.25">
      <c r="U808" s="5">
        <v>1.96</v>
      </c>
      <c r="V808" s="7">
        <f t="shared" si="130"/>
        <v>61020097.441757038</v>
      </c>
      <c r="W808" s="7">
        <f t="shared" si="131"/>
        <v>1173463.4123414815</v>
      </c>
      <c r="X808" s="19">
        <f t="shared" si="136"/>
        <v>0.88274641860547787</v>
      </c>
      <c r="Y808" s="8">
        <f t="shared" si="132"/>
        <v>93879.239540206501</v>
      </c>
      <c r="Z808" s="8">
        <f t="shared" si="133"/>
        <v>4881720.4560907381</v>
      </c>
      <c r="AA808" s="9">
        <f t="shared" si="137"/>
        <v>8.0001846289253845E-2</v>
      </c>
      <c r="AB808" s="9">
        <f t="shared" si="134"/>
        <v>4.6507946069988003E-2</v>
      </c>
      <c r="AC808" t="str">
        <f t="shared" si="135"/>
        <v>25% Saturation (Shape only)</v>
      </c>
    </row>
    <row r="809" spans="21:29" x14ac:dyDescent="0.25">
      <c r="U809" s="5">
        <v>1.97</v>
      </c>
      <c r="V809" s="7">
        <f t="shared" si="130"/>
        <v>61331424.469521105</v>
      </c>
      <c r="W809" s="7">
        <f t="shared" si="131"/>
        <v>1179450.4705677137</v>
      </c>
      <c r="X809" s="19">
        <f t="shared" si="136"/>
        <v>0.88531550302450823</v>
      </c>
      <c r="Y809" s="8">
        <f t="shared" si="132"/>
        <v>94152.459217443102</v>
      </c>
      <c r="Z809" s="8">
        <f t="shared" si="133"/>
        <v>4895927.8793070409</v>
      </c>
      <c r="AA809" s="9">
        <f t="shared" si="137"/>
        <v>7.9827395526091055E-2</v>
      </c>
      <c r="AB809" s="9">
        <f t="shared" si="134"/>
        <v>4.5635045946186496E-2</v>
      </c>
      <c r="AC809" t="str">
        <f t="shared" si="135"/>
        <v>25% Saturation (Shape only)</v>
      </c>
    </row>
    <row r="810" spans="21:29" x14ac:dyDescent="0.25">
      <c r="U810" s="5">
        <v>1.98</v>
      </c>
      <c r="V810" s="7">
        <f t="shared" si="130"/>
        <v>61642751.497285172</v>
      </c>
      <c r="W810" s="7">
        <f t="shared" si="131"/>
        <v>1185437.5287939457</v>
      </c>
      <c r="X810" s="19">
        <f t="shared" si="136"/>
        <v>0.88783610752018427</v>
      </c>
      <c r="Y810" s="8">
        <f t="shared" si="132"/>
        <v>94420.523101077459</v>
      </c>
      <c r="Z810" s="8">
        <f t="shared" si="133"/>
        <v>4909867.2012560274</v>
      </c>
      <c r="AA810" s="9">
        <f t="shared" si="137"/>
        <v>7.965035761702273E-2</v>
      </c>
      <c r="AB810" s="9">
        <f t="shared" si="134"/>
        <v>4.4773889530561849E-2</v>
      </c>
      <c r="AC810" t="str">
        <f t="shared" si="135"/>
        <v>25% Saturation (Shape only)</v>
      </c>
    </row>
    <row r="811" spans="21:29" x14ac:dyDescent="0.25">
      <c r="U811" s="5">
        <v>1.99</v>
      </c>
      <c r="V811" s="7">
        <f t="shared" si="130"/>
        <v>61954078.525049239</v>
      </c>
      <c r="W811" s="7">
        <f t="shared" si="131"/>
        <v>1191424.5870201779</v>
      </c>
      <c r="X811" s="19">
        <f t="shared" si="136"/>
        <v>0.8903088932836597</v>
      </c>
      <c r="Y811" s="8">
        <f t="shared" si="132"/>
        <v>94683.501508157991</v>
      </c>
      <c r="Z811" s="8">
        <f t="shared" si="133"/>
        <v>4923542.0784242153</v>
      </c>
      <c r="AA811" s="9">
        <f t="shared" si="137"/>
        <v>7.94708305835512E-2</v>
      </c>
      <c r="AB811" s="9">
        <f t="shared" si="134"/>
        <v>4.3924477956186647E-2</v>
      </c>
      <c r="AC811" t="str">
        <f t="shared" si="135"/>
        <v>25% Saturation (Shape only)</v>
      </c>
    </row>
    <row r="812" spans="21:29" x14ac:dyDescent="0.25">
      <c r="U812" s="5">
        <v>2</v>
      </c>
      <c r="V812" s="7">
        <f t="shared" si="130"/>
        <v>62265405.552813306</v>
      </c>
      <c r="W812" s="7">
        <f t="shared" si="131"/>
        <v>1197411.6452464098</v>
      </c>
      <c r="X812" s="19">
        <f t="shared" si="136"/>
        <v>0.89273452117914287</v>
      </c>
      <c r="Y812" s="8">
        <f t="shared" si="132"/>
        <v>94941.464720962875</v>
      </c>
      <c r="Z812" s="8">
        <f t="shared" si="133"/>
        <v>4936956.1654900694</v>
      </c>
      <c r="AA812" s="9">
        <f t="shared" si="137"/>
        <v>7.9288910457710901E-2</v>
      </c>
      <c r="AB812" s="9">
        <f t="shared" si="134"/>
        <v>4.3086805415492889E-2</v>
      </c>
      <c r="AC812" t="str">
        <f t="shared" si="135"/>
        <v>25% Saturation (Shape only)</v>
      </c>
    </row>
    <row r="813" spans="21:29" x14ac:dyDescent="0.25">
      <c r="U813" s="5">
        <v>2.0099999999999998</v>
      </c>
      <c r="V813" s="7">
        <f t="shared" si="130"/>
        <v>62576732.580577366</v>
      </c>
      <c r="W813" s="7">
        <f t="shared" si="131"/>
        <v>1203398.7034726418</v>
      </c>
      <c r="X813" s="19">
        <f t="shared" si="136"/>
        <v>0.89511365136850185</v>
      </c>
      <c r="Y813" s="8">
        <f t="shared" si="132"/>
        <v>95194.48294707702</v>
      </c>
      <c r="Z813" s="8">
        <f t="shared" si="133"/>
        <v>4950113.1132480055</v>
      </c>
      <c r="AA813" s="9">
        <f t="shared" si="137"/>
        <v>7.9104691298382476E-2</v>
      </c>
      <c r="AB813" s="9">
        <f t="shared" si="134"/>
        <v>4.226085943269637E-2</v>
      </c>
      <c r="AC813" t="str">
        <f t="shared" si="135"/>
        <v>25% Saturation (Shape only)</v>
      </c>
    </row>
    <row r="814" spans="21:29" x14ac:dyDescent="0.25">
      <c r="U814" s="5">
        <v>2.02</v>
      </c>
      <c r="V814" s="7">
        <f t="shared" si="130"/>
        <v>62888059.608341441</v>
      </c>
      <c r="W814" s="7">
        <f t="shared" si="131"/>
        <v>1209385.7616988739</v>
      </c>
      <c r="X814" s="19">
        <f t="shared" si="136"/>
        <v>0.89744694295089644</v>
      </c>
      <c r="Y814" s="8">
        <f t="shared" si="132"/>
        <v>95442.626281067322</v>
      </c>
      <c r="Z814" s="8">
        <f t="shared" si="133"/>
        <v>4963016.5666155005</v>
      </c>
      <c r="AA814" s="9">
        <f t="shared" si="137"/>
        <v>7.8918265208443611E-2</v>
      </c>
      <c r="AB814" s="9">
        <f t="shared" si="134"/>
        <v>4.1446621130733607E-2</v>
      </c>
      <c r="AC814" t="str">
        <f t="shared" si="135"/>
        <v>25% Saturation (Shape only)</v>
      </c>
    </row>
    <row r="815" spans="21:29" x14ac:dyDescent="0.25">
      <c r="U815" s="5">
        <v>2.0299999999999998</v>
      </c>
      <c r="V815" s="7">
        <f t="shared" si="130"/>
        <v>63199386.6361055</v>
      </c>
      <c r="W815" s="7">
        <f t="shared" si="131"/>
        <v>1215372.8199251059</v>
      </c>
      <c r="X815" s="19">
        <f t="shared" si="136"/>
        <v>0.89973505361713912</v>
      </c>
      <c r="Y815" s="8">
        <f t="shared" si="132"/>
        <v>95685.964667724329</v>
      </c>
      <c r="Z815" s="8">
        <f t="shared" si="133"/>
        <v>4975670.1627216656</v>
      </c>
      <c r="AA815" s="9">
        <f t="shared" si="137"/>
        <v>7.8729722352702231E-2</v>
      </c>
      <c r="AB815" s="9">
        <f t="shared" si="134"/>
        <v>4.0644065492940966E-2</v>
      </c>
      <c r="AC815" t="str">
        <f t="shared" si="135"/>
        <v>25% Saturation (Shape only)</v>
      </c>
    </row>
    <row r="816" spans="21:29" x14ac:dyDescent="0.25">
      <c r="U816" s="5">
        <v>2.04</v>
      </c>
      <c r="V816" s="7">
        <f t="shared" si="130"/>
        <v>63510713.663869575</v>
      </c>
      <c r="W816" s="7">
        <f t="shared" si="131"/>
        <v>1221359.8781513381</v>
      </c>
      <c r="X816" s="19">
        <f t="shared" si="136"/>
        <v>0.901978639318475</v>
      </c>
      <c r="Y816" s="8">
        <f t="shared" si="132"/>
        <v>95924.567866837184</v>
      </c>
      <c r="Z816" s="8">
        <f t="shared" si="133"/>
        <v>4988077.5290755332</v>
      </c>
      <c r="AA816" s="9">
        <f t="shared" si="137"/>
        <v>7.853915097655699E-2</v>
      </c>
      <c r="AB816" s="9">
        <f t="shared" si="134"/>
        <v>3.9853161619073922E-2</v>
      </c>
      <c r="AC816" t="str">
        <f t="shared" si="135"/>
        <v>25% Saturation (Shape only)</v>
      </c>
    </row>
    <row r="817" spans="21:29" x14ac:dyDescent="0.25">
      <c r="U817" s="5">
        <v>2.0499999999999998</v>
      </c>
      <c r="V817" s="7">
        <f t="shared" si="130"/>
        <v>63822040.691633634</v>
      </c>
      <c r="W817" s="7">
        <f t="shared" si="131"/>
        <v>1227346.93637757</v>
      </c>
      <c r="X817" s="19">
        <f t="shared" si="136"/>
        <v>0.90417835394947177</v>
      </c>
      <c r="Y817" s="8">
        <f t="shared" si="132"/>
        <v>96158.505419469438</v>
      </c>
      <c r="Z817" s="8">
        <f t="shared" si="133"/>
        <v>5000242.2818124108</v>
      </c>
      <c r="AA817" s="9">
        <f t="shared" si="137"/>
        <v>7.8346637425335222E-2</v>
      </c>
      <c r="AB817" s="9">
        <f t="shared" si="134"/>
        <v>3.907387297609366E-2</v>
      </c>
      <c r="AC817" t="str">
        <f t="shared" si="135"/>
        <v>25% Saturation (Shape only)</v>
      </c>
    </row>
    <row r="818" spans="21:29" x14ac:dyDescent="0.25">
      <c r="U818" s="5">
        <v>2.06</v>
      </c>
      <c r="V818" s="7">
        <f t="shared" si="130"/>
        <v>64133367.719397709</v>
      </c>
      <c r="W818" s="7">
        <f t="shared" si="131"/>
        <v>1233333.9946038022</v>
      </c>
      <c r="X818" s="19">
        <f t="shared" si="136"/>
        <v>0.90633484904471329</v>
      </c>
      <c r="Y818" s="8">
        <f t="shared" si="132"/>
        <v>96387.846615702525</v>
      </c>
      <c r="Z818" s="8">
        <f t="shared" si="133"/>
        <v>5012168.0240165312</v>
      </c>
      <c r="AA818" s="9">
        <f t="shared" si="137"/>
        <v>7.8152266164256898E-2</v>
      </c>
      <c r="AB818" s="9">
        <f t="shared" si="134"/>
        <v>3.83061576432027E-2</v>
      </c>
      <c r="AC818" t="str">
        <f t="shared" si="135"/>
        <v>25% Saturation (Shape only)</v>
      </c>
    </row>
    <row r="819" spans="21:29" x14ac:dyDescent="0.25">
      <c r="U819" s="5">
        <v>2.0699999999999998</v>
      </c>
      <c r="V819" s="7">
        <f t="shared" si="130"/>
        <v>64444694.747161768</v>
      </c>
      <c r="W819" s="7">
        <f t="shared" si="131"/>
        <v>1239321.0528300342</v>
      </c>
      <c r="X819" s="19">
        <f t="shared" si="136"/>
        <v>0.90844877348898068</v>
      </c>
      <c r="Y819" s="8">
        <f t="shared" si="132"/>
        <v>96612.660463813954</v>
      </c>
      <c r="Z819" s="8">
        <f t="shared" si="133"/>
        <v>5023858.344118326</v>
      </c>
      <c r="AA819" s="9">
        <f t="shared" si="137"/>
        <v>7.7956119798978235E-2</v>
      </c>
      <c r="AB819" s="9">
        <f t="shared" si="134"/>
        <v>3.7549968551571888E-2</v>
      </c>
      <c r="AC819" t="str">
        <f t="shared" si="135"/>
        <v>25% Saturation (Shape only)</v>
      </c>
    </row>
    <row r="820" spans="21:29" x14ac:dyDescent="0.25">
      <c r="U820" s="5">
        <v>2.08</v>
      </c>
      <c r="V820" s="7">
        <f t="shared" si="130"/>
        <v>64756021.774925843</v>
      </c>
      <c r="W820" s="7">
        <f t="shared" si="131"/>
        <v>1245308.1110562664</v>
      </c>
      <c r="X820" s="19">
        <f t="shared" si="136"/>
        <v>0.91052077324061453</v>
      </c>
      <c r="Y820" s="8">
        <f t="shared" si="132"/>
        <v>96833.015660857025</v>
      </c>
      <c r="Z820" s="8">
        <f t="shared" si="133"/>
        <v>5035316.8143645655</v>
      </c>
      <c r="AA820" s="9">
        <f t="shared" si="137"/>
        <v>7.7758279096667562E-2</v>
      </c>
      <c r="AB820" s="9">
        <f t="shared" si="134"/>
        <v>3.6805253718359666E-2</v>
      </c>
      <c r="AC820" t="str">
        <f t="shared" si="135"/>
        <v>25% Saturation (Shape only)</v>
      </c>
    </row>
    <row r="821" spans="21:29" x14ac:dyDescent="0.25">
      <c r="U821" s="5">
        <v>2.09</v>
      </c>
      <c r="V821" s="7">
        <f t="shared" si="130"/>
        <v>65067348.802689902</v>
      </c>
      <c r="W821" s="7">
        <f t="shared" si="131"/>
        <v>1251295.1692824981</v>
      </c>
      <c r="X821" s="19">
        <f t="shared" si="136"/>
        <v>0.9125514910677448</v>
      </c>
      <c r="Y821" s="8">
        <f t="shared" si="132"/>
        <v>97048.980564609228</v>
      </c>
      <c r="Z821" s="8">
        <f t="shared" si="133"/>
        <v>5046546.9893596796</v>
      </c>
      <c r="AA821" s="9">
        <f t="shared" si="137"/>
        <v>7.7558823007570485E-2</v>
      </c>
      <c r="AB821" s="9">
        <f t="shared" si="134"/>
        <v>3.6071956475378447E-2</v>
      </c>
      <c r="AC821" t="str">
        <f t="shared" si="135"/>
        <v>25% Saturation (Shape only)</v>
      </c>
    </row>
    <row r="822" spans="21:29" x14ac:dyDescent="0.25">
      <c r="U822" s="5">
        <v>2.1</v>
      </c>
      <c r="V822" s="7">
        <f t="shared" si="130"/>
        <v>65378675.830453977</v>
      </c>
      <c r="W822" s="7">
        <f t="shared" si="131"/>
        <v>1257282.2275087303</v>
      </c>
      <c r="X822" s="19">
        <f t="shared" si="136"/>
        <v>0.91454156629707928</v>
      </c>
      <c r="Y822" s="8">
        <f t="shared" si="132"/>
        <v>97260.62316685605</v>
      </c>
      <c r="Z822" s="8">
        <f t="shared" si="133"/>
        <v>5057552.4046765147</v>
      </c>
      <c r="AA822" s="9">
        <f t="shared" si="137"/>
        <v>7.7357828687020624E-2</v>
      </c>
      <c r="AB822" s="9">
        <f t="shared" si="134"/>
        <v>3.5350015692100514E-2</v>
      </c>
      <c r="AC822" t="str">
        <f t="shared" si="135"/>
        <v>25% Saturation (Shape only)</v>
      </c>
    </row>
    <row r="823" spans="21:29" x14ac:dyDescent="0.25">
      <c r="U823" s="5">
        <v>2.11</v>
      </c>
      <c r="V823" s="7">
        <f t="shared" si="130"/>
        <v>65690002.858218037</v>
      </c>
      <c r="W823" s="7">
        <f t="shared" si="131"/>
        <v>1263269.2857349622</v>
      </c>
      <c r="X823" s="19">
        <f t="shared" si="136"/>
        <v>0.91649163457493943</v>
      </c>
      <c r="Y823" s="8">
        <f t="shared" si="132"/>
        <v>97468.011067977408</v>
      </c>
      <c r="Z823" s="8">
        <f t="shared" si="133"/>
        <v>5068336.5755348252</v>
      </c>
      <c r="AA823" s="9">
        <f t="shared" si="137"/>
        <v>7.7155371517855856E-2</v>
      </c>
      <c r="AB823" s="9">
        <f t="shared" si="134"/>
        <v>3.4639365993251833E-2</v>
      </c>
      <c r="AC823" t="str">
        <f t="shared" si="135"/>
        <v>25% Saturation (Shape only)</v>
      </c>
    </row>
    <row r="824" spans="21:29" x14ac:dyDescent="0.25">
      <c r="U824" s="5">
        <v>2.12</v>
      </c>
      <c r="V824" s="7">
        <f t="shared" si="130"/>
        <v>66001329.885982111</v>
      </c>
      <c r="W824" s="7">
        <f t="shared" si="131"/>
        <v>1269256.3439611944</v>
      </c>
      <c r="X824" s="19">
        <f t="shared" si="136"/>
        <v>0.91840232764023666</v>
      </c>
      <c r="Y824" s="8">
        <f t="shared" si="132"/>
        <v>97671.211452803909</v>
      </c>
      <c r="Z824" s="8">
        <f t="shared" si="133"/>
        <v>5078902.9955458036</v>
      </c>
      <c r="AA824" s="9">
        <f t="shared" si="137"/>
        <v>7.6951525133200402E-2</v>
      </c>
      <c r="AB824" s="9">
        <f t="shared" si="134"/>
        <v>3.3939937970903229E-2</v>
      </c>
      <c r="AC824" t="str">
        <f t="shared" si="135"/>
        <v>25% Saturation (Shape only)</v>
      </c>
    </row>
    <row r="825" spans="21:29" x14ac:dyDescent="0.25">
      <c r="U825" s="5">
        <v>2.13</v>
      </c>
      <c r="V825" s="7">
        <f t="shared" si="130"/>
        <v>66312656.913746171</v>
      </c>
      <c r="W825" s="7">
        <f t="shared" si="131"/>
        <v>1275243.4021874263</v>
      </c>
      <c r="X825" s="19">
        <f t="shared" si="136"/>
        <v>0.92027427310908183</v>
      </c>
      <c r="Y825" s="8">
        <f t="shared" si="132"/>
        <v>97870.291067710248</v>
      </c>
      <c r="Z825" s="8">
        <f t="shared" si="133"/>
        <v>5089255.1355209332</v>
      </c>
      <c r="AA825" s="9">
        <f t="shared" si="137"/>
        <v>7.6746361439575569E-2</v>
      </c>
      <c r="AB825" s="9">
        <f t="shared" si="134"/>
        <v>3.3251658391108385E-2</v>
      </c>
      <c r="AC825" t="str">
        <f t="shared" si="135"/>
        <v>25% Saturation (Shape only)</v>
      </c>
    </row>
    <row r="826" spans="21:29" x14ac:dyDescent="0.25">
      <c r="U826" s="5">
        <v>2.14</v>
      </c>
      <c r="V826" s="7">
        <f t="shared" si="130"/>
        <v>66623983.941510245</v>
      </c>
      <c r="W826" s="7">
        <f t="shared" si="131"/>
        <v>1281230.4604136585</v>
      </c>
      <c r="X826" s="19">
        <f t="shared" si="136"/>
        <v>0.92210809427072338</v>
      </c>
      <c r="Y826" s="8">
        <f t="shared" si="132"/>
        <v>98065.316198913395</v>
      </c>
      <c r="Z826" s="8">
        <f t="shared" si="133"/>
        <v>5099396.4423434967</v>
      </c>
      <c r="AA826" s="9">
        <f t="shared" si="137"/>
        <v>7.6539950640302445E-2</v>
      </c>
      <c r="AB826" s="9">
        <f t="shared" si="134"/>
        <v>3.2574450395128123E-2</v>
      </c>
      <c r="AC826" t="str">
        <f t="shared" si="135"/>
        <v>25% Saturation (Shape only)</v>
      </c>
    </row>
    <row r="827" spans="21:29" x14ac:dyDescent="0.25">
      <c r="U827" s="5">
        <v>2.15</v>
      </c>
      <c r="V827" s="7">
        <f t="shared" si="130"/>
        <v>66935310.969274305</v>
      </c>
      <c r="W827" s="7">
        <f t="shared" si="131"/>
        <v>1287217.5186398905</v>
      </c>
      <c r="X827" s="19">
        <f t="shared" si="136"/>
        <v>0.92390440989450906</v>
      </c>
      <c r="Y827" s="8">
        <f t="shared" si="132"/>
        <v>98256.352651943249</v>
      </c>
      <c r="Z827" s="8">
        <f t="shared" si="133"/>
        <v>5109330.3379010493</v>
      </c>
      <c r="AA827" s="9">
        <f t="shared" si="137"/>
        <v>7.6332361259162804E-2</v>
      </c>
      <c r="AB827" s="9">
        <f t="shared" si="134"/>
        <v>3.1908233695280119E-2</v>
      </c>
      <c r="AC827" t="str">
        <f t="shared" si="135"/>
        <v>25% Saturation (Shape only)</v>
      </c>
    </row>
    <row r="828" spans="21:29" x14ac:dyDescent="0.25">
      <c r="U828" s="5">
        <v>2.16</v>
      </c>
      <c r="V828" s="7">
        <f t="shared" si="130"/>
        <v>67246637.997038379</v>
      </c>
      <c r="W828" s="7">
        <f t="shared" si="131"/>
        <v>1293204.5768661227</v>
      </c>
      <c r="X828" s="19">
        <f t="shared" si="136"/>
        <v>0.92566383404757557</v>
      </c>
      <c r="Y828" s="8">
        <f t="shared" si="132"/>
        <v>98443.465732254001</v>
      </c>
      <c r="Z828" s="8">
        <f t="shared" si="133"/>
        <v>5119060.2180772079</v>
      </c>
      <c r="AA828" s="9">
        <f t="shared" si="137"/>
        <v>7.6123660164284457E-2</v>
      </c>
      <c r="AB828" s="9">
        <f t="shared" si="134"/>
        <v>3.1252924765439845E-2</v>
      </c>
      <c r="AC828" t="str">
        <f t="shared" si="135"/>
        <v>25% Saturation (Shape only)</v>
      </c>
    </row>
    <row r="829" spans="21:29" x14ac:dyDescent="0.25">
      <c r="U829" s="5">
        <v>2.17</v>
      </c>
      <c r="V829" s="7">
        <f t="shared" si="130"/>
        <v>67557965.024802431</v>
      </c>
      <c r="W829" s="7">
        <f t="shared" si="131"/>
        <v>1299191.6350923546</v>
      </c>
      <c r="X829" s="19">
        <f t="shared" si="136"/>
        <v>0.92738697592296271</v>
      </c>
      <c r="Y829" s="8">
        <f t="shared" si="132"/>
        <v>98626.720226944308</v>
      </c>
      <c r="Z829" s="8">
        <f t="shared" si="133"/>
        <v>5128589.4518011045</v>
      </c>
      <c r="AA829" s="9">
        <f t="shared" si="137"/>
        <v>7.5913912592219954E-2</v>
      </c>
      <c r="AB829" s="9">
        <f t="shared" si="134"/>
        <v>3.0608437026285268E-2</v>
      </c>
      <c r="AC829" t="str">
        <f t="shared" si="135"/>
        <v>25% Saturation (Shape only)</v>
      </c>
    </row>
    <row r="830" spans="21:29" x14ac:dyDescent="0.25">
      <c r="U830" s="5">
        <v>2.1800000000000002</v>
      </c>
      <c r="V830" s="7">
        <f t="shared" si="130"/>
        <v>67869292.052566513</v>
      </c>
      <c r="W830" s="7">
        <f t="shared" si="131"/>
        <v>1305178.6933185868</v>
      </c>
      <c r="X830" s="19">
        <f t="shared" si="136"/>
        <v>0.92907443967786207</v>
      </c>
      <c r="Y830" s="8">
        <f t="shared" si="132"/>
        <v>98806.180387555185</v>
      </c>
      <c r="Z830" s="8">
        <f t="shared" si="133"/>
        <v>5137921.38015287</v>
      </c>
      <c r="AA830" s="9">
        <f t="shared" si="137"/>
        <v>7.5703182172187938E-2</v>
      </c>
      <c r="AB830" s="9">
        <f t="shared" si="134"/>
        <v>2.9974681025243546E-2</v>
      </c>
      <c r="AC830" t="str">
        <f t="shared" si="135"/>
        <v>25% Saturation (Shape only)</v>
      </c>
    </row>
    <row r="831" spans="21:29" x14ac:dyDescent="0.25">
      <c r="U831" s="5">
        <v>2.19</v>
      </c>
      <c r="V831" s="7">
        <f t="shared" si="130"/>
        <v>68180619.080330566</v>
      </c>
      <c r="W831" s="7">
        <f t="shared" si="131"/>
        <v>1311165.7515448187</v>
      </c>
      <c r="X831" s="19">
        <f t="shared" si="136"/>
        <v>0.93072682428170661</v>
      </c>
      <c r="Y831" s="8">
        <f t="shared" si="132"/>
        <v>98981.909913914438</v>
      </c>
      <c r="Z831" s="8">
        <f t="shared" si="133"/>
        <v>5147059.3155235508</v>
      </c>
      <c r="AA831" s="9">
        <f t="shared" si="137"/>
        <v>7.549153095044904E-2</v>
      </c>
      <c r="AB831" s="9">
        <f t="shared" si="134"/>
        <v>2.9351564611365236E-2</v>
      </c>
      <c r="AC831" t="str">
        <f t="shared" si="135"/>
        <v>25% Saturation (Shape only)</v>
      </c>
    </row>
    <row r="832" spans="21:29" x14ac:dyDescent="0.25">
      <c r="U832" s="5">
        <v>2.2000000000000002</v>
      </c>
      <c r="V832" s="7">
        <f t="shared" si="130"/>
        <v>68491946.108094648</v>
      </c>
      <c r="W832" s="7">
        <f t="shared" si="131"/>
        <v>1317152.8097710509</v>
      </c>
      <c r="X832" s="19">
        <f t="shared" si="136"/>
        <v>0.93234472337381169</v>
      </c>
      <c r="Y832" s="8">
        <f t="shared" si="132"/>
        <v>99153.971938996983</v>
      </c>
      <c r="Z832" s="8">
        <f t="shared" si="133"/>
        <v>5156006.5408278434</v>
      </c>
      <c r="AA832" s="9">
        <f t="shared" si="137"/>
        <v>7.527901941478761E-2</v>
      </c>
      <c r="AB832" s="9">
        <f t="shared" si="134"/>
        <v>2.8738993104937108E-2</v>
      </c>
      <c r="AC832" t="str">
        <f t="shared" si="135"/>
        <v>25% Saturation (Shape only)</v>
      </c>
    </row>
    <row r="833" spans="21:29" x14ac:dyDescent="0.25">
      <c r="U833" s="5">
        <v>2.21</v>
      </c>
      <c r="V833" s="7">
        <f t="shared" si="130"/>
        <v>68803273.1358587</v>
      </c>
      <c r="W833" s="7">
        <f t="shared" si="131"/>
        <v>1323139.8679972829</v>
      </c>
      <c r="X833" s="19">
        <f t="shared" si="136"/>
        <v>0.93392872513028535</v>
      </c>
      <c r="Y833" s="8">
        <f t="shared" si="132"/>
        <v>99322.429014770809</v>
      </c>
      <c r="Z833" s="8">
        <f t="shared" si="133"/>
        <v>5164766.3087680824</v>
      </c>
      <c r="AA833" s="9">
        <f t="shared" si="137"/>
        <v>7.5065706519074363E-2</v>
      </c>
      <c r="AB833" s="9">
        <f t="shared" si="134"/>
        <v>2.8136869462158882E-2</v>
      </c>
      <c r="AC833" t="str">
        <f t="shared" si="135"/>
        <v>25% Saturation (Shape only)</v>
      </c>
    </row>
    <row r="834" spans="21:29" x14ac:dyDescent="0.25">
      <c r="U834" s="5">
        <v>2.2200000000000002</v>
      </c>
      <c r="V834" s="7">
        <f t="shared" si="130"/>
        <v>69114600.163622782</v>
      </c>
      <c r="W834" s="7">
        <f t="shared" si="131"/>
        <v>1329126.9262235151</v>
      </c>
      <c r="X834" s="19">
        <f t="shared" si="136"/>
        <v>0.93547941213992547</v>
      </c>
      <c r="Y834" s="8">
        <f t="shared" si="132"/>
        <v>99487.343098998826</v>
      </c>
      <c r="Z834" s="8">
        <f t="shared" si="133"/>
        <v>5173341.8411479387</v>
      </c>
      <c r="AA834" s="9">
        <f t="shared" si="137"/>
        <v>7.4851649707883772E-2</v>
      </c>
      <c r="AB834" s="9">
        <f t="shared" si="134"/>
        <v>2.754509443476497E-2</v>
      </c>
      <c r="AC834" t="str">
        <f t="shared" si="135"/>
        <v>25% Saturation (Shape only)</v>
      </c>
    </row>
    <row r="835" spans="21:29" x14ac:dyDescent="0.25">
      <c r="U835" s="5">
        <v>2.23</v>
      </c>
      <c r="V835" s="7">
        <f t="shared" si="130"/>
        <v>69425927.191386834</v>
      </c>
      <c r="W835" s="7">
        <f t="shared" si="131"/>
        <v>1335113.984449747</v>
      </c>
      <c r="X835" s="19">
        <f t="shared" si="136"/>
        <v>0.93699736128882571</v>
      </c>
      <c r="Y835" s="8">
        <f t="shared" si="132"/>
        <v>99648.775542966803</v>
      </c>
      <c r="Z835" s="8">
        <f t="shared" si="133"/>
        <v>5181736.3282342739</v>
      </c>
      <c r="AA835" s="9">
        <f t="shared" si="137"/>
        <v>7.4636904941143278E-2</v>
      </c>
      <c r="AB835" s="9">
        <f t="shared" si="134"/>
        <v>2.6963566724753474E-2</v>
      </c>
      <c r="AC835" t="str">
        <f t="shared" si="135"/>
        <v>25% Saturation (Shape only)</v>
      </c>
    </row>
    <row r="836" spans="21:29" x14ac:dyDescent="0.25">
      <c r="U836" s="5">
        <v>2.2400000000000002</v>
      </c>
      <c r="V836" s="7">
        <f t="shared" si="130"/>
        <v>69737254.219150916</v>
      </c>
      <c r="W836" s="7">
        <f t="shared" si="131"/>
        <v>1341101.0426759792</v>
      </c>
      <c r="X836" s="19">
        <f t="shared" si="136"/>
        <v>0.93848314365341912</v>
      </c>
      <c r="Y836" s="8">
        <f t="shared" si="132"/>
        <v>99806.78708010861</v>
      </c>
      <c r="Z836" s="8">
        <f t="shared" si="133"/>
        <v>5189952.9281656481</v>
      </c>
      <c r="AA836" s="9">
        <f t="shared" si="137"/>
        <v>7.442152671879082E-2</v>
      </c>
      <c r="AB836" s="9">
        <f t="shared" si="134"/>
        <v>2.6392183134194776E-2</v>
      </c>
      <c r="AC836" t="str">
        <f t="shared" si="135"/>
        <v>25% Saturation (Shape only)</v>
      </c>
    </row>
    <row r="837" spans="21:29" x14ac:dyDescent="0.25">
      <c r="U837" s="5">
        <v>2.25</v>
      </c>
      <c r="V837" s="7">
        <f t="shared" si="130"/>
        <v>70048581.246914968</v>
      </c>
      <c r="W837" s="7">
        <f t="shared" si="131"/>
        <v>1347088.1009022109</v>
      </c>
      <c r="X837" s="19">
        <f t="shared" si="136"/>
        <v>0.93993732440168776</v>
      </c>
      <c r="Y837" s="8">
        <f t="shared" si="132"/>
        <v>99961.437815500016</v>
      </c>
      <c r="Z837" s="8">
        <f t="shared" si="133"/>
        <v>5197994.7664060006</v>
      </c>
      <c r="AA837" s="9">
        <f t="shared" si="137"/>
        <v>7.4205568105420075E-2</v>
      </c>
      <c r="AB837" s="9">
        <f t="shared" si="134"/>
        <v>2.5830838710371107E-2</v>
      </c>
      <c r="AC837" t="str">
        <f t="shared" si="135"/>
        <v>25% Saturation (Shape only)</v>
      </c>
    </row>
    <row r="838" spans="21:29" x14ac:dyDescent="0.25">
      <c r="U838" s="5">
        <v>2.2599999999999998</v>
      </c>
      <c r="V838" s="7">
        <f t="shared" si="130"/>
        <v>70359908.274679035</v>
      </c>
      <c r="W838" s="7">
        <f t="shared" si="131"/>
        <v>1353075.1591284429</v>
      </c>
      <c r="X838" s="19">
        <f t="shared" si="136"/>
        <v>0.94136046270227647</v>
      </c>
      <c r="Y838" s="8">
        <f t="shared" si="132"/>
        <v>100112.787216193</v>
      </c>
      <c r="Z838" s="8">
        <f t="shared" si="133"/>
        <v>5205864.9352420364</v>
      </c>
      <c r="AA838" s="9">
        <f t="shared" si="137"/>
        <v>7.3989080754892217E-2</v>
      </c>
      <c r="AB838" s="9">
        <f t="shared" si="134"/>
        <v>2.5279426886123151E-2</v>
      </c>
      <c r="AC838" t="str">
        <f t="shared" si="135"/>
        <v>25% Saturation (Shape only)</v>
      </c>
    </row>
    <row r="839" spans="21:29" x14ac:dyDescent="0.25">
      <c r="U839" s="5">
        <v>2.27</v>
      </c>
      <c r="V839" s="7">
        <f t="shared" si="130"/>
        <v>70671235.302443102</v>
      </c>
      <c r="W839" s="7">
        <f t="shared" si="131"/>
        <v>1359062.2173546751</v>
      </c>
      <c r="X839" s="19">
        <f t="shared" si="136"/>
        <v>0.94275311164124664</v>
      </c>
      <c r="Y839" s="8">
        <f t="shared" si="132"/>
        <v>100260.89410236257</v>
      </c>
      <c r="Z839" s="8">
        <f t="shared" si="133"/>
        <v>5213566.493322853</v>
      </c>
      <c r="AA839" s="9">
        <f t="shared" si="137"/>
        <v>7.3772114934895161E-2</v>
      </c>
      <c r="AB839" s="9">
        <f t="shared" si="134"/>
        <v>2.4737839615560499E-2</v>
      </c>
      <c r="AC839" t="str">
        <f t="shared" si="135"/>
        <v>25% Saturation (Shape only)</v>
      </c>
    </row>
    <row r="840" spans="21:29" x14ac:dyDescent="0.25">
      <c r="U840" s="5">
        <v>2.2799999999999998</v>
      </c>
      <c r="V840" s="7">
        <f t="shared" si="130"/>
        <v>70982562.330207169</v>
      </c>
      <c r="W840" s="7">
        <f t="shared" si="131"/>
        <v>1365049.275580907</v>
      </c>
      <c r="X840" s="19">
        <f t="shared" si="136"/>
        <v>0.94411581814621659</v>
      </c>
      <c r="Y840" s="8">
        <f t="shared" si="132"/>
        <v>100405.8166392392</v>
      </c>
      <c r="Z840" s="8">
        <f t="shared" si="133"/>
        <v>5221102.4652404385</v>
      </c>
      <c r="AA840" s="9">
        <f t="shared" si="137"/>
        <v>7.3554719551432127E-2</v>
      </c>
      <c r="AB840" s="9">
        <f t="shared" si="134"/>
        <v>2.4205967505321942E-2</v>
      </c>
      <c r="AC840" t="str">
        <f t="shared" si="135"/>
        <v>25% Saturation (Shape only)</v>
      </c>
    </row>
    <row r="841" spans="21:29" x14ac:dyDescent="0.25">
      <c r="U841" s="5">
        <v>2.29</v>
      </c>
      <c r="V841" s="7">
        <f t="shared" ref="V841:V904" si="138">$V$110/$U$110*U841</f>
        <v>71293889.357971236</v>
      </c>
      <c r="W841" s="7">
        <f t="shared" ref="W841:W904" si="139">$W$110/$U$110*U841</f>
        <v>1371036.3338071392</v>
      </c>
      <c r="X841" s="19">
        <f t="shared" si="136"/>
        <v>0.9454491229176365</v>
      </c>
      <c r="Y841" s="8">
        <f t="shared" ref="Y841:Y904" si="140">X841*$N$6</f>
        <v>100547.61232979999</v>
      </c>
      <c r="Z841" s="8">
        <f t="shared" si="133"/>
        <v>5228475.8411495993</v>
      </c>
      <c r="AA841" s="9">
        <f t="shared" si="137"/>
        <v>7.3336942173221661E-2</v>
      </c>
      <c r="AB841" s="9">
        <f t="shared" si="134"/>
        <v>2.3683699941235387E-2</v>
      </c>
      <c r="AC841" t="str">
        <f t="shared" si="135"/>
        <v>25% Saturation (Shape only)</v>
      </c>
    </row>
    <row r="842" spans="21:29" x14ac:dyDescent="0.25">
      <c r="U842" s="5">
        <v>2.2999999999999998</v>
      </c>
      <c r="V842" s="7">
        <f t="shared" si="138"/>
        <v>71605216.385735303</v>
      </c>
      <c r="W842" s="7">
        <f t="shared" si="139"/>
        <v>1377023.3920333711</v>
      </c>
      <c r="X842" s="19">
        <f t="shared" si="136"/>
        <v>0.94675356036694902</v>
      </c>
      <c r="Y842" s="8">
        <f t="shared" si="140"/>
        <v>100686.33800819208</v>
      </c>
      <c r="Z842" s="8">
        <f t="shared" si="133"/>
        <v>5235689.5764259882</v>
      </c>
      <c r="AA842" s="9">
        <f t="shared" si="137"/>
        <v>7.3118829055993276E-2</v>
      </c>
      <c r="AB842" s="9">
        <f t="shared" si="134"/>
        <v>2.317092521069427E-2</v>
      </c>
      <c r="AC842" t="str">
        <f t="shared" si="135"/>
        <v>25% Saturation (Shape only)</v>
      </c>
    </row>
    <row r="843" spans="21:29" x14ac:dyDescent="0.25">
      <c r="U843" s="5">
        <v>2.31</v>
      </c>
      <c r="V843" s="7">
        <f t="shared" si="138"/>
        <v>71916543.41349937</v>
      </c>
      <c r="W843" s="7">
        <f t="shared" si="139"/>
        <v>1383010.4502596033</v>
      </c>
      <c r="X843" s="19">
        <f t="shared" si="136"/>
        <v>0.94802965856139587</v>
      </c>
      <c r="Y843" s="8">
        <f t="shared" si="140"/>
        <v>100822.04983386287</v>
      </c>
      <c r="Z843" s="8">
        <f t="shared" si="133"/>
        <v>5242746.5913608689</v>
      </c>
      <c r="AA843" s="9">
        <f t="shared" si="137"/>
        <v>7.2900425166662827E-2</v>
      </c>
      <c r="AB843" s="9">
        <f t="shared" si="134"/>
        <v>2.2667530620658724E-2</v>
      </c>
      <c r="AC843" t="str">
        <f t="shared" si="135"/>
        <v>25% Saturation (Shape only)</v>
      </c>
    </row>
    <row r="844" spans="21:29" x14ac:dyDescent="0.25">
      <c r="U844" s="5">
        <v>2.3199999999999998</v>
      </c>
      <c r="V844" s="7">
        <f t="shared" si="138"/>
        <v>72227870.441263437</v>
      </c>
      <c r="W844" s="7">
        <f t="shared" si="139"/>
        <v>1388997.5084858353</v>
      </c>
      <c r="X844" s="19">
        <f t="shared" si="136"/>
        <v>0.94927793917522929</v>
      </c>
      <c r="Y844" s="8">
        <f t="shared" si="140"/>
        <v>100954.80328637145</v>
      </c>
      <c r="Z844" s="8">
        <f t="shared" si="133"/>
        <v>5249649.7708913153</v>
      </c>
      <c r="AA844" s="9">
        <f t="shared" si="137"/>
        <v>7.268177420737322E-2</v>
      </c>
      <c r="AB844" s="9">
        <f t="shared" si="134"/>
        <v>2.2173402611474689E-2</v>
      </c>
      <c r="AC844" t="str">
        <f t="shared" si="135"/>
        <v>25% Saturation (Shape only)</v>
      </c>
    </row>
    <row r="845" spans="21:29" x14ac:dyDescent="0.25">
      <c r="U845" s="5">
        <v>2.33</v>
      </c>
      <c r="V845" s="7">
        <f t="shared" si="138"/>
        <v>72539197.469027504</v>
      </c>
      <c r="W845" s="7">
        <f t="shared" si="139"/>
        <v>1394984.5667120675</v>
      </c>
      <c r="X845" s="19">
        <f t="shared" si="136"/>
        <v>0.9504989174470988</v>
      </c>
      <c r="Y845" s="8">
        <f t="shared" si="140"/>
        <v>101084.6531608567</v>
      </c>
      <c r="Z845" s="8">
        <f t="shared" si="133"/>
        <v>5256401.9643645482</v>
      </c>
      <c r="AA845" s="9">
        <f t="shared" si="137"/>
        <v>7.2462918639386739E-2</v>
      </c>
      <c r="AB845" s="9">
        <f t="shared" si="134"/>
        <v>2.1688426866522892E-2</v>
      </c>
      <c r="AC845" t="str">
        <f t="shared" si="135"/>
        <v>25% Saturation (Shape only)</v>
      </c>
    </row>
    <row r="846" spans="21:29" x14ac:dyDescent="0.25">
      <c r="U846" s="12">
        <v>2.34</v>
      </c>
      <c r="V846" s="7">
        <f t="shared" si="138"/>
        <v>72850524.496791571</v>
      </c>
      <c r="W846" s="7">
        <f t="shared" si="139"/>
        <v>1400971.6249382994</v>
      </c>
      <c r="X846" s="19">
        <f t="shared" si="136"/>
        <v>0.95169310214338221</v>
      </c>
      <c r="Y846" s="8">
        <f t="shared" si="140"/>
        <v>101211.65356413757</v>
      </c>
      <c r="Z846" s="8">
        <f t="shared" si="133"/>
        <v>5263005.9853351535</v>
      </c>
      <c r="AA846" s="9">
        <f t="shared" si="137"/>
        <v>7.2243899706816009E-2</v>
      </c>
      <c r="AB846" s="9">
        <f t="shared" si="134"/>
        <v>2.1212488417838359E-2</v>
      </c>
      <c r="AC846" t="str">
        <f t="shared" si="135"/>
        <v>25% Saturation (Shape only)</v>
      </c>
    </row>
    <row r="847" spans="21:29" x14ac:dyDescent="0.25">
      <c r="U847" s="5">
        <v>2.35</v>
      </c>
      <c r="V847" s="7">
        <f t="shared" si="138"/>
        <v>73161851.524555638</v>
      </c>
      <c r="W847" s="7">
        <f t="shared" si="139"/>
        <v>1406958.6831645316</v>
      </c>
      <c r="X847" s="19">
        <f t="shared" si="136"/>
        <v>0.95286099552723846</v>
      </c>
      <c r="Y847" s="8">
        <f t="shared" si="140"/>
        <v>101335.85791142189</v>
      </c>
      <c r="Z847" s="8">
        <f t="shared" si="133"/>
        <v>5269464.6113939378</v>
      </c>
      <c r="AA847" s="9">
        <f t="shared" si="137"/>
        <v>7.202475746018161E-2</v>
      </c>
      <c r="AB847" s="9">
        <f t="shared" si="134"/>
        <v>2.0745471747730344E-2</v>
      </c>
      <c r="AC847" t="str">
        <f t="shared" si="135"/>
        <v>25% Saturation (Shape only)</v>
      </c>
    </row>
    <row r="848" spans="21:29" x14ac:dyDescent="0.25">
      <c r="U848" s="5">
        <v>2.36</v>
      </c>
      <c r="V848" s="7">
        <f t="shared" si="138"/>
        <v>73473178.552319691</v>
      </c>
      <c r="W848" s="7">
        <f t="shared" si="139"/>
        <v>1412945.7413907635</v>
      </c>
      <c r="X848" s="19">
        <f t="shared" si="136"/>
        <v>0.95400309333316347</v>
      </c>
      <c r="Y848" s="8">
        <f t="shared" si="140"/>
        <v>101457.3189236004</v>
      </c>
      <c r="Z848" s="8">
        <f t="shared" si="133"/>
        <v>5275780.5840272205</v>
      </c>
      <c r="AA848" s="9">
        <f t="shared" si="137"/>
        <v>7.1805530779784868E-2</v>
      </c>
      <c r="AB848" s="9">
        <f t="shared" si="134"/>
        <v>2.0287260886547216E-2</v>
      </c>
      <c r="AC848" t="str">
        <f t="shared" si="135"/>
        <v>25% Saturation (Shape only)</v>
      </c>
    </row>
    <row r="849" spans="21:29" x14ac:dyDescent="0.25">
      <c r="U849" s="5">
        <v>2.37</v>
      </c>
      <c r="V849" s="7">
        <f t="shared" si="138"/>
        <v>73784505.580083773</v>
      </c>
      <c r="W849" s="7">
        <f t="shared" si="139"/>
        <v>1418932.7996169957</v>
      </c>
      <c r="X849" s="19">
        <f t="shared" si="136"/>
        <v>0.95511988474683573</v>
      </c>
      <c r="Y849" s="8">
        <f t="shared" si="140"/>
        <v>101576.08862510337</v>
      </c>
      <c r="Z849" s="8">
        <f t="shared" si="133"/>
        <v>5281956.6085053748</v>
      </c>
      <c r="AA849" s="9">
        <f t="shared" si="137"/>
        <v>7.1586257398885425E-2</v>
      </c>
      <c r="AB849" s="9">
        <f t="shared" si="134"/>
        <v>1.9837739506620471E-2</v>
      </c>
      <c r="AC849" t="str">
        <f t="shared" si="135"/>
        <v>25% Saturation (Shape only)</v>
      </c>
    </row>
    <row r="850" spans="21:29" x14ac:dyDescent="0.25">
      <c r="U850" s="5">
        <v>2.38</v>
      </c>
      <c r="V850" s="7">
        <f t="shared" si="138"/>
        <v>74095832.607847825</v>
      </c>
      <c r="W850" s="7">
        <f t="shared" si="139"/>
        <v>1424919.8578432277</v>
      </c>
      <c r="X850" s="19">
        <f t="shared" si="136"/>
        <v>0.95621185239003936</v>
      </c>
      <c r="Y850" s="8">
        <f t="shared" si="140"/>
        <v>101692.21834229713</v>
      </c>
      <c r="Z850" s="8">
        <f t="shared" si="133"/>
        <v>5287995.3537994511</v>
      </c>
      <c r="AA850" s="9">
        <f t="shared" si="137"/>
        <v>7.1366973926673655E-2</v>
      </c>
      <c r="AB850" s="9">
        <f t="shared" si="134"/>
        <v>1.9396791012481644E-2</v>
      </c>
      <c r="AC850" t="str">
        <f t="shared" si="135"/>
        <v>25% Saturation (Shape only)</v>
      </c>
    </row>
    <row r="851" spans="21:29" x14ac:dyDescent="0.25">
      <c r="U851" s="5">
        <v>2.39</v>
      </c>
      <c r="V851" s="7">
        <f t="shared" si="138"/>
        <v>74407159.635611907</v>
      </c>
      <c r="W851" s="7">
        <f t="shared" si="139"/>
        <v>1430906.9160694599</v>
      </c>
      <c r="X851" s="19">
        <f t="shared" si="136"/>
        <v>0.95727947231046517</v>
      </c>
      <c r="Y851" s="8">
        <f t="shared" si="140"/>
        <v>101805.75870239951</v>
      </c>
      <c r="Z851" s="8">
        <f t="shared" si="133"/>
        <v>5293899.4525247747</v>
      </c>
      <c r="AA851" s="9">
        <f t="shared" si="137"/>
        <v>7.1147715871028472E-2</v>
      </c>
      <c r="AB851" s="9">
        <f t="shared" si="134"/>
        <v>1.8964298627479222E-2</v>
      </c>
      <c r="AC851" t="str">
        <f t="shared" si="135"/>
        <v>25% Saturation (Shape only)</v>
      </c>
    </row>
    <row r="852" spans="21:29" x14ac:dyDescent="0.25">
      <c r="U852" s="5">
        <v>2.4</v>
      </c>
      <c r="V852" s="7">
        <f t="shared" si="138"/>
        <v>74718486.663375959</v>
      </c>
      <c r="W852" s="7">
        <f t="shared" si="139"/>
        <v>1436893.9742956918</v>
      </c>
      <c r="X852" s="19">
        <f t="shared" si="136"/>
        <v>0.95832321397618547</v>
      </c>
      <c r="Y852" s="8">
        <f t="shared" si="140"/>
        <v>101916.75963289215</v>
      </c>
      <c r="Z852" s="8">
        <f t="shared" si="133"/>
        <v>5299671.500910392</v>
      </c>
      <c r="AA852" s="9">
        <f t="shared" si="137"/>
        <v>7.0928517661052695E-2</v>
      </c>
      <c r="AB852" s="9">
        <f t="shared" si="134"/>
        <v>1.8540145476838684E-2</v>
      </c>
      <c r="AC852" t="str">
        <f t="shared" si="135"/>
        <v>25% Saturation (Shape only)</v>
      </c>
    </row>
    <row r="853" spans="21:29" x14ac:dyDescent="0.25">
      <c r="U853" s="5">
        <v>2.41</v>
      </c>
      <c r="V853" s="7">
        <f t="shared" si="138"/>
        <v>75029813.691140041</v>
      </c>
      <c r="W853" s="7">
        <f t="shared" si="139"/>
        <v>1442881.032521924</v>
      </c>
      <c r="X853" s="19">
        <f t="shared" si="136"/>
        <v>0.95934354027461155</v>
      </c>
      <c r="Y853" s="8">
        <f t="shared" si="140"/>
        <v>102025.27036140967</v>
      </c>
      <c r="Z853" s="8">
        <f t="shared" si="133"/>
        <v>5305314.0587933026</v>
      </c>
      <c r="AA853" s="9">
        <f t="shared" si="137"/>
        <v>7.0709412669377122E-2</v>
      </c>
      <c r="AB853" s="9">
        <f t="shared" si="134"/>
        <v>1.8124214667241879E-2</v>
      </c>
      <c r="AC853" t="str">
        <f t="shared" si="135"/>
        <v>25% Saturation (Shape only)</v>
      </c>
    </row>
    <row r="854" spans="21:29" x14ac:dyDescent="0.25">
      <c r="U854" s="5">
        <v>2.42</v>
      </c>
      <c r="V854" s="7">
        <f t="shared" si="138"/>
        <v>75341140.718904093</v>
      </c>
      <c r="W854" s="7">
        <f t="shared" si="139"/>
        <v>1448868.0907481557</v>
      </c>
      <c r="X854" s="19">
        <f t="shared" si="136"/>
        <v>0.96034090751573897</v>
      </c>
      <c r="Y854" s="8">
        <f t="shared" si="140"/>
        <v>102131.33941608483</v>
      </c>
      <c r="Z854" s="8">
        <f t="shared" si="133"/>
        <v>5310829.6496364111</v>
      </c>
      <c r="AA854" s="9">
        <f t="shared" si="137"/>
        <v>7.0490433234227018E-2</v>
      </c>
      <c r="AB854" s="9">
        <f t="shared" si="134"/>
        <v>1.7716389363048257E-2</v>
      </c>
      <c r="AC854" t="str">
        <f t="shared" si="135"/>
        <v>25% Saturation (Shape only)</v>
      </c>
    </row>
    <row r="855" spans="21:29" x14ac:dyDescent="0.25">
      <c r="U855" s="5">
        <v>2.4300000000000002</v>
      </c>
      <c r="V855" s="7">
        <f t="shared" si="138"/>
        <v>75652467.746668175</v>
      </c>
      <c r="W855" s="7">
        <f t="shared" si="139"/>
        <v>1454855.1489743879</v>
      </c>
      <c r="X855" s="19">
        <f t="shared" si="136"/>
        <v>0.96131576543950259</v>
      </c>
      <c r="Y855" s="8">
        <f t="shared" si="140"/>
        <v>102235.01462633065</v>
      </c>
      <c r="Z855" s="8">
        <f t="shared" si="133"/>
        <v>5316220.7605691943</v>
      </c>
      <c r="AA855" s="9">
        <f t="shared" si="137"/>
        <v>7.0271610681243463E-2</v>
      </c>
      <c r="AB855" s="9">
        <f t="shared" si="134"/>
        <v>1.73165528592285E-2</v>
      </c>
      <c r="AC855" t="str">
        <f t="shared" si="135"/>
        <v>25% Saturation (Shape only)</v>
      </c>
    </row>
    <row r="856" spans="21:29" x14ac:dyDescent="0.25">
      <c r="U856" s="5">
        <v>2.44</v>
      </c>
      <c r="V856" s="7">
        <f t="shared" si="138"/>
        <v>75963794.774432227</v>
      </c>
      <c r="W856" s="7">
        <f t="shared" si="139"/>
        <v>1460842.2072006199</v>
      </c>
      <c r="X856" s="19">
        <f t="shared" si="136"/>
        <v>0.96226855722705196</v>
      </c>
      <c r="Y856" s="8">
        <f t="shared" si="140"/>
        <v>102336.34312403965</v>
      </c>
      <c r="Z856" s="8">
        <f t="shared" si="133"/>
        <v>5321489.8424500618</v>
      </c>
      <c r="AA856" s="9">
        <f t="shared" si="137"/>
        <v>7.0052975345054252E-2</v>
      </c>
      <c r="AB856" s="9">
        <f t="shared" si="134"/>
        <v>1.6924588651072086E-2</v>
      </c>
      <c r="AC856" t="str">
        <f t="shared" si="135"/>
        <v>25% Saturation (Shape only)</v>
      </c>
    </row>
    <row r="857" spans="21:29" x14ac:dyDescent="0.25">
      <c r="U857" s="5">
        <v>2.4500000000000002</v>
      </c>
      <c r="V857" s="7">
        <f t="shared" si="138"/>
        <v>76275121.802196309</v>
      </c>
      <c r="W857" s="7">
        <f t="shared" si="139"/>
        <v>1466829.265426852</v>
      </c>
      <c r="X857" s="19">
        <f t="shared" si="136"/>
        <v>0.96319971951577821</v>
      </c>
      <c r="Y857" s="8">
        <f t="shared" si="140"/>
        <v>102435.37134518183</v>
      </c>
      <c r="Z857" s="8">
        <f t="shared" si="133"/>
        <v>5326639.3099494558</v>
      </c>
      <c r="AA857" s="9">
        <f t="shared" si="137"/>
        <v>6.9834556590587807E-2</v>
      </c>
      <c r="AB857" s="9">
        <f t="shared" si="134"/>
        <v>1.6540380500777285E-2</v>
      </c>
      <c r="AC857" t="str">
        <f t="shared" si="135"/>
        <v>25% Saturation (Shape only)</v>
      </c>
    </row>
    <row r="858" spans="21:29" x14ac:dyDescent="0.25">
      <c r="U858" s="5">
        <v>2.46</v>
      </c>
      <c r="V858" s="7">
        <f t="shared" si="138"/>
        <v>76586448.829960361</v>
      </c>
      <c r="W858" s="7">
        <f t="shared" si="139"/>
        <v>1472816.323653084</v>
      </c>
      <c r="X858" s="19">
        <f t="shared" si="136"/>
        <v>0.96410968241791672</v>
      </c>
      <c r="Y858" s="8">
        <f t="shared" si="140"/>
        <v>102532.14503178315</v>
      </c>
      <c r="Z858" s="8">
        <f t="shared" si="133"/>
        <v>5331671.5416527241</v>
      </c>
      <c r="AA858" s="9">
        <f t="shared" si="137"/>
        <v>6.9616382834126037E-2</v>
      </c>
      <c r="AB858" s="9">
        <f t="shared" si="134"/>
        <v>1.616381250098909E-2</v>
      </c>
      <c r="AC858" t="str">
        <f t="shared" si="135"/>
        <v>25% Saturation (Shape only)</v>
      </c>
    </row>
    <row r="859" spans="21:29" x14ac:dyDescent="0.25">
      <c r="U859" s="5">
        <v>2.4700000000000002</v>
      </c>
      <c r="V859" s="7">
        <f t="shared" si="138"/>
        <v>76897775.857724443</v>
      </c>
      <c r="W859" s="7">
        <f t="shared" si="139"/>
        <v>1478803.3818793162</v>
      </c>
      <c r="X859" s="19">
        <f t="shared" si="136"/>
        <v>0.96499886954256153</v>
      </c>
      <c r="Y859" s="8">
        <f t="shared" si="140"/>
        <v>102626.70923426666</v>
      </c>
      <c r="Z859" s="8">
        <f t="shared" si="133"/>
        <v>5336588.8801818658</v>
      </c>
      <c r="AA859" s="9">
        <f t="shared" si="137"/>
        <v>6.9398481564090661E-2</v>
      </c>
      <c r="AB859" s="9">
        <f t="shared" si="134"/>
        <v>1.5794769135392545E-2</v>
      </c>
      <c r="AC859" t="str">
        <f t="shared" si="135"/>
        <v>25% Saturation (Shape only)</v>
      </c>
    </row>
    <row r="860" spans="21:29" x14ac:dyDescent="0.25">
      <c r="U860" s="5">
        <v>2.48</v>
      </c>
      <c r="V860" s="7">
        <f t="shared" si="138"/>
        <v>77209102.885488495</v>
      </c>
      <c r="W860" s="7">
        <f t="shared" si="139"/>
        <v>1484790.4401055481</v>
      </c>
      <c r="X860" s="19">
        <f t="shared" si="136"/>
        <v>0.96586769802092576</v>
      </c>
      <c r="Y860" s="8">
        <f t="shared" si="140"/>
        <v>102719.10831413895</v>
      </c>
      <c r="Z860" s="8">
        <f t="shared" si="133"/>
        <v>5341393.6323352251</v>
      </c>
      <c r="AA860" s="9">
        <f t="shared" si="137"/>
        <v>6.918087936155963E-2</v>
      </c>
      <c r="AB860" s="9">
        <f t="shared" si="134"/>
        <v>1.5433135336392215E-2</v>
      </c>
      <c r="AC860" t="str">
        <f t="shared" si="135"/>
        <v>25% Saturation (Shape only)</v>
      </c>
    </row>
    <row r="861" spans="21:29" x14ac:dyDescent="0.25">
      <c r="U861" s="5">
        <v>2.4900000000000002</v>
      </c>
      <c r="V861" s="7">
        <f t="shared" si="138"/>
        <v>77520429.913252577</v>
      </c>
      <c r="W861" s="7">
        <f t="shared" si="139"/>
        <v>1490777.4983317803</v>
      </c>
      <c r="X861" s="19">
        <f t="shared" si="136"/>
        <v>0.96671657853469473</v>
      </c>
      <c r="Y861" s="8">
        <f t="shared" si="140"/>
        <v>102809.3859470055</v>
      </c>
      <c r="Z861" s="8">
        <f t="shared" si="133"/>
        <v>5346088.069244286</v>
      </c>
      <c r="AA861" s="9">
        <f t="shared" si="137"/>
        <v>6.8963601920509224E-2</v>
      </c>
      <c r="AB861" s="9">
        <f t="shared" si="134"/>
        <v>1.5078796540010929E-2</v>
      </c>
      <c r="AC861" t="str">
        <f t="shared" si="135"/>
        <v>25% Saturation (Shape only)</v>
      </c>
    </row>
    <row r="862" spans="21:29" x14ac:dyDescent="0.25">
      <c r="U862" s="5">
        <v>2.5</v>
      </c>
      <c r="V862" s="7">
        <f t="shared" si="138"/>
        <v>77831756.941016629</v>
      </c>
      <c r="W862" s="7">
        <f t="shared" si="139"/>
        <v>1496764.5565580123</v>
      </c>
      <c r="X862" s="19">
        <f t="shared" si="136"/>
        <v>0.9675459153473136</v>
      </c>
      <c r="Y862" s="8">
        <f t="shared" si="140"/>
        <v>102897.58512589807</v>
      </c>
      <c r="Z862" s="8">
        <f t="shared" si="133"/>
        <v>5350674.4265466994</v>
      </c>
      <c r="AA862" s="9">
        <f t="shared" si="137"/>
        <v>6.8746674067779429E-2</v>
      </c>
      <c r="AB862" s="9">
        <f t="shared" si="134"/>
        <v>1.4731638738057849E-2</v>
      </c>
      <c r="AC862" t="str">
        <f t="shared" si="135"/>
        <v>25% Saturation (Shape only)</v>
      </c>
    </row>
    <row r="863" spans="21:29" x14ac:dyDescent="0.25">
      <c r="U863" s="5">
        <v>2.5099999999999998</v>
      </c>
      <c r="V863" s="7">
        <f t="shared" si="138"/>
        <v>78143083.968780696</v>
      </c>
      <c r="W863" s="7">
        <f t="shared" si="139"/>
        <v>1502751.6147842442</v>
      </c>
      <c r="X863" s="19">
        <f t="shared" si="136"/>
        <v>0.96835610633806368</v>
      </c>
      <c r="Y863" s="8">
        <f t="shared" si="140"/>
        <v>102983.74816489867</v>
      </c>
      <c r="Z863" s="8">
        <f t="shared" si="133"/>
        <v>5355154.9045747314</v>
      </c>
      <c r="AA863" s="9">
        <f t="shared" si="137"/>
        <v>6.8530119782758941E-2</v>
      </c>
      <c r="AB863" s="9">
        <f t="shared" si="134"/>
        <v>1.4391548527638397E-2</v>
      </c>
      <c r="AC863" t="str">
        <f t="shared" si="135"/>
        <v>25% Saturation (Shape only)</v>
      </c>
    </row>
    <row r="864" spans="21:29" x14ac:dyDescent="0.25">
      <c r="U864" s="5">
        <v>2.52</v>
      </c>
      <c r="V864" s="7">
        <f t="shared" si="138"/>
        <v>78454410.996544763</v>
      </c>
      <c r="W864" s="7">
        <f t="shared" si="139"/>
        <v>1508738.6730104764</v>
      </c>
      <c r="X864" s="19">
        <f t="shared" si="136"/>
        <v>0.96914754303878214</v>
      </c>
      <c r="Y864" s="8">
        <f t="shared" si="140"/>
        <v>103067.9167030447</v>
      </c>
      <c r="Z864" s="8">
        <f t="shared" si="133"/>
        <v>5359531.6685583247</v>
      </c>
      <c r="AA864" s="9">
        <f t="shared" si="137"/>
        <v>6.8313962216788107E-2</v>
      </c>
      <c r="AB864" s="9">
        <f t="shared" si="134"/>
        <v>1.4058413158108988E-2</v>
      </c>
      <c r="AC864" t="str">
        <f t="shared" si="135"/>
        <v>25% Saturation (Shape only)</v>
      </c>
    </row>
    <row r="865" spans="21:29" x14ac:dyDescent="0.25">
      <c r="U865" s="5">
        <v>2.5299999999999998</v>
      </c>
      <c r="V865" s="7">
        <f t="shared" si="138"/>
        <v>78765738.02430883</v>
      </c>
      <c r="W865" s="7">
        <f t="shared" si="139"/>
        <v>1514725.7312367084</v>
      </c>
      <c r="X865" s="19">
        <f t="shared" si="136"/>
        <v>0.96992061067308355</v>
      </c>
      <c r="Y865" s="8">
        <f t="shared" si="140"/>
        <v>103150.13170850006</v>
      </c>
      <c r="Z865" s="8">
        <f t="shared" si="133"/>
        <v>5363806.8488420034</v>
      </c>
      <c r="AA865" s="9">
        <f t="shared" si="137"/>
        <v>6.8098223712277223E-2</v>
      </c>
      <c r="AB865" s="9">
        <f t="shared" si="134"/>
        <v>1.3732120575533696E-2</v>
      </c>
      <c r="AC865" t="str">
        <f t="shared" si="135"/>
        <v>25% Saturation (Shape only)</v>
      </c>
    </row>
    <row r="866" spans="21:29" x14ac:dyDescent="0.25">
      <c r="U866" s="5">
        <v>2.54</v>
      </c>
      <c r="V866" s="7">
        <f t="shared" si="138"/>
        <v>79077065.052072898</v>
      </c>
      <c r="W866" s="7">
        <f t="shared" si="139"/>
        <v>1520712.7894629405</v>
      </c>
      <c r="X866" s="19">
        <f t="shared" si="136"/>
        <v>0.97067568819794769</v>
      </c>
      <c r="Y866" s="8">
        <f t="shared" si="140"/>
        <v>103230.4334829781</v>
      </c>
      <c r="Z866" s="8">
        <f t="shared" si="133"/>
        <v>5367982.5411148611</v>
      </c>
      <c r="AA866" s="9">
        <f t="shared" si="137"/>
        <v>6.7882925821538778E-2</v>
      </c>
      <c r="AB866" s="9">
        <f t="shared" si="134"/>
        <v>1.3412559464712545E-2</v>
      </c>
      <c r="AC866" t="str">
        <f t="shared" si="135"/>
        <v>25% Saturation (Shape only)</v>
      </c>
    </row>
    <row r="867" spans="21:29" x14ac:dyDescent="0.25">
      <c r="U867" s="5">
        <v>2.5499999999999998</v>
      </c>
      <c r="V867" s="7">
        <f t="shared" si="138"/>
        <v>79388392.079836965</v>
      </c>
      <c r="W867" s="7">
        <f t="shared" si="139"/>
        <v>1526699.8476891725</v>
      </c>
      <c r="X867" s="19">
        <f t="shared" si="136"/>
        <v>0.97141314834754089</v>
      </c>
      <c r="Y867" s="8">
        <f t="shared" si="140"/>
        <v>103308.86166640182</v>
      </c>
      <c r="Z867" s="8">
        <f t="shared" si="133"/>
        <v>5372060.8066528942</v>
      </c>
      <c r="AA867" s="9">
        <f t="shared" si="137"/>
        <v>6.7668089325332095E-2</v>
      </c>
      <c r="AB867" s="9">
        <f t="shared" si="134"/>
        <v>1.3099619288832609E-2</v>
      </c>
      <c r="AC867" t="str">
        <f t="shared" si="135"/>
        <v>25% Saturation (Shape only)</v>
      </c>
    </row>
    <row r="868" spans="21:29" x14ac:dyDescent="0.25">
      <c r="U868" s="5">
        <v>2.56</v>
      </c>
      <c r="V868" s="7">
        <f t="shared" si="138"/>
        <v>79699719.107601032</v>
      </c>
      <c r="W868" s="7">
        <f t="shared" si="139"/>
        <v>1532686.9059154047</v>
      </c>
      <c r="X868" s="19">
        <f t="shared" si="136"/>
        <v>0.97213335767914422</v>
      </c>
      <c r="Y868" s="8">
        <f t="shared" si="140"/>
        <v>103385.45524178838</v>
      </c>
      <c r="Z868" s="8">
        <f t="shared" si="133"/>
        <v>5376043.6725729955</v>
      </c>
      <c r="AA868" s="9">
        <f t="shared" si="137"/>
        <v>6.7453734251119557E-2</v>
      </c>
      <c r="AB868" s="9">
        <f t="shared" si="134"/>
        <v>1.2793190326924097E-2</v>
      </c>
      <c r="AC868" t="str">
        <f t="shared" si="135"/>
        <v>25% Saturation (Shape only)</v>
      </c>
    </row>
    <row r="869" spans="21:29" x14ac:dyDescent="0.25">
      <c r="U869" s="5">
        <v>2.57</v>
      </c>
      <c r="V869" s="7">
        <f t="shared" si="138"/>
        <v>80011046.135365099</v>
      </c>
      <c r="W869" s="7">
        <f t="shared" si="139"/>
        <v>1538673.9641416366</v>
      </c>
      <c r="X869" s="19">
        <f t="shared" si="136"/>
        <v>0.97283667662106255</v>
      </c>
      <c r="Y869" s="8">
        <f t="shared" si="140"/>
        <v>103460.2525403442</v>
      </c>
      <c r="Z869" s="8">
        <f t="shared" ref="Z869:Z912" si="141">Y869*$B$6</f>
        <v>5379933.1320978981</v>
      </c>
      <c r="AA869" s="9">
        <f t="shared" si="137"/>
        <v>6.723987989103361E-2</v>
      </c>
      <c r="AB869" s="9">
        <f t="shared" ref="AB869:AB912" si="142">(Z869-Z868)/(V869-V868)</f>
        <v>1.2493163709030955E-2</v>
      </c>
      <c r="AC869" t="str">
        <f t="shared" ref="AC869:AC912" si="143">F$1</f>
        <v>25% Saturation (Shape only)</v>
      </c>
    </row>
    <row r="870" spans="21:29" x14ac:dyDescent="0.25">
      <c r="U870" s="5">
        <v>2.58</v>
      </c>
      <c r="V870" s="7">
        <f t="shared" si="138"/>
        <v>80322373.163129166</v>
      </c>
      <c r="W870" s="7">
        <f t="shared" si="139"/>
        <v>1544661.0223678688</v>
      </c>
      <c r="X870" s="19">
        <f t="shared" ref="X870:X912" si="144">GAMMADIST(W870,$F$2,$F$3,TRUE)</f>
        <v>0.97352345952239561</v>
      </c>
      <c r="Y870" s="8">
        <f t="shared" si="140"/>
        <v>103533.291246758</v>
      </c>
      <c r="Z870" s="8">
        <f t="shared" si="141"/>
        <v>5383731.1448314162</v>
      </c>
      <c r="AA870" s="9">
        <f t="shared" ref="AA870:AA912" si="145">Z870/V870</f>
        <v>6.7026544819553974E-2</v>
      </c>
      <c r="AB870" s="9">
        <f t="shared" si="142"/>
        <v>1.2199431449287448E-2</v>
      </c>
      <c r="AC870" t="str">
        <f t="shared" si="143"/>
        <v>25% Saturation (Shape only)</v>
      </c>
    </row>
    <row r="871" spans="21:29" x14ac:dyDescent="0.25">
      <c r="U871" s="5">
        <v>2.59</v>
      </c>
      <c r="V871" s="7">
        <f t="shared" si="138"/>
        <v>80633700.190893233</v>
      </c>
      <c r="W871" s="7">
        <f t="shared" si="139"/>
        <v>1550648.0805941005</v>
      </c>
      <c r="X871" s="19">
        <f t="shared" si="144"/>
        <v>0.97419405470455356</v>
      </c>
      <c r="Y871" s="8">
        <f t="shared" si="140"/>
        <v>103604.6084046795</v>
      </c>
      <c r="Z871" s="8">
        <f t="shared" si="141"/>
        <v>5387439.6370433336</v>
      </c>
      <c r="AA871" s="9">
        <f t="shared" si="145"/>
        <v>6.6813746910895089E-2</v>
      </c>
      <c r="AB871" s="9">
        <f t="shared" si="142"/>
        <v>1.1911886476903707E-2</v>
      </c>
      <c r="AC871" t="str">
        <f t="shared" si="143"/>
        <v>25% Saturation (Shape only)</v>
      </c>
    </row>
    <row r="872" spans="21:29" x14ac:dyDescent="0.25">
      <c r="U872" s="5">
        <v>2.6</v>
      </c>
      <c r="V872" s="7">
        <f t="shared" si="138"/>
        <v>80945027.2186573</v>
      </c>
      <c r="W872" s="7">
        <f t="shared" si="139"/>
        <v>1556635.1388203327</v>
      </c>
      <c r="X872" s="19">
        <f t="shared" si="144"/>
        <v>0.97484880451440592</v>
      </c>
      <c r="Y872" s="8">
        <f t="shared" si="140"/>
        <v>103674.24042237166</v>
      </c>
      <c r="Z872" s="8">
        <f t="shared" si="141"/>
        <v>5391060.5019633267</v>
      </c>
      <c r="AA872" s="9">
        <f t="shared" si="145"/>
        <v>6.6601503356103917E-2</v>
      </c>
      <c r="AB872" s="9">
        <f t="shared" si="142"/>
        <v>1.1630422665188886E-2</v>
      </c>
      <c r="AC872" t="str">
        <f t="shared" si="143"/>
        <v>25% Saturation (Shape only)</v>
      </c>
    </row>
    <row r="873" spans="21:29" x14ac:dyDescent="0.25">
      <c r="U873" s="5">
        <v>2.61</v>
      </c>
      <c r="V873" s="7">
        <f t="shared" si="138"/>
        <v>81256354.246421367</v>
      </c>
      <c r="W873" s="7">
        <f t="shared" si="139"/>
        <v>1562622.1970465647</v>
      </c>
      <c r="X873" s="19">
        <f t="shared" si="144"/>
        <v>0.97548804537895384</v>
      </c>
      <c r="Y873" s="8">
        <f t="shared" si="140"/>
        <v>103742.22307852516</v>
      </c>
      <c r="Z873" s="8">
        <f t="shared" si="141"/>
        <v>5394595.6000833083</v>
      </c>
      <c r="AA873" s="9">
        <f t="shared" si="145"/>
        <v>6.6389830679868256E-2</v>
      </c>
      <c r="AB873" s="9">
        <f t="shared" si="142"/>
        <v>1.1354934858596955E-2</v>
      </c>
      <c r="AC873" t="str">
        <f t="shared" si="143"/>
        <v>25% Saturation (Shape only)</v>
      </c>
    </row>
    <row r="874" spans="21:29" x14ac:dyDescent="0.25">
      <c r="U874" s="5">
        <v>2.62</v>
      </c>
      <c r="V874" s="7">
        <f t="shared" si="138"/>
        <v>81567681.274185434</v>
      </c>
      <c r="W874" s="7">
        <f t="shared" si="139"/>
        <v>1568609.2552727968</v>
      </c>
      <c r="X874" s="19">
        <f t="shared" si="144"/>
        <v>0.97611210786142089</v>
      </c>
      <c r="Y874" s="8">
        <f t="shared" si="140"/>
        <v>103808.59152822346</v>
      </c>
      <c r="Z874" s="8">
        <f t="shared" si="141"/>
        <v>5398046.7594676204</v>
      </c>
      <c r="AA874" s="9">
        <f t="shared" si="145"/>
        <v>6.6178744757036459E-2</v>
      </c>
      <c r="AB874" s="9">
        <f t="shared" si="142"/>
        <v>1.1085318897938731E-2</v>
      </c>
      <c r="AC874" t="str">
        <f t="shared" si="143"/>
        <v>25% Saturation (Shape only)</v>
      </c>
    </row>
    <row r="875" spans="21:29" x14ac:dyDescent="0.25">
      <c r="U875" s="5">
        <v>2.63</v>
      </c>
      <c r="V875" s="7">
        <f t="shared" si="138"/>
        <v>81879008.301949501</v>
      </c>
      <c r="W875" s="7">
        <f t="shared" si="139"/>
        <v>1574596.3134990288</v>
      </c>
      <c r="X875" s="19">
        <f t="shared" si="144"/>
        <v>0.97672131671866114</v>
      </c>
      <c r="Y875" s="8">
        <f t="shared" si="140"/>
        <v>103873.38030904823</v>
      </c>
      <c r="Z875" s="8">
        <f t="shared" si="141"/>
        <v>5401415.7760705072</v>
      </c>
      <c r="AA875" s="9">
        <f t="shared" si="145"/>
        <v>6.5968260828849115E-2</v>
      </c>
      <c r="AB875" s="9">
        <f t="shared" si="142"/>
        <v>1.0821471643766125E-2</v>
      </c>
      <c r="AC875" t="str">
        <f t="shared" si="143"/>
        <v>25% Saturation (Shape only)</v>
      </c>
    </row>
    <row r="876" spans="21:29" x14ac:dyDescent="0.25">
      <c r="U876" s="5">
        <v>2.64</v>
      </c>
      <c r="V876" s="7">
        <f t="shared" si="138"/>
        <v>82190335.329713568</v>
      </c>
      <c r="W876" s="7">
        <f t="shared" si="139"/>
        <v>1580583.371725261</v>
      </c>
      <c r="X876" s="19">
        <f t="shared" si="144"/>
        <v>0.97731599095978594</v>
      </c>
      <c r="Y876" s="8">
        <f t="shared" si="140"/>
        <v>103936.62334731412</v>
      </c>
      <c r="Z876" s="8">
        <f t="shared" si="141"/>
        <v>5404704.4140603337</v>
      </c>
      <c r="AA876" s="9">
        <f t="shared" si="145"/>
        <v>6.5758393518883934E-2</v>
      </c>
      <c r="AB876" s="9">
        <f t="shared" si="142"/>
        <v>1.0563290998039298E-2</v>
      </c>
      <c r="AC876" t="str">
        <f t="shared" si="143"/>
        <v>25% Saturation (Shape only)</v>
      </c>
    </row>
    <row r="877" spans="21:29" x14ac:dyDescent="0.25">
      <c r="U877" s="5">
        <v>2.65</v>
      </c>
      <c r="V877" s="7">
        <f t="shared" si="138"/>
        <v>82501662.357477635</v>
      </c>
      <c r="W877" s="7">
        <f t="shared" si="139"/>
        <v>1586570.4299514929</v>
      </c>
      <c r="X877" s="19">
        <f t="shared" si="144"/>
        <v>0.97789644390591424</v>
      </c>
      <c r="Y877" s="8">
        <f t="shared" si="140"/>
        <v>103998.35396442325</v>
      </c>
      <c r="Z877" s="8">
        <f t="shared" si="141"/>
        <v>5407914.4061500095</v>
      </c>
      <c r="AA877" s="9">
        <f t="shared" si="145"/>
        <v>6.5549156848714776E-2</v>
      </c>
      <c r="AB877" s="9">
        <f t="shared" si="142"/>
        <v>1.031067592405876E-2</v>
      </c>
      <c r="AC877" t="str">
        <f t="shared" si="143"/>
        <v>25% Saturation (Shape only)</v>
      </c>
    </row>
    <row r="878" spans="21:29" x14ac:dyDescent="0.25">
      <c r="U878" s="5">
        <v>2.66</v>
      </c>
      <c r="V878" s="7">
        <f t="shared" si="138"/>
        <v>82812989.385241702</v>
      </c>
      <c r="W878" s="7">
        <f t="shared" si="139"/>
        <v>1592557.4881777251</v>
      </c>
      <c r="X878" s="19">
        <f t="shared" si="144"/>
        <v>0.97846298325095726</v>
      </c>
      <c r="Y878" s="8">
        <f t="shared" si="140"/>
        <v>104058.60488332958</v>
      </c>
      <c r="Z878" s="8">
        <f t="shared" si="141"/>
        <v>5411047.4539331384</v>
      </c>
      <c r="AA878" s="9">
        <f t="shared" si="145"/>
        <v>6.5340564253286743E-2</v>
      </c>
      <c r="AB878" s="9">
        <f t="shared" si="142"/>
        <v>1.0063526464856866E-2</v>
      </c>
      <c r="AC878" t="str">
        <f t="shared" si="143"/>
        <v>25% Saturation (Shape only)</v>
      </c>
    </row>
    <row r="879" spans="21:29" x14ac:dyDescent="0.25">
      <c r="U879" s="5">
        <v>2.67</v>
      </c>
      <c r="V879" s="7">
        <f t="shared" si="138"/>
        <v>83124316.413005769</v>
      </c>
      <c r="W879" s="7">
        <f t="shared" si="139"/>
        <v>1598544.5464039571</v>
      </c>
      <c r="X879" s="19">
        <f t="shared" si="144"/>
        <v>0.97901591112334563</v>
      </c>
      <c r="Y879" s="8">
        <f t="shared" si="140"/>
        <v>104117.40823510347</v>
      </c>
      <c r="Z879" s="8">
        <f t="shared" si="141"/>
        <v>5414105.2282253802</v>
      </c>
      <c r="AA879" s="9">
        <f t="shared" si="145"/>
        <v>6.5132628596008282E-2</v>
      </c>
      <c r="AB879" s="9">
        <f t="shared" si="142"/>
        <v>9.8217437599380387E-3</v>
      </c>
      <c r="AC879" t="str">
        <f t="shared" si="143"/>
        <v>25% Saturation (Shape only)</v>
      </c>
    </row>
    <row r="880" spans="21:29" x14ac:dyDescent="0.25">
      <c r="U880" s="5">
        <v>2.68</v>
      </c>
      <c r="V880" s="7">
        <f t="shared" si="138"/>
        <v>83435643.440769836</v>
      </c>
      <c r="W880" s="7">
        <f t="shared" si="139"/>
        <v>1604531.6046301892</v>
      </c>
      <c r="X880" s="19">
        <f t="shared" si="144"/>
        <v>0.97955552414861935</v>
      </c>
      <c r="Y880" s="8">
        <f t="shared" si="140"/>
        <v>104174.79556558817</v>
      </c>
      <c r="Z880" s="8">
        <f t="shared" si="141"/>
        <v>5417089.3694105847</v>
      </c>
      <c r="AA880" s="9">
        <f t="shared" si="145"/>
        <v>6.4925362183562763E-2</v>
      </c>
      <c r="AB880" s="9">
        <f t="shared" si="142"/>
        <v>9.5852300606099963E-3</v>
      </c>
      <c r="AC880" t="str">
        <f t="shared" si="143"/>
        <v>25% Saturation (Shape only)</v>
      </c>
    </row>
    <row r="881" spans="21:29" x14ac:dyDescent="0.25">
      <c r="U881" s="5">
        <v>2.69</v>
      </c>
      <c r="V881" s="7">
        <f t="shared" si="138"/>
        <v>83746970.468533888</v>
      </c>
      <c r="W881" s="7">
        <f t="shared" si="139"/>
        <v>1610518.6628564212</v>
      </c>
      <c r="X881" s="19">
        <f t="shared" si="144"/>
        <v>0.98008211351279284</v>
      </c>
      <c r="Y881" s="8">
        <f t="shared" si="140"/>
        <v>104230.79784213851</v>
      </c>
      <c r="Z881" s="8">
        <f t="shared" si="141"/>
        <v>5420001.487791202</v>
      </c>
      <c r="AA881" s="9">
        <f t="shared" si="145"/>
        <v>6.4718776780440676E-2</v>
      </c>
      <c r="AB881" s="9">
        <f t="shared" si="142"/>
        <v>9.353888743718005E-3</v>
      </c>
      <c r="AC881" t="str">
        <f t="shared" si="143"/>
        <v>25% Saturation (Shape only)</v>
      </c>
    </row>
    <row r="882" spans="21:29" x14ac:dyDescent="0.25">
      <c r="U882" s="5">
        <v>2.7</v>
      </c>
      <c r="V882" s="7">
        <f t="shared" si="138"/>
        <v>84058297.49629797</v>
      </c>
      <c r="W882" s="7">
        <f t="shared" si="139"/>
        <v>1616505.7210826534</v>
      </c>
      <c r="X882" s="19">
        <f t="shared" si="144"/>
        <v>0.9805959650264221</v>
      </c>
      <c r="Y882" s="8">
        <f t="shared" si="140"/>
        <v>104285.44546043448</v>
      </c>
      <c r="Z882" s="8">
        <f t="shared" si="141"/>
        <v>5422843.1639425931</v>
      </c>
      <c r="AA882" s="9">
        <f t="shared" si="145"/>
        <v>6.4512883623195225E-2</v>
      </c>
      <c r="AB882" s="9">
        <f t="shared" si="142"/>
        <v>9.1276243241704344E-3</v>
      </c>
      <c r="AC882" t="str">
        <f t="shared" si="143"/>
        <v>25% Saturation (Shape only)</v>
      </c>
    </row>
    <row r="883" spans="21:29" x14ac:dyDescent="0.25">
      <c r="U883" s="5">
        <v>2.71</v>
      </c>
      <c r="V883" s="7">
        <f t="shared" si="138"/>
        <v>84369624.524062023</v>
      </c>
      <c r="W883" s="7">
        <f t="shared" si="139"/>
        <v>1622492.7793088853</v>
      </c>
      <c r="X883" s="19">
        <f t="shared" si="144"/>
        <v>0.98109735918929475</v>
      </c>
      <c r="Y883" s="8">
        <f t="shared" si="140"/>
        <v>104338.76825136095</v>
      </c>
      <c r="Z883" s="8">
        <f t="shared" si="141"/>
        <v>5425615.9490707694</v>
      </c>
      <c r="AA883" s="9">
        <f t="shared" si="145"/>
        <v>6.4307693434423149E-2</v>
      </c>
      <c r="AB883" s="9">
        <f t="shared" si="142"/>
        <v>8.9063424659604068E-3</v>
      </c>
      <c r="AC883" t="str">
        <f t="shared" si="143"/>
        <v>25% Saturation (Shape only)</v>
      </c>
    </row>
    <row r="884" spans="21:29" x14ac:dyDescent="0.25">
      <c r="U884" s="5">
        <v>2.72</v>
      </c>
      <c r="V884" s="7">
        <f t="shared" si="138"/>
        <v>84680951.551826105</v>
      </c>
      <c r="W884" s="7">
        <f t="shared" si="139"/>
        <v>1628479.8375351175</v>
      </c>
      <c r="X884" s="19">
        <f t="shared" si="144"/>
        <v>0.98158657125567128</v>
      </c>
      <c r="Y884" s="8">
        <f t="shared" si="140"/>
        <v>104390.79548794591</v>
      </c>
      <c r="Z884" s="8">
        <f t="shared" si="141"/>
        <v>5428321.3653731877</v>
      </c>
      <c r="AA884" s="9">
        <f t="shared" si="145"/>
        <v>6.4103216436472932E-2</v>
      </c>
      <c r="AB884" s="9">
        <f t="shared" si="142"/>
        <v>8.689949991969384E-3</v>
      </c>
      <c r="AC884" t="str">
        <f t="shared" si="143"/>
        <v>25% Saturation (Shape only)</v>
      </c>
    </row>
    <row r="885" spans="21:29" x14ac:dyDescent="0.25">
      <c r="U885" s="5">
        <v>2.73</v>
      </c>
      <c r="V885" s="7">
        <f t="shared" si="138"/>
        <v>84992278.579590157</v>
      </c>
      <c r="W885" s="7">
        <f t="shared" si="139"/>
        <v>1634466.8957613495</v>
      </c>
      <c r="X885" s="19">
        <f t="shared" si="144"/>
        <v>0.98206387130000816</v>
      </c>
      <c r="Y885" s="8">
        <f t="shared" si="140"/>
        <v>104441.55589235021</v>
      </c>
      <c r="Z885" s="8">
        <f t="shared" si="141"/>
        <v>5430960.9064022107</v>
      </c>
      <c r="AA885" s="9">
        <f t="shared" si="145"/>
        <v>6.3899462364883447E-2</v>
      </c>
      <c r="AB885" s="9">
        <f t="shared" si="142"/>
        <v>8.4783548925390969E-3</v>
      </c>
      <c r="AC885" t="str">
        <f t="shared" si="143"/>
        <v>25% Saturation (Shape only)</v>
      </c>
    </row>
    <row r="886" spans="21:29" x14ac:dyDescent="0.25">
      <c r="U886" s="5">
        <v>2.74</v>
      </c>
      <c r="V886" s="7">
        <f t="shared" si="138"/>
        <v>85303605.607354239</v>
      </c>
      <c r="W886" s="7">
        <f t="shared" si="139"/>
        <v>1640453.9539875817</v>
      </c>
      <c r="X886" s="19">
        <f t="shared" si="144"/>
        <v>0.98252952428309448</v>
      </c>
      <c r="Y886" s="8">
        <f t="shared" si="140"/>
        <v>104491.07764290099</v>
      </c>
      <c r="Z886" s="8">
        <f t="shared" si="141"/>
        <v>5433536.0374308508</v>
      </c>
      <c r="AA886" s="9">
        <f t="shared" si="145"/>
        <v>6.369644048155465E-2</v>
      </c>
      <c r="AB886" s="9">
        <f t="shared" si="142"/>
        <v>8.2714663327961117E-3</v>
      </c>
      <c r="AC886" t="str">
        <f t="shared" si="143"/>
        <v>25% Saturation (Shape only)</v>
      </c>
    </row>
    <row r="887" spans="21:29" x14ac:dyDescent="0.25">
      <c r="U887" s="5">
        <v>2.75</v>
      </c>
      <c r="V887" s="7">
        <f t="shared" si="138"/>
        <v>85614932.635118291</v>
      </c>
      <c r="W887" s="7">
        <f t="shared" si="139"/>
        <v>1646441.0122138136</v>
      </c>
      <c r="X887" s="19">
        <f t="shared" si="144"/>
        <v>0.9829837901185392</v>
      </c>
      <c r="Y887" s="8">
        <f t="shared" si="140"/>
        <v>104539.38838116263</v>
      </c>
      <c r="Z887" s="8">
        <f t="shared" si="141"/>
        <v>5436048.1958204564</v>
      </c>
      <c r="AA887" s="9">
        <f t="shared" si="145"/>
        <v>6.34941595876541E-2</v>
      </c>
      <c r="AB887" s="9">
        <f t="shared" si="142"/>
        <v>8.0691946589021846E-3</v>
      </c>
      <c r="AC887" t="str">
        <f t="shared" si="143"/>
        <v>25% Saturation (Shape only)</v>
      </c>
    </row>
    <row r="888" spans="21:29" x14ac:dyDescent="0.25">
      <c r="U888" s="5">
        <v>2.76</v>
      </c>
      <c r="V888" s="7">
        <f t="shared" si="138"/>
        <v>85926259.662882358</v>
      </c>
      <c r="W888" s="7">
        <f t="shared" si="139"/>
        <v>1652428.0704400453</v>
      </c>
      <c r="X888" s="19">
        <f t="shared" si="144"/>
        <v>0.98342692373954699</v>
      </c>
      <c r="Y888" s="8">
        <f t="shared" si="140"/>
        <v>104586.51521903825</v>
      </c>
      <c r="Z888" s="8">
        <f t="shared" si="141"/>
        <v>5438498.7913899887</v>
      </c>
      <c r="AA888" s="9">
        <f t="shared" si="145"/>
        <v>6.3292628036260984E-2</v>
      </c>
      <c r="AB888" s="9">
        <f t="shared" si="142"/>
        <v>7.8714514031512205E-3</v>
      </c>
      <c r="AC888" t="str">
        <f t="shared" si="143"/>
        <v>25% Saturation (Shape only)</v>
      </c>
    </row>
    <row r="889" spans="21:29" x14ac:dyDescent="0.25">
      <c r="U889" s="5">
        <v>2.77</v>
      </c>
      <c r="V889" s="7">
        <f t="shared" si="138"/>
        <v>86237586.690646425</v>
      </c>
      <c r="W889" s="7">
        <f t="shared" si="139"/>
        <v>1658415.1286662775</v>
      </c>
      <c r="X889" s="19">
        <f t="shared" si="144"/>
        <v>0.98385917516592158</v>
      </c>
      <c r="Y889" s="8">
        <f t="shared" si="140"/>
        <v>104632.48474589549</v>
      </c>
      <c r="Z889" s="8">
        <f t="shared" si="141"/>
        <v>5440889.2067865655</v>
      </c>
      <c r="AA889" s="9">
        <f t="shared" si="145"/>
        <v>6.3091853744751181E-2</v>
      </c>
      <c r="AB889" s="9">
        <f t="shared" si="142"/>
        <v>7.6781492880479228E-3</v>
      </c>
      <c r="AC889" t="str">
        <f t="shared" si="143"/>
        <v>25% Saturation (Shape only)</v>
      </c>
    </row>
    <row r="890" spans="21:29" x14ac:dyDescent="0.25">
      <c r="U890" s="5">
        <v>2.78</v>
      </c>
      <c r="V890" s="7">
        <f t="shared" si="138"/>
        <v>86548913.718410492</v>
      </c>
      <c r="W890" s="7">
        <f t="shared" si="139"/>
        <v>1664402.1868925095</v>
      </c>
      <c r="X890" s="19">
        <f t="shared" si="144"/>
        <v>0.9842807895712431</v>
      </c>
      <c r="Y890" s="8">
        <f t="shared" si="140"/>
        <v>104677.32303571071</v>
      </c>
      <c r="Z890" s="8">
        <f t="shared" si="141"/>
        <v>5443220.7978569567</v>
      </c>
      <c r="AA890" s="9">
        <f t="shared" si="145"/>
        <v>6.2891844206926048E-2</v>
      </c>
      <c r="AB890" s="9">
        <f t="shared" si="142"/>
        <v>7.489202229361812E-3</v>
      </c>
      <c r="AC890" t="str">
        <f t="shared" si="143"/>
        <v>25% Saturation (Shape only)</v>
      </c>
    </row>
    <row r="891" spans="21:29" x14ac:dyDescent="0.25">
      <c r="U891" s="5">
        <v>2.79</v>
      </c>
      <c r="V891" s="7">
        <f t="shared" si="138"/>
        <v>86860240.746174559</v>
      </c>
      <c r="W891" s="7">
        <f t="shared" si="139"/>
        <v>1670389.2451187416</v>
      </c>
      <c r="X891" s="19">
        <f t="shared" si="144"/>
        <v>0.98469200735016238</v>
      </c>
      <c r="Y891" s="8">
        <f t="shared" si="140"/>
        <v>104721.05565422571</v>
      </c>
      <c r="Z891" s="8">
        <f t="shared" si="141"/>
        <v>5445494.8940197369</v>
      </c>
      <c r="AA891" s="9">
        <f t="shared" si="145"/>
        <v>6.2692606504887727E-2</v>
      </c>
      <c r="AB891" s="9">
        <f t="shared" si="142"/>
        <v>7.3045253382355421E-3</v>
      </c>
      <c r="AC891" t="str">
        <f t="shared" si="143"/>
        <v>25% Saturation (Shape only)</v>
      </c>
    </row>
    <row r="892" spans="21:29" x14ac:dyDescent="0.25">
      <c r="U892" s="5">
        <v>2.8</v>
      </c>
      <c r="V892" s="7">
        <f t="shared" si="138"/>
        <v>87171567.773938626</v>
      </c>
      <c r="W892" s="7">
        <f t="shared" si="139"/>
        <v>1676376.3033449736</v>
      </c>
      <c r="X892" s="19">
        <f t="shared" si="144"/>
        <v>0.98509306418576248</v>
      </c>
      <c r="Y892" s="8">
        <f t="shared" si="140"/>
        <v>104763.70766611154</v>
      </c>
      <c r="Z892" s="8">
        <f t="shared" si="141"/>
        <v>5447712.7986377999</v>
      </c>
      <c r="AA892" s="9">
        <f t="shared" si="145"/>
        <v>6.2494147320664377E-2</v>
      </c>
      <c r="AB892" s="9">
        <f t="shared" si="142"/>
        <v>7.1240349223511837E-3</v>
      </c>
      <c r="AC892" t="str">
        <f t="shared" si="143"/>
        <v>25% Saturation (Shape only)</v>
      </c>
    </row>
    <row r="893" spans="21:29" x14ac:dyDescent="0.25">
      <c r="U893" s="5">
        <v>2.81</v>
      </c>
      <c r="V893" s="7">
        <f t="shared" si="138"/>
        <v>87482894.801702693</v>
      </c>
      <c r="W893" s="7">
        <f t="shared" si="139"/>
        <v>1682363.3615712058</v>
      </c>
      <c r="X893" s="19">
        <f t="shared" si="144"/>
        <v>0.98548419111693653</v>
      </c>
      <c r="Y893" s="8">
        <f t="shared" si="140"/>
        <v>104805.30364213409</v>
      </c>
      <c r="Z893" s="8">
        <f t="shared" si="141"/>
        <v>5449875.7893909728</v>
      </c>
      <c r="AA893" s="9">
        <f t="shared" si="145"/>
        <v>6.2296472947588159E-2</v>
      </c>
      <c r="AB893" s="9">
        <f t="shared" si="142"/>
        <v>6.9476484862473166E-3</v>
      </c>
      <c r="AC893" t="str">
        <f t="shared" si="143"/>
        <v>25% Saturation (Shape only)</v>
      </c>
    </row>
    <row r="894" spans="21:29" x14ac:dyDescent="0.25">
      <c r="U894" s="5">
        <v>2.82</v>
      </c>
      <c r="V894" s="7">
        <f t="shared" si="138"/>
        <v>87794221.82946676</v>
      </c>
      <c r="W894" s="7">
        <f t="shared" si="139"/>
        <v>1688350.4197974377</v>
      </c>
      <c r="X894" s="19">
        <f t="shared" si="144"/>
        <v>0.98586561460573496</v>
      </c>
      <c r="Y894" s="8">
        <f t="shared" si="140"/>
        <v>104845.86766631642</v>
      </c>
      <c r="Z894" s="8">
        <f t="shared" si="141"/>
        <v>5451985.1186484536</v>
      </c>
      <c r="AA894" s="9">
        <f t="shared" si="145"/>
        <v>6.209958930142917E-2</v>
      </c>
      <c r="AB894" s="9">
        <f t="shared" si="142"/>
        <v>6.7752847307536472E-3</v>
      </c>
      <c r="AC894" t="str">
        <f t="shared" si="143"/>
        <v>25% Saturation (Shape only)</v>
      </c>
    </row>
    <row r="895" spans="21:29" x14ac:dyDescent="0.25">
      <c r="U895" s="5">
        <v>2.83</v>
      </c>
      <c r="V895" s="7">
        <f t="shared" si="138"/>
        <v>88105548.857230827</v>
      </c>
      <c r="W895" s="7">
        <f t="shared" si="139"/>
        <v>1694337.4780236699</v>
      </c>
      <c r="X895" s="19">
        <f t="shared" si="144"/>
        <v>0.98623755660463741</v>
      </c>
      <c r="Y895" s="8">
        <f t="shared" si="140"/>
        <v>104885.42334309299</v>
      </c>
      <c r="Z895" s="8">
        <f t="shared" si="141"/>
        <v>5454042.0138408355</v>
      </c>
      <c r="AA895" s="9">
        <f t="shared" si="145"/>
        <v>6.1903501931288657E-2</v>
      </c>
      <c r="AB895" s="9">
        <f t="shared" si="142"/>
        <v>6.6068635516627955E-3</v>
      </c>
      <c r="AC895" t="str">
        <f t="shared" si="143"/>
        <v>25% Saturation (Shape only)</v>
      </c>
    </row>
    <row r="896" spans="21:29" x14ac:dyDescent="0.25">
      <c r="U896" s="5">
        <v>2.84</v>
      </c>
      <c r="V896" s="7">
        <f t="shared" si="138"/>
        <v>88416875.884994894</v>
      </c>
      <c r="W896" s="7">
        <f t="shared" si="139"/>
        <v>1700324.5362499019</v>
      </c>
      <c r="X896" s="19">
        <f t="shared" si="144"/>
        <v>0.98660023462370527</v>
      </c>
      <c r="Y896" s="8">
        <f t="shared" si="140"/>
        <v>104923.99380445133</v>
      </c>
      <c r="Z896" s="8">
        <f t="shared" si="141"/>
        <v>5456047.6778314691</v>
      </c>
      <c r="AA896" s="9">
        <f t="shared" si="145"/>
        <v>6.1708216030254552E-2</v>
      </c>
      <c r="AB896" s="9">
        <f t="shared" si="142"/>
        <v>6.4423060376033736E-3</v>
      </c>
      <c r="AC896" t="str">
        <f t="shared" si="143"/>
        <v>25% Saturation (Shape only)</v>
      </c>
    </row>
    <row r="897" spans="21:29" x14ac:dyDescent="0.25">
      <c r="U897" s="5">
        <v>2.85</v>
      </c>
      <c r="V897" s="7">
        <f t="shared" si="138"/>
        <v>88728202.912758961</v>
      </c>
      <c r="W897" s="7">
        <f t="shared" si="139"/>
        <v>1706311.5944761341</v>
      </c>
      <c r="X897" s="19">
        <f t="shared" si="144"/>
        <v>0.98695386179757549</v>
      </c>
      <c r="Y897" s="8">
        <f t="shared" si="140"/>
        <v>104961.60171705678</v>
      </c>
      <c r="Z897" s="8">
        <f t="shared" si="141"/>
        <v>5458003.2892869525</v>
      </c>
      <c r="AA897" s="9">
        <f t="shared" si="145"/>
        <v>6.151373644582292E-2</v>
      </c>
      <c r="AB897" s="9">
        <f t="shared" si="142"/>
        <v>6.281534467239969E-3</v>
      </c>
      <c r="AC897" t="str">
        <f t="shared" si="143"/>
        <v>25% Saturation (Shape only)</v>
      </c>
    </row>
    <row r="898" spans="21:29" x14ac:dyDescent="0.25">
      <c r="U898" s="5">
        <v>2.86</v>
      </c>
      <c r="V898" s="7">
        <f t="shared" si="138"/>
        <v>89039529.940523028</v>
      </c>
      <c r="W898" s="7">
        <f t="shared" si="139"/>
        <v>1712298.652702366</v>
      </c>
      <c r="X898" s="19">
        <f t="shared" si="144"/>
        <v>0.98729864695225522</v>
      </c>
      <c r="Y898" s="8">
        <f t="shared" si="140"/>
        <v>104998.26928935599</v>
      </c>
      <c r="Z898" s="8">
        <f t="shared" si="141"/>
        <v>5459910.0030465117</v>
      </c>
      <c r="AA898" s="9">
        <f t="shared" si="145"/>
        <v>6.1320067690088249E-2</v>
      </c>
      <c r="AB898" s="9">
        <f t="shared" si="142"/>
        <v>6.1244723057073333E-3</v>
      </c>
      <c r="AC898" t="str">
        <f t="shared" si="143"/>
        <v>25% Saturation (Shape only)</v>
      </c>
    </row>
    <row r="899" spans="21:29" x14ac:dyDescent="0.25">
      <c r="U899" s="5">
        <v>2.87</v>
      </c>
      <c r="V899" s="7">
        <f t="shared" si="138"/>
        <v>89350856.968287095</v>
      </c>
      <c r="W899" s="7">
        <f t="shared" si="139"/>
        <v>1718285.7109285982</v>
      </c>
      <c r="X899" s="19">
        <f t="shared" si="144"/>
        <v>0.98763479467168058</v>
      </c>
      <c r="Y899" s="8">
        <f t="shared" si="140"/>
        <v>105034.01827865541</v>
      </c>
      <c r="Z899" s="8">
        <f t="shared" si="141"/>
        <v>5461768.9504900808</v>
      </c>
      <c r="AA899" s="9">
        <f t="shared" si="145"/>
        <v>6.1127213949706181E-2</v>
      </c>
      <c r="AB899" s="9">
        <f t="shared" si="142"/>
        <v>5.9710442004342942E-3</v>
      </c>
      <c r="AC899" t="str">
        <f t="shared" si="143"/>
        <v>25% Saturation (Shape only)</v>
      </c>
    </row>
    <row r="900" spans="21:29" x14ac:dyDescent="0.25">
      <c r="U900" s="5">
        <v>2.88</v>
      </c>
      <c r="V900" s="7">
        <f t="shared" si="138"/>
        <v>89662183.996051162</v>
      </c>
      <c r="W900" s="7">
        <f t="shared" si="139"/>
        <v>1724272.7691548301</v>
      </c>
      <c r="X900" s="19">
        <f t="shared" si="144"/>
        <v>0.98796250536400509</v>
      </c>
      <c r="Y900" s="8">
        <f t="shared" si="140"/>
        <v>105068.86999817098</v>
      </c>
      <c r="Z900" s="8">
        <f t="shared" si="141"/>
        <v>5463581.2399048908</v>
      </c>
      <c r="AA900" s="9">
        <f t="shared" si="145"/>
        <v>6.0935179095632043E-2</v>
      </c>
      <c r="AB900" s="9">
        <f t="shared" si="142"/>
        <v>5.8211759763544335E-3</v>
      </c>
      <c r="AC900" t="str">
        <f t="shared" si="143"/>
        <v>25% Saturation (Shape only)</v>
      </c>
    </row>
    <row r="901" spans="21:29" x14ac:dyDescent="0.25">
      <c r="U901" s="5">
        <v>2.89</v>
      </c>
      <c r="V901" s="7">
        <f t="shared" si="138"/>
        <v>89973511.02381523</v>
      </c>
      <c r="W901" s="7">
        <f t="shared" si="139"/>
        <v>1730259.8273810623</v>
      </c>
      <c r="X901" s="19">
        <f t="shared" si="144"/>
        <v>0.98828197532758344</v>
      </c>
      <c r="Y901" s="8">
        <f t="shared" si="140"/>
        <v>105102.84532404548</v>
      </c>
      <c r="Z901" s="8">
        <f t="shared" si="141"/>
        <v>5465347.9568503648</v>
      </c>
      <c r="AA901" s="9">
        <f t="shared" si="145"/>
        <v>6.0743966692638388E-2</v>
      </c>
      <c r="AB901" s="9">
        <f t="shared" si="142"/>
        <v>5.6747946304646158E-3</v>
      </c>
      <c r="AC901" t="str">
        <f t="shared" si="143"/>
        <v>25% Saturation (Shape only)</v>
      </c>
    </row>
    <row r="902" spans="21:29" x14ac:dyDescent="0.25">
      <c r="U902" s="5">
        <v>2.9</v>
      </c>
      <c r="V902" s="7">
        <f t="shared" si="138"/>
        <v>90284838.051579297</v>
      </c>
      <c r="W902" s="7">
        <f t="shared" si="139"/>
        <v>1736246.8856072943</v>
      </c>
      <c r="X902" s="19">
        <f t="shared" si="144"/>
        <v>0.98859339681661984</v>
      </c>
      <c r="Y902" s="8">
        <f t="shared" si="140"/>
        <v>105135.96470233014</v>
      </c>
      <c r="Z902" s="8">
        <f t="shared" si="141"/>
        <v>5467070.1645211671</v>
      </c>
      <c r="AA902" s="9">
        <f t="shared" si="145"/>
        <v>6.0553580008615132E-2</v>
      </c>
      <c r="AB902" s="9">
        <f t="shared" si="142"/>
        <v>5.5318283258959161E-3</v>
      </c>
      <c r="AC902" t="str">
        <f t="shared" si="143"/>
        <v>25% Saturation (Shape only)</v>
      </c>
    </row>
    <row r="903" spans="21:29" x14ac:dyDescent="0.25">
      <c r="U903" s="5">
        <v>2.91</v>
      </c>
      <c r="V903" s="7">
        <f t="shared" si="138"/>
        <v>90596165.079343364</v>
      </c>
      <c r="W903" s="7">
        <f t="shared" si="139"/>
        <v>1742233.9438335265</v>
      </c>
      <c r="X903" s="19">
        <f t="shared" si="144"/>
        <v>0.9888969581064504</v>
      </c>
      <c r="Y903" s="8">
        <f t="shared" si="140"/>
        <v>105168.24815592733</v>
      </c>
      <c r="Z903" s="8">
        <f t="shared" si="141"/>
        <v>5468748.9041082207</v>
      </c>
      <c r="AA903" s="9">
        <f t="shared" si="145"/>
        <v>6.0364022023655595E-2</v>
      </c>
      <c r="AB903" s="9">
        <f t="shared" si="142"/>
        <v>5.3922063853892432E-3</v>
      </c>
      <c r="AC903" t="str">
        <f t="shared" si="143"/>
        <v>25% Saturation (Shape only)</v>
      </c>
    </row>
    <row r="904" spans="21:29" x14ac:dyDescent="0.25">
      <c r="U904" s="5">
        <v>2.92</v>
      </c>
      <c r="V904" s="7">
        <f t="shared" si="138"/>
        <v>90907492.107107431</v>
      </c>
      <c r="W904" s="7">
        <f t="shared" si="139"/>
        <v>1748221.0020597582</v>
      </c>
      <c r="X904" s="19">
        <f t="shared" si="144"/>
        <v>0.98919284355843107</v>
      </c>
      <c r="Y904" s="8">
        <f t="shared" si="140"/>
        <v>105199.7152914914</v>
      </c>
      <c r="Z904" s="8">
        <f t="shared" si="141"/>
        <v>5470385.1951575531</v>
      </c>
      <c r="AA904" s="9">
        <f t="shared" si="145"/>
        <v>6.0175295438931832E-2</v>
      </c>
      <c r="AB904" s="9">
        <f t="shared" si="142"/>
        <v>5.2558592843162605E-3</v>
      </c>
      <c r="AC904" t="str">
        <f t="shared" si="143"/>
        <v>25% Saturation (Shape only)</v>
      </c>
    </row>
    <row r="905" spans="21:29" x14ac:dyDescent="0.25">
      <c r="U905" s="5">
        <v>2.93</v>
      </c>
      <c r="V905" s="7">
        <f t="shared" ref="V905:V912" si="146">$V$110/$U$110*U905</f>
        <v>91218819.134871498</v>
      </c>
      <c r="W905" s="7">
        <f t="shared" ref="W905:W912" si="147">$W$110/$U$110*U905</f>
        <v>1754208.0602859904</v>
      </c>
      <c r="X905" s="19">
        <f t="shared" si="144"/>
        <v>0.98948123368440632</v>
      </c>
      <c r="Y905" s="8">
        <f t="shared" ref="Y905:Y912" si="148">X905*$N$6</f>
        <v>105230.38530628482</v>
      </c>
      <c r="Z905" s="8">
        <f t="shared" si="141"/>
        <v>5471980.0359268105</v>
      </c>
      <c r="AA905" s="9">
        <f t="shared" si="145"/>
        <v>5.9987402685362762E-2</v>
      </c>
      <c r="AB905" s="9">
        <f t="shared" si="142"/>
        <v>5.1227186431947519E-3</v>
      </c>
      <c r="AC905" t="str">
        <f t="shared" si="143"/>
        <v>25% Saturation (Shape only)</v>
      </c>
    </row>
    <row r="906" spans="21:29" x14ac:dyDescent="0.25">
      <c r="U906" s="5">
        <v>2.94</v>
      </c>
      <c r="V906" s="7">
        <f t="shared" si="146"/>
        <v>91530146.162635565</v>
      </c>
      <c r="W906" s="7">
        <f t="shared" si="147"/>
        <v>1760195.1185122223</v>
      </c>
      <c r="X906" s="19">
        <f t="shared" si="144"/>
        <v>0.98976230521073028</v>
      </c>
      <c r="Y906" s="8">
        <f t="shared" si="148"/>
        <v>105260.27699498675</v>
      </c>
      <c r="Z906" s="8">
        <f t="shared" si="141"/>
        <v>5473534.4037393108</v>
      </c>
      <c r="AA906" s="9">
        <f t="shared" si="145"/>
        <v>5.9800345932078461E-2</v>
      </c>
      <c r="AB906" s="9">
        <f t="shared" si="142"/>
        <v>4.9927172197792016E-3</v>
      </c>
      <c r="AC906" t="str">
        <f t="shared" si="143"/>
        <v>25% Saturation (Shape only)</v>
      </c>
    </row>
    <row r="907" spans="21:29" x14ac:dyDescent="0.25">
      <c r="U907" s="5">
        <v>2.95</v>
      </c>
      <c r="V907" s="7">
        <f t="shared" si="146"/>
        <v>91841473.190399632</v>
      </c>
      <c r="W907" s="7">
        <f t="shared" si="147"/>
        <v>1766182.1767384545</v>
      </c>
      <c r="X907" s="19">
        <f t="shared" si="144"/>
        <v>0.99003623114181971</v>
      </c>
      <c r="Y907" s="8">
        <f t="shared" si="148"/>
        <v>105289.40875645188</v>
      </c>
      <c r="Z907" s="8">
        <f t="shared" si="141"/>
        <v>5475049.2553354977</v>
      </c>
      <c r="AA907" s="9">
        <f t="shared" si="145"/>
        <v>5.9614127094684007E-2</v>
      </c>
      <c r="AB907" s="9">
        <f t="shared" si="142"/>
        <v>4.8657889007146168E-3</v>
      </c>
      <c r="AC907" t="str">
        <f t="shared" si="143"/>
        <v>25% Saturation (Shape only)</v>
      </c>
    </row>
    <row r="908" spans="21:29" x14ac:dyDescent="0.25">
      <c r="U908" s="5">
        <v>2.96</v>
      </c>
      <c r="V908" s="7">
        <f t="shared" si="146"/>
        <v>92152800.218163699</v>
      </c>
      <c r="W908" s="7">
        <f t="shared" si="147"/>
        <v>1772169.2349646864</v>
      </c>
      <c r="X908" s="19">
        <f t="shared" si="144"/>
        <v>0.990303180823215</v>
      </c>
      <c r="Y908" s="8">
        <f t="shared" si="148"/>
        <v>105317.79860041691</v>
      </c>
      <c r="Z908" s="8">
        <f t="shared" si="141"/>
        <v>5476525.5272216788</v>
      </c>
      <c r="AA908" s="9">
        <f t="shared" si="145"/>
        <v>5.9428747843326336E-2</v>
      </c>
      <c r="AB908" s="9">
        <f t="shared" si="142"/>
        <v>4.7418686928134279E-3</v>
      </c>
      <c r="AC908" t="str">
        <f t="shared" si="143"/>
        <v>25% Saturation (Shape only)</v>
      </c>
    </row>
    <row r="909" spans="21:29" x14ac:dyDescent="0.25">
      <c r="U909" s="5">
        <v>2.97</v>
      </c>
      <c r="V909" s="7">
        <f t="shared" si="146"/>
        <v>92464127.245927766</v>
      </c>
      <c r="W909" s="7">
        <f t="shared" si="147"/>
        <v>1778156.2931909186</v>
      </c>
      <c r="X909" s="19">
        <f t="shared" si="144"/>
        <v>0.99056332000412861</v>
      </c>
      <c r="Y909" s="8">
        <f t="shared" si="148"/>
        <v>105345.46415415243</v>
      </c>
      <c r="Z909" s="8">
        <f t="shared" si="141"/>
        <v>5477964.1360159265</v>
      </c>
      <c r="AA909" s="9">
        <f t="shared" si="145"/>
        <v>5.9244209610567464E-2</v>
      </c>
      <c r="AB909" s="9">
        <f t="shared" si="142"/>
        <v>4.620892713940508E-3</v>
      </c>
      <c r="AC909" t="str">
        <f t="shared" si="143"/>
        <v>25% Saturation (Shape only)</v>
      </c>
    </row>
    <row r="910" spans="21:29" x14ac:dyDescent="0.25">
      <c r="U910" s="5">
        <v>2.98</v>
      </c>
      <c r="V910" s="7">
        <f t="shared" si="146"/>
        <v>92775454.273691833</v>
      </c>
      <c r="W910" s="7">
        <f t="shared" si="147"/>
        <v>1784143.3514171506</v>
      </c>
      <c r="X910" s="19">
        <f t="shared" si="144"/>
        <v>0.9908168108994615</v>
      </c>
      <c r="Y910" s="8">
        <f t="shared" si="148"/>
        <v>105372.42266905846</v>
      </c>
      <c r="Z910" s="8">
        <f t="shared" si="141"/>
        <v>5479365.9787910404</v>
      </c>
      <c r="AA910" s="9">
        <f t="shared" si="145"/>
        <v>5.9060513599067485E-2</v>
      </c>
      <c r="AB910" s="9">
        <f t="shared" si="142"/>
        <v>4.5027981835751157E-3</v>
      </c>
      <c r="AC910" t="str">
        <f t="shared" si="143"/>
        <v>25% Saturation (Shape only)</v>
      </c>
    </row>
    <row r="911" spans="21:29" x14ac:dyDescent="0.25">
      <c r="U911" s="5">
        <v>2.99</v>
      </c>
      <c r="V911" s="7">
        <f t="shared" si="146"/>
        <v>93086781.3014559</v>
      </c>
      <c r="W911" s="7">
        <f t="shared" si="147"/>
        <v>1790130.4096433828</v>
      </c>
      <c r="X911" s="19">
        <f t="shared" si="144"/>
        <v>0.99106381225126983</v>
      </c>
      <c r="Y911" s="8">
        <f t="shared" si="148"/>
        <v>105398.69102720123</v>
      </c>
      <c r="Z911" s="8">
        <f t="shared" si="141"/>
        <v>5480731.9334144639</v>
      </c>
      <c r="AA911" s="9">
        <f t="shared" si="145"/>
        <v>5.8877660789080737E-2</v>
      </c>
      <c r="AB911" s="9">
        <f t="shared" si="142"/>
        <v>4.3875234130288168E-3</v>
      </c>
      <c r="AC911" t="str">
        <f t="shared" si="143"/>
        <v>25% Saturation (Shape only)</v>
      </c>
    </row>
    <row r="912" spans="21:29" x14ac:dyDescent="0.25">
      <c r="U912" s="5">
        <v>3</v>
      </c>
      <c r="V912" s="7">
        <f t="shared" si="146"/>
        <v>93398108.329219967</v>
      </c>
      <c r="W912" s="7">
        <f t="shared" si="147"/>
        <v>1796117.4678696147</v>
      </c>
      <c r="X912" s="19">
        <f t="shared" si="144"/>
        <v>0.99130447938966504</v>
      </c>
      <c r="Y912" s="8">
        <f t="shared" si="148"/>
        <v>105424.28574778989</v>
      </c>
      <c r="Z912" s="8">
        <f t="shared" si="141"/>
        <v>5482062.858885074</v>
      </c>
      <c r="AA912" s="9">
        <f t="shared" si="145"/>
        <v>5.8695651945768465E-2</v>
      </c>
      <c r="AB912" s="9">
        <f t="shared" si="142"/>
        <v>4.2750077954001615E-3</v>
      </c>
      <c r="AC912" t="str">
        <f t="shared" si="143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9">$V$110/$U$110*U914</f>
        <v>311327.02776406653</v>
      </c>
      <c r="W914" s="7">
        <f t="shared" ref="W914:W977" si="150">$W$110/$U$110*U914</f>
        <v>5987.0582262320495</v>
      </c>
      <c r="X914" s="19">
        <f>GAMMADIST(W914,$G$2,$G$3,TRUE)</f>
        <v>1.29667078091147E-6</v>
      </c>
      <c r="Y914" s="8">
        <f t="shared" ref="Y914:Y977" si="151">X914*$N$6</f>
        <v>0.1378997006164904</v>
      </c>
      <c r="Z914" s="8">
        <f t="shared" ref="Z914:Z977" si="152">Y914*$B$6</f>
        <v>7.1707844320575012</v>
      </c>
      <c r="AA914" s="9">
        <f>Z914/V914</f>
        <v>2.3032964672414336E-5</v>
      </c>
      <c r="AB914" s="9">
        <f t="shared" ref="AB914:AB977" si="153">(Z914-Z913)/(V914-V913)</f>
        <v>2.3032964672414336E-5</v>
      </c>
      <c r="AC914" t="str">
        <f t="shared" ref="AC914:AC977" si="154">G$1</f>
        <v>50% Saturation (Scale only)</v>
      </c>
    </row>
    <row r="915" spans="21:29" x14ac:dyDescent="0.25">
      <c r="U915" s="5">
        <v>0.02</v>
      </c>
      <c r="V915" s="7">
        <f t="shared" si="149"/>
        <v>622654.05552813306</v>
      </c>
      <c r="W915" s="7">
        <f t="shared" si="150"/>
        <v>11974.116452464099</v>
      </c>
      <c r="X915" s="19">
        <f t="shared" ref="X915:X978" si="155">GAMMADIST(W915,$G$2,$G$3,TRUE)</f>
        <v>1.3057018000947957E-5</v>
      </c>
      <c r="Y915" s="8">
        <f t="shared" si="151"/>
        <v>1.3886014089167495</v>
      </c>
      <c r="Z915" s="8">
        <f t="shared" si="152"/>
        <v>72.20727326367097</v>
      </c>
      <c r="AA915" s="9">
        <f t="shared" ref="AA915:AA978" si="156">Z915/V915</f>
        <v>1.1596692035102061E-4</v>
      </c>
      <c r="AB915" s="9">
        <f t="shared" si="153"/>
        <v>2.0890087602962689E-4</v>
      </c>
      <c r="AC915" t="str">
        <f t="shared" si="154"/>
        <v>50% Saturation (Scale only)</v>
      </c>
    </row>
    <row r="916" spans="21:29" x14ac:dyDescent="0.25">
      <c r="U916" s="5">
        <v>0.03</v>
      </c>
      <c r="V916" s="7">
        <f t="shared" si="149"/>
        <v>933981.08329219953</v>
      </c>
      <c r="W916" s="7">
        <f t="shared" si="150"/>
        <v>17961.174678696145</v>
      </c>
      <c r="X916" s="19">
        <f t="shared" si="155"/>
        <v>4.9849333861052814E-5</v>
      </c>
      <c r="Y916" s="8">
        <f t="shared" si="151"/>
        <v>5.3014291033369068</v>
      </c>
      <c r="Z916" s="8">
        <f t="shared" si="152"/>
        <v>275.67431337351917</v>
      </c>
      <c r="AA916" s="9">
        <f t="shared" si="156"/>
        <v>2.9516048912017783E-4</v>
      </c>
      <c r="AB916" s="9">
        <f t="shared" si="153"/>
        <v>6.5354762665849233E-4</v>
      </c>
      <c r="AC916" t="str">
        <f t="shared" si="154"/>
        <v>50% Saturation (Scale only)</v>
      </c>
    </row>
    <row r="917" spans="21:29" x14ac:dyDescent="0.25">
      <c r="U917" s="5">
        <v>0.04</v>
      </c>
      <c r="V917" s="7">
        <f t="shared" si="149"/>
        <v>1245308.1110562661</v>
      </c>
      <c r="W917" s="7">
        <f t="shared" si="150"/>
        <v>23948.232904928198</v>
      </c>
      <c r="X917" s="19">
        <f t="shared" si="155"/>
        <v>1.2794931813390231E-4</v>
      </c>
      <c r="Y917" s="8">
        <f t="shared" si="151"/>
        <v>13.607287928819202</v>
      </c>
      <c r="Z917" s="8">
        <f t="shared" si="152"/>
        <v>707.5789722985985</v>
      </c>
      <c r="AA917" s="9">
        <f t="shared" si="156"/>
        <v>5.6819590751595796E-4</v>
      </c>
      <c r="AB917" s="9">
        <f t="shared" si="153"/>
        <v>1.3873021627032981E-3</v>
      </c>
      <c r="AC917" t="str">
        <f t="shared" si="154"/>
        <v>50% Saturation (Scale only)</v>
      </c>
    </row>
    <row r="918" spans="21:29" x14ac:dyDescent="0.25">
      <c r="U918" s="5">
        <v>0.05</v>
      </c>
      <c r="V918" s="7">
        <f t="shared" si="149"/>
        <v>1556635.1388203327</v>
      </c>
      <c r="W918" s="7">
        <f t="shared" si="150"/>
        <v>29935.291131160247</v>
      </c>
      <c r="X918" s="19">
        <f t="shared" si="155"/>
        <v>2.6420394413080529E-4</v>
      </c>
      <c r="Y918" s="8">
        <f t="shared" si="151"/>
        <v>28.097837426184363</v>
      </c>
      <c r="Z918" s="8">
        <f t="shared" si="152"/>
        <v>1461.0875461615869</v>
      </c>
      <c r="AA918" s="9">
        <f t="shared" si="156"/>
        <v>9.3861914698189662E-4</v>
      </c>
      <c r="AB918" s="9">
        <f t="shared" si="153"/>
        <v>2.4203121048456512E-3</v>
      </c>
      <c r="AC918" t="str">
        <f t="shared" si="154"/>
        <v>50% Saturation (Scale only)</v>
      </c>
    </row>
    <row r="919" spans="21:29" x14ac:dyDescent="0.25">
      <c r="U919" s="5">
        <v>0.06</v>
      </c>
      <c r="V919" s="7">
        <f t="shared" si="149"/>
        <v>1867962.1665843991</v>
      </c>
      <c r="W919" s="7">
        <f t="shared" si="150"/>
        <v>35922.34935739229</v>
      </c>
      <c r="X919" s="19">
        <f t="shared" si="155"/>
        <v>4.7543220638617391E-4</v>
      </c>
      <c r="Y919" s="8">
        <f t="shared" si="151"/>
        <v>50.561761620019951</v>
      </c>
      <c r="Z919" s="8">
        <f t="shared" si="152"/>
        <v>2629.2116042410375</v>
      </c>
      <c r="AA919" s="9">
        <f t="shared" si="156"/>
        <v>1.4075293661052013E-3</v>
      </c>
      <c r="AB919" s="9">
        <f t="shared" si="153"/>
        <v>3.7520804617217256E-3</v>
      </c>
      <c r="AC919" t="str">
        <f t="shared" si="154"/>
        <v>50% Saturation (Scale only)</v>
      </c>
    </row>
    <row r="920" spans="21:29" x14ac:dyDescent="0.25">
      <c r="U920" s="5">
        <v>7.0000000000000007E-2</v>
      </c>
      <c r="V920" s="7">
        <f t="shared" si="149"/>
        <v>2179289.1943484661</v>
      </c>
      <c r="W920" s="7">
        <f t="shared" si="150"/>
        <v>41909.40758362435</v>
      </c>
      <c r="X920" s="19">
        <f t="shared" si="155"/>
        <v>7.7805348352258429E-4</v>
      </c>
      <c r="Y920" s="8">
        <f t="shared" si="151"/>
        <v>82.745245763895454</v>
      </c>
      <c r="Z920" s="8">
        <f t="shared" si="152"/>
        <v>4302.7527797225639</v>
      </c>
      <c r="AA920" s="9">
        <f t="shared" si="156"/>
        <v>1.9743835700561721E-3</v>
      </c>
      <c r="AB920" s="9">
        <f t="shared" si="153"/>
        <v>5.3755087937619921E-3</v>
      </c>
      <c r="AC920" t="str">
        <f t="shared" si="154"/>
        <v>50% Saturation (Scale only)</v>
      </c>
    </row>
    <row r="921" spans="21:29" x14ac:dyDescent="0.25">
      <c r="U921" s="5">
        <v>0.08</v>
      </c>
      <c r="V921" s="7">
        <f t="shared" si="149"/>
        <v>2490616.2221125322</v>
      </c>
      <c r="W921" s="7">
        <f t="shared" si="150"/>
        <v>47896.465809856396</v>
      </c>
      <c r="X921" s="19">
        <f t="shared" si="155"/>
        <v>1.187842398860414E-3</v>
      </c>
      <c r="Y921" s="8">
        <f t="shared" si="151"/>
        <v>126.32590600004312</v>
      </c>
      <c r="Z921" s="8">
        <f t="shared" si="152"/>
        <v>6568.9471120022426</v>
      </c>
      <c r="AA921" s="9">
        <f t="shared" si="156"/>
        <v>2.6374786503359734E-3</v>
      </c>
      <c r="AB921" s="9">
        <f t="shared" si="153"/>
        <v>7.2791442122945894E-3</v>
      </c>
      <c r="AC921" t="str">
        <f t="shared" si="154"/>
        <v>50% Saturation (Scale only)</v>
      </c>
    </row>
    <row r="922" spans="21:29" x14ac:dyDescent="0.25">
      <c r="U922" s="5">
        <v>0.09</v>
      </c>
      <c r="V922" s="7">
        <f t="shared" si="149"/>
        <v>2801943.2498765988</v>
      </c>
      <c r="W922" s="7">
        <f t="shared" si="150"/>
        <v>53883.524036088442</v>
      </c>
      <c r="X922" s="19">
        <f t="shared" si="155"/>
        <v>1.7197634769684331E-3</v>
      </c>
      <c r="Y922" s="8">
        <f t="shared" si="151"/>
        <v>182.89520524123944</v>
      </c>
      <c r="Z922" s="8">
        <f t="shared" si="152"/>
        <v>9510.5506725444502</v>
      </c>
      <c r="AA922" s="9">
        <f t="shared" si="156"/>
        <v>3.3942695566597601E-3</v>
      </c>
      <c r="AB922" s="9">
        <f t="shared" si="153"/>
        <v>9.4485968072500516E-3</v>
      </c>
      <c r="AC922" t="str">
        <f t="shared" si="154"/>
        <v>50% Saturation (Scale only)</v>
      </c>
    </row>
    <row r="923" spans="21:29" x14ac:dyDescent="0.25">
      <c r="U923" s="5">
        <v>0.1</v>
      </c>
      <c r="V923" s="7">
        <f t="shared" si="149"/>
        <v>3113270.2776406654</v>
      </c>
      <c r="W923" s="7">
        <f t="shared" si="150"/>
        <v>59870.582262320495</v>
      </c>
      <c r="X923" s="19">
        <f t="shared" si="155"/>
        <v>2.3878600417557906E-3</v>
      </c>
      <c r="Y923" s="8">
        <f t="shared" si="151"/>
        <v>253.94663758887128</v>
      </c>
      <c r="Z923" s="8">
        <f t="shared" si="152"/>
        <v>13205.225154621307</v>
      </c>
      <c r="AA923" s="9">
        <f t="shared" si="156"/>
        <v>4.2415929158031995E-3</v>
      </c>
      <c r="AB923" s="9">
        <f t="shared" si="153"/>
        <v>1.1867503148094155E-2</v>
      </c>
      <c r="AC923" t="str">
        <f t="shared" si="154"/>
        <v>50% Saturation (Scale only)</v>
      </c>
    </row>
    <row r="924" spans="21:29" x14ac:dyDescent="0.25">
      <c r="U924" s="5">
        <v>0.11</v>
      </c>
      <c r="V924" s="7">
        <f t="shared" si="149"/>
        <v>3424597.305404732</v>
      </c>
      <c r="W924" s="7">
        <f t="shared" si="150"/>
        <v>65857.640488552541</v>
      </c>
      <c r="X924" s="19">
        <f t="shared" si="155"/>
        <v>3.205181803966672E-3</v>
      </c>
      <c r="Y924" s="8">
        <f t="shared" si="151"/>
        <v>340.86802733206935</v>
      </c>
      <c r="Z924" s="8">
        <f t="shared" si="152"/>
        <v>17725.137421267606</v>
      </c>
      <c r="AA924" s="9">
        <f t="shared" si="156"/>
        <v>5.1758311534303974E-3</v>
      </c>
      <c r="AB924" s="9">
        <f t="shared" si="153"/>
        <v>1.4518213529702376E-2</v>
      </c>
      <c r="AC924" t="str">
        <f t="shared" si="154"/>
        <v>50% Saturation (Scale only)</v>
      </c>
    </row>
    <row r="925" spans="21:29" x14ac:dyDescent="0.25">
      <c r="U925" s="5">
        <v>0.12</v>
      </c>
      <c r="V925" s="7">
        <f t="shared" si="149"/>
        <v>3735924.3331687981</v>
      </c>
      <c r="W925" s="7">
        <f t="shared" si="150"/>
        <v>71844.698714784579</v>
      </c>
      <c r="X925" s="19">
        <f t="shared" si="155"/>
        <v>4.1837409515624807E-3</v>
      </c>
      <c r="Y925" s="8">
        <f t="shared" si="151"/>
        <v>444.93685920173982</v>
      </c>
      <c r="Z925" s="8">
        <f t="shared" si="152"/>
        <v>23136.716678490469</v>
      </c>
      <c r="AA925" s="9">
        <f t="shared" si="156"/>
        <v>6.1930367467763958E-3</v>
      </c>
      <c r="AB925" s="9">
        <f t="shared" si="153"/>
        <v>1.738229827358239E-2</v>
      </c>
      <c r="AC925" t="str">
        <f t="shared" si="154"/>
        <v>50% Saturation (Scale only)</v>
      </c>
    </row>
    <row r="926" spans="21:29" x14ac:dyDescent="0.25">
      <c r="U926" s="5">
        <v>0.13</v>
      </c>
      <c r="V926" s="7">
        <f t="shared" si="149"/>
        <v>4047251.3609328652</v>
      </c>
      <c r="W926" s="7">
        <f t="shared" si="150"/>
        <v>77831.756941016647</v>
      </c>
      <c r="X926" s="19">
        <f t="shared" si="155"/>
        <v>5.334489703701757E-3</v>
      </c>
      <c r="Y926" s="8">
        <f t="shared" si="151"/>
        <v>567.3178912577406</v>
      </c>
      <c r="Z926" s="8">
        <f t="shared" si="152"/>
        <v>29500.530345402512</v>
      </c>
      <c r="AA926" s="9">
        <f t="shared" si="156"/>
        <v>7.2890284577241653E-3</v>
      </c>
      <c r="AB926" s="9">
        <f t="shared" si="153"/>
        <v>2.0440928989097381E-2</v>
      </c>
      <c r="AC926" t="str">
        <f t="shared" si="154"/>
        <v>50% Saturation (Scale only)</v>
      </c>
    </row>
    <row r="927" spans="21:29" x14ac:dyDescent="0.25">
      <c r="U927" s="5">
        <v>0.14000000000000001</v>
      </c>
      <c r="V927" s="7">
        <f t="shared" si="149"/>
        <v>4358578.3886969322</v>
      </c>
      <c r="W927" s="7">
        <f t="shared" si="150"/>
        <v>83818.8151672487</v>
      </c>
      <c r="X927" s="19">
        <f t="shared" si="155"/>
        <v>6.6673142632190695E-3</v>
      </c>
      <c r="Y927" s="8">
        <f t="shared" si="151"/>
        <v>709.06251174078034</v>
      </c>
      <c r="Z927" s="8">
        <f t="shared" si="152"/>
        <v>36871.250610520576</v>
      </c>
      <c r="AA927" s="9">
        <f t="shared" si="156"/>
        <v>8.4594671294976609E-3</v>
      </c>
      <c r="AB927" s="9">
        <f t="shared" si="153"/>
        <v>2.367516986255307E-2</v>
      </c>
      <c r="AC927" t="str">
        <f t="shared" si="154"/>
        <v>50% Saturation (Scale only)</v>
      </c>
    </row>
    <row r="928" spans="21:29" x14ac:dyDescent="0.25">
      <c r="U928" s="5">
        <v>0.15</v>
      </c>
      <c r="V928" s="7">
        <f t="shared" si="149"/>
        <v>4669905.4164609974</v>
      </c>
      <c r="W928" s="7">
        <f t="shared" si="150"/>
        <v>89805.873393480739</v>
      </c>
      <c r="X928" s="19">
        <f t="shared" si="155"/>
        <v>8.1910414075003213E-3</v>
      </c>
      <c r="Y928" s="8">
        <f t="shared" si="151"/>
        <v>871.1094400057201</v>
      </c>
      <c r="Z928" s="8">
        <f t="shared" si="152"/>
        <v>45297.690880297443</v>
      </c>
      <c r="AA928" s="9">
        <f t="shared" si="156"/>
        <v>9.6999161311976789E-3</v>
      </c>
      <c r="AB928" s="9">
        <f t="shared" si="153"/>
        <v>2.7066202154998012E-2</v>
      </c>
      <c r="AC928" t="str">
        <f t="shared" si="154"/>
        <v>50% Saturation (Scale only)</v>
      </c>
    </row>
    <row r="929" spans="21:29" x14ac:dyDescent="0.25">
      <c r="U929" s="5">
        <v>0.16</v>
      </c>
      <c r="V929" s="7">
        <f t="shared" si="149"/>
        <v>4981232.4442250645</v>
      </c>
      <c r="W929" s="7">
        <f t="shared" si="150"/>
        <v>95792.931619712792</v>
      </c>
      <c r="X929" s="19">
        <f t="shared" si="155"/>
        <v>9.9134548572955509E-3</v>
      </c>
      <c r="Y929" s="8">
        <f t="shared" si="151"/>
        <v>1054.2864673292001</v>
      </c>
      <c r="Z929" s="8">
        <f t="shared" si="152"/>
        <v>54822.89630111841</v>
      </c>
      <c r="AA929" s="9">
        <f t="shared" si="156"/>
        <v>1.1005889991075745E-2</v>
      </c>
      <c r="AB929" s="9">
        <f t="shared" si="153"/>
        <v>3.0595497889246714E-2</v>
      </c>
      <c r="AC929" t="str">
        <f t="shared" si="154"/>
        <v>50% Saturation (Scale only)</v>
      </c>
    </row>
    <row r="930" spans="21:29" x14ac:dyDescent="0.25">
      <c r="U930" s="5">
        <v>0.17</v>
      </c>
      <c r="V930" s="7">
        <f t="shared" si="149"/>
        <v>5292559.4719891315</v>
      </c>
      <c r="W930" s="7">
        <f t="shared" si="150"/>
        <v>101779.98984594485</v>
      </c>
      <c r="X930" s="19">
        <f t="shared" si="155"/>
        <v>1.184131920486336E-2</v>
      </c>
      <c r="Y930" s="8">
        <f t="shared" si="151"/>
        <v>1259.3130016449738</v>
      </c>
      <c r="Z930" s="8">
        <f t="shared" si="152"/>
        <v>65484.276085538637</v>
      </c>
      <c r="AA930" s="9">
        <f t="shared" si="156"/>
        <v>1.2372893763804476E-2</v>
      </c>
      <c r="AB930" s="9">
        <f t="shared" si="153"/>
        <v>3.4244954127464131E-2</v>
      </c>
      <c r="AC930" t="str">
        <f t="shared" si="154"/>
        <v>50% Saturation (Scale only)</v>
      </c>
    </row>
    <row r="931" spans="21:29" x14ac:dyDescent="0.25">
      <c r="U931" s="5">
        <v>0.18</v>
      </c>
      <c r="V931" s="7">
        <f t="shared" si="149"/>
        <v>5603886.4997531977</v>
      </c>
      <c r="W931" s="7">
        <f t="shared" si="150"/>
        <v>107767.04807217688</v>
      </c>
      <c r="X931" s="19">
        <f t="shared" si="155"/>
        <v>1.3980409653983658E-2</v>
      </c>
      <c r="Y931" s="8">
        <f t="shared" si="151"/>
        <v>1486.8032303658929</v>
      </c>
      <c r="Z931" s="8">
        <f t="shared" si="152"/>
        <v>77313.767979026423</v>
      </c>
      <c r="AA931" s="9">
        <f t="shared" si="156"/>
        <v>1.3796455010720046E-2</v>
      </c>
      <c r="AB931" s="9">
        <f t="shared" si="153"/>
        <v>3.7996996208284763E-2</v>
      </c>
      <c r="AC931" t="str">
        <f t="shared" si="154"/>
        <v>50% Saturation (Scale only)</v>
      </c>
    </row>
    <row r="932" spans="21:29" x14ac:dyDescent="0.25">
      <c r="U932" s="5">
        <v>0.19</v>
      </c>
      <c r="V932" s="7">
        <f t="shared" si="149"/>
        <v>5915213.5275172638</v>
      </c>
      <c r="W932" s="7">
        <f t="shared" si="150"/>
        <v>113754.10629840894</v>
      </c>
      <c r="X932" s="19">
        <f t="shared" si="155"/>
        <v>1.6335546178548641E-2</v>
      </c>
      <c r="Y932" s="8">
        <f t="shared" si="151"/>
        <v>1737.2697531174738</v>
      </c>
      <c r="Z932" s="8">
        <f t="shared" si="152"/>
        <v>90338.027162108643</v>
      </c>
      <c r="AA932" s="9">
        <f t="shared" si="156"/>
        <v>1.5272149811982419E-2</v>
      </c>
      <c r="AB932" s="9">
        <f t="shared" si="153"/>
        <v>4.1834656234705177E-2</v>
      </c>
      <c r="AC932" t="str">
        <f t="shared" si="154"/>
        <v>50% Saturation (Scale only)</v>
      </c>
    </row>
    <row r="933" spans="21:29" x14ac:dyDescent="0.25">
      <c r="U933" s="5">
        <v>0.2</v>
      </c>
      <c r="V933" s="7">
        <f t="shared" si="149"/>
        <v>6226540.5552813308</v>
      </c>
      <c r="W933" s="7">
        <f t="shared" si="150"/>
        <v>119741.16452464099</v>
      </c>
      <c r="X933" s="19">
        <f t="shared" si="155"/>
        <v>1.8910630978096674E-2</v>
      </c>
      <c r="Y933" s="8">
        <f t="shared" si="151"/>
        <v>2011.1275650981956</v>
      </c>
      <c r="Z933" s="8">
        <f t="shared" si="152"/>
        <v>104578.63338510618</v>
      </c>
      <c r="AA933" s="9">
        <f t="shared" si="156"/>
        <v>1.6795623903292967E-2</v>
      </c>
      <c r="AB933" s="9">
        <f t="shared" si="153"/>
        <v>4.5741631638193309E-2</v>
      </c>
      <c r="AC933" t="str">
        <f t="shared" si="154"/>
        <v>50% Saturation (Scale only)</v>
      </c>
    </row>
    <row r="934" spans="21:29" x14ac:dyDescent="0.25">
      <c r="U934" s="5">
        <v>0.21</v>
      </c>
      <c r="V934" s="7">
        <f t="shared" si="149"/>
        <v>6537867.583045397</v>
      </c>
      <c r="W934" s="7">
        <f t="shared" si="150"/>
        <v>125728.22275087303</v>
      </c>
      <c r="X934" s="19">
        <f t="shared" si="155"/>
        <v>2.1708688320609522E-2</v>
      </c>
      <c r="Y934" s="8">
        <f t="shared" si="151"/>
        <v>2308.6982943229782</v>
      </c>
      <c r="Z934" s="8">
        <f t="shared" si="152"/>
        <v>120052.31130479487</v>
      </c>
      <c r="AA934" s="9">
        <f t="shared" si="156"/>
        <v>1.8362609792851363E-2</v>
      </c>
      <c r="AB934" s="9">
        <f t="shared" si="153"/>
        <v>4.9702327584019323E-2</v>
      </c>
      <c r="AC934" t="str">
        <f t="shared" si="154"/>
        <v>50% Saturation (Scale only)</v>
      </c>
    </row>
    <row r="935" spans="21:29" x14ac:dyDescent="0.25">
      <c r="U935" s="5">
        <v>0.22</v>
      </c>
      <c r="V935" s="7">
        <f t="shared" si="149"/>
        <v>6849194.610809464</v>
      </c>
      <c r="W935" s="7">
        <f t="shared" si="150"/>
        <v>131715.28097710508</v>
      </c>
      <c r="X935" s="19">
        <f t="shared" si="155"/>
        <v>2.4731906030699431E-2</v>
      </c>
      <c r="Y935" s="8">
        <f t="shared" si="151"/>
        <v>2630.2146138523021</v>
      </c>
      <c r="Z935" s="8">
        <f t="shared" si="152"/>
        <v>136771.15992031971</v>
      </c>
      <c r="AA935" s="9">
        <f t="shared" si="156"/>
        <v>1.9968940538565828E-2</v>
      </c>
      <c r="AB935" s="9">
        <f t="shared" si="153"/>
        <v>5.3701886198569575E-2</v>
      </c>
      <c r="AC935" t="str">
        <f t="shared" si="154"/>
        <v>50% Saturation (Scale only)</v>
      </c>
    </row>
    <row r="936" spans="21:29" x14ac:dyDescent="0.25">
      <c r="U936" s="5">
        <v>0.23</v>
      </c>
      <c r="V936" s="7">
        <f t="shared" si="149"/>
        <v>7160521.6385735301</v>
      </c>
      <c r="W936" s="7">
        <f t="shared" si="150"/>
        <v>137702.33920333712</v>
      </c>
      <c r="X936" s="19">
        <f t="shared" si="155"/>
        <v>2.7981678015833841E-2</v>
      </c>
      <c r="Y936" s="8">
        <f t="shared" si="151"/>
        <v>2975.824764415639</v>
      </c>
      <c r="Z936" s="8">
        <f t="shared" si="152"/>
        <v>154742.88774961323</v>
      </c>
      <c r="AA936" s="9">
        <f t="shared" si="156"/>
        <v>2.1610560732896557E-2</v>
      </c>
      <c r="AB936" s="9">
        <f t="shared" si="153"/>
        <v>5.7726205008172597E-2</v>
      </c>
      <c r="AC936" t="str">
        <f t="shared" si="154"/>
        <v>50% Saturation (Scale only)</v>
      </c>
    </row>
    <row r="937" spans="21:29" x14ac:dyDescent="0.25">
      <c r="U937" s="5">
        <v>0.24</v>
      </c>
      <c r="V937" s="7">
        <f t="shared" si="149"/>
        <v>7471848.6663375963</v>
      </c>
      <c r="W937" s="7">
        <f t="shared" si="150"/>
        <v>143689.39742956916</v>
      </c>
      <c r="X937" s="19">
        <f t="shared" si="155"/>
        <v>3.1458647332245987E-2</v>
      </c>
      <c r="Y937" s="8">
        <f t="shared" si="151"/>
        <v>3345.5971344299628</v>
      </c>
      <c r="Z937" s="8">
        <f t="shared" si="152"/>
        <v>173971.05099035805</v>
      </c>
      <c r="AA937" s="9">
        <f t="shared" si="156"/>
        <v>2.3283535140926744E-2</v>
      </c>
      <c r="AB937" s="9">
        <f t="shared" si="153"/>
        <v>6.1761946525621142E-2</v>
      </c>
      <c r="AC937" t="str">
        <f t="shared" si="154"/>
        <v>50% Saturation (Scale only)</v>
      </c>
    </row>
    <row r="938" spans="21:29" x14ac:dyDescent="0.25">
      <c r="U938" s="5">
        <v>0.25</v>
      </c>
      <c r="V938" s="7">
        <f t="shared" si="149"/>
        <v>7783175.6941016633</v>
      </c>
      <c r="W938" s="7">
        <f t="shared" si="150"/>
        <v>149676.45565580123</v>
      </c>
      <c r="X938" s="19">
        <f t="shared" si="155"/>
        <v>3.5162749381311677E-2</v>
      </c>
      <c r="Y938" s="8">
        <f t="shared" si="151"/>
        <v>3739.5248538932128</v>
      </c>
      <c r="Z938" s="8">
        <f t="shared" si="152"/>
        <v>194455.29240244706</v>
      </c>
      <c r="AA938" s="9">
        <f t="shared" si="156"/>
        <v>2.4984055357996277E-2</v>
      </c>
      <c r="AB938" s="9">
        <f t="shared" si="153"/>
        <v>6.5796540567664985E-2</v>
      </c>
      <c r="AC938" t="str">
        <f t="shared" si="154"/>
        <v>50% Saturation (Scale only)</v>
      </c>
    </row>
    <row r="939" spans="21:29" x14ac:dyDescent="0.25">
      <c r="U939" s="5">
        <v>0.26</v>
      </c>
      <c r="V939" s="7">
        <f t="shared" si="149"/>
        <v>8094502.7218657304</v>
      </c>
      <c r="W939" s="7">
        <f t="shared" si="150"/>
        <v>155663.51388203329</v>
      </c>
      <c r="X939" s="19">
        <f t="shared" si="155"/>
        <v>3.9093254900632951E-2</v>
      </c>
      <c r="Y939" s="8">
        <f t="shared" si="151"/>
        <v>4157.5303664450321</v>
      </c>
      <c r="Z939" s="8">
        <f t="shared" si="152"/>
        <v>216191.57905514166</v>
      </c>
      <c r="AA939" s="9">
        <f t="shared" si="156"/>
        <v>2.670844479070246E-2</v>
      </c>
      <c r="AB939" s="9">
        <f t="shared" si="153"/>
        <v>6.9818180608356983E-2</v>
      </c>
      <c r="AC939" t="str">
        <f t="shared" si="154"/>
        <v>50% Saturation (Scale only)</v>
      </c>
    </row>
    <row r="940" spans="21:29" x14ac:dyDescent="0.25">
      <c r="U940" s="5">
        <v>0.27</v>
      </c>
      <c r="V940" s="7">
        <f t="shared" si="149"/>
        <v>8405829.7496297974</v>
      </c>
      <c r="W940" s="7">
        <f t="shared" si="150"/>
        <v>161650.57210826533</v>
      </c>
      <c r="X940" s="19">
        <f t="shared" si="155"/>
        <v>4.3248812475018952E-2</v>
      </c>
      <c r="Y940" s="8">
        <f t="shared" si="151"/>
        <v>4599.469950369029</v>
      </c>
      <c r="Z940" s="8">
        <f t="shared" si="152"/>
        <v>239172.43741918952</v>
      </c>
      <c r="AA940" s="9">
        <f t="shared" si="156"/>
        <v>2.8453162215154662E-2</v>
      </c>
      <c r="AB940" s="9">
        <f t="shared" si="153"/>
        <v>7.3815815250911798E-2</v>
      </c>
      <c r="AC940" t="str">
        <f t="shared" si="154"/>
        <v>50% Saturation (Scale only)</v>
      </c>
    </row>
    <row r="941" spans="21:29" x14ac:dyDescent="0.25">
      <c r="U941" s="5">
        <v>0.28000000000000003</v>
      </c>
      <c r="V941" s="7">
        <f t="shared" si="149"/>
        <v>8717156.7773938645</v>
      </c>
      <c r="W941" s="7">
        <f t="shared" si="150"/>
        <v>167637.6303344974</v>
      </c>
      <c r="X941" s="19">
        <f t="shared" si="155"/>
        <v>4.7627490343408595E-2</v>
      </c>
      <c r="Y941" s="8">
        <f t="shared" si="151"/>
        <v>5065.1381647191211</v>
      </c>
      <c r="Z941" s="8">
        <f t="shared" si="152"/>
        <v>263387.1845653943</v>
      </c>
      <c r="AA941" s="9">
        <f t="shared" si="156"/>
        <v>3.0214804126092381E-2</v>
      </c>
      <c r="AB941" s="9">
        <f t="shared" si="153"/>
        <v>7.777913572141075E-2</v>
      </c>
      <c r="AC941" t="str">
        <f t="shared" si="154"/>
        <v>50% Saturation (Scale only)</v>
      </c>
    </row>
    <row r="942" spans="21:29" x14ac:dyDescent="0.25">
      <c r="U942" s="5">
        <v>0.28999999999999998</v>
      </c>
      <c r="V942" s="7">
        <f t="shared" si="149"/>
        <v>9028483.8051579297</v>
      </c>
      <c r="W942" s="7">
        <f t="shared" si="150"/>
        <v>173624.68856072941</v>
      </c>
      <c r="X942" s="19">
        <f t="shared" si="155"/>
        <v>5.2226817320412039E-2</v>
      </c>
      <c r="Y942" s="8">
        <f t="shared" si="151"/>
        <v>5554.2722012864388</v>
      </c>
      <c r="Z942" s="8">
        <f t="shared" si="152"/>
        <v>288822.1544668948</v>
      </c>
      <c r="AA942" s="9">
        <f t="shared" si="156"/>
        <v>3.1990106057662983E-2</v>
      </c>
      <c r="AB942" s="9">
        <f t="shared" si="153"/>
        <v>8.1698560141639995E-2</v>
      </c>
      <c r="AC942" t="str">
        <f t="shared" si="154"/>
        <v>50% Saturation (Scale only)</v>
      </c>
    </row>
    <row r="943" spans="21:29" x14ac:dyDescent="0.25">
      <c r="U943" s="5">
        <v>0.3</v>
      </c>
      <c r="V943" s="7">
        <f t="shared" si="149"/>
        <v>9339810.8329219949</v>
      </c>
      <c r="W943" s="7">
        <f t="shared" si="150"/>
        <v>179611.74678696148</v>
      </c>
      <c r="X943" s="19">
        <f t="shared" si="155"/>
        <v>5.7043822687028012E-2</v>
      </c>
      <c r="Y943" s="8">
        <f t="shared" si="151"/>
        <v>6066.5561269390537</v>
      </c>
      <c r="Z943" s="8">
        <f t="shared" si="152"/>
        <v>315460.91860083077</v>
      </c>
      <c r="AA943" s="9">
        <f t="shared" si="156"/>
        <v>3.3775943029687429E-2</v>
      </c>
      <c r="AB943" s="9">
        <f t="shared" si="153"/>
        <v>8.5565215218396593E-2</v>
      </c>
      <c r="AC943" t="str">
        <f t="shared" si="154"/>
        <v>50% Saturation (Scale only)</v>
      </c>
    </row>
    <row r="944" spans="21:29" x14ac:dyDescent="0.25">
      <c r="U944" s="5">
        <v>0.31</v>
      </c>
      <c r="V944" s="7">
        <f t="shared" si="149"/>
        <v>9651137.8606860619</v>
      </c>
      <c r="W944" s="7">
        <f t="shared" si="150"/>
        <v>185598.80501319352</v>
      </c>
      <c r="X944" s="19">
        <f t="shared" si="155"/>
        <v>6.2075074935381093E-2</v>
      </c>
      <c r="Y944" s="8">
        <f t="shared" si="151"/>
        <v>6601.6250040878358</v>
      </c>
      <c r="Z944" s="8">
        <f t="shared" si="152"/>
        <v>343284.50021256745</v>
      </c>
      <c r="AA944" s="9">
        <f t="shared" si="156"/>
        <v>3.5569329250899819E-2</v>
      </c>
      <c r="AB944" s="9">
        <f t="shared" si="153"/>
        <v>8.9370915887271501E-2</v>
      </c>
      <c r="AC944" t="str">
        <f t="shared" si="154"/>
        <v>50% Saturation (Scale only)</v>
      </c>
    </row>
    <row r="945" spans="21:29" x14ac:dyDescent="0.25">
      <c r="U945" s="5">
        <v>0.32</v>
      </c>
      <c r="V945" s="7">
        <f t="shared" si="149"/>
        <v>9962464.888450129</v>
      </c>
      <c r="W945" s="7">
        <f t="shared" si="150"/>
        <v>191585.86323942558</v>
      </c>
      <c r="X945" s="19">
        <f t="shared" si="155"/>
        <v>6.7316719277954268E-2</v>
      </c>
      <c r="Y945" s="8">
        <f t="shared" si="151"/>
        <v>7159.0688797575467</v>
      </c>
      <c r="Z945" s="8">
        <f t="shared" si="152"/>
        <v>372271.58174739243</v>
      </c>
      <c r="AA945" s="9">
        <f t="shared" si="156"/>
        <v>3.7367417192002483E-2</v>
      </c>
      <c r="AB945" s="9">
        <f t="shared" si="153"/>
        <v>9.3108143366184878E-2</v>
      </c>
      <c r="AC945" t="str">
        <f t="shared" si="154"/>
        <v>50% Saturation (Scale only)</v>
      </c>
    </row>
    <row r="946" spans="21:29" x14ac:dyDescent="0.25">
      <c r="U946" s="5">
        <v>0.33</v>
      </c>
      <c r="V946" s="7">
        <f t="shared" si="149"/>
        <v>10273791.916214196</v>
      </c>
      <c r="W946" s="7">
        <f t="shared" si="150"/>
        <v>197572.92146565762</v>
      </c>
      <c r="X946" s="19">
        <f t="shared" si="155"/>
        <v>7.2764513853517718E-2</v>
      </c>
      <c r="Y946" s="8">
        <f t="shared" si="151"/>
        <v>7738.4366360528375</v>
      </c>
      <c r="Z946" s="8">
        <f t="shared" si="152"/>
        <v>402398.70507474756</v>
      </c>
      <c r="AA946" s="9">
        <f t="shared" si="156"/>
        <v>3.9167496125717523E-2</v>
      </c>
      <c r="AB946" s="9">
        <f t="shared" si="153"/>
        <v>9.6770022004598874E-2</v>
      </c>
      <c r="AC946" t="str">
        <f t="shared" si="154"/>
        <v>50% Saturation (Scale only)</v>
      </c>
    </row>
    <row r="947" spans="21:29" x14ac:dyDescent="0.25">
      <c r="U947" s="5">
        <v>0.34</v>
      </c>
      <c r="V947" s="7">
        <f t="shared" si="149"/>
        <v>10585118.943978263</v>
      </c>
      <c r="W947" s="7">
        <f t="shared" si="150"/>
        <v>203559.97969188969</v>
      </c>
      <c r="X947" s="19">
        <f t="shared" si="155"/>
        <v>7.8413864580384282E-2</v>
      </c>
      <c r="Y947" s="8">
        <f t="shared" si="151"/>
        <v>8339.2396967687091</v>
      </c>
      <c r="Z947" s="8">
        <f t="shared" si="152"/>
        <v>433640.46423197287</v>
      </c>
      <c r="AA947" s="9">
        <f t="shared" si="156"/>
        <v>4.0966990217777888E-2</v>
      </c>
      <c r="AB947" s="9">
        <f t="shared" si="153"/>
        <v>0.10035029525576962</v>
      </c>
      <c r="AC947" t="str">
        <f t="shared" si="154"/>
        <v>50% Saturation (Scale only)</v>
      </c>
    </row>
    <row r="948" spans="21:29" x14ac:dyDescent="0.25">
      <c r="U948" s="5">
        <v>0.35</v>
      </c>
      <c r="V948" s="7">
        <f t="shared" si="149"/>
        <v>10896445.971742328</v>
      </c>
      <c r="W948" s="7">
        <f t="shared" si="150"/>
        <v>209547.0379181217</v>
      </c>
      <c r="X948" s="19">
        <f t="shared" si="155"/>
        <v>8.4259858623269471E-2</v>
      </c>
      <c r="Y948" s="8">
        <f t="shared" si="151"/>
        <v>8960.955586559161</v>
      </c>
      <c r="Z948" s="8">
        <f t="shared" si="152"/>
        <v>465969.6905010764</v>
      </c>
      <c r="AA948" s="9">
        <f t="shared" si="156"/>
        <v>4.2763456241555468E-2</v>
      </c>
      <c r="AB948" s="9">
        <f t="shared" si="153"/>
        <v>0.10384330104999358</v>
      </c>
      <c r="AC948" t="str">
        <f t="shared" si="154"/>
        <v>50% Saturation (Scale only)</v>
      </c>
    </row>
    <row r="949" spans="21:29" x14ac:dyDescent="0.25">
      <c r="U949" s="5">
        <v>0.36</v>
      </c>
      <c r="V949" s="7">
        <f t="shared" si="149"/>
        <v>11207772.999506395</v>
      </c>
      <c r="W949" s="7">
        <f t="shared" si="150"/>
        <v>215534.09614435377</v>
      </c>
      <c r="X949" s="19">
        <f t="shared" si="155"/>
        <v>9.0297296453306836E-2</v>
      </c>
      <c r="Y949" s="8">
        <f t="shared" si="151"/>
        <v>9603.0313404892313</v>
      </c>
      <c r="Z949" s="8">
        <f t="shared" si="152"/>
        <v>499357.62970544002</v>
      </c>
      <c r="AA949" s="9">
        <f t="shared" si="156"/>
        <v>4.45545809794178E-2</v>
      </c>
      <c r="AB949" s="9">
        <f t="shared" si="153"/>
        <v>0.10724394680459931</v>
      </c>
      <c r="AC949" t="str">
        <f t="shared" si="154"/>
        <v>50% Saturation (Scale only)</v>
      </c>
    </row>
    <row r="950" spans="21:29" x14ac:dyDescent="0.25">
      <c r="U950" s="5">
        <v>0.37</v>
      </c>
      <c r="V950" s="7">
        <f t="shared" si="149"/>
        <v>11519100.027270462</v>
      </c>
      <c r="W950" s="7">
        <f t="shared" si="150"/>
        <v>221521.15437058581</v>
      </c>
      <c r="X950" s="19">
        <f t="shared" si="155"/>
        <v>9.6520722492010616E-2</v>
      </c>
      <c r="Y950" s="8">
        <f t="shared" si="151"/>
        <v>10264.886762991204</v>
      </c>
      <c r="Z950" s="8">
        <f t="shared" si="152"/>
        <v>533774.11167554255</v>
      </c>
      <c r="AA950" s="9">
        <f t="shared" si="156"/>
        <v>4.6338178365660426E-2</v>
      </c>
      <c r="AB950" s="9">
        <f t="shared" si="153"/>
        <v>0.11054768427039482</v>
      </c>
      <c r="AC950" t="str">
        <f t="shared" si="154"/>
        <v>50% Saturation (Scale only)</v>
      </c>
    </row>
    <row r="951" spans="21:29" x14ac:dyDescent="0.25">
      <c r="U951" s="5">
        <v>0.38</v>
      </c>
      <c r="V951" s="7">
        <f t="shared" si="149"/>
        <v>11830427.055034528</v>
      </c>
      <c r="W951" s="7">
        <f t="shared" si="150"/>
        <v>227508.21259681787</v>
      </c>
      <c r="X951" s="19">
        <f t="shared" si="155"/>
        <v>0.10292445433950238</v>
      </c>
      <c r="Y951" s="8">
        <f t="shared" si="151"/>
        <v>10945.917536258617</v>
      </c>
      <c r="Z951" s="8">
        <f t="shared" si="152"/>
        <v>569187.71188544808</v>
      </c>
      <c r="AA951" s="9">
        <f t="shared" si="156"/>
        <v>4.8112186418767189E-2</v>
      </c>
      <c r="AB951" s="9">
        <f t="shared" si="153"/>
        <v>0.11375048438371767</v>
      </c>
      <c r="AC951" t="str">
        <f t="shared" si="154"/>
        <v>50% Saturation (Scale only)</v>
      </c>
    </row>
    <row r="952" spans="21:29" x14ac:dyDescent="0.25">
      <c r="U952" s="5">
        <v>0.39</v>
      </c>
      <c r="V952" s="7">
        <f t="shared" si="149"/>
        <v>12141754.082798595</v>
      </c>
      <c r="W952" s="7">
        <f t="shared" si="150"/>
        <v>233495.27082304991</v>
      </c>
      <c r="X952" s="19">
        <f t="shared" si="155"/>
        <v>0.1095026105953304</v>
      </c>
      <c r="Y952" s="8">
        <f t="shared" si="151"/>
        <v>11645.498178963877</v>
      </c>
      <c r="Z952" s="8">
        <f t="shared" si="152"/>
        <v>605565.90530612157</v>
      </c>
      <c r="AA952" s="9">
        <f t="shared" si="156"/>
        <v>4.9874664004605058E-2</v>
      </c>
      <c r="AB952" s="9">
        <f t="shared" si="153"/>
        <v>0.11684881226644406</v>
      </c>
      <c r="AC952" t="str">
        <f t="shared" si="154"/>
        <v>50% Saturation (Scale only)</v>
      </c>
    </row>
    <row r="953" spans="21:29" x14ac:dyDescent="0.25">
      <c r="U953" s="5">
        <v>0.4</v>
      </c>
      <c r="V953" s="7">
        <f t="shared" si="149"/>
        <v>12453081.110562662</v>
      </c>
      <c r="W953" s="7">
        <f t="shared" si="150"/>
        <v>239482.32904928198</v>
      </c>
      <c r="X953" s="19">
        <f t="shared" si="155"/>
        <v>0.1162491372869574</v>
      </c>
      <c r="Y953" s="8">
        <f t="shared" si="151"/>
        <v>12362.984856902711</v>
      </c>
      <c r="Z953" s="8">
        <f t="shared" si="152"/>
        <v>642875.21255894098</v>
      </c>
      <c r="AA953" s="9">
        <f t="shared" si="156"/>
        <v>5.1623787466834721E-2</v>
      </c>
      <c r="AB953" s="9">
        <f t="shared" si="153"/>
        <v>0.11983960249379159</v>
      </c>
      <c r="AC953" t="str">
        <f t="shared" si="154"/>
        <v>50% Saturation (Scale only)</v>
      </c>
    </row>
    <row r="954" spans="21:29" x14ac:dyDescent="0.25">
      <c r="U954" s="5">
        <v>0.41</v>
      </c>
      <c r="V954" s="7">
        <f t="shared" si="149"/>
        <v>12764408.138326727</v>
      </c>
      <c r="W954" s="7">
        <f t="shared" si="150"/>
        <v>245469.38727551399</v>
      </c>
      <c r="X954" s="19">
        <f t="shared" si="155"/>
        <v>0.12315783292662497</v>
      </c>
      <c r="Y954" s="8">
        <f t="shared" si="151"/>
        <v>13097.718047767799</v>
      </c>
      <c r="Z954" s="8">
        <f t="shared" si="152"/>
        <v>681081.33848392556</v>
      </c>
      <c r="AA954" s="9">
        <f t="shared" si="156"/>
        <v>5.3357847156179056E-2</v>
      </c>
      <c r="AB954" s="9">
        <f t="shared" si="153"/>
        <v>0.12272023472995268</v>
      </c>
      <c r="AC954" t="str">
        <f t="shared" si="154"/>
        <v>50% Saturation (Scale only)</v>
      </c>
    </row>
    <row r="955" spans="21:29" x14ac:dyDescent="0.25">
      <c r="U955" s="5">
        <v>0.42</v>
      </c>
      <c r="V955" s="7">
        <f t="shared" si="149"/>
        <v>13075735.166090794</v>
      </c>
      <c r="W955" s="7">
        <f t="shared" si="150"/>
        <v>251456.44550174606</v>
      </c>
      <c r="X955" s="19">
        <f t="shared" si="155"/>
        <v>0.1302223722219791</v>
      </c>
      <c r="Y955" s="8">
        <f t="shared" si="151"/>
        <v>13849.025062751181</v>
      </c>
      <c r="Z955" s="8">
        <f t="shared" si="152"/>
        <v>720149.30326306145</v>
      </c>
      <c r="AA955" s="9">
        <f t="shared" si="156"/>
        <v>5.5075243886142572E-2</v>
      </c>
      <c r="AB955" s="9">
        <f t="shared" si="153"/>
        <v>0.12548850981464663</v>
      </c>
      <c r="AC955" t="str">
        <f t="shared" si="154"/>
        <v>50% Saturation (Scale only)</v>
      </c>
    </row>
    <row r="956" spans="21:29" x14ac:dyDescent="0.25">
      <c r="U956" s="5">
        <v>0.43</v>
      </c>
      <c r="V956" s="7">
        <f t="shared" si="149"/>
        <v>13387062.193854861</v>
      </c>
      <c r="W956" s="7">
        <f t="shared" si="150"/>
        <v>257443.5037279781</v>
      </c>
      <c r="X956" s="19">
        <f t="shared" si="155"/>
        <v>0.13743632846969003</v>
      </c>
      <c r="Y956" s="8">
        <f t="shared" si="151"/>
        <v>14616.222428084362</v>
      </c>
      <c r="Z956" s="8">
        <f t="shared" si="152"/>
        <v>760043.56626038684</v>
      </c>
      <c r="AA956" s="9">
        <f t="shared" si="156"/>
        <v>5.6774485339231032E-2</v>
      </c>
      <c r="AB956" s="9">
        <f t="shared" si="153"/>
        <v>0.12814262636894622</v>
      </c>
      <c r="AC956" t="str">
        <f t="shared" si="154"/>
        <v>50% Saturation (Scale only)</v>
      </c>
    </row>
    <row r="957" spans="21:29" x14ac:dyDescent="0.25">
      <c r="U957" s="5">
        <v>0.44</v>
      </c>
      <c r="V957" s="7">
        <f t="shared" si="149"/>
        <v>13698389.221618928</v>
      </c>
      <c r="W957" s="7">
        <f t="shared" si="150"/>
        <v>263430.56195421016</v>
      </c>
      <c r="X957" s="19">
        <f t="shared" si="155"/>
        <v>0.14479319466443358</v>
      </c>
      <c r="Y957" s="8">
        <f t="shared" si="151"/>
        <v>15398.618129958344</v>
      </c>
      <c r="Z957" s="8">
        <f t="shared" si="152"/>
        <v>800728.14275783394</v>
      </c>
      <c r="AA957" s="9">
        <f t="shared" si="156"/>
        <v>5.8454182444613062E-2</v>
      </c>
      <c r="AB957" s="9">
        <f t="shared" si="153"/>
        <v>0.13068115797604019</v>
      </c>
      <c r="AC957" t="str">
        <f t="shared" si="154"/>
        <v>50% Saturation (Scale only)</v>
      </c>
    </row>
    <row r="958" spans="21:29" x14ac:dyDescent="0.25">
      <c r="U958" s="5">
        <v>0.45</v>
      </c>
      <c r="V958" s="7">
        <f t="shared" si="149"/>
        <v>14009716.249382995</v>
      </c>
      <c r="W958" s="7">
        <f t="shared" si="150"/>
        <v>269417.62018044223</v>
      </c>
      <c r="X958" s="19">
        <f t="shared" si="155"/>
        <v>0.15228640335811164</v>
      </c>
      <c r="Y958" s="8">
        <f t="shared" si="151"/>
        <v>16195.513726532781</v>
      </c>
      <c r="Z958" s="8">
        <f t="shared" si="152"/>
        <v>842166.71377970465</v>
      </c>
      <c r="AA958" s="9">
        <f t="shared" si="156"/>
        <v>6.0113045745433615E-2</v>
      </c>
      <c r="AB958" s="9">
        <f t="shared" si="153"/>
        <v>0.13310303098153783</v>
      </c>
      <c r="AC958" t="str">
        <f t="shared" si="154"/>
        <v>50% Saturation (Scale only)</v>
      </c>
    </row>
    <row r="959" spans="21:29" x14ac:dyDescent="0.25">
      <c r="U959" s="5">
        <v>0.46</v>
      </c>
      <c r="V959" s="7">
        <f t="shared" si="149"/>
        <v>14321043.27714706</v>
      </c>
      <c r="W959" s="7">
        <f t="shared" si="150"/>
        <v>275404.67840667424</v>
      </c>
      <c r="X959" s="19">
        <f t="shared" si="155"/>
        <v>0.15990934530616052</v>
      </c>
      <c r="Y959" s="8">
        <f t="shared" si="151"/>
        <v>17006.206330953086</v>
      </c>
      <c r="Z959" s="8">
        <f t="shared" si="152"/>
        <v>884322.72920956044</v>
      </c>
      <c r="AA959" s="9">
        <f t="shared" si="156"/>
        <v>6.1749881771583415E-2</v>
      </c>
      <c r="AB959" s="9">
        <f t="shared" si="153"/>
        <v>0.1354075029483246</v>
      </c>
      <c r="AC959" t="str">
        <f t="shared" si="154"/>
        <v>50% Saturation (Scale only)</v>
      </c>
    </row>
    <row r="960" spans="21:29" x14ac:dyDescent="0.25">
      <c r="U960" s="5">
        <v>0.47</v>
      </c>
      <c r="V960" s="7">
        <f t="shared" si="149"/>
        <v>14632370.304911125</v>
      </c>
      <c r="W960" s="7">
        <f t="shared" si="150"/>
        <v>281391.73663290631</v>
      </c>
      <c r="X960" s="19">
        <f t="shared" si="155"/>
        <v>0.16765538693930201</v>
      </c>
      <c r="Y960" s="8">
        <f t="shared" si="151"/>
        <v>17829.990469454475</v>
      </c>
      <c r="Z960" s="8">
        <f t="shared" si="152"/>
        <v>927159.50441163266</v>
      </c>
      <c r="AA960" s="9">
        <f t="shared" si="156"/>
        <v>6.3363589431607414E-2</v>
      </c>
      <c r="AB960" s="9">
        <f t="shared" si="153"/>
        <v>0.13759414179271154</v>
      </c>
      <c r="AC960" t="str">
        <f t="shared" si="154"/>
        <v>50% Saturation (Scale only)</v>
      </c>
    </row>
    <row r="961" spans="21:29" x14ac:dyDescent="0.25">
      <c r="U961" s="5">
        <v>0.48</v>
      </c>
      <c r="V961" s="7">
        <f t="shared" si="149"/>
        <v>14943697.332675193</v>
      </c>
      <c r="W961" s="7">
        <f t="shared" si="150"/>
        <v>287378.79485913832</v>
      </c>
      <c r="X961" s="19">
        <f t="shared" si="155"/>
        <v>0.17551788670019616</v>
      </c>
      <c r="Y961" s="8">
        <f t="shared" si="151"/>
        <v>18666.159818749435</v>
      </c>
      <c r="Z961" s="8">
        <f t="shared" si="152"/>
        <v>970640.31057497056</v>
      </c>
      <c r="AA961" s="9">
        <f t="shared" si="156"/>
        <v>6.4953156435563889E-2</v>
      </c>
      <c r="AB961" s="9">
        <f t="shared" si="153"/>
        <v>0.1396628056215182</v>
      </c>
      <c r="AC961" t="str">
        <f t="shared" si="154"/>
        <v>50% Saturation (Scale only)</v>
      </c>
    </row>
    <row r="962" spans="21:29" x14ac:dyDescent="0.25">
      <c r="U962" s="5">
        <v>0.49</v>
      </c>
      <c r="V962" s="7">
        <f t="shared" si="149"/>
        <v>15255024.36043926</v>
      </c>
      <c r="W962" s="7">
        <f t="shared" si="150"/>
        <v>293365.85308537039</v>
      </c>
      <c r="X962" s="19">
        <f t="shared" si="155"/>
        <v>0.18349021028520185</v>
      </c>
      <c r="Y962" s="8">
        <f t="shared" si="151"/>
        <v>19514.00882697439</v>
      </c>
      <c r="Z962" s="8">
        <f t="shared" si="152"/>
        <v>1014728.4590026683</v>
      </c>
      <c r="AA962" s="9">
        <f t="shared" si="156"/>
        <v>6.6517655758987576E-2</v>
      </c>
      <c r="AB962" s="9">
        <f t="shared" si="153"/>
        <v>0.14161362328332455</v>
      </c>
      <c r="AC962" t="str">
        <f t="shared" si="154"/>
        <v>50% Saturation (Scale only)</v>
      </c>
    </row>
    <row r="963" spans="21:29" x14ac:dyDescent="0.25">
      <c r="U963" s="5">
        <v>0.5</v>
      </c>
      <c r="V963" s="7">
        <f t="shared" si="149"/>
        <v>15566351.388203327</v>
      </c>
      <c r="W963" s="7">
        <f t="shared" si="150"/>
        <v>299352.91131160245</v>
      </c>
      <c r="X963" s="19">
        <f t="shared" si="155"/>
        <v>0.1915657448319035</v>
      </c>
      <c r="Y963" s="8">
        <f t="shared" si="151"/>
        <v>20372.834222519657</v>
      </c>
      <c r="Z963" s="8">
        <f t="shared" si="152"/>
        <v>1059387.3795710222</v>
      </c>
      <c r="AA963" s="9">
        <f t="shared" si="156"/>
        <v>6.8056242156646907E-2</v>
      </c>
      <c r="AB963" s="9">
        <f t="shared" si="153"/>
        <v>0.14344697564195366</v>
      </c>
      <c r="AC963" t="str">
        <f t="shared" si="154"/>
        <v>50% Saturation (Scale only)</v>
      </c>
    </row>
    <row r="964" spans="21:29" x14ac:dyDescent="0.25">
      <c r="U964" s="5">
        <v>0.51</v>
      </c>
      <c r="V964" s="7">
        <f t="shared" si="149"/>
        <v>15877678.415967394</v>
      </c>
      <c r="W964" s="7">
        <f t="shared" si="150"/>
        <v>305339.96953783452</v>
      </c>
      <c r="X964" s="19">
        <f t="shared" si="155"/>
        <v>0.19973791209325184</v>
      </c>
      <c r="Y964" s="8">
        <f t="shared" si="151"/>
        <v>21241.936415086733</v>
      </c>
      <c r="Z964" s="8">
        <f t="shared" si="152"/>
        <v>1104580.6935845101</v>
      </c>
      <c r="AA964" s="9">
        <f t="shared" si="156"/>
        <v>6.9568148733487892E-2</v>
      </c>
      <c r="AB964" s="9">
        <f t="shared" si="153"/>
        <v>0.14516347757553752</v>
      </c>
      <c r="AC964" t="str">
        <f t="shared" si="154"/>
        <v>50% Saturation (Scale only)</v>
      </c>
    </row>
    <row r="965" spans="21:29" x14ac:dyDescent="0.25">
      <c r="U965" s="5">
        <v>0.52</v>
      </c>
      <c r="V965" s="7">
        <f t="shared" si="149"/>
        <v>16189005.443731461</v>
      </c>
      <c r="W965" s="7">
        <f t="shared" si="150"/>
        <v>311327.02776406659</v>
      </c>
      <c r="X965" s="19">
        <f t="shared" si="155"/>
        <v>0.20800018063913137</v>
      </c>
      <c r="Y965" s="8">
        <f t="shared" si="151"/>
        <v>22120.620793313363</v>
      </c>
      <c r="Z965" s="8">
        <f t="shared" si="152"/>
        <v>1150272.2812522948</v>
      </c>
      <c r="AA965" s="9">
        <f t="shared" si="156"/>
        <v>7.1052683579008333E-2</v>
      </c>
      <c r="AB965" s="9">
        <f t="shared" si="153"/>
        <v>0.14676396070055026</v>
      </c>
      <c r="AC965" t="str">
        <f t="shared" si="154"/>
        <v>50% Saturation (Scale only)</v>
      </c>
    </row>
    <row r="966" spans="21:29" x14ac:dyDescent="0.25">
      <c r="U966" s="5">
        <v>0.53</v>
      </c>
      <c r="V966" s="7">
        <f t="shared" si="149"/>
        <v>16500332.471495528</v>
      </c>
      <c r="W966" s="7">
        <f t="shared" si="150"/>
        <v>317314.0859902986</v>
      </c>
      <c r="X966" s="19">
        <f t="shared" si="155"/>
        <v>0.21634607712593518</v>
      </c>
      <c r="Y966" s="8">
        <f t="shared" si="151"/>
        <v>23008.198923282067</v>
      </c>
      <c r="Z966" s="8">
        <f t="shared" si="152"/>
        <v>1196426.3440106674</v>
      </c>
      <c r="AA966" s="9">
        <f t="shared" si="156"/>
        <v>7.2509226470285043E-2</v>
      </c>
      <c r="AB966" s="9">
        <f t="shared" si="153"/>
        <v>0.14824945681667434</v>
      </c>
      <c r="AC966" t="str">
        <f t="shared" si="154"/>
        <v>50% Saturation (Scale only)</v>
      </c>
    </row>
    <row r="967" spans="21:29" x14ac:dyDescent="0.25">
      <c r="U967" s="5">
        <v>0.54</v>
      </c>
      <c r="V967" s="7">
        <f t="shared" si="149"/>
        <v>16811659.499259595</v>
      </c>
      <c r="W967" s="7">
        <f t="shared" si="150"/>
        <v>323301.14421653067</v>
      </c>
      <c r="X967" s="19">
        <f t="shared" si="155"/>
        <v>0.22476919667434545</v>
      </c>
      <c r="Y967" s="8">
        <f t="shared" si="151"/>
        <v>23903.989652187211</v>
      </c>
      <c r="Z967" s="8">
        <f t="shared" si="152"/>
        <v>1243007.4619137349</v>
      </c>
      <c r="AA967" s="9">
        <f t="shared" si="156"/>
        <v>7.3937225647978319E-2</v>
      </c>
      <c r="AB967" s="9">
        <f t="shared" si="153"/>
        <v>0.14962118206572178</v>
      </c>
      <c r="AC967" t="str">
        <f t="shared" si="154"/>
        <v>50% Saturation (Scale only)</v>
      </c>
    </row>
    <row r="968" spans="21:29" x14ac:dyDescent="0.25">
      <c r="U968" s="5">
        <v>0.55000000000000004</v>
      </c>
      <c r="V968" s="7">
        <f t="shared" si="149"/>
        <v>17122986.527023662</v>
      </c>
      <c r="W968" s="7">
        <f t="shared" si="150"/>
        <v>329288.20244276273</v>
      </c>
      <c r="X968" s="19">
        <f t="shared" si="155"/>
        <v>0.23326321239497882</v>
      </c>
      <c r="Y968" s="8">
        <f t="shared" si="151"/>
        <v>24807.320121378278</v>
      </c>
      <c r="Z968" s="8">
        <f t="shared" si="152"/>
        <v>1289980.6463116705</v>
      </c>
      <c r="AA968" s="9">
        <f t="shared" si="156"/>
        <v>7.5336194668833664E-2</v>
      </c>
      <c r="AB968" s="9">
        <f t="shared" si="153"/>
        <v>0.15088052179502168</v>
      </c>
      <c r="AC968" t="str">
        <f t="shared" si="154"/>
        <v>50% Saturation (Scale only)</v>
      </c>
    </row>
    <row r="969" spans="21:29" x14ac:dyDescent="0.25">
      <c r="U969" s="5">
        <v>0.56000000000000005</v>
      </c>
      <c r="V969" s="7">
        <f t="shared" si="149"/>
        <v>17434313.554787729</v>
      </c>
      <c r="W969" s="7">
        <f t="shared" si="150"/>
        <v>335275.2606689948</v>
      </c>
      <c r="X969" s="19">
        <f t="shared" si="155"/>
        <v>0.2418218841009159</v>
      </c>
      <c r="Y969" s="8">
        <f t="shared" si="151"/>
        <v>25717.526692929096</v>
      </c>
      <c r="Z969" s="8">
        <f t="shared" si="152"/>
        <v>1337311.388032313</v>
      </c>
      <c r="AA969" s="9">
        <f t="shared" si="156"/>
        <v>7.6705709337495931E-2</v>
      </c>
      <c r="AB969" s="9">
        <f t="shared" si="153"/>
        <v>0.15202901611392083</v>
      </c>
      <c r="AC969" t="str">
        <f t="shared" si="154"/>
        <v>50% Saturation (Scale only)</v>
      </c>
    </row>
    <row r="970" spans="21:29" x14ac:dyDescent="0.25">
      <c r="U970" s="5">
        <v>0.56999999999999995</v>
      </c>
      <c r="V970" s="7">
        <f t="shared" si="149"/>
        <v>17745640.582551792</v>
      </c>
      <c r="W970" s="7">
        <f t="shared" si="150"/>
        <v>341262.31889522675</v>
      </c>
      <c r="X970" s="19">
        <f t="shared" si="155"/>
        <v>0.25043906624537526</v>
      </c>
      <c r="Y970" s="8">
        <f t="shared" si="151"/>
        <v>26633.955793801881</v>
      </c>
      <c r="Z970" s="8">
        <f t="shared" si="152"/>
        <v>1384965.7012776977</v>
      </c>
      <c r="AA970" s="9">
        <f t="shared" si="156"/>
        <v>7.8045404719818912E-2</v>
      </c>
      <c r="AB970" s="9">
        <f t="shared" si="153"/>
        <v>0.15306834612990672</v>
      </c>
      <c r="AC970" t="str">
        <f t="shared" si="154"/>
        <v>50% Saturation (Scale only)</v>
      </c>
    </row>
    <row r="971" spans="21:29" x14ac:dyDescent="0.25">
      <c r="U971" s="5">
        <v>0.57999999999999996</v>
      </c>
      <c r="V971" s="7">
        <f t="shared" si="149"/>
        <v>18056967.610315859</v>
      </c>
      <c r="W971" s="7">
        <f t="shared" si="150"/>
        <v>347249.37712145882</v>
      </c>
      <c r="X971" s="19">
        <f t="shared" si="155"/>
        <v>0.25910871512198236</v>
      </c>
      <c r="Y971" s="8">
        <f t="shared" si="151"/>
        <v>27555.964681588979</v>
      </c>
      <c r="Z971" s="8">
        <f t="shared" si="152"/>
        <v>1432910.1634426268</v>
      </c>
      <c r="AA971" s="9">
        <f t="shared" si="156"/>
        <v>7.9354972239304017E-2</v>
      </c>
      <c r="AB971" s="9">
        <f t="shared" si="153"/>
        <v>0.15400032084995488</v>
      </c>
      <c r="AC971" t="str">
        <f t="shared" si="154"/>
        <v>50% Saturation (Scale only)</v>
      </c>
    </row>
    <row r="972" spans="21:29" x14ac:dyDescent="0.25">
      <c r="U972" s="5">
        <v>0.59</v>
      </c>
      <c r="V972" s="7">
        <f t="shared" si="149"/>
        <v>18368294.638079923</v>
      </c>
      <c r="W972" s="7">
        <f t="shared" si="150"/>
        <v>353236.43534769089</v>
      </c>
      <c r="X972" s="19">
        <f t="shared" si="155"/>
        <v>0.26782489536416626</v>
      </c>
      <c r="Y972" s="8">
        <f t="shared" si="151"/>
        <v>28482.92213571749</v>
      </c>
      <c r="Z972" s="8">
        <f t="shared" si="152"/>
        <v>1481111.9510573095</v>
      </c>
      <c r="AA972" s="9">
        <f t="shared" si="156"/>
        <v>8.0634156857804701E-2</v>
      </c>
      <c r="AB972" s="9">
        <f t="shared" si="153"/>
        <v>0.15482686473084509</v>
      </c>
      <c r="AC972" t="str">
        <f t="shared" si="154"/>
        <v>50% Saturation (Scale only)</v>
      </c>
    </row>
    <row r="973" spans="21:29" x14ac:dyDescent="0.25">
      <c r="U973" s="5">
        <v>0.6</v>
      </c>
      <c r="V973" s="7">
        <f t="shared" si="149"/>
        <v>18679621.66584399</v>
      </c>
      <c r="W973" s="7">
        <f t="shared" si="150"/>
        <v>359223.49357392295</v>
      </c>
      <c r="X973" s="19">
        <f t="shared" si="155"/>
        <v>0.2765817857792871</v>
      </c>
      <c r="Y973" s="8">
        <f t="shared" si="151"/>
        <v>29414.209077903186</v>
      </c>
      <c r="Z973" s="8">
        <f t="shared" si="152"/>
        <v>1529538.8720509657</v>
      </c>
      <c r="AA973" s="9">
        <f t="shared" si="156"/>
        <v>8.1882754341205635E-2</v>
      </c>
      <c r="AB973" s="9">
        <f t="shared" si="153"/>
        <v>0.15555000586186024</v>
      </c>
      <c r="AC973" t="str">
        <f t="shared" si="154"/>
        <v>50% Saturation (Scale only)</v>
      </c>
    </row>
    <row r="974" spans="21:29" x14ac:dyDescent="0.25">
      <c r="U974" s="5">
        <v>0.61</v>
      </c>
      <c r="V974" s="7">
        <f t="shared" si="149"/>
        <v>18990948.693608057</v>
      </c>
      <c r="W974" s="7">
        <f t="shared" si="150"/>
        <v>365210.55180015496</v>
      </c>
      <c r="X974" s="19">
        <f t="shared" si="155"/>
        <v>0.28537368455209128</v>
      </c>
      <c r="Y974" s="8">
        <f t="shared" si="151"/>
        <v>30349.219125532971</v>
      </c>
      <c r="Z974" s="8">
        <f t="shared" si="152"/>
        <v>1578159.3945277145</v>
      </c>
      <c r="AA974" s="9">
        <f t="shared" si="156"/>
        <v>8.3100608610400223E-2</v>
      </c>
      <c r="AB974" s="9">
        <f t="shared" si="153"/>
        <v>0.15617186476207548</v>
      </c>
      <c r="AC974" t="str">
        <f t="shared" si="154"/>
        <v>50% Saturation (Scale only)</v>
      </c>
    </row>
    <row r="975" spans="21:29" x14ac:dyDescent="0.25">
      <c r="U975" s="5">
        <v>0.62</v>
      </c>
      <c r="V975" s="7">
        <f t="shared" si="149"/>
        <v>19302275.721372124</v>
      </c>
      <c r="W975" s="7">
        <f t="shared" si="150"/>
        <v>371197.61002638703</v>
      </c>
      <c r="X975" s="19">
        <f t="shared" si="155"/>
        <v>0.2941950138510766</v>
      </c>
      <c r="Y975" s="8">
        <f t="shared" si="151"/>
        <v>31287.359081547453</v>
      </c>
      <c r="Z975" s="8">
        <f t="shared" si="152"/>
        <v>1626942.6722404675</v>
      </c>
      <c r="AA975" s="9">
        <f t="shared" si="156"/>
        <v>8.4287609177557357E-2</v>
      </c>
      <c r="AB975" s="9">
        <f t="shared" si="153"/>
        <v>0.15669464377414244</v>
      </c>
      <c r="AC975" t="str">
        <f t="shared" si="154"/>
        <v>50% Saturation (Scale only)</v>
      </c>
    </row>
    <row r="976" spans="21:29" x14ac:dyDescent="0.25">
      <c r="U976" s="5">
        <v>0.63</v>
      </c>
      <c r="V976" s="7">
        <f t="shared" si="149"/>
        <v>19613602.749136191</v>
      </c>
      <c r="W976" s="7">
        <f t="shared" si="150"/>
        <v>377184.6682526191</v>
      </c>
      <c r="X976" s="19">
        <f t="shared" si="155"/>
        <v>0.3030403238702889</v>
      </c>
      <c r="Y976" s="8">
        <f t="shared" si="151"/>
        <v>32228.049364282142</v>
      </c>
      <c r="Z976" s="8">
        <f t="shared" si="152"/>
        <v>1675858.5669426713</v>
      </c>
      <c r="AA976" s="9">
        <f t="shared" si="156"/>
        <v>8.5443688667370316E-2</v>
      </c>
      <c r="AB976" s="9">
        <f t="shared" si="153"/>
        <v>0.15712061703577415</v>
      </c>
      <c r="AC976" t="str">
        <f t="shared" si="154"/>
        <v>50% Saturation (Scale only)</v>
      </c>
    </row>
    <row r="977" spans="21:29" x14ac:dyDescent="0.25">
      <c r="U977" s="5">
        <v>0.64</v>
      </c>
      <c r="V977" s="7">
        <f t="shared" si="149"/>
        <v>19924929.776900258</v>
      </c>
      <c r="W977" s="7">
        <f t="shared" si="150"/>
        <v>383171.72647885117</v>
      </c>
      <c r="X977" s="19">
        <f t="shared" si="155"/>
        <v>0.3119042963380208</v>
      </c>
      <c r="Y977" s="8">
        <f t="shared" si="151"/>
        <v>33170.724380614214</v>
      </c>
      <c r="Z977" s="8">
        <f t="shared" si="152"/>
        <v>1724877.6677919391</v>
      </c>
      <c r="AA977" s="9">
        <f t="shared" si="156"/>
        <v>8.6568820422727732E-2</v>
      </c>
      <c r="AB977" s="9">
        <f t="shared" si="153"/>
        <v>0.157452121010245</v>
      </c>
      <c r="AC977" t="str">
        <f t="shared" si="154"/>
        <v>50% Saturation (Scale only)</v>
      </c>
    </row>
    <row r="978" spans="21:29" x14ac:dyDescent="0.25">
      <c r="U978" s="5">
        <v>0.65</v>
      </c>
      <c r="V978" s="7">
        <f t="shared" ref="V978:V1011" si="157">$V$110/$U$110*U978</f>
        <v>20236256.804664325</v>
      </c>
      <c r="W978" s="7">
        <f t="shared" ref="W978:W1011" si="158">$W$110/$U$110*U978</f>
        <v>389158.78470508318</v>
      </c>
      <c r="X978" s="19">
        <f t="shared" si="155"/>
        <v>0.3207817475227967</v>
      </c>
      <c r="Y978" s="8">
        <f t="shared" ref="Y978:Y1012" si="159">X978*$N$6</f>
        <v>34114.83284564616</v>
      </c>
      <c r="Z978" s="8">
        <f t="shared" ref="Z978:Z1041" si="160">Y978*$B$6</f>
        <v>1773971.3079736005</v>
      </c>
      <c r="AA978" s="9">
        <f t="shared" si="156"/>
        <v>8.7663016194018242E-2</v>
      </c>
      <c r="AB978" s="9">
        <f t="shared" ref="AB978:AB1041" si="161">(Z978-Z977)/(V978-V977)</f>
        <v>0.15769154555660994</v>
      </c>
      <c r="AC978" t="str">
        <f t="shared" ref="AC978:AC1041" si="162">G$1</f>
        <v>50% Saturation (Scale only)</v>
      </c>
    </row>
    <row r="979" spans="21:29" x14ac:dyDescent="0.25">
      <c r="U979" s="5">
        <v>0.66</v>
      </c>
      <c r="V979" s="7">
        <f t="shared" si="157"/>
        <v>20547583.832428392</v>
      </c>
      <c r="W979" s="7">
        <f t="shared" si="158"/>
        <v>395145.84293131524</v>
      </c>
      <c r="X979" s="19">
        <f t="shared" ref="X979:X1042" si="163">GAMMADIST(W979,$G$2,$G$3,TRUE)</f>
        <v>0.32966763076595668</v>
      </c>
      <c r="Y979" s="8">
        <f t="shared" si="159"/>
        <v>35059.838052043662</v>
      </c>
      <c r="Z979" s="8">
        <f t="shared" si="160"/>
        <v>1823111.5787062705</v>
      </c>
      <c r="AA979" s="9">
        <f t="shared" ref="AA979:AA1042" si="164">Z979/V979</f>
        <v>8.8726323911087715E-2</v>
      </c>
      <c r="AB979" s="9">
        <f t="shared" si="161"/>
        <v>0.15784132552060356</v>
      </c>
      <c r="AC979" t="str">
        <f t="shared" si="162"/>
        <v>50% Saturation (Scale only)</v>
      </c>
    </row>
    <row r="980" spans="21:29" x14ac:dyDescent="0.25">
      <c r="U980" s="5">
        <v>0.67</v>
      </c>
      <c r="V980" s="7">
        <f t="shared" si="157"/>
        <v>20858910.860192459</v>
      </c>
      <c r="W980" s="7">
        <f t="shared" si="158"/>
        <v>401132.90115754731</v>
      </c>
      <c r="X980" s="19">
        <f t="shared" si="163"/>
        <v>0.33855703856907399</v>
      </c>
      <c r="Y980" s="8">
        <f t="shared" si="159"/>
        <v>36005.218092030438</v>
      </c>
      <c r="Z980" s="8">
        <f t="shared" si="160"/>
        <v>1872271.3407855828</v>
      </c>
      <c r="AA980" s="9">
        <f t="shared" si="164"/>
        <v>8.975882553669956E-2</v>
      </c>
      <c r="AB980" s="9">
        <f t="shared" si="161"/>
        <v>0.15790393282708168</v>
      </c>
      <c r="AC980" t="str">
        <f t="shared" si="162"/>
        <v>50% Saturation (Scale only)</v>
      </c>
    </row>
    <row r="981" spans="21:29" x14ac:dyDescent="0.25">
      <c r="U981" s="5">
        <v>0.68</v>
      </c>
      <c r="V981" s="7">
        <f t="shared" si="157"/>
        <v>21170237.887956526</v>
      </c>
      <c r="W981" s="7">
        <f t="shared" si="158"/>
        <v>407119.95938377938</v>
      </c>
      <c r="X981" s="19">
        <f t="shared" si="163"/>
        <v>0.34744520426336462</v>
      </c>
      <c r="Y981" s="8">
        <f t="shared" si="159"/>
        <v>36950.46603492838</v>
      </c>
      <c r="Z981" s="8">
        <f t="shared" si="160"/>
        <v>1921424.2338162758</v>
      </c>
      <c r="AA981" s="9">
        <f t="shared" si="164"/>
        <v>9.0760635000202303E-2</v>
      </c>
      <c r="AB981" s="9">
        <f t="shared" si="161"/>
        <v>0.15788186905488524</v>
      </c>
      <c r="AC981" t="str">
        <f t="shared" si="162"/>
        <v>50% Saturation (Scale only)</v>
      </c>
    </row>
    <row r="982" spans="21:29" x14ac:dyDescent="0.25">
      <c r="U982" s="5">
        <v>0.69</v>
      </c>
      <c r="V982" s="7">
        <f t="shared" si="157"/>
        <v>21481564.915720589</v>
      </c>
      <c r="W982" s="7">
        <f t="shared" si="158"/>
        <v>413107.01761001133</v>
      </c>
      <c r="X982" s="19">
        <f t="shared" si="163"/>
        <v>0.35632750328719714</v>
      </c>
      <c r="Y982" s="8">
        <f t="shared" si="159"/>
        <v>37895.090063019503</v>
      </c>
      <c r="Z982" s="8">
        <f t="shared" si="160"/>
        <v>1970544.6832770142</v>
      </c>
      <c r="AA982" s="9">
        <f t="shared" si="164"/>
        <v>9.1731896209988631E-2</v>
      </c>
      <c r="AB982" s="9">
        <f t="shared" si="161"/>
        <v>0.15777765847545969</v>
      </c>
      <c r="AC982" t="str">
        <f t="shared" si="162"/>
        <v>50% Saturation (Scale only)</v>
      </c>
    </row>
    <row r="983" spans="21:29" x14ac:dyDescent="0.25">
      <c r="U983" s="5">
        <v>0.7</v>
      </c>
      <c r="V983" s="7">
        <f t="shared" si="157"/>
        <v>21792891.943484657</v>
      </c>
      <c r="W983" s="7">
        <f t="shared" si="158"/>
        <v>419094.0758362434</v>
      </c>
      <c r="X983" s="19">
        <f t="shared" si="163"/>
        <v>0.36519945409675192</v>
      </c>
      <c r="Y983" s="8">
        <f t="shared" si="159"/>
        <v>38838.613568393659</v>
      </c>
      <c r="Z983" s="8">
        <f t="shared" si="160"/>
        <v>2019607.9055564702</v>
      </c>
      <c r="AA983" s="9">
        <f t="shared" si="164"/>
        <v>9.2672781143223401E-2</v>
      </c>
      <c r="AB983" s="9">
        <f t="shared" si="161"/>
        <v>0.15759384153642311</v>
      </c>
      <c r="AC983" t="str">
        <f t="shared" si="162"/>
        <v>50% Saturation (Scale only)</v>
      </c>
    </row>
    <row r="984" spans="21:29" x14ac:dyDescent="0.25">
      <c r="U984" s="5">
        <v>0.71</v>
      </c>
      <c r="V984" s="7">
        <f t="shared" si="157"/>
        <v>22104218.971248724</v>
      </c>
      <c r="W984" s="7">
        <f t="shared" si="158"/>
        <v>425081.13406247547</v>
      </c>
      <c r="X984" s="19">
        <f t="shared" si="163"/>
        <v>0.37405671873384766</v>
      </c>
      <c r="Y984" s="8">
        <f t="shared" si="159"/>
        <v>39780.575213336379</v>
      </c>
      <c r="Z984" s="8">
        <f t="shared" si="160"/>
        <v>2068589.9110934916</v>
      </c>
      <c r="AA984" s="9">
        <f t="shared" si="164"/>
        <v>9.3583488011231536E-2</v>
      </c>
      <c r="AB984" s="9">
        <f t="shared" si="161"/>
        <v>0.15733296877180053</v>
      </c>
      <c r="AC984" t="str">
        <f t="shared" si="162"/>
        <v>50% Saturation (Scale only)</v>
      </c>
    </row>
    <row r="985" spans="21:29" x14ac:dyDescent="0.25">
      <c r="U985" s="5">
        <v>0.72</v>
      </c>
      <c r="V985" s="7">
        <f t="shared" si="157"/>
        <v>22415545.999012791</v>
      </c>
      <c r="W985" s="7">
        <f t="shared" si="158"/>
        <v>431068.19228870753</v>
      </c>
      <c r="X985" s="19">
        <f t="shared" si="163"/>
        <v>0.38289510307394675</v>
      </c>
      <c r="Y985" s="8">
        <f t="shared" si="159"/>
        <v>40720.528956703987</v>
      </c>
      <c r="Z985" s="8">
        <f t="shared" si="160"/>
        <v>2117467.5057486072</v>
      </c>
      <c r="AA985" s="9">
        <f t="shared" si="164"/>
        <v>9.4464239498866689E-2</v>
      </c>
      <c r="AB985" s="9">
        <f t="shared" si="161"/>
        <v>0.15699759512096242</v>
      </c>
      <c r="AC985" t="str">
        <f t="shared" si="162"/>
        <v>50% Saturation (Scale only)</v>
      </c>
    </row>
    <row r="986" spans="21:29" x14ac:dyDescent="0.25">
      <c r="U986" s="5">
        <v>0.73</v>
      </c>
      <c r="V986" s="7">
        <f t="shared" si="157"/>
        <v>22726873.026776858</v>
      </c>
      <c r="W986" s="7">
        <f t="shared" si="158"/>
        <v>437055.25051493954</v>
      </c>
      <c r="X986" s="19">
        <f t="shared" si="163"/>
        <v>0.39171055677634803</v>
      </c>
      <c r="Y986" s="8">
        <f t="shared" si="159"/>
        <v>41658.044048626667</v>
      </c>
      <c r="Z986" s="8">
        <f t="shared" si="160"/>
        <v>2166218.2905285866</v>
      </c>
      <c r="AA986" s="9">
        <f t="shared" si="164"/>
        <v>9.5315281076122652E-2</v>
      </c>
      <c r="AB986" s="9">
        <f t="shared" si="161"/>
        <v>0.15659027463855205</v>
      </c>
      <c r="AC986" t="str">
        <f t="shared" si="162"/>
        <v>50% Saturation (Scale only)</v>
      </c>
    </row>
    <row r="987" spans="21:29" x14ac:dyDescent="0.25">
      <c r="U987" s="5">
        <v>0.74</v>
      </c>
      <c r="V987" s="7">
        <f t="shared" si="157"/>
        <v>23038200.054540925</v>
      </c>
      <c r="W987" s="7">
        <f t="shared" si="158"/>
        <v>443042.30874117161</v>
      </c>
      <c r="X987" s="19">
        <f t="shared" si="163"/>
        <v>0.40049917295760046</v>
      </c>
      <c r="Y987" s="8">
        <f t="shared" si="159"/>
        <v>42592.704995776287</v>
      </c>
      <c r="Z987" s="8">
        <f t="shared" si="160"/>
        <v>2214820.6597803668</v>
      </c>
      <c r="AA987" s="9">
        <f t="shared" si="164"/>
        <v>9.6136879380202128E-2</v>
      </c>
      <c r="AB987" s="9">
        <f t="shared" si="161"/>
        <v>0.15611355557800316</v>
      </c>
      <c r="AC987" t="str">
        <f t="shared" si="162"/>
        <v>50% Saturation (Scale only)</v>
      </c>
    </row>
    <row r="988" spans="21:29" x14ac:dyDescent="0.25">
      <c r="U988" s="5">
        <v>0.75</v>
      </c>
      <c r="V988" s="7">
        <f t="shared" si="157"/>
        <v>23349527.082304992</v>
      </c>
      <c r="W988" s="7">
        <f t="shared" si="158"/>
        <v>449029.36696740368</v>
      </c>
      <c r="X988" s="19">
        <f t="shared" si="163"/>
        <v>0.40925718760823271</v>
      </c>
      <c r="Y988" s="8">
        <f t="shared" si="159"/>
        <v>43524.111499336177</v>
      </c>
      <c r="Z988" s="8">
        <f t="shared" si="160"/>
        <v>2263253.7979654814</v>
      </c>
      <c r="AA988" s="9">
        <f t="shared" si="164"/>
        <v>9.6929320666226532E-2</v>
      </c>
      <c r="AB988" s="9">
        <f t="shared" si="161"/>
        <v>0.15556997583203308</v>
      </c>
      <c r="AC988" t="str">
        <f t="shared" si="162"/>
        <v>50% Saturation (Scale only)</v>
      </c>
    </row>
    <row r="989" spans="21:29" x14ac:dyDescent="0.25">
      <c r="U989" s="5">
        <v>0.76</v>
      </c>
      <c r="V989" s="7">
        <f t="shared" si="157"/>
        <v>23660854.110069055</v>
      </c>
      <c r="W989" s="7">
        <f t="shared" si="158"/>
        <v>455016.42519363575</v>
      </c>
      <c r="X989" s="19">
        <f t="shared" si="163"/>
        <v>0.41798097877195589</v>
      </c>
      <c r="Y989" s="8">
        <f t="shared" si="159"/>
        <v>44451.878367710109</v>
      </c>
      <c r="Z989" s="8">
        <f t="shared" si="160"/>
        <v>2311497.6751209255</v>
      </c>
      <c r="AA989" s="9">
        <f t="shared" si="164"/>
        <v>9.7692909324742006E-2</v>
      </c>
      <c r="AB989" s="9">
        <f t="shared" si="161"/>
        <v>0.15496205871340329</v>
      </c>
      <c r="AC989" t="str">
        <f t="shared" si="162"/>
        <v>50% Saturation (Scale only)</v>
      </c>
    </row>
    <row r="990" spans="21:29" x14ac:dyDescent="0.25">
      <c r="U990" s="5">
        <v>0.77</v>
      </c>
      <c r="V990" s="7">
        <f t="shared" si="157"/>
        <v>23972181.137833122</v>
      </c>
      <c r="W990" s="7">
        <f t="shared" si="158"/>
        <v>461003.48341986781</v>
      </c>
      <c r="X990" s="19">
        <f t="shared" si="163"/>
        <v>0.4266670655056029</v>
      </c>
      <c r="Y990" s="8">
        <f t="shared" si="159"/>
        <v>45375.635405912835</v>
      </c>
      <c r="Z990" s="8">
        <f t="shared" si="160"/>
        <v>2359533.0411074674</v>
      </c>
      <c r="AA990" s="9">
        <f t="shared" si="164"/>
        <v>9.8427966464162506E-2</v>
      </c>
      <c r="AB990" s="9">
        <f t="shared" si="161"/>
        <v>0.15429230906011951</v>
      </c>
      <c r="AC990" t="str">
        <f t="shared" si="162"/>
        <v>50% Saturation (Scale only)</v>
      </c>
    </row>
    <row r="991" spans="21:29" x14ac:dyDescent="0.25">
      <c r="U991" s="5">
        <v>0.78</v>
      </c>
      <c r="V991" s="7">
        <f t="shared" si="157"/>
        <v>24283508.165597189</v>
      </c>
      <c r="W991" s="7">
        <f t="shared" si="158"/>
        <v>466990.54164609982</v>
      </c>
      <c r="X991" s="19">
        <f t="shared" si="163"/>
        <v>0.43531210663718761</v>
      </c>
      <c r="Y991" s="8">
        <f t="shared" si="159"/>
        <v>46295.027283490868</v>
      </c>
      <c r="Z991" s="8">
        <f t="shared" si="160"/>
        <v>2407341.4187415252</v>
      </c>
      <c r="AA991" s="9">
        <f t="shared" si="164"/>
        <v>9.9134828556280918E-2</v>
      </c>
      <c r="AB991" s="9">
        <f t="shared" si="161"/>
        <v>0.15356320964939926</v>
      </c>
      <c r="AC991" t="str">
        <f t="shared" si="162"/>
        <v>50% Saturation (Scale only)</v>
      </c>
    </row>
    <row r="992" spans="21:29" x14ac:dyDescent="0.25">
      <c r="U992" s="5">
        <v>0.79</v>
      </c>
      <c r="V992" s="7">
        <f t="shared" si="157"/>
        <v>24594835.193361256</v>
      </c>
      <c r="W992" s="7">
        <f t="shared" si="158"/>
        <v>472977.59987233189</v>
      </c>
      <c r="X992" s="19">
        <f t="shared" si="163"/>
        <v>0.44391289933862649</v>
      </c>
      <c r="Y992" s="8">
        <f t="shared" si="159"/>
        <v>47209.713382732814</v>
      </c>
      <c r="Z992" s="8">
        <f t="shared" si="160"/>
        <v>2454905.0959021063</v>
      </c>
      <c r="AA992" s="9">
        <f t="shared" si="164"/>
        <v>9.9813846142979834E-2</v>
      </c>
      <c r="AB992" s="9">
        <f t="shared" si="161"/>
        <v>0.15277721790549545</v>
      </c>
      <c r="AC992" t="str">
        <f t="shared" si="162"/>
        <v>50% Saturation (Scale only)</v>
      </c>
    </row>
    <row r="993" spans="21:29" x14ac:dyDescent="0.25">
      <c r="U993" s="5">
        <v>0.8</v>
      </c>
      <c r="V993" s="7">
        <f t="shared" si="157"/>
        <v>24906162.221125323</v>
      </c>
      <c r="W993" s="7">
        <f t="shared" si="158"/>
        <v>478964.65809856396</v>
      </c>
      <c r="X993" s="19">
        <f t="shared" si="163"/>
        <v>0.45246637752883073</v>
      </c>
      <c r="Y993" s="8">
        <f t="shared" si="159"/>
        <v>48119.367628839696</v>
      </c>
      <c r="Z993" s="8">
        <f t="shared" si="160"/>
        <v>2502207.1166996644</v>
      </c>
      <c r="AA993" s="9">
        <f t="shared" si="164"/>
        <v>0.10046538260227425</v>
      </c>
      <c r="AB993" s="9">
        <f t="shared" si="161"/>
        <v>0.15193676288653299</v>
      </c>
      <c r="AC993" t="str">
        <f t="shared" si="162"/>
        <v>50% Saturation (Scale only)</v>
      </c>
    </row>
    <row r="994" spans="21:29" x14ac:dyDescent="0.25">
      <c r="U994" s="5">
        <v>0.81</v>
      </c>
      <c r="V994" s="7">
        <f t="shared" si="157"/>
        <v>25217489.24888939</v>
      </c>
      <c r="W994" s="7">
        <f t="shared" si="158"/>
        <v>484951.71632479603</v>
      </c>
      <c r="X994" s="19">
        <f t="shared" si="163"/>
        <v>0.4609696101220922</v>
      </c>
      <c r="Y994" s="8">
        <f t="shared" si="159"/>
        <v>49023.678303642504</v>
      </c>
      <c r="Z994" s="8">
        <f t="shared" si="160"/>
        <v>2549231.2717894102</v>
      </c>
      <c r="AA994" s="9">
        <f t="shared" si="164"/>
        <v>0.10108981297183189</v>
      </c>
      <c r="AB994" s="9">
        <f t="shared" si="161"/>
        <v>0.1510442425364433</v>
      </c>
      <c r="AC994" t="str">
        <f t="shared" si="162"/>
        <v>50% Saturation (Scale only)</v>
      </c>
    </row>
    <row r="995" spans="21:29" x14ac:dyDescent="0.25">
      <c r="U995" s="5">
        <v>0.82</v>
      </c>
      <c r="V995" s="7">
        <f t="shared" si="157"/>
        <v>25528816.276653454</v>
      </c>
      <c r="W995" s="7">
        <f t="shared" si="158"/>
        <v>490938.77455102798</v>
      </c>
      <c r="X995" s="19">
        <f t="shared" si="163"/>
        <v>0.46941979913590848</v>
      </c>
      <c r="Y995" s="8">
        <f t="shared" si="159"/>
        <v>49922.347844371194</v>
      </c>
      <c r="Z995" s="8">
        <f t="shared" si="160"/>
        <v>2595962.0879073022</v>
      </c>
      <c r="AA995" s="9">
        <f t="shared" si="164"/>
        <v>0.10168752282812872</v>
      </c>
      <c r="AB995" s="9">
        <f t="shared" si="161"/>
        <v>0.15010202118817198</v>
      </c>
      <c r="AC995" t="str">
        <f t="shared" si="162"/>
        <v>50% Saturation (Scale only)</v>
      </c>
    </row>
    <row r="996" spans="21:29" x14ac:dyDescent="0.25">
      <c r="U996" s="5">
        <v>0.83</v>
      </c>
      <c r="V996" s="7">
        <f t="shared" si="157"/>
        <v>25840143.304417521</v>
      </c>
      <c r="W996" s="7">
        <f t="shared" si="158"/>
        <v>496925.83277726005</v>
      </c>
      <c r="X996" s="19">
        <f t="shared" si="163"/>
        <v>0.47781427767165796</v>
      </c>
      <c r="Y996" s="8">
        <f t="shared" si="159"/>
        <v>50815.092628901388</v>
      </c>
      <c r="Z996" s="8">
        <f t="shared" si="160"/>
        <v>2642384.816702872</v>
      </c>
      <c r="AA996" s="9">
        <f t="shared" si="164"/>
        <v>0.10225890721941705</v>
      </c>
      <c r="AB996" s="9">
        <f t="shared" si="161"/>
        <v>0.14911242730506002</v>
      </c>
      <c r="AC996" t="str">
        <f t="shared" si="162"/>
        <v>50% Saturation (Scale only)</v>
      </c>
    </row>
    <row r="997" spans="21:29" x14ac:dyDescent="0.25">
      <c r="U997" s="5">
        <v>0.84</v>
      </c>
      <c r="V997" s="7">
        <f t="shared" si="157"/>
        <v>26151470.332181588</v>
      </c>
      <c r="W997" s="7">
        <f t="shared" si="158"/>
        <v>502912.89100349211</v>
      </c>
      <c r="X997" s="19">
        <f t="shared" si="163"/>
        <v>0.48615050778081131</v>
      </c>
      <c r="Y997" s="8">
        <f t="shared" si="159"/>
        <v>51701.642748828017</v>
      </c>
      <c r="Z997" s="8">
        <f t="shared" si="160"/>
        <v>2688485.422939057</v>
      </c>
      <c r="AA997" s="9">
        <f t="shared" si="164"/>
        <v>0.10280436965070561</v>
      </c>
      <c r="AB997" s="9">
        <f t="shared" si="161"/>
        <v>0.14807775144765575</v>
      </c>
      <c r="AC997" t="str">
        <f t="shared" si="162"/>
        <v>50% Saturation (Scale only)</v>
      </c>
    </row>
    <row r="998" spans="21:29" x14ac:dyDescent="0.25">
      <c r="U998" s="5">
        <v>0.85</v>
      </c>
      <c r="V998" s="7">
        <f t="shared" si="157"/>
        <v>26462797.359945655</v>
      </c>
      <c r="W998" s="7">
        <f t="shared" si="158"/>
        <v>508899.94922972418</v>
      </c>
      <c r="X998" s="19">
        <f t="shared" si="163"/>
        <v>0.49442607822867835</v>
      </c>
      <c r="Y998" s="8">
        <f t="shared" si="159"/>
        <v>52581.74177164193</v>
      </c>
      <c r="Z998" s="8">
        <f t="shared" si="160"/>
        <v>2734250.5721253804</v>
      </c>
      <c r="AA998" s="9">
        <f t="shared" si="164"/>
        <v>0.10332432111897469</v>
      </c>
      <c r="AB998" s="9">
        <f t="shared" si="161"/>
        <v>0.14700024445357696</v>
      </c>
      <c r="AC998" t="str">
        <f t="shared" si="162"/>
        <v>50% Saturation (Scale only)</v>
      </c>
    </row>
    <row r="999" spans="21:29" x14ac:dyDescent="0.25">
      <c r="U999" s="5">
        <v>0.86</v>
      </c>
      <c r="V999" s="7">
        <f t="shared" si="157"/>
        <v>26774124.387709722</v>
      </c>
      <c r="W999" s="7">
        <f t="shared" si="158"/>
        <v>514887.00745595619</v>
      </c>
      <c r="X999" s="19">
        <f t="shared" si="163"/>
        <v>0.50263870216703332</v>
      </c>
      <c r="Y999" s="8">
        <f t="shared" si="159"/>
        <v>53455.14649321582</v>
      </c>
      <c r="Z999" s="8">
        <f t="shared" si="160"/>
        <v>2779667.6176472227</v>
      </c>
      <c r="AA999" s="9">
        <f t="shared" si="164"/>
        <v>0.1038191791968812</v>
      </c>
      <c r="AB999" s="9">
        <f t="shared" si="161"/>
        <v>0.14588211581893465</v>
      </c>
      <c r="AC999" t="str">
        <f t="shared" si="162"/>
        <v>50% Saturation (Scale only)</v>
      </c>
    </row>
    <row r="1000" spans="21:29" x14ac:dyDescent="0.25">
      <c r="U1000" s="5">
        <v>0.87</v>
      </c>
      <c r="V1000" s="7">
        <f t="shared" si="157"/>
        <v>27085451.415473789</v>
      </c>
      <c r="W1000" s="7">
        <f t="shared" si="158"/>
        <v>520874.06568218826</v>
      </c>
      <c r="X1000" s="19">
        <f t="shared" si="163"/>
        <v>0.5107862147263047</v>
      </c>
      <c r="Y1000" s="8">
        <f t="shared" si="159"/>
        <v>54321.62668173587</v>
      </c>
      <c r="Z1000" s="8">
        <f t="shared" si="160"/>
        <v>2824724.5874502654</v>
      </c>
      <c r="AA1000" s="9">
        <f t="shared" si="164"/>
        <v>0.10428936716323339</v>
      </c>
      <c r="AB1000" s="9">
        <f t="shared" si="161"/>
        <v>0.14472553226952153</v>
      </c>
      <c r="AC1000" t="str">
        <f t="shared" si="162"/>
        <v>50% Saturation (Scale only)</v>
      </c>
    </row>
    <row r="1001" spans="21:29" x14ac:dyDescent="0.25">
      <c r="U1001" s="5">
        <v>0.88</v>
      </c>
      <c r="V1001" s="7">
        <f t="shared" si="157"/>
        <v>27396778.443237856</v>
      </c>
      <c r="W1001" s="7">
        <f t="shared" si="158"/>
        <v>526861.12390842033</v>
      </c>
      <c r="X1001" s="19">
        <f t="shared" si="163"/>
        <v>0.51886657053742391</v>
      </c>
      <c r="Y1001" s="8">
        <f t="shared" si="159"/>
        <v>55180.964814152794</v>
      </c>
      <c r="Z1001" s="8">
        <f t="shared" si="160"/>
        <v>2869410.1703359452</v>
      </c>
      <c r="AA1001" s="9">
        <f t="shared" si="164"/>
        <v>0.10473531317855295</v>
      </c>
      <c r="AB1001" s="9">
        <f t="shared" si="161"/>
        <v>0.14353261651135493</v>
      </c>
      <c r="AC1001" t="str">
        <f t="shared" si="162"/>
        <v>50% Saturation (Scale only)</v>
      </c>
    </row>
    <row r="1002" spans="21:29" x14ac:dyDescent="0.25">
      <c r="U1002" s="5">
        <v>0.89</v>
      </c>
      <c r="V1002" s="7">
        <f t="shared" si="157"/>
        <v>27708105.471001923</v>
      </c>
      <c r="W1002" s="7">
        <f t="shared" si="158"/>
        <v>532848.18213465239</v>
      </c>
      <c r="X1002" s="19">
        <f t="shared" si="163"/>
        <v>0.52687784119282011</v>
      </c>
      <c r="Y1002" s="8">
        <f t="shared" si="159"/>
        <v>56032.955806160993</v>
      </c>
      <c r="Z1002" s="8">
        <f t="shared" si="160"/>
        <v>2913713.7019203715</v>
      </c>
      <c r="AA1002" s="9">
        <f t="shared" si="164"/>
        <v>0.10515744950407148</v>
      </c>
      <c r="AB1002" s="9">
        <f t="shared" si="161"/>
        <v>0.14230544614970222</v>
      </c>
      <c r="AC1002" t="str">
        <f t="shared" si="162"/>
        <v>50% Saturation (Scale only)</v>
      </c>
    </row>
    <row r="1003" spans="21:29" x14ac:dyDescent="0.25">
      <c r="U1003" s="5">
        <v>0.9</v>
      </c>
      <c r="V1003" s="7">
        <f t="shared" si="157"/>
        <v>28019432.49876599</v>
      </c>
      <c r="W1003" s="7">
        <f t="shared" si="158"/>
        <v>538835.24036088446</v>
      </c>
      <c r="X1003" s="19">
        <f t="shared" si="163"/>
        <v>0.53481821265549179</v>
      </c>
      <c r="Y1003" s="8">
        <f t="shared" si="159"/>
        <v>56877.40673665583</v>
      </c>
      <c r="Z1003" s="8">
        <f t="shared" si="160"/>
        <v>2957625.1503061033</v>
      </c>
      <c r="AA1003" s="9">
        <f t="shared" si="164"/>
        <v>0.1055562117625459</v>
      </c>
      <c r="AB1003" s="9">
        <f t="shared" si="161"/>
        <v>0.14104605276676843</v>
      </c>
      <c r="AC1003" t="str">
        <f t="shared" si="162"/>
        <v>50% Saturation (Scale only)</v>
      </c>
    </row>
    <row r="1004" spans="21:29" x14ac:dyDescent="0.25">
      <c r="U1004" s="5">
        <v>0.91</v>
      </c>
      <c r="V1004" s="7">
        <f t="shared" si="157"/>
        <v>28330759.526530057</v>
      </c>
      <c r="W1004" s="7">
        <f t="shared" si="158"/>
        <v>544822.29858711653</v>
      </c>
      <c r="X1004" s="19">
        <f t="shared" si="163"/>
        <v>0.54268598262454559</v>
      </c>
      <c r="Y1004" s="8">
        <f t="shared" si="159"/>
        <v>57714.136567561152</v>
      </c>
      <c r="Z1004" s="8">
        <f t="shared" si="160"/>
        <v>3001135.10151318</v>
      </c>
      <c r="AA1004" s="9">
        <f t="shared" si="164"/>
        <v>0.10593203823931359</v>
      </c>
      <c r="AB1004" s="9">
        <f t="shared" si="161"/>
        <v>0.13975642114840672</v>
      </c>
      <c r="AC1004" t="str">
        <f t="shared" si="162"/>
        <v>50% Saturation (Scale only)</v>
      </c>
    </row>
    <row r="1005" spans="21:29" x14ac:dyDescent="0.25">
      <c r="U1005" s="5">
        <v>0.92</v>
      </c>
      <c r="V1005" s="7">
        <f t="shared" si="157"/>
        <v>28642086.554294121</v>
      </c>
      <c r="W1005" s="7">
        <f t="shared" si="158"/>
        <v>550809.35681334848</v>
      </c>
      <c r="X1005" s="19">
        <f t="shared" si="163"/>
        <v>0.55047955786507063</v>
      </c>
      <c r="Y1005" s="8">
        <f t="shared" si="159"/>
        <v>58542.97585986404</v>
      </c>
      <c r="Z1005" s="8">
        <f t="shared" si="160"/>
        <v>3044234.7447129302</v>
      </c>
      <c r="AA1005" s="9">
        <f t="shared" si="164"/>
        <v>0.10628536922204532</v>
      </c>
      <c r="AB1005" s="9">
        <f t="shared" si="161"/>
        <v>0.13843848865063182</v>
      </c>
      <c r="AC1005" t="str">
        <f t="shared" si="162"/>
        <v>50% Saturation (Scale only)</v>
      </c>
    </row>
    <row r="1006" spans="21:29" x14ac:dyDescent="0.25">
      <c r="U1006" s="5">
        <v>0.93</v>
      </c>
      <c r="V1006" s="7">
        <f t="shared" si="157"/>
        <v>28953413.582058188</v>
      </c>
      <c r="W1006" s="7">
        <f t="shared" si="158"/>
        <v>556796.41503958055</v>
      </c>
      <c r="X1006" s="19">
        <f t="shared" si="163"/>
        <v>0.558197451509722</v>
      </c>
      <c r="Y1006" s="8">
        <f t="shared" si="159"/>
        <v>59363.766486640729</v>
      </c>
      <c r="Z1006" s="8">
        <f t="shared" si="160"/>
        <v>3086915.8573053181</v>
      </c>
      <c r="AA1006" s="9">
        <f t="shared" si="164"/>
        <v>0.10661664637769047</v>
      </c>
      <c r="AB1006" s="9">
        <f t="shared" si="161"/>
        <v>0.13709414469704498</v>
      </c>
      <c r="AC1006" t="str">
        <f t="shared" si="162"/>
        <v>50% Saturation (Scale only)</v>
      </c>
    </row>
    <row r="1007" spans="21:29" x14ac:dyDescent="0.25">
      <c r="U1007" s="5">
        <v>0.94</v>
      </c>
      <c r="V1007" s="7">
        <f t="shared" si="157"/>
        <v>29264740.609822251</v>
      </c>
      <c r="W1007" s="7">
        <f t="shared" si="158"/>
        <v>562783.47326581262</v>
      </c>
      <c r="X1007" s="19">
        <f t="shared" si="163"/>
        <v>0.56583828033891259</v>
      </c>
      <c r="Y1007" s="8">
        <f t="shared" si="159"/>
        <v>60176.361343807614</v>
      </c>
      <c r="Z1007" s="8">
        <f t="shared" si="160"/>
        <v>3129170.7898779958</v>
      </c>
      <c r="AA1007" s="9">
        <f t="shared" si="164"/>
        <v>0.10692631216514999</v>
      </c>
      <c r="AB1007" s="9">
        <f t="shared" si="161"/>
        <v>0.13572523039888554</v>
      </c>
      <c r="AC1007" t="str">
        <f t="shared" si="162"/>
        <v>50% Saturation (Scale only)</v>
      </c>
    </row>
    <row r="1008" spans="21:29" x14ac:dyDescent="0.25">
      <c r="U1008" s="5">
        <v>0.95</v>
      </c>
      <c r="V1008" s="7">
        <f t="shared" si="157"/>
        <v>29576067.637586318</v>
      </c>
      <c r="W1008" s="7">
        <f t="shared" si="158"/>
        <v>568770.53149204468</v>
      </c>
      <c r="X1008" s="19">
        <f t="shared" si="163"/>
        <v>0.57340076204606394</v>
      </c>
      <c r="Y1008" s="8">
        <f t="shared" si="159"/>
        <v>60980.624059283313</v>
      </c>
      <c r="Z1008" s="8">
        <f t="shared" si="160"/>
        <v>3170992.4510827321</v>
      </c>
      <c r="AA1008" s="9">
        <f t="shared" si="164"/>
        <v>0.10721480928224962</v>
      </c>
      <c r="AB1008" s="9">
        <f t="shared" si="161"/>
        <v>0.13433353828961461</v>
      </c>
      <c r="AC1008" t="str">
        <f t="shared" si="162"/>
        <v>50% Saturation (Scale only)</v>
      </c>
    </row>
    <row r="1009" spans="21:29" x14ac:dyDescent="0.25">
      <c r="U1009" s="5">
        <v>0.96</v>
      </c>
      <c r="V1009" s="7">
        <f t="shared" si="157"/>
        <v>29887394.665350385</v>
      </c>
      <c r="W1009" s="7">
        <f t="shared" si="158"/>
        <v>574757.58971827663</v>
      </c>
      <c r="X1009" s="19">
        <f t="shared" si="163"/>
        <v>0.58088371249392035</v>
      </c>
      <c r="Y1009" s="8">
        <f t="shared" si="159"/>
        <v>61776.428701200268</v>
      </c>
      <c r="Z1009" s="8">
        <f t="shared" si="160"/>
        <v>3212374.2924624141</v>
      </c>
      <c r="AA1009" s="9">
        <f t="shared" si="164"/>
        <v>0.10748258014562387</v>
      </c>
      <c r="AB1009" s="9">
        <f t="shared" si="161"/>
        <v>0.1329208121661781</v>
      </c>
      <c r="AC1009" t="str">
        <f t="shared" si="162"/>
        <v>50% Saturation (Scale only)</v>
      </c>
    </row>
    <row r="1010" spans="21:29" x14ac:dyDescent="0.25">
      <c r="U1010" s="5">
        <v>0.97</v>
      </c>
      <c r="V1010" s="7">
        <f t="shared" si="157"/>
        <v>30198721.693114452</v>
      </c>
      <c r="W1010" s="7">
        <f t="shared" si="158"/>
        <v>580744.6479445087</v>
      </c>
      <c r="X1010" s="19">
        <f t="shared" si="163"/>
        <v>0.58828604296754627</v>
      </c>
      <c r="Y1010" s="8">
        <f t="shared" si="159"/>
        <v>62563.659485763645</v>
      </c>
      <c r="Z1010" s="8">
        <f t="shared" si="160"/>
        <v>3253310.2932597096</v>
      </c>
      <c r="AA1010" s="9">
        <f t="shared" si="164"/>
        <v>0.10773006640216463</v>
      </c>
      <c r="AB1010" s="9">
        <f t="shared" si="161"/>
        <v>0.13148874703007798</v>
      </c>
      <c r="AC1010" t="str">
        <f t="shared" si="162"/>
        <v>50% Saturation (Scale only)</v>
      </c>
    </row>
    <row r="1011" spans="21:29" x14ac:dyDescent="0.25">
      <c r="U1011" s="5">
        <v>0.98</v>
      </c>
      <c r="V1011" s="7">
        <f t="shared" si="157"/>
        <v>30510048.720878519</v>
      </c>
      <c r="W1011" s="7">
        <f t="shared" si="158"/>
        <v>586731.70617074077</v>
      </c>
      <c r="X1011" s="19">
        <f t="shared" si="163"/>
        <v>0.59560675742919256</v>
      </c>
      <c r="Y1011" s="8">
        <f t="shared" si="159"/>
        <v>63342.210485308962</v>
      </c>
      <c r="Z1011" s="8">
        <f t="shared" si="160"/>
        <v>3293794.9452360659</v>
      </c>
      <c r="AA1011" s="9">
        <f t="shared" si="164"/>
        <v>0.10795770847071998</v>
      </c>
      <c r="AB1011" s="9">
        <f t="shared" si="161"/>
        <v>0.13003898912058726</v>
      </c>
      <c r="AC1011" t="str">
        <f t="shared" si="162"/>
        <v>50% Saturation (Scale only)</v>
      </c>
    </row>
    <row r="1012" spans="21:29" x14ac:dyDescent="0.25">
      <c r="U1012" s="5">
        <v>0.99</v>
      </c>
      <c r="V1012" s="7">
        <f>$V$110/$U$110*U1012</f>
        <v>30821375.748642586</v>
      </c>
      <c r="W1012" s="7">
        <f>$W$110/$U$110*U1012</f>
        <v>592718.76439697284</v>
      </c>
      <c r="X1012" s="19">
        <f t="shared" si="163"/>
        <v>0.60284494977989089</v>
      </c>
      <c r="Y1012" s="8">
        <f t="shared" si="159"/>
        <v>64111.985337075304</v>
      </c>
      <c r="Z1012" s="8">
        <f t="shared" si="160"/>
        <v>3333823.2375279157</v>
      </c>
      <c r="AA1012" s="9">
        <f t="shared" si="164"/>
        <v>0.10816594511277589</v>
      </c>
      <c r="AB1012" s="9">
        <f t="shared" si="161"/>
        <v>0.12857313603425558</v>
      </c>
      <c r="AC1012" t="str">
        <f t="shared" si="162"/>
        <v>50% Saturation (Scale only)</v>
      </c>
    </row>
    <row r="1013" spans="21:29" x14ac:dyDescent="0.25">
      <c r="U1013" s="10">
        <v>1</v>
      </c>
      <c r="V1013" s="11">
        <f>B$7</f>
        <v>31132702.776406653</v>
      </c>
      <c r="W1013" s="8">
        <f>V1013/B$6</f>
        <v>598705.82262320491</v>
      </c>
      <c r="X1013" s="19">
        <f t="shared" si="163"/>
        <v>0.60999980113223207</v>
      </c>
      <c r="Y1013" s="8">
        <f>X1013*$N$6</f>
        <v>64872.896953167852</v>
      </c>
      <c r="Z1013" s="8">
        <f t="shared" si="160"/>
        <v>3373390.6415647282</v>
      </c>
      <c r="AA1013" s="9">
        <f t="shared" si="164"/>
        <v>0.10835521303088373</v>
      </c>
      <c r="AB1013" s="9">
        <f t="shared" si="161"/>
        <v>0.12709273692356016</v>
      </c>
      <c r="AC1013" t="str">
        <f t="shared" si="162"/>
        <v>50% Saturation (Scale only)</v>
      </c>
    </row>
    <row r="1014" spans="21:29" x14ac:dyDescent="0.25">
      <c r="U1014" s="5">
        <v>1.01</v>
      </c>
      <c r="V1014" s="7">
        <f t="shared" ref="V1014:V1077" si="165">$V$110/$U$110*U1014</f>
        <v>31444029.80417072</v>
      </c>
      <c r="W1014" s="7">
        <f t="shared" ref="W1014:W1077" si="166">$W$110/$U$110*U1014</f>
        <v>604692.88084943697</v>
      </c>
      <c r="X1014" s="19">
        <f t="shared" si="163"/>
        <v>0.61707057709848401</v>
      </c>
      <c r="Y1014" s="8">
        <f t="shared" ref="Y1014:Y1077" si="167">X1014*$N$6</f>
        <v>65624.867232151868</v>
      </c>
      <c r="Z1014" s="8">
        <f t="shared" si="160"/>
        <v>3412493.0960718971</v>
      </c>
      <c r="AA1014" s="9">
        <f t="shared" si="164"/>
        <v>0.1085259464936414</v>
      </c>
      <c r="AB1014" s="9">
        <f t="shared" si="161"/>
        <v>0.12559929276940857</v>
      </c>
      <c r="AC1014" t="str">
        <f t="shared" si="162"/>
        <v>50% Saturation (Scale only)</v>
      </c>
    </row>
    <row r="1015" spans="21:29" x14ac:dyDescent="0.25">
      <c r="U1015" s="5">
        <v>1.02</v>
      </c>
      <c r="V1015" s="7">
        <f t="shared" si="165"/>
        <v>31755356.831934787</v>
      </c>
      <c r="W1015" s="7">
        <f t="shared" si="166"/>
        <v>610679.93907566904</v>
      </c>
      <c r="X1015" s="19">
        <f t="shared" si="163"/>
        <v>0.62405662509786175</v>
      </c>
      <c r="Y1015" s="8">
        <f t="shared" si="167"/>
        <v>66367.826772683387</v>
      </c>
      <c r="Z1015" s="8">
        <f t="shared" si="160"/>
        <v>3451126.9921795363</v>
      </c>
      <c r="AA1015" s="9">
        <f t="shared" si="164"/>
        <v>0.10867857698606961</v>
      </c>
      <c r="AB1015" s="9">
        <f t="shared" si="161"/>
        <v>0.12409425672131849</v>
      </c>
      <c r="AC1015" t="str">
        <f t="shared" si="162"/>
        <v>50% Saturation (Scale only)</v>
      </c>
    </row>
    <row r="1016" spans="21:29" x14ac:dyDescent="0.25">
      <c r="U1016" s="5">
        <v>1.03</v>
      </c>
      <c r="V1016" s="7">
        <f t="shared" si="165"/>
        <v>32066683.859698854</v>
      </c>
      <c r="W1016" s="7">
        <f t="shared" si="166"/>
        <v>616666.99730190111</v>
      </c>
      <c r="X1016" s="19">
        <f t="shared" si="163"/>
        <v>0.63095737168646204</v>
      </c>
      <c r="Y1016" s="8">
        <f t="shared" si="167"/>
        <v>67101.714589550305</v>
      </c>
      <c r="Z1016" s="8">
        <f t="shared" si="160"/>
        <v>3489289.1586566158</v>
      </c>
      <c r="AA1016" s="9">
        <f t="shared" si="164"/>
        <v>0.10881353288426328</v>
      </c>
      <c r="AB1016" s="9">
        <f t="shared" si="161"/>
        <v>0.12257903450001757</v>
      </c>
      <c r="AC1016" t="str">
        <f t="shared" si="162"/>
        <v>50% Saturation (Scale only)</v>
      </c>
    </row>
    <row r="1017" spans="21:29" x14ac:dyDescent="0.25">
      <c r="U1017" s="5">
        <v>1.04</v>
      </c>
      <c r="V1017" s="7">
        <f t="shared" si="165"/>
        <v>32378010.887462921</v>
      </c>
      <c r="W1017" s="7">
        <f t="shared" si="166"/>
        <v>622654.05552813318</v>
      </c>
      <c r="X1017" s="19">
        <f t="shared" si="163"/>
        <v>0.63777231991307226</v>
      </c>
      <c r="Y1017" s="8">
        <f t="shared" si="167"/>
        <v>67826.477832465229</v>
      </c>
      <c r="Z1017" s="8">
        <f t="shared" si="160"/>
        <v>3526976.8472881918</v>
      </c>
      <c r="AA1017" s="9">
        <f t="shared" si="164"/>
        <v>0.10893123915323258</v>
      </c>
      <c r="AB1017" s="9">
        <f t="shared" si="161"/>
        <v>0.12105498485707088</v>
      </c>
      <c r="AC1017" t="str">
        <f t="shared" si="162"/>
        <v>50% Saturation (Scale only)</v>
      </c>
    </row>
    <row r="1018" spans="21:29" x14ac:dyDescent="0.25">
      <c r="U1018" s="5">
        <v>1.05</v>
      </c>
      <c r="V1018" s="7">
        <f t="shared" si="165"/>
        <v>32689337.915226988</v>
      </c>
      <c r="W1018" s="7">
        <f t="shared" si="166"/>
        <v>628641.11375436513</v>
      </c>
      <c r="X1018" s="19">
        <f t="shared" si="163"/>
        <v>0.64450104670383312</v>
      </c>
      <c r="Y1018" s="8">
        <f t="shared" si="167"/>
        <v>68542.071507926812</v>
      </c>
      <c r="Z1018" s="8">
        <f t="shared" si="160"/>
        <v>3564187.7184121944</v>
      </c>
      <c r="AA1018" s="9">
        <f t="shared" si="164"/>
        <v>0.10903211706689121</v>
      </c>
      <c r="AB1018" s="9">
        <f t="shared" si="161"/>
        <v>0.11952342008738839</v>
      </c>
      <c r="AC1018" t="str">
        <f t="shared" si="162"/>
        <v>50% Saturation (Scale only)</v>
      </c>
    </row>
    <row r="1019" spans="21:29" x14ac:dyDescent="0.25">
      <c r="U1019" s="5">
        <v>1.06</v>
      </c>
      <c r="V1019" s="7">
        <f t="shared" si="165"/>
        <v>33000664.942991056</v>
      </c>
      <c r="W1019" s="7">
        <f t="shared" si="166"/>
        <v>634628.1719805972</v>
      </c>
      <c r="X1019" s="19">
        <f t="shared" si="163"/>
        <v>0.65114320027840267</v>
      </c>
      <c r="Y1019" s="8">
        <f t="shared" si="167"/>
        <v>69248.458204431256</v>
      </c>
      <c r="Z1019" s="8">
        <f t="shared" si="160"/>
        <v>3600919.8266304252</v>
      </c>
      <c r="AA1019" s="9">
        <f t="shared" si="164"/>
        <v>0.10911658394917334</v>
      </c>
      <c r="AB1019" s="9">
        <f t="shared" si="161"/>
        <v>0.11798560658879724</v>
      </c>
      <c r="AC1019" t="str">
        <f t="shared" si="162"/>
        <v>50% Saturation (Scale only)</v>
      </c>
    </row>
    <row r="1020" spans="21:29" x14ac:dyDescent="0.25">
      <c r="U1020" s="5">
        <v>1.07</v>
      </c>
      <c r="V1020" s="7">
        <f t="shared" si="165"/>
        <v>33311991.970755123</v>
      </c>
      <c r="W1020" s="7">
        <f t="shared" si="166"/>
        <v>640615.23020682926</v>
      </c>
      <c r="X1020" s="19">
        <f t="shared" si="163"/>
        <v>0.65769849760008259</v>
      </c>
      <c r="Y1020" s="8">
        <f t="shared" si="167"/>
        <v>69945.607821295707</v>
      </c>
      <c r="Z1020" s="8">
        <f t="shared" si="160"/>
        <v>3637171.6067073769</v>
      </c>
      <c r="AA1020" s="9">
        <f t="shared" si="164"/>
        <v>0.10918505293530571</v>
      </c>
      <c r="AB1020" s="9">
        <f t="shared" si="161"/>
        <v>0.11644276546533699</v>
      </c>
      <c r="AC1020" t="str">
        <f t="shared" si="162"/>
        <v>50% Saturation (Scale only)</v>
      </c>
    </row>
    <row r="1021" spans="21:29" x14ac:dyDescent="0.25">
      <c r="U1021" s="5">
        <v>1.08</v>
      </c>
      <c r="V1021" s="7">
        <f t="shared" si="165"/>
        <v>33623318.99851919</v>
      </c>
      <c r="W1021" s="7">
        <f t="shared" si="166"/>
        <v>646602.28843306133</v>
      </c>
      <c r="X1021" s="19">
        <f t="shared" si="163"/>
        <v>0.66416672186211945</v>
      </c>
      <c r="Y1021" s="8">
        <f t="shared" si="167"/>
        <v>70633.497301328724</v>
      </c>
      <c r="Z1021" s="8">
        <f t="shared" si="160"/>
        <v>3672941.8596690935</v>
      </c>
      <c r="AA1021" s="9">
        <f t="shared" si="164"/>
        <v>0.10923793275229177</v>
      </c>
      <c r="AB1021" s="9">
        <f t="shared" si="161"/>
        <v>0.11489607316980004</v>
      </c>
      <c r="AC1021" t="str">
        <f t="shared" si="162"/>
        <v>50% Saturation (Scale only)</v>
      </c>
    </row>
    <row r="1022" spans="21:29" x14ac:dyDescent="0.25">
      <c r="U1022" s="5">
        <v>1.0900000000000001</v>
      </c>
      <c r="V1022" s="7">
        <f t="shared" si="165"/>
        <v>33934646.026283257</v>
      </c>
      <c r="W1022" s="7">
        <f t="shared" si="166"/>
        <v>652589.3466592934</v>
      </c>
      <c r="X1022" s="19">
        <f t="shared" si="163"/>
        <v>0.67054772001214991</v>
      </c>
      <c r="Y1022" s="8">
        <f t="shared" si="167"/>
        <v>71312.110367557485</v>
      </c>
      <c r="Z1022" s="8">
        <f t="shared" si="160"/>
        <v>3708229.739112989</v>
      </c>
      <c r="AA1022" s="9">
        <f t="shared" si="164"/>
        <v>0.10927562751769591</v>
      </c>
      <c r="AB1022" s="9">
        <f t="shared" si="161"/>
        <v>0.11334666218134376</v>
      </c>
      <c r="AC1022" t="str">
        <f t="shared" si="162"/>
        <v>50% Saturation (Scale only)</v>
      </c>
    </row>
    <row r="1023" spans="21:29" x14ac:dyDescent="0.25">
      <c r="U1023" s="5">
        <v>1.1000000000000001</v>
      </c>
      <c r="V1023" s="7">
        <f t="shared" si="165"/>
        <v>34245973.054047324</v>
      </c>
      <c r="W1023" s="7">
        <f t="shared" si="166"/>
        <v>658576.40488552547</v>
      </c>
      <c r="X1023" s="19">
        <f t="shared" si="163"/>
        <v>0.6768414003165788</v>
      </c>
      <c r="Y1023" s="8">
        <f t="shared" si="167"/>
        <v>71981.437264201653</v>
      </c>
      <c r="Z1023" s="8">
        <f t="shared" si="160"/>
        <v>3743034.7377384859</v>
      </c>
      <c r="AA1023" s="9">
        <f t="shared" si="164"/>
        <v>0.10929853655585119</v>
      </c>
      <c r="AB1023" s="9">
        <f t="shared" si="161"/>
        <v>0.11179562171477492</v>
      </c>
      <c r="AC1023" t="str">
        <f t="shared" si="162"/>
        <v>50% Saturation (Scale only)</v>
      </c>
    </row>
    <row r="1024" spans="21:29" x14ac:dyDescent="0.25">
      <c r="U1024" s="5">
        <v>1.1100000000000001</v>
      </c>
      <c r="V1024" s="7">
        <f t="shared" si="165"/>
        <v>34557300.081811391</v>
      </c>
      <c r="W1024" s="7">
        <f t="shared" si="166"/>
        <v>664563.46311175753</v>
      </c>
      <c r="X1024" s="19">
        <f t="shared" si="163"/>
        <v>0.68304772996647145</v>
      </c>
      <c r="Y1024" s="8">
        <f t="shared" si="167"/>
        <v>72641.474502062323</v>
      </c>
      <c r="Z1024" s="8">
        <f t="shared" si="160"/>
        <v>3777356.674107241</v>
      </c>
      <c r="AA1024" s="9">
        <f t="shared" si="164"/>
        <v>0.1093070542306453</v>
      </c>
      <c r="AB1024" s="9">
        <f t="shared" si="161"/>
        <v>0.1102439984579985</v>
      </c>
      <c r="AC1024" t="str">
        <f t="shared" si="162"/>
        <v>50% Saturation (Scale only)</v>
      </c>
    </row>
    <row r="1025" spans="21:29" x14ac:dyDescent="0.25">
      <c r="U1025" s="5">
        <v>1.1200000000000001</v>
      </c>
      <c r="V1025" s="7">
        <f t="shared" si="165"/>
        <v>34868627.109575458</v>
      </c>
      <c r="W1025" s="7">
        <f t="shared" si="166"/>
        <v>670550.5213379896</v>
      </c>
      <c r="X1025" s="19">
        <f t="shared" si="163"/>
        <v>0.68916673272635975</v>
      </c>
      <c r="Y1025" s="8">
        <f t="shared" si="167"/>
        <v>73292.224608474789</v>
      </c>
      <c r="Z1025" s="8">
        <f t="shared" si="160"/>
        <v>3811195.6796406889</v>
      </c>
      <c r="AA1025" s="9">
        <f t="shared" si="164"/>
        <v>0.10930156979407074</v>
      </c>
      <c r="AB1025" s="9">
        <f t="shared" si="161"/>
        <v>0.10869279733429429</v>
      </c>
      <c r="AC1025" t="str">
        <f t="shared" si="162"/>
        <v>50% Saturation (Scale only)</v>
      </c>
    </row>
    <row r="1026" spans="21:29" x14ac:dyDescent="0.25">
      <c r="U1026" s="5">
        <v>1.1299999999999999</v>
      </c>
      <c r="V1026" s="7">
        <f t="shared" si="165"/>
        <v>35179954.137339517</v>
      </c>
      <c r="W1026" s="7">
        <f t="shared" si="166"/>
        <v>676537.57956422144</v>
      </c>
      <c r="X1026" s="19">
        <f t="shared" si="163"/>
        <v>0.69519848662717565</v>
      </c>
      <c r="Y1026" s="8">
        <f t="shared" si="167"/>
        <v>73933.695881954234</v>
      </c>
      <c r="Z1026" s="8">
        <f t="shared" si="160"/>
        <v>3844552.1858616201</v>
      </c>
      <c r="AA1026" s="9">
        <f t="shared" si="164"/>
        <v>0.10928246724975305</v>
      </c>
      <c r="AB1026" s="9">
        <f t="shared" si="161"/>
        <v>0.1071429822861719</v>
      </c>
      <c r="AC1026" t="str">
        <f t="shared" si="162"/>
        <v>50% Saturation (Scale only)</v>
      </c>
    </row>
    <row r="1027" spans="21:29" x14ac:dyDescent="0.25">
      <c r="U1027" s="5">
        <v>1.1399999999999999</v>
      </c>
      <c r="V1027" s="7">
        <f t="shared" si="165"/>
        <v>35491281.165103585</v>
      </c>
      <c r="W1027" s="7">
        <f t="shared" si="166"/>
        <v>682524.6377904535</v>
      </c>
      <c r="X1027" s="19">
        <f t="shared" si="163"/>
        <v>0.70114312170438442</v>
      </c>
      <c r="Y1027" s="8">
        <f t="shared" si="167"/>
        <v>74565.902151648334</v>
      </c>
      <c r="Z1027" s="8">
        <f t="shared" si="160"/>
        <v>3877426.9118857132</v>
      </c>
      <c r="AA1027" s="9">
        <f t="shared" si="164"/>
        <v>0.10925012523070457</v>
      </c>
      <c r="AB1027" s="9">
        <f t="shared" si="161"/>
        <v>0.10559547707822707</v>
      </c>
      <c r="AC1027" t="str">
        <f t="shared" si="162"/>
        <v>50% Saturation (Scale only)</v>
      </c>
    </row>
    <row r="1028" spans="21:29" x14ac:dyDescent="0.25">
      <c r="U1028" s="5">
        <v>1.1499999999999999</v>
      </c>
      <c r="V1028" s="7">
        <f t="shared" si="165"/>
        <v>35802608.192867652</v>
      </c>
      <c r="W1028" s="7">
        <f t="shared" si="166"/>
        <v>688511.69601668557</v>
      </c>
      <c r="X1028" s="19">
        <f t="shared" si="163"/>
        <v>0.7070008177822138</v>
      </c>
      <c r="Y1028" s="8">
        <f t="shared" si="167"/>
        <v>75188.862541692171</v>
      </c>
      <c r="Z1028" s="8">
        <f t="shared" si="160"/>
        <v>3909820.8521679929</v>
      </c>
      <c r="AA1028" s="9">
        <f t="shared" si="164"/>
        <v>0.10920491689057671</v>
      </c>
      <c r="AB1028" s="9">
        <f t="shared" si="161"/>
        <v>0.10405116611600045</v>
      </c>
      <c r="AC1028" t="str">
        <f t="shared" si="162"/>
        <v>50% Saturation (Scale only)</v>
      </c>
    </row>
    <row r="1029" spans="21:29" x14ac:dyDescent="0.25">
      <c r="U1029" s="5">
        <v>1.1599999999999999</v>
      </c>
      <c r="V1029" s="7">
        <f t="shared" si="165"/>
        <v>36113935.220631719</v>
      </c>
      <c r="W1029" s="7">
        <f t="shared" si="166"/>
        <v>694498.75424291764</v>
      </c>
      <c r="X1029" s="19">
        <f t="shared" si="163"/>
        <v>0.71277180230474868</v>
      </c>
      <c r="Y1029" s="8">
        <f t="shared" si="167"/>
        <v>75802.601240547214</v>
      </c>
      <c r="Z1029" s="8">
        <f t="shared" si="160"/>
        <v>3941735.2645084551</v>
      </c>
      <c r="AA1029" s="9">
        <f t="shared" si="164"/>
        <v>0.10914720980771324</v>
      </c>
      <c r="AB1029" s="9">
        <f t="shared" si="161"/>
        <v>0.10251089527841413</v>
      </c>
      <c r="AC1029" t="str">
        <f t="shared" si="162"/>
        <v>50% Saturation (Scale only)</v>
      </c>
    </row>
    <row r="1030" spans="21:29" x14ac:dyDescent="0.25">
      <c r="U1030" s="5">
        <v>1.17</v>
      </c>
      <c r="V1030" s="7">
        <f t="shared" si="165"/>
        <v>36425262.248395786</v>
      </c>
      <c r="W1030" s="7">
        <f t="shared" si="166"/>
        <v>700485.81246914971</v>
      </c>
      <c r="X1030" s="19">
        <f t="shared" si="163"/>
        <v>0.71845634821450721</v>
      </c>
      <c r="Y1030" s="8">
        <f t="shared" si="167"/>
        <v>76407.1472753899</v>
      </c>
      <c r="Z1030" s="8">
        <f t="shared" si="160"/>
        <v>3973171.6583202747</v>
      </c>
      <c r="AA1030" s="9">
        <f t="shared" si="164"/>
        <v>0.10907736590133289</v>
      </c>
      <c r="AB1030" s="9">
        <f t="shared" si="161"/>
        <v>0.10097547276121188</v>
      </c>
      <c r="AC1030" t="str">
        <f t="shared" si="162"/>
        <v>50% Saturation (Scale only)</v>
      </c>
    </row>
    <row r="1031" spans="21:29" x14ac:dyDescent="0.25">
      <c r="U1031" s="5">
        <v>1.18</v>
      </c>
      <c r="V1031" s="7">
        <f t="shared" si="165"/>
        <v>36736589.276159845</v>
      </c>
      <c r="W1031" s="7">
        <f t="shared" si="166"/>
        <v>706472.87069538177</v>
      </c>
      <c r="X1031" s="19">
        <f t="shared" si="163"/>
        <v>0.72405477187901002</v>
      </c>
      <c r="Y1031" s="8">
        <f t="shared" si="167"/>
        <v>77002.534291604257</v>
      </c>
      <c r="Z1031" s="8">
        <f t="shared" si="160"/>
        <v>4004131.7831634213</v>
      </c>
      <c r="AA1031" s="9">
        <f t="shared" si="164"/>
        <v>0.10899574135919843</v>
      </c>
      <c r="AB1031" s="9">
        <f t="shared" si="161"/>
        <v>9.9445669929466907E-2</v>
      </c>
      <c r="AC1031" t="str">
        <f t="shared" si="162"/>
        <v>50% Saturation (Scale only)</v>
      </c>
    </row>
    <row r="1032" spans="21:29" x14ac:dyDescent="0.25">
      <c r="U1032" s="5">
        <v>1.19</v>
      </c>
      <c r="V1032" s="7">
        <f t="shared" si="165"/>
        <v>37047916.303923912</v>
      </c>
      <c r="W1032" s="7">
        <f t="shared" si="166"/>
        <v>712459.92892161384</v>
      </c>
      <c r="X1032" s="19">
        <f t="shared" si="163"/>
        <v>0.72956743106571253</v>
      </c>
      <c r="Y1032" s="8">
        <f t="shared" si="167"/>
        <v>77588.800337417866</v>
      </c>
      <c r="Z1032" s="8">
        <f t="shared" si="160"/>
        <v>4034617.617545729</v>
      </c>
      <c r="AA1032" s="9">
        <f t="shared" si="164"/>
        <v>0.10890268657615178</v>
      </c>
      <c r="AB1032" s="9">
        <f t="shared" si="161"/>
        <v>9.7922222176645687E-2</v>
      </c>
      <c r="AC1032" t="str">
        <f t="shared" si="162"/>
        <v>50% Saturation (Scale only)</v>
      </c>
    </row>
    <row r="1033" spans="21:29" x14ac:dyDescent="0.25">
      <c r="U1033" s="5">
        <v>1.2</v>
      </c>
      <c r="V1033" s="7">
        <f t="shared" si="165"/>
        <v>37359243.331687979</v>
      </c>
      <c r="W1033" s="7">
        <f t="shared" si="166"/>
        <v>718446.98714784591</v>
      </c>
      <c r="X1033" s="19">
        <f t="shared" si="163"/>
        <v>0.73499472296557866</v>
      </c>
      <c r="Y1033" s="8">
        <f t="shared" si="167"/>
        <v>78165.987653710879</v>
      </c>
      <c r="Z1033" s="8">
        <f t="shared" si="160"/>
        <v>4064631.3579929657</v>
      </c>
      <c r="AA1033" s="9">
        <f t="shared" si="164"/>
        <v>0.10879854610292279</v>
      </c>
      <c r="AB1033" s="9">
        <f t="shared" si="161"/>
        <v>9.6405829788674832E-2</v>
      </c>
      <c r="AC1033" t="str">
        <f t="shared" si="162"/>
        <v>50% Saturation (Scale only)</v>
      </c>
    </row>
    <row r="1034" spans="21:29" x14ac:dyDescent="0.25">
      <c r="U1034" s="5">
        <v>1.21</v>
      </c>
      <c r="V1034" s="7">
        <f t="shared" si="165"/>
        <v>37670570.359452046</v>
      </c>
      <c r="W1034" s="7">
        <f t="shared" si="166"/>
        <v>724434.04537407786</v>
      </c>
      <c r="X1034" s="19">
        <f t="shared" si="163"/>
        <v>0.74033708226545869</v>
      </c>
      <c r="Y1034" s="8">
        <f t="shared" si="167"/>
        <v>78734.142469015133</v>
      </c>
      <c r="Z1034" s="8">
        <f t="shared" si="160"/>
        <v>4094175.4083887869</v>
      </c>
      <c r="AA1034" s="9">
        <f t="shared" si="164"/>
        <v>0.1086836586046408</v>
      </c>
      <c r="AB1034" s="9">
        <f t="shared" si="161"/>
        <v>9.4897158810800672E-2</v>
      </c>
      <c r="AC1034" t="str">
        <f t="shared" si="162"/>
        <v>50% Saturation (Scale only)</v>
      </c>
    </row>
    <row r="1035" spans="21:29" x14ac:dyDescent="0.25">
      <c r="U1035" s="5">
        <v>1.22</v>
      </c>
      <c r="V1035" s="7">
        <f t="shared" si="165"/>
        <v>37981897.387216114</v>
      </c>
      <c r="W1035" s="7">
        <f t="shared" si="166"/>
        <v>730421.10360030993</v>
      </c>
      <c r="X1035" s="19">
        <f t="shared" si="163"/>
        <v>0.74559497926934526</v>
      </c>
      <c r="Y1035" s="8">
        <f t="shared" si="167"/>
        <v>79293.314799711618</v>
      </c>
      <c r="Z1035" s="8">
        <f t="shared" si="160"/>
        <v>4123252.3695850042</v>
      </c>
      <c r="AA1035" s="9">
        <f t="shared" si="164"/>
        <v>0.1085583568285033</v>
      </c>
      <c r="AB1035" s="9">
        <f t="shared" si="161"/>
        <v>9.3396841915866724E-2</v>
      </c>
      <c r="AC1035" t="str">
        <f t="shared" si="162"/>
        <v>50% Saturation (Scale only)</v>
      </c>
    </row>
    <row r="1036" spans="21:29" x14ac:dyDescent="0.25">
      <c r="U1036" s="5">
        <v>1.23</v>
      </c>
      <c r="V1036" s="7">
        <f t="shared" si="165"/>
        <v>38293224.414980181</v>
      </c>
      <c r="W1036" s="7">
        <f t="shared" si="166"/>
        <v>736408.161826542</v>
      </c>
      <c r="X1036" s="19">
        <f t="shared" si="163"/>
        <v>0.75076891806848689</v>
      </c>
      <c r="Y1036" s="8">
        <f t="shared" si="167"/>
        <v>79843.558255423748</v>
      </c>
      <c r="Z1036" s="8">
        <f t="shared" si="160"/>
        <v>4151865.0292820348</v>
      </c>
      <c r="AA1036" s="9">
        <f t="shared" si="164"/>
        <v>0.10842296758007768</v>
      </c>
      <c r="AB1036" s="9">
        <f t="shared" si="161"/>
        <v>9.1905479272150439E-2</v>
      </c>
      <c r="AC1036" t="str">
        <f t="shared" si="162"/>
        <v>50% Saturation (Scale only)</v>
      </c>
    </row>
    <row r="1037" spans="21:29" x14ac:dyDescent="0.25">
      <c r="U1037" s="5">
        <v>1.24</v>
      </c>
      <c r="V1037" s="7">
        <f t="shared" si="165"/>
        <v>38604551.442744248</v>
      </c>
      <c r="W1037" s="7">
        <f t="shared" si="166"/>
        <v>742395.22005277406</v>
      </c>
      <c r="X1037" s="19">
        <f t="shared" si="163"/>
        <v>0.75585943476026085</v>
      </c>
      <c r="Y1037" s="8">
        <f t="shared" si="167"/>
        <v>80384.929849596199</v>
      </c>
      <c r="Z1037" s="8">
        <f t="shared" si="160"/>
        <v>4180016.3521790025</v>
      </c>
      <c r="AA1037" s="9">
        <f t="shared" si="164"/>
        <v>0.10827781170773426</v>
      </c>
      <c r="AB1037" s="9">
        <f t="shared" si="161"/>
        <v>9.0423639409494369E-2</v>
      </c>
      <c r="AC1037" t="str">
        <f t="shared" si="162"/>
        <v>50% Saturation (Scale only)</v>
      </c>
    </row>
    <row r="1038" spans="21:29" x14ac:dyDescent="0.25">
      <c r="U1038" s="5">
        <v>1.25</v>
      </c>
      <c r="V1038" s="7">
        <f t="shared" si="165"/>
        <v>38915878.470508315</v>
      </c>
      <c r="W1038" s="7">
        <f t="shared" si="166"/>
        <v>748382.27827900613</v>
      </c>
      <c r="X1038" s="19">
        <f t="shared" si="163"/>
        <v>0.76086709571562294</v>
      </c>
      <c r="Y1038" s="8">
        <f t="shared" si="167"/>
        <v>80917.489815239824</v>
      </c>
      <c r="Z1038" s="8">
        <f t="shared" si="160"/>
        <v>4207709.4703924712</v>
      </c>
      <c r="AA1038" s="9">
        <f t="shared" si="164"/>
        <v>0.10812320409472978</v>
      </c>
      <c r="AB1038" s="9">
        <f t="shared" si="161"/>
        <v>8.8951860082174983E-2</v>
      </c>
      <c r="AC1038" t="str">
        <f t="shared" si="162"/>
        <v>50% Saturation (Scale only)</v>
      </c>
    </row>
    <row r="1039" spans="21:29" x14ac:dyDescent="0.25">
      <c r="U1039" s="5">
        <v>1.26</v>
      </c>
      <c r="V1039" s="7">
        <f t="shared" si="165"/>
        <v>39227205.498272382</v>
      </c>
      <c r="W1039" s="7">
        <f t="shared" si="166"/>
        <v>754369.3365052382</v>
      </c>
      <c r="X1039" s="19">
        <f t="shared" si="163"/>
        <v>0.7657924958948934</v>
      </c>
      <c r="Y1039" s="8">
        <f t="shared" si="167"/>
        <v>81441.301425817161</v>
      </c>
      <c r="Z1039" s="8">
        <f t="shared" si="160"/>
        <v>4234947.674142492</v>
      </c>
      <c r="AA1039" s="9">
        <f t="shared" si="164"/>
        <v>0.10795945365848211</v>
      </c>
      <c r="AB1039" s="9">
        <f t="shared" si="161"/>
        <v>8.7490649127523717E-2</v>
      </c>
      <c r="AC1039" t="str">
        <f t="shared" si="162"/>
        <v>50% Saturation (Scale only)</v>
      </c>
    </row>
    <row r="1040" spans="21:29" x14ac:dyDescent="0.25">
      <c r="U1040" s="5">
        <v>1.27</v>
      </c>
      <c r="V1040" s="7">
        <f t="shared" si="165"/>
        <v>39538532.526036449</v>
      </c>
      <c r="W1040" s="7">
        <f t="shared" si="166"/>
        <v>760356.39473147027</v>
      </c>
      <c r="X1040" s="19">
        <f t="shared" si="163"/>
        <v>0.77063625721155815</v>
      </c>
      <c r="Y1040" s="8">
        <f t="shared" si="167"/>
        <v>81956.430821234157</v>
      </c>
      <c r="Z1040" s="8">
        <f t="shared" si="160"/>
        <v>4261734.4027041765</v>
      </c>
      <c r="AA1040" s="9">
        <f t="shared" si="164"/>
        <v>0.10778686335659497</v>
      </c>
      <c r="AB1040" s="9">
        <f t="shared" si="161"/>
        <v>8.6040485318814891E-2</v>
      </c>
      <c r="AC1040" t="str">
        <f t="shared" si="162"/>
        <v>50% Saturation (Scale only)</v>
      </c>
    </row>
    <row r="1041" spans="21:29" x14ac:dyDescent="0.25">
      <c r="U1041" s="5">
        <v>1.28</v>
      </c>
      <c r="V1041" s="7">
        <f t="shared" si="165"/>
        <v>39849859.553800516</v>
      </c>
      <c r="W1041" s="7">
        <f t="shared" si="166"/>
        <v>766343.45295770233</v>
      </c>
      <c r="X1041" s="19">
        <f t="shared" si="163"/>
        <v>0.77539902694371032</v>
      </c>
      <c r="Y1041" s="8">
        <f t="shared" si="167"/>
        <v>82462.946838898555</v>
      </c>
      <c r="Z1041" s="8">
        <f t="shared" si="160"/>
        <v>4288073.2356227245</v>
      </c>
      <c r="AA1041" s="9">
        <f t="shared" si="164"/>
        <v>0.10760573019921138</v>
      </c>
      <c r="AB1041" s="9">
        <f t="shared" si="161"/>
        <v>8.4601819211496093E-2</v>
      </c>
      <c r="AC1041" t="str">
        <f t="shared" si="162"/>
        <v>50% Saturation (Scale only)</v>
      </c>
    </row>
    <row r="1042" spans="21:29" x14ac:dyDescent="0.25">
      <c r="U1042" s="5">
        <v>1.29</v>
      </c>
      <c r="V1042" s="7">
        <f t="shared" si="165"/>
        <v>40161186.581564583</v>
      </c>
      <c r="W1042" s="7">
        <f t="shared" si="166"/>
        <v>772330.5111839344</v>
      </c>
      <c r="X1042" s="19">
        <f t="shared" si="163"/>
        <v>0.78008147619270807</v>
      </c>
      <c r="Y1042" s="8">
        <f t="shared" si="167"/>
        <v>82960.920849799615</v>
      </c>
      <c r="Z1042" s="8">
        <f t="shared" ref="Z1042:Z1105" si="168">Y1042*$B$6</f>
        <v>4313967.8841895796</v>
      </c>
      <c r="AA1042" s="9">
        <f t="shared" si="164"/>
        <v>0.10741634526729459</v>
      </c>
      <c r="AB1042" s="9">
        <f t="shared" ref="AB1042:AB1105" si="169">(Z1042-Z1041)/(V1042-V1041)</f>
        <v>8.3175073981944347E-2</v>
      </c>
      <c r="AC1042" t="str">
        <f t="shared" ref="AC1042:AC1105" si="170">G$1</f>
        <v>50% Saturation (Scale only)</v>
      </c>
    </row>
    <row r="1043" spans="21:29" x14ac:dyDescent="0.25">
      <c r="U1043" s="5">
        <v>1.3</v>
      </c>
      <c r="V1043" s="7">
        <f t="shared" si="165"/>
        <v>40472513.60932865</v>
      </c>
      <c r="W1043" s="7">
        <f t="shared" si="166"/>
        <v>778317.56941016635</v>
      </c>
      <c r="X1043" s="19">
        <f t="shared" ref="X1043:X1106" si="171">GAMMADIST(W1043,$G$2,$G$3,TRUE)</f>
        <v>0.7846842983885669</v>
      </c>
      <c r="Y1043" s="8">
        <f t="shared" si="167"/>
        <v>83450.426599558006</v>
      </c>
      <c r="Z1043" s="8">
        <f t="shared" si="168"/>
        <v>4339422.1831770167</v>
      </c>
      <c r="AA1043" s="9">
        <f t="shared" ref="AA1043:AA1106" si="172">Z1043/V1043</f>
        <v>0.10721899373645051</v>
      </c>
      <c r="AB1043" s="9">
        <f t="shared" si="169"/>
        <v>8.1760646257565114E-2</v>
      </c>
      <c r="AC1043" t="str">
        <f t="shared" si="170"/>
        <v>50% Saturation (Scale only)</v>
      </c>
    </row>
    <row r="1044" spans="21:29" x14ac:dyDescent="0.25">
      <c r="U1044" s="5">
        <v>1.31</v>
      </c>
      <c r="V1044" s="7">
        <f t="shared" si="165"/>
        <v>40783840.637092717</v>
      </c>
      <c r="W1044" s="7">
        <f t="shared" si="166"/>
        <v>784304.62763639842</v>
      </c>
      <c r="X1044" s="19">
        <f t="shared" si="171"/>
        <v>0.78920820784155477</v>
      </c>
      <c r="Y1044" s="8">
        <f t="shared" si="167"/>
        <v>83931.540054389334</v>
      </c>
      <c r="Z1044" s="8">
        <f t="shared" si="168"/>
        <v>4364440.0828282451</v>
      </c>
      <c r="AA1044" s="9">
        <f t="shared" si="172"/>
        <v>0.10701395490592436</v>
      </c>
      <c r="AB1044" s="9">
        <f t="shared" si="169"/>
        <v>8.0358906937523469E-2</v>
      </c>
      <c r="AC1044" t="str">
        <f t="shared" si="170"/>
        <v>50% Saturation (Scale only)</v>
      </c>
    </row>
    <row r="1045" spans="21:29" x14ac:dyDescent="0.25">
      <c r="U1045" s="5">
        <v>1.32</v>
      </c>
      <c r="V1045" s="7">
        <f t="shared" si="165"/>
        <v>41095167.664856784</v>
      </c>
      <c r="W1045" s="7">
        <f t="shared" si="166"/>
        <v>790291.68586263049</v>
      </c>
      <c r="X1045" s="19">
        <f t="shared" si="171"/>
        <v>0.79365393833942743</v>
      </c>
      <c r="Y1045" s="8">
        <f t="shared" si="167"/>
        <v>84404.33925192141</v>
      </c>
      <c r="Z1045" s="8">
        <f t="shared" si="168"/>
        <v>4389025.641099913</v>
      </c>
      <c r="AA1045" s="9">
        <f t="shared" si="172"/>
        <v>0.10680150223242089</v>
      </c>
      <c r="AB1045" s="9">
        <f t="shared" si="169"/>
        <v>7.8970202003468812E-2</v>
      </c>
      <c r="AC1045" t="str">
        <f t="shared" si="170"/>
        <v>50% Saturation (Scale only)</v>
      </c>
    </row>
    <row r="1046" spans="21:29" x14ac:dyDescent="0.25">
      <c r="U1046" s="5">
        <v>1.33</v>
      </c>
      <c r="V1046" s="7">
        <f t="shared" si="165"/>
        <v>41406494.692620851</v>
      </c>
      <c r="W1046" s="7">
        <f t="shared" si="166"/>
        <v>796278.74408886256</v>
      </c>
      <c r="X1046" s="19">
        <f t="shared" si="171"/>
        <v>0.79802224178969594</v>
      </c>
      <c r="Y1046" s="8">
        <f t="shared" si="167"/>
        <v>84868.904156800796</v>
      </c>
      <c r="Z1046" s="8">
        <f t="shared" si="168"/>
        <v>4413183.016153641</v>
      </c>
      <c r="AA1046" s="9">
        <f t="shared" si="172"/>
        <v>0.10658190336841347</v>
      </c>
      <c r="AB1046" s="9">
        <f t="shared" si="169"/>
        <v>7.7594853319433554E-2</v>
      </c>
      <c r="AC1046" t="str">
        <f t="shared" si="170"/>
        <v>50% Saturation (Scale only)</v>
      </c>
    </row>
    <row r="1047" spans="21:29" x14ac:dyDescent="0.25">
      <c r="U1047" s="5">
        <v>1.34</v>
      </c>
      <c r="V1047" s="7">
        <f t="shared" si="165"/>
        <v>41717821.720384918</v>
      </c>
      <c r="W1047" s="7">
        <f t="shared" si="166"/>
        <v>802265.80231509462</v>
      </c>
      <c r="X1047" s="19">
        <f t="shared" si="171"/>
        <v>0.80231388690628314</v>
      </c>
      <c r="Y1047" s="8">
        <f t="shared" si="167"/>
        <v>85325.316521019864</v>
      </c>
      <c r="Z1047" s="8">
        <f t="shared" si="168"/>
        <v>4436916.4590930333</v>
      </c>
      <c r="AA1047" s="9">
        <f t="shared" si="172"/>
        <v>0.10635542020462173</v>
      </c>
      <c r="AB1047" s="9">
        <f t="shared" si="169"/>
        <v>7.6233159420319288E-2</v>
      </c>
      <c r="AC1047" t="str">
        <f t="shared" si="170"/>
        <v>50% Saturation (Scale only)</v>
      </c>
    </row>
    <row r="1048" spans="21:29" x14ac:dyDescent="0.25">
      <c r="U1048" s="5">
        <v>1.35</v>
      </c>
      <c r="V1048" s="7">
        <f t="shared" si="165"/>
        <v>42029148.748148985</v>
      </c>
      <c r="W1048" s="7">
        <f t="shared" si="166"/>
        <v>808252.86054132669</v>
      </c>
      <c r="X1048" s="19">
        <f t="shared" si="171"/>
        <v>0.80652965793990405</v>
      </c>
      <c r="Y1048" s="8">
        <f t="shared" si="167"/>
        <v>85773.659748894061</v>
      </c>
      <c r="Z1048" s="8">
        <f t="shared" si="168"/>
        <v>4460230.3069424909</v>
      </c>
      <c r="AA1048" s="9">
        <f t="shared" si="172"/>
        <v>0.10612230891635474</v>
      </c>
      <c r="AB1048" s="9">
        <f t="shared" si="169"/>
        <v>7.4885396288578765E-2</v>
      </c>
      <c r="AC1048" t="str">
        <f t="shared" si="170"/>
        <v>50% Saturation (Scale only)</v>
      </c>
    </row>
    <row r="1049" spans="21:29" x14ac:dyDescent="0.25">
      <c r="U1049" s="12">
        <v>1.36</v>
      </c>
      <c r="V1049" s="7">
        <f t="shared" si="165"/>
        <v>42340475.775913052</v>
      </c>
      <c r="W1049" s="7">
        <f t="shared" si="166"/>
        <v>814239.91876755876</v>
      </c>
      <c r="X1049" s="19">
        <f t="shared" si="171"/>
        <v>0.81067035345146155</v>
      </c>
      <c r="Y1049" s="8">
        <f t="shared" si="167"/>
        <v>86214.018766613619</v>
      </c>
      <c r="Z1049" s="8">
        <f t="shared" si="168"/>
        <v>4483128.9758639084</v>
      </c>
      <c r="AA1049" s="9">
        <f t="shared" si="172"/>
        <v>0.10588282001342797</v>
      </c>
      <c r="AB1049" s="9">
        <f t="shared" si="169"/>
        <v>7.3551818118312726E-2</v>
      </c>
      <c r="AC1049" t="str">
        <f t="shared" si="170"/>
        <v>50% Saturation (Scale only)</v>
      </c>
    </row>
    <row r="1050" spans="21:29" x14ac:dyDescent="0.25">
      <c r="U1050" s="5">
        <v>1.37</v>
      </c>
      <c r="V1050" s="7">
        <f t="shared" si="165"/>
        <v>42651802.803677119</v>
      </c>
      <c r="W1050" s="7">
        <f t="shared" si="166"/>
        <v>820226.97699379083</v>
      </c>
      <c r="X1050" s="19">
        <f t="shared" si="171"/>
        <v>0.81473678512774428</v>
      </c>
      <c r="Y1050" s="8">
        <f t="shared" si="167"/>
        <v>86646.479896294215</v>
      </c>
      <c r="Z1050" s="8">
        <f t="shared" si="168"/>
        <v>4505616.9546072995</v>
      </c>
      <c r="AA1050" s="9">
        <f t="shared" si="172"/>
        <v>0.10563719839337855</v>
      </c>
      <c r="AB1050" s="9">
        <f t="shared" si="169"/>
        <v>7.2232658066659003E-2</v>
      </c>
      <c r="AC1050" t="str">
        <f t="shared" si="170"/>
        <v>50% Saturation (Scale only)</v>
      </c>
    </row>
    <row r="1051" spans="21:29" x14ac:dyDescent="0.25">
      <c r="U1051" s="5">
        <v>1.38</v>
      </c>
      <c r="V1051" s="7">
        <f t="shared" si="165"/>
        <v>42963129.831441179</v>
      </c>
      <c r="W1051" s="7">
        <f t="shared" si="166"/>
        <v>826214.03522002266</v>
      </c>
      <c r="X1051" s="19">
        <f t="shared" si="171"/>
        <v>0.81872977663867408</v>
      </c>
      <c r="Y1051" s="8">
        <f t="shared" si="167"/>
        <v>87071.130734446328</v>
      </c>
      <c r="Z1051" s="8">
        <f t="shared" si="168"/>
        <v>4527698.7981912093</v>
      </c>
      <c r="AA1051" s="9">
        <f t="shared" si="172"/>
        <v>0.10538568339771558</v>
      </c>
      <c r="AB1051" s="9">
        <f t="shared" si="169"/>
        <v>7.092812899188633E-2</v>
      </c>
      <c r="AC1051" t="str">
        <f t="shared" si="170"/>
        <v>50% Saturation (Scale only)</v>
      </c>
    </row>
    <row r="1052" spans="21:29" x14ac:dyDescent="0.25">
      <c r="U1052" s="5">
        <v>1.39</v>
      </c>
      <c r="V1052" s="7">
        <f t="shared" si="165"/>
        <v>43274456.859205246</v>
      </c>
      <c r="W1052" s="7">
        <f t="shared" si="166"/>
        <v>832201.09344625473</v>
      </c>
      <c r="X1052" s="19">
        <f t="shared" si="171"/>
        <v>0.82265016253534606</v>
      </c>
      <c r="Y1052" s="8">
        <f t="shared" si="167"/>
        <v>87488.0600347828</v>
      </c>
      <c r="Z1052" s="8">
        <f t="shared" si="168"/>
        <v>4549379.1218087059</v>
      </c>
      <c r="AA1052" s="9">
        <f t="shared" si="172"/>
        <v>0.10512850887095472</v>
      </c>
      <c r="AB1052" s="9">
        <f t="shared" si="169"/>
        <v>6.9638424177956459E-2</v>
      </c>
      <c r="AC1052" t="str">
        <f t="shared" si="170"/>
        <v>50% Saturation (Scale only)</v>
      </c>
    </row>
    <row r="1053" spans="21:29" x14ac:dyDescent="0.25">
      <c r="U1053" s="5">
        <v>1.4</v>
      </c>
      <c r="V1053" s="7">
        <f t="shared" si="165"/>
        <v>43585783.886969313</v>
      </c>
      <c r="W1053" s="7">
        <f t="shared" si="166"/>
        <v>838188.1516724868</v>
      </c>
      <c r="X1053" s="19">
        <f t="shared" si="171"/>
        <v>0.82649878718807779</v>
      </c>
      <c r="Y1053" s="8">
        <f t="shared" si="167"/>
        <v>87897.357595281457</v>
      </c>
      <c r="Z1053" s="8">
        <f t="shared" si="168"/>
        <v>4570662.5949546359</v>
      </c>
      <c r="AA1053" s="9">
        <f t="shared" si="172"/>
        <v>0.10486590322219973</v>
      </c>
      <c r="AB1053" s="9">
        <f t="shared" si="169"/>
        <v>6.8363718045255456E-2</v>
      </c>
      <c r="AC1053" t="str">
        <f t="shared" si="170"/>
        <v>50% Saturation (Scale only)</v>
      </c>
    </row>
    <row r="1054" spans="21:29" x14ac:dyDescent="0.25">
      <c r="U1054" s="5">
        <v>1.41</v>
      </c>
      <c r="V1054" s="7">
        <f t="shared" si="165"/>
        <v>43897110.91473338</v>
      </c>
      <c r="W1054" s="7">
        <f t="shared" si="166"/>
        <v>844175.20989871887</v>
      </c>
      <c r="X1054" s="19">
        <f t="shared" si="171"/>
        <v>0.83027650376367734</v>
      </c>
      <c r="Y1054" s="8">
        <f t="shared" si="167"/>
        <v>88299.11414941847</v>
      </c>
      <c r="Z1054" s="8">
        <f t="shared" si="168"/>
        <v>4591553.93576976</v>
      </c>
      <c r="AA1054" s="9">
        <f t="shared" si="172"/>
        <v>0.10459808948904373</v>
      </c>
      <c r="AB1054" s="9">
        <f t="shared" si="169"/>
        <v>6.7104166847204105E-2</v>
      </c>
      <c r="AC1054" t="str">
        <f t="shared" si="170"/>
        <v>50% Saturation (Scale only)</v>
      </c>
    </row>
    <row r="1055" spans="21:29" x14ac:dyDescent="0.25">
      <c r="U1055" s="5">
        <v>1.42</v>
      </c>
      <c r="V1055" s="7">
        <f t="shared" si="165"/>
        <v>44208437.942497447</v>
      </c>
      <c r="W1055" s="7">
        <f t="shared" si="166"/>
        <v>850162.26812495093</v>
      </c>
      <c r="X1055" s="19">
        <f t="shared" si="171"/>
        <v>0.83398417324112595</v>
      </c>
      <c r="Y1055" s="8">
        <f t="shared" si="167"/>
        <v>88693.421261487165</v>
      </c>
      <c r="Z1055" s="8">
        <f t="shared" si="168"/>
        <v>4612057.9055973329</v>
      </c>
      <c r="AA1055" s="9">
        <f t="shared" si="172"/>
        <v>0.10432528540357619</v>
      </c>
      <c r="AB1055" s="9">
        <f t="shared" si="169"/>
        <v>6.5859909352654525E-2</v>
      </c>
      <c r="AC1055" t="str">
        <f t="shared" si="170"/>
        <v>50% Saturation (Scale only)</v>
      </c>
    </row>
    <row r="1056" spans="21:29" x14ac:dyDescent="0.25">
      <c r="U1056" s="5">
        <v>1.43</v>
      </c>
      <c r="V1056" s="7">
        <f t="shared" si="165"/>
        <v>44519764.970261514</v>
      </c>
      <c r="W1056" s="7">
        <f t="shared" si="166"/>
        <v>856149.326351183</v>
      </c>
      <c r="X1056" s="19">
        <f t="shared" si="171"/>
        <v>0.83762266346486192</v>
      </c>
      <c r="Y1056" s="8">
        <f t="shared" si="167"/>
        <v>89080.371225915704</v>
      </c>
      <c r="Z1056" s="8">
        <f t="shared" si="168"/>
        <v>4632179.3037476167</v>
      </c>
      <c r="AA1056" s="9">
        <f t="shared" si="172"/>
        <v>0.10404770346029091</v>
      </c>
      <c r="AB1056" s="9">
        <f t="shared" si="169"/>
        <v>6.4631067513779894E-2</v>
      </c>
      <c r="AC1056" t="str">
        <f t="shared" si="170"/>
        <v>50% Saturation (Scale only)</v>
      </c>
    </row>
    <row r="1057" spans="21:29" x14ac:dyDescent="0.25">
      <c r="U1057" s="5">
        <v>1.44</v>
      </c>
      <c r="V1057" s="7">
        <f t="shared" si="165"/>
        <v>44831091.998025581</v>
      </c>
      <c r="W1057" s="7">
        <f t="shared" si="166"/>
        <v>862136.38457741507</v>
      </c>
      <c r="X1057" s="19">
        <f t="shared" si="171"/>
        <v>0.84119284823484708</v>
      </c>
      <c r="Y1057" s="8">
        <f t="shared" si="167"/>
        <v>89460.056970496473</v>
      </c>
      <c r="Z1057" s="8">
        <f t="shared" si="168"/>
        <v>4651922.9624658162</v>
      </c>
      <c r="AA1057" s="9">
        <f t="shared" si="172"/>
        <v>0.10376555098570191</v>
      </c>
      <c r="AB1057" s="9">
        <f t="shared" si="169"/>
        <v>6.3417747119475301E-2</v>
      </c>
      <c r="AC1057" t="str">
        <f t="shared" si="170"/>
        <v>50% Saturation (Scale only)</v>
      </c>
    </row>
    <row r="1058" spans="21:29" x14ac:dyDescent="0.25">
      <c r="U1058" s="5">
        <v>1.45</v>
      </c>
      <c r="V1058" s="7">
        <f t="shared" si="165"/>
        <v>45142419.025789648</v>
      </c>
      <c r="W1058" s="7">
        <f t="shared" si="166"/>
        <v>868123.44280364714</v>
      </c>
      <c r="X1058" s="19">
        <f t="shared" si="171"/>
        <v>0.84469560643258657</v>
      </c>
      <c r="Y1058" s="8">
        <f t="shared" si="167"/>
        <v>89832.571963439172</v>
      </c>
      <c r="Z1058" s="8">
        <f t="shared" si="168"/>
        <v>4671293.7420988372</v>
      </c>
      <c r="AA1058" s="9">
        <f t="shared" si="172"/>
        <v>0.10347903020948322</v>
      </c>
      <c r="AB1058" s="9">
        <f t="shared" si="169"/>
        <v>6.2220038433992757E-2</v>
      </c>
      <c r="AC1058" t="str">
        <f t="shared" si="170"/>
        <v>50% Saturation (Scale only)</v>
      </c>
    </row>
    <row r="1059" spans="21:29" x14ac:dyDescent="0.25">
      <c r="U1059" s="5">
        <v>1.46</v>
      </c>
      <c r="V1059" s="7">
        <f t="shared" si="165"/>
        <v>45453746.053553715</v>
      </c>
      <c r="W1059" s="7">
        <f t="shared" si="166"/>
        <v>874110.50102987909</v>
      </c>
      <c r="X1059" s="19">
        <f t="shared" si="171"/>
        <v>0.84813182118228103</v>
      </c>
      <c r="Y1059" s="8">
        <f t="shared" si="167"/>
        <v>90198.010124160079</v>
      </c>
      <c r="Z1059" s="8">
        <f t="shared" si="168"/>
        <v>4690296.5264563244</v>
      </c>
      <c r="AA1059" s="9">
        <f t="shared" si="172"/>
        <v>0.10318833833695919</v>
      </c>
      <c r="AB1059" s="9">
        <f t="shared" si="169"/>
        <v>6.1038016820974837E-2</v>
      </c>
      <c r="AC1059" t="str">
        <f t="shared" si="170"/>
        <v>50% Saturation (Scale only)</v>
      </c>
    </row>
    <row r="1060" spans="21:29" x14ac:dyDescent="0.25">
      <c r="U1060" s="5">
        <v>1.47</v>
      </c>
      <c r="V1060" s="7">
        <f t="shared" si="165"/>
        <v>45765073.081317782</v>
      </c>
      <c r="W1060" s="7">
        <f t="shared" si="166"/>
        <v>880097.55925611116</v>
      </c>
      <c r="X1060" s="19">
        <f t="shared" si="171"/>
        <v>0.85150237904627157</v>
      </c>
      <c r="Y1060" s="8">
        <f t="shared" si="167"/>
        <v>90556.465737718463</v>
      </c>
      <c r="Z1060" s="8">
        <f t="shared" si="168"/>
        <v>4708936.21836136</v>
      </c>
      <c r="AA1060" s="9">
        <f t="shared" si="172"/>
        <v>0.10289366762278027</v>
      </c>
      <c r="AB1060" s="9">
        <f t="shared" si="169"/>
        <v>5.9871743352656659E-2</v>
      </c>
      <c r="AC1060" t="str">
        <f t="shared" si="170"/>
        <v>50% Saturation (Scale only)</v>
      </c>
    </row>
    <row r="1061" spans="21:29" x14ac:dyDescent="0.25">
      <c r="U1061" s="5">
        <v>1.48</v>
      </c>
      <c r="V1061" s="7">
        <f t="shared" si="165"/>
        <v>46076400.109081849</v>
      </c>
      <c r="W1061" s="7">
        <f t="shared" si="166"/>
        <v>886084.61748234322</v>
      </c>
      <c r="X1061" s="19">
        <f t="shared" si="171"/>
        <v>0.85480816925395298</v>
      </c>
      <c r="Y1061" s="8">
        <f t="shared" si="167"/>
        <v>90908.033372812206</v>
      </c>
      <c r="Z1061" s="8">
        <f t="shared" si="168"/>
        <v>4727217.7353862347</v>
      </c>
      <c r="AA1061" s="9">
        <f t="shared" si="172"/>
        <v>0.10259520544562857</v>
      </c>
      <c r="AB1061" s="9">
        <f t="shared" si="169"/>
        <v>5.8721265404329009E-2</v>
      </c>
      <c r="AC1061" t="str">
        <f t="shared" si="170"/>
        <v>50% Saturation (Scale only)</v>
      </c>
    </row>
    <row r="1062" spans="21:29" x14ac:dyDescent="0.25">
      <c r="U1062" s="5">
        <v>1.49</v>
      </c>
      <c r="V1062" s="7">
        <f t="shared" si="165"/>
        <v>46387727.136845917</v>
      </c>
      <c r="W1062" s="7">
        <f t="shared" si="166"/>
        <v>892071.67570857529</v>
      </c>
      <c r="X1062" s="19">
        <f t="shared" si="171"/>
        <v>0.8580500829633233</v>
      </c>
      <c r="Y1062" s="8">
        <f t="shared" si="167"/>
        <v>91252.807803244272</v>
      </c>
      <c r="Z1062" s="8">
        <f t="shared" si="168"/>
        <v>4745146.0057687024</v>
      </c>
      <c r="AA1062" s="9">
        <f t="shared" si="172"/>
        <v>0.10229313438380597</v>
      </c>
      <c r="AB1062" s="9">
        <f t="shared" si="169"/>
        <v>5.7586617234062436E-2</v>
      </c>
      <c r="AC1062" t="str">
        <f t="shared" si="170"/>
        <v>50% Saturation (Scale only)</v>
      </c>
    </row>
    <row r="1063" spans="21:29" x14ac:dyDescent="0.25">
      <c r="U1063" s="5">
        <v>1.5</v>
      </c>
      <c r="V1063" s="7">
        <f t="shared" si="165"/>
        <v>46699054.164609984</v>
      </c>
      <c r="W1063" s="7">
        <f t="shared" si="166"/>
        <v>898058.73393480736</v>
      </c>
      <c r="X1063" s="19">
        <f t="shared" si="171"/>
        <v>0.86122901255434248</v>
      </c>
      <c r="Y1063" s="8">
        <f t="shared" si="167"/>
        <v>91590.883932772151</v>
      </c>
      <c r="Z1063" s="8">
        <f t="shared" si="168"/>
        <v>4762725.9645041516</v>
      </c>
      <c r="AA1063" s="9">
        <f t="shared" si="172"/>
        <v>0.10198763229156567</v>
      </c>
      <c r="AB1063" s="9">
        <f t="shared" si="169"/>
        <v>5.6467820547761303E-2</v>
      </c>
      <c r="AC1063" t="str">
        <f t="shared" si="170"/>
        <v>50% Saturation (Scale only)</v>
      </c>
    </row>
    <row r="1064" spans="21:29" x14ac:dyDescent="0.25">
      <c r="U1064" s="5">
        <v>1.51</v>
      </c>
      <c r="V1064" s="7">
        <f t="shared" si="165"/>
        <v>47010381.192374043</v>
      </c>
      <c r="W1064" s="7">
        <f t="shared" si="166"/>
        <v>904045.79216103943</v>
      </c>
      <c r="X1064" s="19">
        <f t="shared" si="171"/>
        <v>0.86434585095327532</v>
      </c>
      <c r="Y1064" s="8">
        <f t="shared" si="167"/>
        <v>91922.35672325232</v>
      </c>
      <c r="Z1064" s="8">
        <f t="shared" si="168"/>
        <v>4779962.5496091209</v>
      </c>
      <c r="AA1064" s="9">
        <f t="shared" si="172"/>
        <v>0.10167887237605552</v>
      </c>
      <c r="AB1064" s="9">
        <f t="shared" si="169"/>
        <v>5.5364885049531076E-2</v>
      </c>
      <c r="AC1064" t="str">
        <f t="shared" si="170"/>
        <v>50% Saturation (Scale only)</v>
      </c>
    </row>
    <row r="1065" spans="21:29" x14ac:dyDescent="0.25">
      <c r="U1065" s="5">
        <v>1.52</v>
      </c>
      <c r="V1065" s="7">
        <f t="shared" si="165"/>
        <v>47321708.22013811</v>
      </c>
      <c r="W1065" s="7">
        <f t="shared" si="166"/>
        <v>910032.85038727149</v>
      </c>
      <c r="X1065" s="19">
        <f t="shared" si="171"/>
        <v>0.86740149098720154</v>
      </c>
      <c r="Y1065" s="8">
        <f t="shared" si="167"/>
        <v>92247.321125992996</v>
      </c>
      <c r="Z1065" s="8">
        <f t="shared" si="168"/>
        <v>4796860.6985516362</v>
      </c>
      <c r="AA1065" s="9">
        <f t="shared" si="172"/>
        <v>0.10136702327474932</v>
      </c>
      <c r="AB1065" s="9">
        <f t="shared" si="169"/>
        <v>5.427780897751408E-2</v>
      </c>
      <c r="AC1065" t="str">
        <f t="shared" si="170"/>
        <v>50% Saturation (Scale only)</v>
      </c>
    </row>
    <row r="1066" spans="21:29" x14ac:dyDescent="0.25">
      <c r="U1066" s="5">
        <v>1.53</v>
      </c>
      <c r="V1066" s="7">
        <f t="shared" si="165"/>
        <v>47633035.247902177</v>
      </c>
      <c r="W1066" s="7">
        <f t="shared" si="166"/>
        <v>916019.90861350356</v>
      </c>
      <c r="X1066" s="19">
        <f t="shared" si="171"/>
        <v>0.87039682476787883</v>
      </c>
      <c r="Y1066" s="8">
        <f t="shared" si="167"/>
        <v>92565.872016228619</v>
      </c>
      <c r="Z1066" s="8">
        <f t="shared" si="168"/>
        <v>4813425.3448438887</v>
      </c>
      <c r="AA1066" s="9">
        <f t="shared" si="172"/>
        <v>0.10105224913324998</v>
      </c>
      <c r="AB1066" s="9">
        <f t="shared" si="169"/>
        <v>5.3206579625350262E-2</v>
      </c>
      <c r="AC1066" t="str">
        <f t="shared" si="170"/>
        <v>50% Saturation (Scale only)</v>
      </c>
    </row>
    <row r="1067" spans="21:29" x14ac:dyDescent="0.25">
      <c r="U1067" s="5">
        <v>1.54</v>
      </c>
      <c r="V1067" s="7">
        <f t="shared" si="165"/>
        <v>47944362.275666244</v>
      </c>
      <c r="W1067" s="7">
        <f t="shared" si="166"/>
        <v>922006.96683973563</v>
      </c>
      <c r="X1067" s="19">
        <f t="shared" si="171"/>
        <v>0.87333274310415032</v>
      </c>
      <c r="Y1067" s="8">
        <f t="shared" si="167"/>
        <v>92878.104130629858</v>
      </c>
      <c r="Z1067" s="8">
        <f t="shared" si="168"/>
        <v>4829661.4147927528</v>
      </c>
      <c r="AA1067" s="9">
        <f t="shared" si="172"/>
        <v>0.10073470968335325</v>
      </c>
      <c r="AB1067" s="9">
        <f t="shared" si="169"/>
        <v>5.2151173849153722E-2</v>
      </c>
      <c r="AC1067" t="str">
        <f t="shared" si="170"/>
        <v>50% Saturation (Scale only)</v>
      </c>
    </row>
    <row r="1068" spans="21:29" x14ac:dyDescent="0.25">
      <c r="U1068" s="5">
        <v>1.55</v>
      </c>
      <c r="V1068" s="7">
        <f t="shared" si="165"/>
        <v>48255689.303430311</v>
      </c>
      <c r="W1068" s="7">
        <f t="shared" si="166"/>
        <v>927994.02506596758</v>
      </c>
      <c r="X1068" s="19">
        <f t="shared" si="171"/>
        <v>0.87621013494210054</v>
      </c>
      <c r="Y1068" s="8">
        <f t="shared" si="167"/>
        <v>93184.112007764837</v>
      </c>
      <c r="Z1068" s="8">
        <f t="shared" si="168"/>
        <v>4845573.8244037712</v>
      </c>
      <c r="AA1068" s="9">
        <f t="shared" si="172"/>
        <v>0.10041456032127009</v>
      </c>
      <c r="AB1068" s="9">
        <f t="shared" si="169"/>
        <v>5.111155856046419E-2</v>
      </c>
      <c r="AC1068" t="str">
        <f t="shared" si="170"/>
        <v>50% Saturation (Scale only)</v>
      </c>
    </row>
    <row r="1069" spans="21:29" x14ac:dyDescent="0.25">
      <c r="U1069" s="5">
        <v>1.56</v>
      </c>
      <c r="V1069" s="7">
        <f t="shared" si="165"/>
        <v>48567016.331194378</v>
      </c>
      <c r="W1069" s="7">
        <f t="shared" si="166"/>
        <v>933981.08329219965</v>
      </c>
      <c r="X1069" s="19">
        <f t="shared" si="171"/>
        <v>0.87902988683216532</v>
      </c>
      <c r="Y1069" s="8">
        <f t="shared" si="167"/>
        <v>93483.98993142668</v>
      </c>
      <c r="Z1069" s="8">
        <f t="shared" si="168"/>
        <v>4861167.476434187</v>
      </c>
      <c r="AA1069" s="9">
        <f t="shared" si="172"/>
        <v>0.10009195218590937</v>
      </c>
      <c r="AB1069" s="9">
        <f t="shared" si="169"/>
        <v>5.0087691204996086E-2</v>
      </c>
      <c r="AC1069" t="str">
        <f t="shared" si="170"/>
        <v>50% Saturation (Scale only)</v>
      </c>
    </row>
    <row r="1070" spans="21:29" x14ac:dyDescent="0.25">
      <c r="U1070" s="5">
        <v>1.57</v>
      </c>
      <c r="V1070" s="7">
        <f t="shared" si="165"/>
        <v>48878343.358958445</v>
      </c>
      <c r="W1070" s="7">
        <f t="shared" si="166"/>
        <v>939968.14151843172</v>
      </c>
      <c r="X1070" s="19">
        <f t="shared" si="171"/>
        <v>0.88179288242241749</v>
      </c>
      <c r="Y1070" s="8">
        <f t="shared" si="167"/>
        <v>93777.831876745011</v>
      </c>
      <c r="Z1070" s="8">
        <f t="shared" si="168"/>
        <v>4876447.2575907409</v>
      </c>
      <c r="AA1070" s="9">
        <f t="shared" si="172"/>
        <v>9.9767032237130501E-2</v>
      </c>
      <c r="AB1070" s="9">
        <f t="shared" si="169"/>
        <v>4.9079520227628175E-2</v>
      </c>
      <c r="AC1070" t="str">
        <f t="shared" si="170"/>
        <v>50% Saturation (Scale only)</v>
      </c>
    </row>
    <row r="1071" spans="21:29" x14ac:dyDescent="0.25">
      <c r="U1071" s="5">
        <v>1.58</v>
      </c>
      <c r="V1071" s="7">
        <f t="shared" si="165"/>
        <v>49189670.386722513</v>
      </c>
      <c r="W1071" s="7">
        <f t="shared" si="166"/>
        <v>945955.19974466378</v>
      </c>
      <c r="X1071" s="19">
        <f t="shared" si="171"/>
        <v>0.88450000197725331</v>
      </c>
      <c r="Y1071" s="8">
        <f t="shared" si="167"/>
        <v>94065.731458998649</v>
      </c>
      <c r="Z1071" s="8">
        <f t="shared" si="168"/>
        <v>4891418.0358679295</v>
      </c>
      <c r="AA1071" s="9">
        <f t="shared" si="172"/>
        <v>9.9439943333880162E-2</v>
      </c>
      <c r="AB1071" s="9">
        <f t="shared" si="169"/>
        <v>4.8086985523575689E-2</v>
      </c>
      <c r="AC1071" t="str">
        <f t="shared" si="170"/>
        <v>50% Saturation (Scale only)</v>
      </c>
    </row>
    <row r="1072" spans="21:29" x14ac:dyDescent="0.25">
      <c r="U1072" s="5">
        <v>1.59</v>
      </c>
      <c r="V1072" s="7">
        <f t="shared" si="165"/>
        <v>49500997.41448658</v>
      </c>
      <c r="W1072" s="7">
        <f t="shared" si="166"/>
        <v>951942.25797089585</v>
      </c>
      <c r="X1072" s="19">
        <f t="shared" si="171"/>
        <v>0.88715212192071757</v>
      </c>
      <c r="Y1072" s="8">
        <f t="shared" si="167"/>
        <v>94347.781885048709</v>
      </c>
      <c r="Z1072" s="8">
        <f t="shared" si="168"/>
        <v>4906084.6580225332</v>
      </c>
      <c r="AA1072" s="9">
        <f t="shared" si="172"/>
        <v>9.9110824312133083E-2</v>
      </c>
      <c r="AB1072" s="9">
        <f t="shared" si="169"/>
        <v>4.7110018876094874E-2</v>
      </c>
      <c r="AC1072" t="str">
        <f t="shared" si="170"/>
        <v>50% Saturation (Scale only)</v>
      </c>
    </row>
    <row r="1073" spans="21:29" x14ac:dyDescent="0.25">
      <c r="U1073" s="5">
        <v>1.6</v>
      </c>
      <c r="V1073" s="7">
        <f t="shared" si="165"/>
        <v>49812324.442250647</v>
      </c>
      <c r="W1073" s="7">
        <f t="shared" si="166"/>
        <v>957929.31619712792</v>
      </c>
      <c r="X1073" s="19">
        <f t="shared" si="171"/>
        <v>0.88975011440372009</v>
      </c>
      <c r="Y1073" s="8">
        <f t="shared" si="167"/>
        <v>94624.075907312479</v>
      </c>
      <c r="Z1073" s="8">
        <f t="shared" si="168"/>
        <v>4920451.9471802488</v>
      </c>
      <c r="AA1073" s="9">
        <f t="shared" si="172"/>
        <v>9.8779810062562312E-2</v>
      </c>
      <c r="AB1073" s="9">
        <f t="shared" si="169"/>
        <v>4.614854438080971E-2</v>
      </c>
      <c r="AC1073" t="str">
        <f t="shared" si="170"/>
        <v>50% Saturation (Scale only)</v>
      </c>
    </row>
    <row r="1074" spans="21:29" x14ac:dyDescent="0.25">
      <c r="U1074" s="5">
        <v>1.61</v>
      </c>
      <c r="V1074" s="7">
        <f t="shared" si="165"/>
        <v>50123651.470014714</v>
      </c>
      <c r="W1074" s="7">
        <f t="shared" si="166"/>
        <v>963916.37442335999</v>
      </c>
      <c r="X1074" s="19">
        <f t="shared" si="171"/>
        <v>0.89229484689439831</v>
      </c>
      <c r="Y1074" s="8">
        <f t="shared" si="167"/>
        <v>94894.705780198885</v>
      </c>
      <c r="Z1074" s="8">
        <f t="shared" si="168"/>
        <v>4934524.7005703421</v>
      </c>
      <c r="AA1074" s="9">
        <f t="shared" si="172"/>
        <v>9.8447031607868885E-2</v>
      </c>
      <c r="AB1074" s="9">
        <f t="shared" si="169"/>
        <v>4.5202478856921115E-2</v>
      </c>
      <c r="AC1074" t="str">
        <f t="shared" si="170"/>
        <v>50% Saturation (Scale only)</v>
      </c>
    </row>
    <row r="1075" spans="21:29" x14ac:dyDescent="0.25">
      <c r="U1075" s="5">
        <v>1.62</v>
      </c>
      <c r="V1075" s="7">
        <f t="shared" si="165"/>
        <v>50434978.497778781</v>
      </c>
      <c r="W1075" s="7">
        <f t="shared" si="166"/>
        <v>969903.43264959205</v>
      </c>
      <c r="X1075" s="19">
        <f t="shared" si="171"/>
        <v>0.89478718179090122</v>
      </c>
      <c r="Y1075" s="8">
        <f t="shared" si="167"/>
        <v>95159.76321892839</v>
      </c>
      <c r="Z1075" s="8">
        <f t="shared" si="168"/>
        <v>4948307.6873842767</v>
      </c>
      <c r="AA1075" s="9">
        <f t="shared" si="172"/>
        <v>9.8112616179705639E-2</v>
      </c>
      <c r="AB1075" s="9">
        <f t="shared" si="169"/>
        <v>4.4271732245424189E-2</v>
      </c>
      <c r="AC1075" t="str">
        <f t="shared" si="170"/>
        <v>50% Saturation (Scale only)</v>
      </c>
    </row>
    <row r="1076" spans="21:29" x14ac:dyDescent="0.25">
      <c r="U1076" s="5">
        <v>1.63</v>
      </c>
      <c r="V1076" s="7">
        <f t="shared" si="165"/>
        <v>50746305.52554284</v>
      </c>
      <c r="W1076" s="7">
        <f t="shared" si="166"/>
        <v>975890.49087582389</v>
      </c>
      <c r="X1076" s="19">
        <f t="shared" si="171"/>
        <v>0.89722797605587945</v>
      </c>
      <c r="Y1076" s="8">
        <f t="shared" si="167"/>
        <v>95419.339360661412</v>
      </c>
      <c r="Z1076" s="8">
        <f t="shared" si="168"/>
        <v>4961805.6467543934</v>
      </c>
      <c r="AA1076" s="9">
        <f t="shared" si="172"/>
        <v>9.7776687295135195E-2</v>
      </c>
      <c r="AB1076" s="9">
        <f t="shared" si="169"/>
        <v>4.3356207994720536E-2</v>
      </c>
      <c r="AC1076" t="str">
        <f t="shared" si="170"/>
        <v>50% Saturation (Scale only)</v>
      </c>
    </row>
    <row r="1077" spans="21:29" x14ac:dyDescent="0.25">
      <c r="U1077" s="5">
        <v>1.64</v>
      </c>
      <c r="V1077" s="7">
        <f t="shared" si="165"/>
        <v>51057632.553306907</v>
      </c>
      <c r="W1077" s="7">
        <f t="shared" si="166"/>
        <v>981877.54910205596</v>
      </c>
      <c r="X1077" s="19">
        <f t="shared" si="171"/>
        <v>0.89961808087197392</v>
      </c>
      <c r="Y1077" s="8">
        <f t="shared" si="167"/>
        <v>95673.52472785984</v>
      </c>
      <c r="Z1077" s="8">
        <f t="shared" si="168"/>
        <v>4975023.2858487116</v>
      </c>
      <c r="AA1077" s="9">
        <f t="shared" si="172"/>
        <v>9.7439364832564851E-2</v>
      </c>
      <c r="AB1077" s="9">
        <f t="shared" si="169"/>
        <v>4.245580343360033E-2</v>
      </c>
      <c r="AC1077" t="str">
        <f t="shared" si="170"/>
        <v>50% Saturation (Scale only)</v>
      </c>
    </row>
    <row r="1078" spans="21:29" x14ac:dyDescent="0.25">
      <c r="U1078" s="5">
        <v>1.65</v>
      </c>
      <c r="V1078" s="7">
        <f t="shared" ref="V1078:V1141" si="173">$V$110/$U$110*U1078</f>
        <v>51368959.581070974</v>
      </c>
      <c r="W1078" s="7">
        <f t="shared" ref="W1078:W1141" si="174">$W$110/$U$110*U1078</f>
        <v>987864.60732828802</v>
      </c>
      <c r="X1078" s="19">
        <f t="shared" si="171"/>
        <v>0.90195834131761488</v>
      </c>
      <c r="Y1078" s="8">
        <f t="shared" ref="Y1078:Y1141" si="175">X1078*$N$6</f>
        <v>95922.409193808591</v>
      </c>
      <c r="Z1078" s="8">
        <f t="shared" si="168"/>
        <v>4987965.2780780466</v>
      </c>
      <c r="AA1078" s="9">
        <f t="shared" si="172"/>
        <v>9.7100765107107009E-2</v>
      </c>
      <c r="AB1078" s="9">
        <f t="shared" si="169"/>
        <v>4.157041013201989E-2</v>
      </c>
      <c r="AC1078" t="str">
        <f t="shared" si="170"/>
        <v>50% Saturation (Scale only)</v>
      </c>
    </row>
    <row r="1079" spans="21:29" x14ac:dyDescent="0.25">
      <c r="U1079" s="5">
        <v>1.66</v>
      </c>
      <c r="V1079" s="7">
        <f t="shared" si="173"/>
        <v>51680286.608835042</v>
      </c>
      <c r="W1079" s="7">
        <f t="shared" si="174"/>
        <v>993851.66555452009</v>
      </c>
      <c r="X1079" s="19">
        <f t="shared" si="171"/>
        <v>0.90424959606245414</v>
      </c>
      <c r="Y1079" s="8">
        <f t="shared" si="175"/>
        <v>96166.081950225096</v>
      </c>
      <c r="Z1079" s="8">
        <f t="shared" si="168"/>
        <v>5000636.2614117051</v>
      </c>
      <c r="AA1079" s="9">
        <f t="shared" si="172"/>
        <v>9.6761000945316311E-2</v>
      </c>
      <c r="AB1079" s="9">
        <f t="shared" si="169"/>
        <v>4.0699914249850734E-2</v>
      </c>
      <c r="AC1079" t="str">
        <f t="shared" si="170"/>
        <v>50% Saturation (Scale only)</v>
      </c>
    </row>
    <row r="1080" spans="21:29" x14ac:dyDescent="0.25">
      <c r="U1080" s="5">
        <v>1.67</v>
      </c>
      <c r="V1080" s="7">
        <f t="shared" si="173"/>
        <v>51991613.636599109</v>
      </c>
      <c r="W1080" s="7">
        <f t="shared" si="174"/>
        <v>999838.72378075216</v>
      </c>
      <c r="X1080" s="19">
        <f t="shared" si="171"/>
        <v>0.90649267708176251</v>
      </c>
      <c r="Y1080" s="8">
        <f t="shared" si="175"/>
        <v>96404.63147688577</v>
      </c>
      <c r="Z1080" s="8">
        <f t="shared" si="168"/>
        <v>5013040.8367980598</v>
      </c>
      <c r="AA1080" s="9">
        <f t="shared" si="172"/>
        <v>9.6420181759259094E-2</v>
      </c>
      <c r="AB1080" s="9">
        <f t="shared" si="169"/>
        <v>3.9844196873762137E-2</v>
      </c>
      <c r="AC1080" t="str">
        <f t="shared" si="170"/>
        <v>50% Saturation (Scale only)</v>
      </c>
    </row>
    <row r="1081" spans="21:29" x14ac:dyDescent="0.25">
      <c r="U1081" s="5">
        <v>1.68</v>
      </c>
      <c r="V1081" s="7">
        <f t="shared" si="173"/>
        <v>52302940.664363176</v>
      </c>
      <c r="W1081" s="7">
        <f t="shared" si="174"/>
        <v>1005825.7820069842</v>
      </c>
      <c r="X1081" s="19">
        <f t="shared" si="171"/>
        <v>0.90868840938914319</v>
      </c>
      <c r="Y1081" s="8">
        <f t="shared" si="175"/>
        <v>96638.145513200303</v>
      </c>
      <c r="Z1081" s="8">
        <f t="shared" si="168"/>
        <v>5025183.566686416</v>
      </c>
      <c r="AA1081" s="9">
        <f t="shared" si="172"/>
        <v>9.607841361987407E-2</v>
      </c>
      <c r="AB1081" s="9">
        <f t="shared" si="169"/>
        <v>3.900313434257438E-2</v>
      </c>
      <c r="AC1081" t="str">
        <f t="shared" si="170"/>
        <v>50% Saturation (Scale only)</v>
      </c>
    </row>
    <row r="1082" spans="21:29" x14ac:dyDescent="0.25">
      <c r="U1082" s="5">
        <v>1.69</v>
      </c>
      <c r="V1082" s="7">
        <f t="shared" si="173"/>
        <v>52614267.692127243</v>
      </c>
      <c r="W1082" s="7">
        <f t="shared" si="174"/>
        <v>1011812.8402332163</v>
      </c>
      <c r="X1082" s="19">
        <f t="shared" si="171"/>
        <v>0.9108376107869216</v>
      </c>
      <c r="Y1082" s="8">
        <f t="shared" si="175"/>
        <v>96866.71103166588</v>
      </c>
      <c r="Z1082" s="8">
        <f t="shared" si="168"/>
        <v>5037068.9736466259</v>
      </c>
      <c r="AA1082" s="9">
        <f t="shared" si="172"/>
        <v>9.573579932958623E-2</v>
      </c>
      <c r="AB1082" s="9">
        <f t="shared" si="169"/>
        <v>3.8176598561230443E-2</v>
      </c>
      <c r="AC1082" t="str">
        <f t="shared" si="170"/>
        <v>50% Saturation (Scale only)</v>
      </c>
    </row>
    <row r="1083" spans="21:29" x14ac:dyDescent="0.25">
      <c r="U1083" s="5">
        <v>1.7</v>
      </c>
      <c r="V1083" s="7">
        <f t="shared" si="173"/>
        <v>52925594.71989131</v>
      </c>
      <c r="W1083" s="7">
        <f t="shared" si="174"/>
        <v>1017799.8984594484</v>
      </c>
      <c r="X1083" s="19">
        <f t="shared" si="171"/>
        <v>0.91294109163358828</v>
      </c>
      <c r="Y1083" s="8">
        <f t="shared" si="175"/>
        <v>97090.414213134922</v>
      </c>
      <c r="Z1083" s="8">
        <f t="shared" si="168"/>
        <v>5048701.5390830161</v>
      </c>
      <c r="AA1083" s="9">
        <f t="shared" si="172"/>
        <v>9.5392438494140072E-2</v>
      </c>
      <c r="AB1083" s="9">
        <f t="shared" si="169"/>
        <v>3.7364457303738288E-2</v>
      </c>
      <c r="AC1083" t="str">
        <f t="shared" si="170"/>
        <v>50% Saturation (Scale only)</v>
      </c>
    </row>
    <row r="1084" spans="21:29" x14ac:dyDescent="0.25">
      <c r="U1084" s="5">
        <v>1.71</v>
      </c>
      <c r="V1084" s="7">
        <f t="shared" si="173"/>
        <v>53236921.747655377</v>
      </c>
      <c r="W1084" s="7">
        <f t="shared" si="174"/>
        <v>1023786.9566856803</v>
      </c>
      <c r="X1084" s="19">
        <f t="shared" si="171"/>
        <v>0.91499965462768151</v>
      </c>
      <c r="Y1084" s="8">
        <f t="shared" si="175"/>
        <v>97309.340423831294</v>
      </c>
      <c r="Z1084" s="8">
        <f t="shared" si="168"/>
        <v>5060085.7020392269</v>
      </c>
      <c r="AA1084" s="9">
        <f t="shared" si="172"/>
        <v>9.5048427593619825E-2</v>
      </c>
      <c r="AB1084" s="9">
        <f t="shared" si="169"/>
        <v>3.6566574505179306E-2</v>
      </c>
      <c r="AC1084" t="str">
        <f t="shared" si="170"/>
        <v>50% Saturation (Scale only)</v>
      </c>
    </row>
    <row r="1085" spans="21:29" x14ac:dyDescent="0.25">
      <c r="U1085" s="5">
        <v>1.72</v>
      </c>
      <c r="V1085" s="7">
        <f t="shared" si="173"/>
        <v>53548248.775419444</v>
      </c>
      <c r="W1085" s="7">
        <f t="shared" si="174"/>
        <v>1029774.0149119124</v>
      </c>
      <c r="X1085" s="19">
        <f t="shared" si="171"/>
        <v>0.9170140946075156</v>
      </c>
      <c r="Y1085" s="8">
        <f t="shared" si="175"/>
        <v>97523.574194051471</v>
      </c>
      <c r="Z1085" s="8">
        <f t="shared" si="168"/>
        <v>5071225.8580906764</v>
      </c>
      <c r="AA1085" s="9">
        <f t="shared" si="172"/>
        <v>9.4703860052628833E-2</v>
      </c>
      <c r="AB1085" s="9">
        <f t="shared" si="169"/>
        <v>3.5782810543168841E-2</v>
      </c>
      <c r="AC1085" t="str">
        <f t="shared" si="170"/>
        <v>50% Saturation (Scale only)</v>
      </c>
    </row>
    <row r="1086" spans="21:29" x14ac:dyDescent="0.25">
      <c r="U1086" s="5">
        <v>1.73</v>
      </c>
      <c r="V1086" s="7">
        <f t="shared" si="173"/>
        <v>53859575.803183511</v>
      </c>
      <c r="W1086" s="7">
        <f t="shared" si="174"/>
        <v>1035761.0731381444</v>
      </c>
      <c r="X1086" s="19">
        <f t="shared" si="171"/>
        <v>0.9189851983661681</v>
      </c>
      <c r="Y1086" s="8">
        <f t="shared" si="175"/>
        <v>97733.199198488728</v>
      </c>
      <c r="Z1086" s="8">
        <f t="shared" si="168"/>
        <v>5082126.3583214134</v>
      </c>
      <c r="AA1086" s="9">
        <f t="shared" si="172"/>
        <v>9.4358826309601587E-2</v>
      </c>
      <c r="AB1086" s="9">
        <f t="shared" si="169"/>
        <v>3.501302250891547E-2</v>
      </c>
      <c r="AC1086" t="str">
        <f t="shared" si="170"/>
        <v>50% Saturation (Scale only)</v>
      </c>
    </row>
    <row r="1087" spans="21:29" x14ac:dyDescent="0.25">
      <c r="U1087" s="5">
        <v>1.74</v>
      </c>
      <c r="V1087" s="7">
        <f t="shared" si="173"/>
        <v>54170902.830947578</v>
      </c>
      <c r="W1087" s="7">
        <f t="shared" si="174"/>
        <v>1041748.1313643765</v>
      </c>
      <c r="X1087" s="19">
        <f t="shared" si="171"/>
        <v>0.92091374448115615</v>
      </c>
      <c r="Y1087" s="8">
        <f t="shared" si="175"/>
        <v>97938.298238119285</v>
      </c>
      <c r="Z1087" s="8">
        <f t="shared" si="168"/>
        <v>5092791.5083822031</v>
      </c>
      <c r="AA1087" s="9">
        <f t="shared" si="172"/>
        <v>9.4013413885225397E-2</v>
      </c>
      <c r="AB1087" s="9">
        <f t="shared" si="169"/>
        <v>3.4257064468145151E-2</v>
      </c>
      <c r="AC1087" t="str">
        <f t="shared" si="170"/>
        <v>50% Saturation (Scale only)</v>
      </c>
    </row>
    <row r="1088" spans="21:29" x14ac:dyDescent="0.25">
      <c r="U1088" s="5">
        <v>1.75</v>
      </c>
      <c r="V1088" s="7">
        <f t="shared" si="173"/>
        <v>54482229.858711645</v>
      </c>
      <c r="W1088" s="7">
        <f t="shared" si="174"/>
        <v>1047735.1895906086</v>
      </c>
      <c r="X1088" s="19">
        <f t="shared" si="171"/>
        <v>0.9228005031582478</v>
      </c>
      <c r="Y1088" s="8">
        <f t="shared" si="175"/>
        <v>98138.95322359186</v>
      </c>
      <c r="Z1088" s="8">
        <f t="shared" si="168"/>
        <v>5103225.5676267771</v>
      </c>
      <c r="AA1088" s="9">
        <f t="shared" si="172"/>
        <v>9.3667707449950802E-2</v>
      </c>
      <c r="AB1088" s="9">
        <f t="shared" si="169"/>
        <v>3.3514787712171555E-2</v>
      </c>
      <c r="AC1088" t="str">
        <f t="shared" si="170"/>
        <v>50% Saturation (Scale only)</v>
      </c>
    </row>
    <row r="1089" spans="21:29" x14ac:dyDescent="0.25">
      <c r="U1089" s="5">
        <v>1.76</v>
      </c>
      <c r="V1089" s="7">
        <f t="shared" si="173"/>
        <v>54793556.886475712</v>
      </c>
      <c r="W1089" s="7">
        <f t="shared" si="174"/>
        <v>1053722.2478168407</v>
      </c>
      <c r="X1089" s="19">
        <f t="shared" si="171"/>
        <v>0.9246462360888642</v>
      </c>
      <c r="Y1089" s="8">
        <f t="shared" si="175"/>
        <v>98335.245160062492</v>
      </c>
      <c r="Z1089" s="8">
        <f t="shared" si="168"/>
        <v>5113432.7483232496</v>
      </c>
      <c r="AA1089" s="9">
        <f t="shared" si="172"/>
        <v>9.3321788890572285E-2</v>
      </c>
      <c r="AB1089" s="9">
        <f t="shared" si="169"/>
        <v>3.2786040999330877E-2</v>
      </c>
      <c r="AC1089" t="str">
        <f t="shared" si="170"/>
        <v>50% Saturation (Scale only)</v>
      </c>
    </row>
    <row r="1090" spans="21:29" x14ac:dyDescent="0.25">
      <c r="U1090" s="5">
        <v>1.77</v>
      </c>
      <c r="V1090" s="7">
        <f t="shared" si="173"/>
        <v>55104883.914239779</v>
      </c>
      <c r="W1090" s="7">
        <f t="shared" si="174"/>
        <v>1059709.3060430726</v>
      </c>
      <c r="X1090" s="19">
        <f t="shared" si="171"/>
        <v>0.92645169632054092</v>
      </c>
      <c r="Y1090" s="8">
        <f t="shared" si="175"/>
        <v>98527.254133418232</v>
      </c>
      <c r="Z1090" s="8">
        <f t="shared" si="168"/>
        <v>5123417.2149377484</v>
      </c>
      <c r="AA1090" s="9">
        <f t="shared" si="172"/>
        <v>9.2975737375862511E-2</v>
      </c>
      <c r="AB1090" s="9">
        <f t="shared" si="169"/>
        <v>3.2070670786942673E-2</v>
      </c>
      <c r="AC1090" t="str">
        <f t="shared" si="170"/>
        <v>50% Saturation (Scale only)</v>
      </c>
    </row>
    <row r="1091" spans="21:29" x14ac:dyDescent="0.25">
      <c r="U1091" s="5">
        <v>1.78</v>
      </c>
      <c r="V1091" s="7">
        <f t="shared" si="173"/>
        <v>55416210.942003846</v>
      </c>
      <c r="W1091" s="7">
        <f t="shared" si="174"/>
        <v>1065696.3642693048</v>
      </c>
      <c r="X1091" s="19">
        <f t="shared" si="171"/>
        <v>0.92821762813993725</v>
      </c>
      <c r="Y1091" s="8">
        <f t="shared" si="175"/>
        <v>98715.059297835294</v>
      </c>
      <c r="Z1091" s="8">
        <f t="shared" si="168"/>
        <v>5133183.0834874352</v>
      </c>
      <c r="AA1091" s="9">
        <f t="shared" si="172"/>
        <v>9.262962942124639E-2</v>
      </c>
      <c r="AB1091" s="9">
        <f t="shared" si="169"/>
        <v>3.1368521454191646E-2</v>
      </c>
      <c r="AC1091" t="str">
        <f t="shared" si="170"/>
        <v>50% Saturation (Scale only)</v>
      </c>
    </row>
    <row r="1092" spans="21:29" x14ac:dyDescent="0.25">
      <c r="U1092" s="5">
        <v>1.79</v>
      </c>
      <c r="V1092" s="7">
        <f t="shared" si="173"/>
        <v>55727537.969767913</v>
      </c>
      <c r="W1092" s="7">
        <f t="shared" si="174"/>
        <v>1071683.4224955367</v>
      </c>
      <c r="X1092" s="19">
        <f t="shared" si="171"/>
        <v>0.92994476696788708</v>
      </c>
      <c r="Y1092" s="8">
        <f t="shared" si="175"/>
        <v>98898.738864617844</v>
      </c>
      <c r="Z1092" s="8">
        <f t="shared" si="168"/>
        <v>5142734.4209601283</v>
      </c>
      <c r="AA1092" s="9">
        <f t="shared" si="172"/>
        <v>9.2283538952502298E-2</v>
      </c>
      <c r="AB1092" s="9">
        <f t="shared" si="169"/>
        <v>3.0679435516055974E-2</v>
      </c>
      <c r="AC1092" t="str">
        <f t="shared" si="170"/>
        <v>50% Saturation (Scale only)</v>
      </c>
    </row>
    <row r="1093" spans="21:29" x14ac:dyDescent="0.25">
      <c r="U1093" s="5">
        <v>1.8</v>
      </c>
      <c r="V1093" s="7">
        <f t="shared" si="173"/>
        <v>56038864.99753198</v>
      </c>
      <c r="W1093" s="7">
        <f t="shared" si="174"/>
        <v>1077670.4807217689</v>
      </c>
      <c r="X1093" s="19">
        <f t="shared" si="171"/>
        <v>0.9316338392660054</v>
      </c>
      <c r="Y1093" s="8">
        <f t="shared" si="175"/>
        <v>99078.370092265613</v>
      </c>
      <c r="Z1093" s="8">
        <f t="shared" si="168"/>
        <v>5152075.2447978118</v>
      </c>
      <c r="AA1093" s="9">
        <f t="shared" si="172"/>
        <v>9.1937537368480177E-2</v>
      </c>
      <c r="AB1093" s="9">
        <f t="shared" si="169"/>
        <v>3.0003253828518518E-2</v>
      </c>
      <c r="AC1093" t="str">
        <f t="shared" si="170"/>
        <v>50% Saturation (Scale only)</v>
      </c>
    </row>
    <row r="1094" spans="21:29" x14ac:dyDescent="0.25">
      <c r="U1094" s="5">
        <v>1.81</v>
      </c>
      <c r="V1094" s="7">
        <f t="shared" si="173"/>
        <v>56350192.025296047</v>
      </c>
      <c r="W1094" s="7">
        <f t="shared" si="174"/>
        <v>1083657.5389480009</v>
      </c>
      <c r="X1094" s="19">
        <f t="shared" si="171"/>
        <v>0.93328556245436967</v>
      </c>
      <c r="Y1094" s="8">
        <f t="shared" si="175"/>
        <v>99254.029277719485</v>
      </c>
      <c r="Z1094" s="8">
        <f t="shared" si="168"/>
        <v>5161209.5224414133</v>
      </c>
      <c r="AA1094" s="9">
        <f t="shared" si="172"/>
        <v>9.1591693602827567E-2</v>
      </c>
      <c r="AB1094" s="9">
        <f t="shared" si="169"/>
        <v>2.9339815785360077E-2</v>
      </c>
      <c r="AC1094" t="str">
        <f t="shared" si="170"/>
        <v>50% Saturation (Scale only)</v>
      </c>
    </row>
    <row r="1095" spans="21:29" x14ac:dyDescent="0.25">
      <c r="U1095" s="5">
        <v>1.82</v>
      </c>
      <c r="V1095" s="7">
        <f t="shared" si="173"/>
        <v>56661519.053060114</v>
      </c>
      <c r="W1095" s="7">
        <f t="shared" si="174"/>
        <v>1089644.5971742331</v>
      </c>
      <c r="X1095" s="19">
        <f t="shared" si="171"/>
        <v>0.93490064483981905</v>
      </c>
      <c r="Y1095" s="8">
        <f t="shared" si="175"/>
        <v>99425.791748736126</v>
      </c>
      <c r="Z1095" s="8">
        <f t="shared" si="168"/>
        <v>5170141.1709342785</v>
      </c>
      <c r="AA1095" s="9">
        <f t="shared" si="172"/>
        <v>9.1246074184716988E-2</v>
      </c>
      <c r="AB1095" s="9">
        <f t="shared" si="169"/>
        <v>2.8688959506702177E-2</v>
      </c>
      <c r="AC1095" t="str">
        <f t="shared" si="170"/>
        <v>50% Saturation (Scale only)</v>
      </c>
    </row>
    <row r="1096" spans="21:29" x14ac:dyDescent="0.25">
      <c r="U1096" s="5">
        <v>1.83</v>
      </c>
      <c r="V1096" s="7">
        <f t="shared" si="173"/>
        <v>56972846.080824174</v>
      </c>
      <c r="W1096" s="7">
        <f t="shared" si="174"/>
        <v>1095631.655400465</v>
      </c>
      <c r="X1096" s="19">
        <f t="shared" si="171"/>
        <v>0.93647978555441602</v>
      </c>
      <c r="Y1096" s="8">
        <f t="shared" si="175"/>
        <v>99593.73185734346</v>
      </c>
      <c r="Z1096" s="8">
        <f t="shared" si="168"/>
        <v>5178874.0565818604</v>
      </c>
      <c r="AA1096" s="9">
        <f t="shared" si="172"/>
        <v>9.0900743298568634E-2</v>
      </c>
      <c r="AB1096" s="9">
        <f t="shared" si="169"/>
        <v>2.8050522019566326E-2</v>
      </c>
      <c r="AC1096" t="str">
        <f t="shared" si="170"/>
        <v>50% Saturation (Scale only)</v>
      </c>
    </row>
    <row r="1097" spans="21:29" x14ac:dyDescent="0.25">
      <c r="U1097" s="5">
        <v>1.84</v>
      </c>
      <c r="V1097" s="7">
        <f t="shared" si="173"/>
        <v>57284173.108588241</v>
      </c>
      <c r="W1097" s="7">
        <f t="shared" si="174"/>
        <v>1101618.713626697</v>
      </c>
      <c r="X1097" s="19">
        <f t="shared" si="171"/>
        <v>0.93802367450363544</v>
      </c>
      <c r="Y1097" s="8">
        <f t="shared" si="175"/>
        <v>99757.92297433062</v>
      </c>
      <c r="Z1097" s="8">
        <f t="shared" si="168"/>
        <v>5187411.9946651924</v>
      </c>
      <c r="AA1097" s="9">
        <f t="shared" si="172"/>
        <v>9.0555762842764634E-2</v>
      </c>
      <c r="AB1097" s="9">
        <f t="shared" si="169"/>
        <v>2.7424339430633493E-2</v>
      </c>
      <c r="AC1097" t="str">
        <f t="shared" si="170"/>
        <v>50% Saturation (Scale only)</v>
      </c>
    </row>
    <row r="1098" spans="21:29" x14ac:dyDescent="0.25">
      <c r="U1098" s="5">
        <v>1.85</v>
      </c>
      <c r="V1098" s="7">
        <f t="shared" si="173"/>
        <v>57595500.136352308</v>
      </c>
      <c r="W1098" s="7">
        <f t="shared" si="174"/>
        <v>1107605.7718529291</v>
      </c>
      <c r="X1098" s="19">
        <f t="shared" si="171"/>
        <v>0.93953299232385568</v>
      </c>
      <c r="Y1098" s="8">
        <f t="shared" si="175"/>
        <v>99918.437484727168</v>
      </c>
      <c r="Z1098" s="8">
        <f t="shared" si="168"/>
        <v>5195758.7492058128</v>
      </c>
      <c r="AA1098" s="9">
        <f t="shared" si="172"/>
        <v>9.021119248735246E-2</v>
      </c>
      <c r="AB1098" s="9">
        <f t="shared" si="169"/>
        <v>2.6810247091511093E-2</v>
      </c>
      <c r="AC1098" t="str">
        <f t="shared" si="170"/>
        <v>50% Saturation (Scale only)</v>
      </c>
    </row>
    <row r="1099" spans="21:29" x14ac:dyDescent="0.25">
      <c r="U1099" s="5">
        <v>1.86</v>
      </c>
      <c r="V1099" s="7">
        <f t="shared" si="173"/>
        <v>57906827.164116375</v>
      </c>
      <c r="W1099" s="7">
        <f t="shared" si="174"/>
        <v>1113592.8300791611</v>
      </c>
      <c r="X1099" s="19">
        <f t="shared" si="171"/>
        <v>0.94100841034873828</v>
      </c>
      <c r="Y1099" s="8">
        <f t="shared" si="175"/>
        <v>100075.34678422759</v>
      </c>
      <c r="Z1099" s="8">
        <f t="shared" si="168"/>
        <v>5203918.0327798342</v>
      </c>
      <c r="AA1099" s="9">
        <f t="shared" si="172"/>
        <v>8.9867089730735428E-2</v>
      </c>
      <c r="AB1099" s="9">
        <f t="shared" si="169"/>
        <v>2.620807975658564E-2</v>
      </c>
      <c r="AC1099" t="str">
        <f t="shared" si="170"/>
        <v>50% Saturation (Scale only)</v>
      </c>
    </row>
    <row r="1100" spans="21:29" x14ac:dyDescent="0.25">
      <c r="U1100" s="5">
        <v>1.87</v>
      </c>
      <c r="V1100" s="7">
        <f t="shared" si="173"/>
        <v>58218154.191880442</v>
      </c>
      <c r="W1100" s="7">
        <f t="shared" si="174"/>
        <v>1119579.8883053933</v>
      </c>
      <c r="X1100" s="19">
        <f t="shared" si="171"/>
        <v>0.9424505905840963</v>
      </c>
      <c r="Y1100" s="8">
        <f t="shared" si="175"/>
        <v>100228.7212765186</v>
      </c>
      <c r="Z1100" s="8">
        <f t="shared" si="168"/>
        <v>5211893.5063789673</v>
      </c>
      <c r="AA1100" s="9">
        <f t="shared" si="172"/>
        <v>8.952350995535098E-2</v>
      </c>
      <c r="AB1100" s="9">
        <f t="shared" si="169"/>
        <v>2.5617671733843599E-2</v>
      </c>
      <c r="AC1100" t="str">
        <f t="shared" si="170"/>
        <v>50% Saturation (Scale only)</v>
      </c>
    </row>
    <row r="1101" spans="21:29" x14ac:dyDescent="0.25">
      <c r="U1101" s="5">
        <v>1.88</v>
      </c>
      <c r="V1101" s="7">
        <f t="shared" si="173"/>
        <v>58529481.219644502</v>
      </c>
      <c r="W1101" s="7">
        <f t="shared" si="174"/>
        <v>1125566.9465316252</v>
      </c>
      <c r="X1101" s="19">
        <f t="shared" si="171"/>
        <v>0.94386018569086239</v>
      </c>
      <c r="Y1101" s="8">
        <f t="shared" si="175"/>
        <v>100378.63037146781</v>
      </c>
      <c r="Z1101" s="8">
        <f t="shared" si="168"/>
        <v>5219688.7793163257</v>
      </c>
      <c r="AA1101" s="9">
        <f t="shared" si="172"/>
        <v>8.9180506482336955E-2</v>
      </c>
      <c r="AB1101" s="9">
        <f t="shared" si="169"/>
        <v>2.5038857028712697E-2</v>
      </c>
      <c r="AC1101" t="str">
        <f t="shared" si="170"/>
        <v>50% Saturation (Scale only)</v>
      </c>
    </row>
    <row r="1102" spans="21:29" x14ac:dyDescent="0.25">
      <c r="U1102" s="5">
        <v>1.89</v>
      </c>
      <c r="V1102" s="7">
        <f t="shared" si="173"/>
        <v>58840808.247408569</v>
      </c>
      <c r="W1102" s="7">
        <f t="shared" si="174"/>
        <v>1131554.0047578572</v>
      </c>
      <c r="X1102" s="19">
        <f t="shared" si="171"/>
        <v>0.94523783897578051</v>
      </c>
      <c r="Y1102" s="8">
        <f t="shared" si="175"/>
        <v>100525.14248413374</v>
      </c>
      <c r="Z1102" s="8">
        <f t="shared" si="168"/>
        <v>5227307.4091749545</v>
      </c>
      <c r="AA1102" s="9">
        <f t="shared" si="172"/>
        <v>8.8838130625188555E-2</v>
      </c>
      <c r="AB1102" s="9">
        <f t="shared" si="169"/>
        <v>2.4471469481289213E-2</v>
      </c>
      <c r="AC1102" t="str">
        <f t="shared" si="170"/>
        <v>50% Saturation (Scale only)</v>
      </c>
    </row>
    <row r="1103" spans="21:29" x14ac:dyDescent="0.25">
      <c r="U1103" s="5">
        <v>1.9</v>
      </c>
      <c r="V1103" s="7">
        <f t="shared" si="173"/>
        <v>59152135.275172636</v>
      </c>
      <c r="W1103" s="7">
        <f t="shared" si="174"/>
        <v>1137541.0629840894</v>
      </c>
      <c r="X1103" s="19">
        <f t="shared" si="171"/>
        <v>0.94658418438945435</v>
      </c>
      <c r="Y1103" s="8">
        <f t="shared" si="175"/>
        <v>100668.32503455838</v>
      </c>
      <c r="Z1103" s="8">
        <f t="shared" si="168"/>
        <v>5234752.9017970357</v>
      </c>
      <c r="AA1103" s="9">
        <f t="shared" si="172"/>
        <v>8.8496431742408607E-2</v>
      </c>
      <c r="AB1103" s="9">
        <f t="shared" si="169"/>
        <v>2.3915342896998995E-2</v>
      </c>
      <c r="AC1103" t="str">
        <f t="shared" si="170"/>
        <v>50% Saturation (Scale only)</v>
      </c>
    </row>
    <row r="1104" spans="21:29" x14ac:dyDescent="0.25">
      <c r="U1104" s="5">
        <v>1.91</v>
      </c>
      <c r="V1104" s="7">
        <f t="shared" si="173"/>
        <v>59463462.302936703</v>
      </c>
      <c r="W1104" s="7">
        <f t="shared" si="174"/>
        <v>1143528.1212103213</v>
      </c>
      <c r="X1104" s="19">
        <f t="shared" si="171"/>
        <v>0.94789984653140003</v>
      </c>
      <c r="Y1104" s="8">
        <f t="shared" si="175"/>
        <v>100808.24444830442</v>
      </c>
      <c r="Z1104" s="8">
        <f t="shared" si="168"/>
        <v>5242028.7113118302</v>
      </c>
      <c r="AA1104" s="9">
        <f t="shared" si="172"/>
        <v>8.8155457289155262E-2</v>
      </c>
      <c r="AB1104" s="9">
        <f t="shared" si="169"/>
        <v>2.3370311171018295E-2</v>
      </c>
      <c r="AC1104" t="str">
        <f t="shared" si="170"/>
        <v>50% Saturation (Scale only)</v>
      </c>
    </row>
    <row r="1105" spans="21:29" x14ac:dyDescent="0.25">
      <c r="U1105" s="5">
        <v>1.92</v>
      </c>
      <c r="V1105" s="7">
        <f t="shared" si="173"/>
        <v>59774789.33070077</v>
      </c>
      <c r="W1105" s="7">
        <f t="shared" si="174"/>
        <v>1149515.1794365533</v>
      </c>
      <c r="X1105" s="19">
        <f t="shared" si="171"/>
        <v>0.94918544066176014</v>
      </c>
      <c r="Y1105" s="8">
        <f t="shared" si="175"/>
        <v>100944.96615770113</v>
      </c>
      <c r="Z1105" s="8">
        <f t="shared" si="168"/>
        <v>5249138.240200459</v>
      </c>
      <c r="AA1105" s="9">
        <f t="shared" si="172"/>
        <v>8.7815252867891963E-2</v>
      </c>
      <c r="AB1105" s="9">
        <f t="shared" si="169"/>
        <v>2.2836208406603976E-2</v>
      </c>
      <c r="AC1105" t="str">
        <f t="shared" si="170"/>
        <v>50% Saturation (Scale only)</v>
      </c>
    </row>
    <row r="1106" spans="21:29" x14ac:dyDescent="0.25">
      <c r="U1106" s="5">
        <v>1.93</v>
      </c>
      <c r="V1106" s="7">
        <f t="shared" si="173"/>
        <v>60086116.358464837</v>
      </c>
      <c r="W1106" s="7">
        <f t="shared" si="174"/>
        <v>1155502.2376627855</v>
      </c>
      <c r="X1106" s="19">
        <f t="shared" si="171"/>
        <v>0.95044157271934726</v>
      </c>
      <c r="Y1106" s="8">
        <f t="shared" si="175"/>
        <v>101078.55460376319</v>
      </c>
      <c r="Z1106" s="8">
        <f t="shared" ref="Z1106:Z1169" si="176">Y1106*$B$6</f>
        <v>5256084.8393956861</v>
      </c>
      <c r="AA1106" s="9">
        <f t="shared" si="172"/>
        <v>8.7475862278045491E-2</v>
      </c>
      <c r="AB1106" s="9">
        <f t="shared" ref="AB1106:AB1169" si="177">(Z1106-Z1105)/(V1106-V1105)</f>
        <v>2.2312869027521016E-2</v>
      </c>
      <c r="AC1106" t="str">
        <f t="shared" ref="AC1106:AC1169" si="178">G$1</f>
        <v>50% Saturation (Scale only)</v>
      </c>
    </row>
    <row r="1107" spans="21:29" x14ac:dyDescent="0.25">
      <c r="U1107" s="5">
        <v>1.94</v>
      </c>
      <c r="V1107" s="7">
        <f t="shared" si="173"/>
        <v>60397443.386228904</v>
      </c>
      <c r="W1107" s="7">
        <f t="shared" si="174"/>
        <v>1161489.2958890174</v>
      </c>
      <c r="X1107" s="19">
        <f t="shared" ref="X1107:X1170" si="179">GAMMADIST(W1107,$G$2,$G$3,TRUE)</f>
        <v>0.95166883934569424</v>
      </c>
      <c r="Y1107" s="8">
        <f t="shared" si="175"/>
        <v>101209.07323874847</v>
      </c>
      <c r="Z1107" s="8">
        <f t="shared" si="176"/>
        <v>5262871.8084149212</v>
      </c>
      <c r="AA1107" s="9">
        <f t="shared" ref="AA1107:AA1170" si="180">Z1107/V1107</f>
        <v>8.7137327564677972E-2</v>
      </c>
      <c r="AB1107" s="9">
        <f t="shared" si="177"/>
        <v>2.1800127884747868E-2</v>
      </c>
      <c r="AC1107" t="str">
        <f t="shared" si="178"/>
        <v>50% Saturation (Scale only)</v>
      </c>
    </row>
    <row r="1108" spans="21:29" x14ac:dyDescent="0.25">
      <c r="U1108" s="5">
        <v>1.95</v>
      </c>
      <c r="V1108" s="7">
        <f t="shared" si="173"/>
        <v>60708770.413992971</v>
      </c>
      <c r="W1108" s="7">
        <f t="shared" si="174"/>
        <v>1167476.3541152496</v>
      </c>
      <c r="X1108" s="19">
        <f t="shared" si="179"/>
        <v>0.95286782791480373</v>
      </c>
      <c r="Y1108" s="8">
        <f t="shared" si="175"/>
        <v>101336.58452932183</v>
      </c>
      <c r="Z1108" s="8">
        <f t="shared" si="176"/>
        <v>5269502.3955247356</v>
      </c>
      <c r="AA1108" s="9">
        <f t="shared" si="180"/>
        <v>8.679968906618063E-2</v>
      </c>
      <c r="AB1108" s="9">
        <f t="shared" si="177"/>
        <v>2.1297820357695559E-2</v>
      </c>
      <c r="AC1108" t="str">
        <f t="shared" si="178"/>
        <v>50% Saturation (Scale only)</v>
      </c>
    </row>
    <row r="1109" spans="21:29" x14ac:dyDescent="0.25">
      <c r="U1109" s="5">
        <v>1.96</v>
      </c>
      <c r="V1109" s="7">
        <f t="shared" si="173"/>
        <v>61020097.441757038</v>
      </c>
      <c r="W1109" s="7">
        <f t="shared" si="174"/>
        <v>1173463.4123414815</v>
      </c>
      <c r="X1109" s="19">
        <f t="shared" si="179"/>
        <v>0.95403911656829443</v>
      </c>
      <c r="Y1109" s="8">
        <f t="shared" si="175"/>
        <v>101461.14996029293</v>
      </c>
      <c r="Z1109" s="8">
        <f t="shared" si="176"/>
        <v>5275979.7979352325</v>
      </c>
      <c r="AA1109" s="9">
        <f t="shared" si="180"/>
        <v>8.6462985460996566E-2</v>
      </c>
      <c r="AB1109" s="9">
        <f t="shared" si="177"/>
        <v>2.0805782450104934E-2</v>
      </c>
      <c r="AC1109" t="str">
        <f t="shared" si="178"/>
        <v>50% Saturation (Scale only)</v>
      </c>
    </row>
    <row r="1110" spans="21:29" x14ac:dyDescent="0.25">
      <c r="U1110" s="5">
        <v>1.97</v>
      </c>
      <c r="V1110" s="7">
        <f t="shared" si="173"/>
        <v>61331424.469521105</v>
      </c>
      <c r="W1110" s="7">
        <f t="shared" si="174"/>
        <v>1179450.4705677137</v>
      </c>
      <c r="X1110" s="19">
        <f t="shared" si="179"/>
        <v>0.95518327425565397</v>
      </c>
      <c r="Y1110" s="8">
        <f t="shared" si="175"/>
        <v>101582.83003889701</v>
      </c>
      <c r="Z1110" s="8">
        <f t="shared" si="176"/>
        <v>5282307.1620226447</v>
      </c>
      <c r="AA1110" s="9">
        <f t="shared" si="180"/>
        <v>8.6127253813380905E-2</v>
      </c>
      <c r="AB1110" s="9">
        <f t="shared" si="177"/>
        <v>2.0323850880711841E-2</v>
      </c>
      <c r="AC1110" t="str">
        <f t="shared" si="178"/>
        <v>50% Saturation (Scale only)</v>
      </c>
    </row>
    <row r="1111" spans="21:29" x14ac:dyDescent="0.25">
      <c r="U1111" s="5">
        <v>1.98</v>
      </c>
      <c r="V1111" s="7">
        <f t="shared" si="173"/>
        <v>61642751.497285172</v>
      </c>
      <c r="W1111" s="7">
        <f t="shared" si="174"/>
        <v>1185437.5287939457</v>
      </c>
      <c r="X1111" s="19">
        <f t="shared" si="179"/>
        <v>0.95630086077931931</v>
      </c>
      <c r="Y1111" s="8">
        <f t="shared" si="175"/>
        <v>101701.68429958927</v>
      </c>
      <c r="Z1111" s="8">
        <f t="shared" si="176"/>
        <v>5288487.5835786415</v>
      </c>
      <c r="AA1111" s="9">
        <f t="shared" si="180"/>
        <v>8.5792529618207478E-2</v>
      </c>
      <c r="AB1111" s="9">
        <f t="shared" si="177"/>
        <v>1.9851863169042236E-2</v>
      </c>
      <c r="AC1111" t="str">
        <f t="shared" si="178"/>
        <v>50% Saturation (Scale only)</v>
      </c>
    </row>
    <row r="1112" spans="21:29" x14ac:dyDescent="0.25">
      <c r="U1112" s="5">
        <v>1.99</v>
      </c>
      <c r="V1112" s="7">
        <f t="shared" si="173"/>
        <v>61954078.525049239</v>
      </c>
      <c r="W1112" s="7">
        <f t="shared" si="174"/>
        <v>1191424.5870201779</v>
      </c>
      <c r="X1112" s="19">
        <f t="shared" si="179"/>
        <v>0.95739242684431336</v>
      </c>
      <c r="Y1112" s="8">
        <f t="shared" si="175"/>
        <v>101817.77130932352</v>
      </c>
      <c r="Z1112" s="8">
        <f t="shared" si="176"/>
        <v>5294524.108084823</v>
      </c>
      <c r="AA1112" s="9">
        <f t="shared" si="180"/>
        <v>8.5458846844831113E-2</v>
      </c>
      <c r="AB1112" s="9">
        <f t="shared" si="177"/>
        <v>1.9389657716310252E-2</v>
      </c>
      <c r="AC1112" t="str">
        <f t="shared" si="178"/>
        <v>50% Saturation (Scale only)</v>
      </c>
    </row>
    <row r="1113" spans="21:29" x14ac:dyDescent="0.25">
      <c r="U1113" s="5">
        <v>2</v>
      </c>
      <c r="V1113" s="7">
        <f t="shared" si="173"/>
        <v>62265405.552813306</v>
      </c>
      <c r="W1113" s="7">
        <f t="shared" si="174"/>
        <v>1197411.6452464098</v>
      </c>
      <c r="X1113" s="19">
        <f t="shared" si="179"/>
        <v>0.9584585141121752</v>
      </c>
      <c r="Y1113" s="8">
        <f t="shared" si="175"/>
        <v>101931.14867328777</v>
      </c>
      <c r="Z1113" s="8">
        <f t="shared" si="176"/>
        <v>5300419.7310109641</v>
      </c>
      <c r="AA1113" s="9">
        <f t="shared" si="180"/>
        <v>8.5126237980015507E-2</v>
      </c>
      <c r="AB1113" s="9">
        <f t="shared" si="177"/>
        <v>1.8937073881709413E-2</v>
      </c>
      <c r="AC1113" t="str">
        <f t="shared" si="178"/>
        <v>50% Saturation (Scale only)</v>
      </c>
    </row>
    <row r="1114" spans="21:29" x14ac:dyDescent="0.25">
      <c r="U1114" s="5">
        <v>2.0099999999999998</v>
      </c>
      <c r="V1114" s="7">
        <f t="shared" si="173"/>
        <v>62576732.580577366</v>
      </c>
      <c r="W1114" s="7">
        <f t="shared" si="174"/>
        <v>1203398.7034726418</v>
      </c>
      <c r="X1114" s="19">
        <f t="shared" si="179"/>
        <v>0.95949965525893455</v>
      </c>
      <c r="Y1114" s="8">
        <f t="shared" si="175"/>
        <v>102041.87304106962</v>
      </c>
      <c r="Z1114" s="8">
        <f t="shared" si="176"/>
        <v>5306177.3981356202</v>
      </c>
      <c r="AA1114" s="9">
        <f t="shared" si="180"/>
        <v>8.4794734069936997E-2</v>
      </c>
      <c r="AB1114" s="9">
        <f t="shared" si="177"/>
        <v>1.8493952054235072E-2</v>
      </c>
      <c r="AC1114" t="str">
        <f t="shared" si="178"/>
        <v>50% Saturation (Scale only)</v>
      </c>
    </row>
    <row r="1115" spans="21:29" x14ac:dyDescent="0.25">
      <c r="U1115" s="5">
        <v>2.02</v>
      </c>
      <c r="V1115" s="7">
        <f t="shared" si="173"/>
        <v>62888059.608341441</v>
      </c>
      <c r="W1115" s="7">
        <f t="shared" si="174"/>
        <v>1209385.7616988739</v>
      </c>
      <c r="X1115" s="19">
        <f t="shared" si="179"/>
        <v>0.96051637403688517</v>
      </c>
      <c r="Y1115" s="8">
        <f t="shared" si="175"/>
        <v>102150.00011322591</v>
      </c>
      <c r="Z1115" s="8">
        <f t="shared" si="176"/>
        <v>5311800.0058877468</v>
      </c>
      <c r="AA1115" s="9">
        <f t="shared" si="180"/>
        <v>8.4464364761274849E-2</v>
      </c>
      <c r="AB1115" s="9">
        <f t="shared" si="177"/>
        <v>1.8060133720184061E-2</v>
      </c>
      <c r="AC1115" t="str">
        <f t="shared" si="178"/>
        <v>50% Saturation (Scale only)</v>
      </c>
    </row>
    <row r="1116" spans="21:29" x14ac:dyDescent="0.25">
      <c r="U1116" s="5">
        <v>2.0299999999999998</v>
      </c>
      <c r="V1116" s="7">
        <f t="shared" si="173"/>
        <v>63199386.6361055</v>
      </c>
      <c r="W1116" s="7">
        <f t="shared" si="174"/>
        <v>1215372.8199251059</v>
      </c>
      <c r="X1116" s="19">
        <f t="shared" si="179"/>
        <v>0.96150918533992336</v>
      </c>
      <c r="Y1116" s="8">
        <f t="shared" si="175"/>
        <v>102255.58464823131</v>
      </c>
      <c r="Z1116" s="8">
        <f t="shared" si="176"/>
        <v>5317290.4017080283</v>
      </c>
      <c r="AA1116" s="9">
        <f t="shared" si="180"/>
        <v>8.4135158341398938E-2</v>
      </c>
      <c r="AB1116" s="9">
        <f t="shared" si="177"/>
        <v>1.763546152646402E-2</v>
      </c>
      <c r="AC1116" t="str">
        <f t="shared" si="178"/>
        <v>50% Saturation (Scale only)</v>
      </c>
    </row>
    <row r="1117" spans="21:29" x14ac:dyDescent="0.25">
      <c r="U1117" s="5">
        <v>2.04</v>
      </c>
      <c r="V1117" s="7">
        <f t="shared" si="173"/>
        <v>63510713.663869575</v>
      </c>
      <c r="W1117" s="7">
        <f t="shared" si="174"/>
        <v>1221359.8781513381</v>
      </c>
      <c r="X1117" s="19">
        <f t="shared" si="179"/>
        <v>0.96247859527222612</v>
      </c>
      <c r="Y1117" s="8">
        <f t="shared" si="175"/>
        <v>102358.68046978228</v>
      </c>
      <c r="Z1117" s="8">
        <f t="shared" si="176"/>
        <v>5322651.384428679</v>
      </c>
      <c r="AA1117" s="9">
        <f t="shared" si="180"/>
        <v>8.3807141777666197E-2</v>
      </c>
      <c r="AB1117" s="9">
        <f t="shared" si="177"/>
        <v>1.7219779339920714E-2</v>
      </c>
      <c r="AC1117" t="str">
        <f t="shared" si="178"/>
        <v>50% Saturation (Scale only)</v>
      </c>
    </row>
    <row r="1118" spans="21:29" x14ac:dyDescent="0.25">
      <c r="U1118" s="5">
        <v>2.0499999999999998</v>
      </c>
      <c r="V1118" s="7">
        <f t="shared" si="173"/>
        <v>63822040.691633634</v>
      </c>
      <c r="W1118" s="7">
        <f t="shared" si="174"/>
        <v>1227346.93637757</v>
      </c>
      <c r="X1118" s="19">
        <f t="shared" si="179"/>
        <v>0.96342510122005209</v>
      </c>
      <c r="Y1118" s="8">
        <f t="shared" si="175"/>
        <v>102459.34047443295</v>
      </c>
      <c r="Z1118" s="8">
        <f t="shared" si="176"/>
        <v>5327885.704670513</v>
      </c>
      <c r="AA1118" s="9">
        <f t="shared" si="180"/>
        <v>8.3480340755837656E-2</v>
      </c>
      <c r="AB1118" s="9">
        <f t="shared" si="177"/>
        <v>1.6812932302815956E-2</v>
      </c>
      <c r="AC1118" t="str">
        <f t="shared" si="178"/>
        <v>50% Saturation (Scale only)</v>
      </c>
    </row>
    <row r="1119" spans="21:29" x14ac:dyDescent="0.25">
      <c r="U1119" s="5">
        <v>2.06</v>
      </c>
      <c r="V1119" s="7">
        <f t="shared" si="173"/>
        <v>64133367.719397709</v>
      </c>
      <c r="W1119" s="7">
        <f t="shared" si="174"/>
        <v>1233333.9946038022</v>
      </c>
      <c r="X1119" s="19">
        <f t="shared" si="179"/>
        <v>0.9643491919264533</v>
      </c>
      <c r="Y1119" s="8">
        <f t="shared" si="175"/>
        <v>102557.61663954066</v>
      </c>
      <c r="Z1119" s="8">
        <f t="shared" si="176"/>
        <v>5332996.0652561141</v>
      </c>
      <c r="AA1119" s="9">
        <f t="shared" si="180"/>
        <v>8.3154779717627428E-2</v>
      </c>
      <c r="AB1119" s="9">
        <f t="shared" si="177"/>
        <v>1.6414766884530599E-2</v>
      </c>
      <c r="AC1119" t="str">
        <f t="shared" si="178"/>
        <v>50% Saturation (Scale only)</v>
      </c>
    </row>
    <row r="1120" spans="21:29" x14ac:dyDescent="0.25">
      <c r="U1120" s="5">
        <v>2.0699999999999998</v>
      </c>
      <c r="V1120" s="7">
        <f t="shared" si="173"/>
        <v>64444694.747161768</v>
      </c>
      <c r="W1120" s="7">
        <f t="shared" si="174"/>
        <v>1239321.0528300342</v>
      </c>
      <c r="X1120" s="19">
        <f t="shared" si="179"/>
        <v>0.96525134756870079</v>
      </c>
      <c r="Y1120" s="8">
        <f t="shared" si="175"/>
        <v>102653.56003150015</v>
      </c>
      <c r="Z1120" s="8">
        <f t="shared" si="176"/>
        <v>5337985.1216380075</v>
      </c>
      <c r="AA1120" s="9">
        <f t="shared" si="180"/>
        <v>8.283048189739621E-2</v>
      </c>
      <c r="AB1120" s="9">
        <f t="shared" si="177"/>
        <v>1.6025130929764056E-2</v>
      </c>
      <c r="AC1120" t="str">
        <f t="shared" si="178"/>
        <v>50% Saturation (Scale only)</v>
      </c>
    </row>
    <row r="1121" spans="21:29" x14ac:dyDescent="0.25">
      <c r="U1121" s="5">
        <v>2.08</v>
      </c>
      <c r="V1121" s="7">
        <f t="shared" si="173"/>
        <v>64756021.774925843</v>
      </c>
      <c r="W1121" s="7">
        <f t="shared" si="174"/>
        <v>1245308.1110562664</v>
      </c>
      <c r="X1121" s="19">
        <f t="shared" si="179"/>
        <v>0.9661320398382256</v>
      </c>
      <c r="Y1121" s="8">
        <f t="shared" si="175"/>
        <v>102747.22081424514</v>
      </c>
      <c r="Z1121" s="8">
        <f t="shared" si="176"/>
        <v>5342855.4823407475</v>
      </c>
      <c r="AA1121" s="9">
        <f t="shared" si="180"/>
        <v>8.2507469358001129E-2</v>
      </c>
      <c r="AB1121" s="9">
        <f t="shared" si="177"/>
        <v>1.5643873703219936E-2</v>
      </c>
      <c r="AC1121" t="str">
        <f t="shared" si="178"/>
        <v>50% Saturation (Scale only)</v>
      </c>
    </row>
    <row r="1122" spans="21:29" x14ac:dyDescent="0.25">
      <c r="U1122" s="5">
        <v>2.09</v>
      </c>
      <c r="V1122" s="7">
        <f t="shared" si="173"/>
        <v>65067348.802689902</v>
      </c>
      <c r="W1122" s="7">
        <f t="shared" si="174"/>
        <v>1251295.1692824981</v>
      </c>
      <c r="X1122" s="19">
        <f t="shared" si="179"/>
        <v>0.96699173202289179</v>
      </c>
      <c r="Y1122" s="8">
        <f t="shared" si="175"/>
        <v>102838.64825799804</v>
      </c>
      <c r="Z1122" s="8">
        <f t="shared" si="176"/>
        <v>5347609.7094158977</v>
      </c>
      <c r="AA1122" s="9">
        <f t="shared" si="180"/>
        <v>8.2185763025814665E-2</v>
      </c>
      <c r="AB1122" s="9">
        <f t="shared" si="177"/>
        <v>1.5270845931029304E-2</v>
      </c>
      <c r="AC1122" t="str">
        <f t="shared" si="178"/>
        <v>50% Saturation (Scale only)</v>
      </c>
    </row>
    <row r="1123" spans="21:29" x14ac:dyDescent="0.25">
      <c r="U1123" s="5">
        <v>2.1</v>
      </c>
      <c r="V1123" s="7">
        <f t="shared" si="173"/>
        <v>65378675.830453977</v>
      </c>
      <c r="W1123" s="7">
        <f t="shared" si="174"/>
        <v>1257282.2275087303</v>
      </c>
      <c r="X1123" s="19">
        <f t="shared" si="179"/>
        <v>0.96783087909142251</v>
      </c>
      <c r="Y1123" s="8">
        <f t="shared" si="175"/>
        <v>102927.89074824852</v>
      </c>
      <c r="Z1123" s="8">
        <f t="shared" si="176"/>
        <v>5352250.3189089233</v>
      </c>
      <c r="AA1123" s="9">
        <f t="shared" si="180"/>
        <v>8.1865382724925065E-2</v>
      </c>
      <c r="AB1123" s="9">
        <f t="shared" si="177"/>
        <v>1.4905899839002286E-2</v>
      </c>
      <c r="AC1123" t="str">
        <f t="shared" si="178"/>
        <v>50% Saturation (Scale only)</v>
      </c>
    </row>
    <row r="1124" spans="21:29" x14ac:dyDescent="0.25">
      <c r="U1124" s="5">
        <v>2.11</v>
      </c>
      <c r="V1124" s="7">
        <f t="shared" si="173"/>
        <v>65690002.858218037</v>
      </c>
      <c r="W1124" s="7">
        <f t="shared" si="174"/>
        <v>1263269.2857349622</v>
      </c>
      <c r="X1124" s="19">
        <f t="shared" si="179"/>
        <v>0.96864992777980485</v>
      </c>
      <c r="Y1124" s="8">
        <f t="shared" si="175"/>
        <v>103014.99579494269</v>
      </c>
      <c r="Z1124" s="8">
        <f t="shared" si="176"/>
        <v>5356779.78133702</v>
      </c>
      <c r="AA1124" s="9">
        <f t="shared" si="180"/>
        <v>8.1546347210530973E-2</v>
      </c>
      <c r="AB1124" s="9">
        <f t="shared" si="177"/>
        <v>1.4548889187768666E-2</v>
      </c>
      <c r="AC1124" t="str">
        <f t="shared" si="178"/>
        <v>50% Saturation (Scale only)</v>
      </c>
    </row>
    <row r="1125" spans="21:29" x14ac:dyDescent="0.25">
      <c r="U1125" s="5">
        <v>2.12</v>
      </c>
      <c r="V1125" s="7">
        <f t="shared" si="173"/>
        <v>66001329.885982111</v>
      </c>
      <c r="W1125" s="7">
        <f t="shared" si="174"/>
        <v>1269256.3439611944</v>
      </c>
      <c r="X1125" s="19">
        <f t="shared" si="179"/>
        <v>0.9694493166795124</v>
      </c>
      <c r="Y1125" s="8">
        <f t="shared" si="175"/>
        <v>103100.01004186536</v>
      </c>
      <c r="Z1125" s="8">
        <f t="shared" si="176"/>
        <v>5361200.5221769987</v>
      </c>
      <c r="AA1125" s="9">
        <f t="shared" si="180"/>
        <v>8.1228674201542922E-2</v>
      </c>
      <c r="AB1125" s="9">
        <f t="shared" si="177"/>
        <v>1.4199669305065103E-2</v>
      </c>
      <c r="AC1125" t="str">
        <f t="shared" si="178"/>
        <v>50% Saturation (Scale only)</v>
      </c>
    </row>
    <row r="1126" spans="21:29" x14ac:dyDescent="0.25">
      <c r="U1126" s="5">
        <v>2.13</v>
      </c>
      <c r="V1126" s="7">
        <f t="shared" si="173"/>
        <v>66312656.913746171</v>
      </c>
      <c r="W1126" s="7">
        <f t="shared" si="174"/>
        <v>1275243.4021874263</v>
      </c>
      <c r="X1126" s="19">
        <f t="shared" si="179"/>
        <v>0.9702294763273831</v>
      </c>
      <c r="Y1126" s="8">
        <f t="shared" si="175"/>
        <v>103182.97927619854</v>
      </c>
      <c r="Z1126" s="8">
        <f t="shared" si="176"/>
        <v>5365514.9223623239</v>
      </c>
      <c r="AA1126" s="9">
        <f t="shared" si="180"/>
        <v>8.0912380412404922E-2</v>
      </c>
      <c r="AB1126" s="9">
        <f t="shared" si="177"/>
        <v>1.3858097115149501E-2</v>
      </c>
      <c r="AC1126" t="str">
        <f t="shared" si="178"/>
        <v>50% Saturation (Scale only)</v>
      </c>
    </row>
    <row r="1127" spans="21:29" x14ac:dyDescent="0.25">
      <c r="U1127" s="5">
        <v>2.14</v>
      </c>
      <c r="V1127" s="7">
        <f t="shared" si="173"/>
        <v>66623983.941510245</v>
      </c>
      <c r="W1127" s="7">
        <f t="shared" si="174"/>
        <v>1281230.4604136585</v>
      </c>
      <c r="X1127" s="19">
        <f t="shared" si="179"/>
        <v>0.97099082929700375</v>
      </c>
      <c r="Y1127" s="8">
        <f t="shared" si="175"/>
        <v>103263.9484382401</v>
      </c>
      <c r="Z1127" s="8">
        <f t="shared" si="176"/>
        <v>5369725.3187884856</v>
      </c>
      <c r="AA1127" s="9">
        <f t="shared" si="180"/>
        <v>8.0597481584148617E-2</v>
      </c>
      <c r="AB1127" s="9">
        <f t="shared" si="177"/>
        <v>1.3524031165557572E-2</v>
      </c>
      <c r="AC1127" t="str">
        <f t="shared" si="178"/>
        <v>50% Saturation (Scale only)</v>
      </c>
    </row>
    <row r="1128" spans="21:29" x14ac:dyDescent="0.25">
      <c r="U1128" s="5">
        <v>2.15</v>
      </c>
      <c r="V1128" s="7">
        <f t="shared" si="173"/>
        <v>66935310.969274305</v>
      </c>
      <c r="W1128" s="7">
        <f t="shared" si="174"/>
        <v>1287217.5186398905</v>
      </c>
      <c r="X1128" s="19">
        <f t="shared" si="179"/>
        <v>0.97173379029145401</v>
      </c>
      <c r="Y1128" s="8">
        <f t="shared" si="175"/>
        <v>103342.96163126694</v>
      </c>
      <c r="Z1128" s="8">
        <f t="shared" si="176"/>
        <v>5373834.0048258808</v>
      </c>
      <c r="AA1128" s="9">
        <f t="shared" si="180"/>
        <v>8.0283992514693217E-2</v>
      </c>
      <c r="AB1128" s="9">
        <f t="shared" si="177"/>
        <v>1.319733165123374E-2</v>
      </c>
      <c r="AC1128" t="str">
        <f t="shared" si="178"/>
        <v>50% Saturation (Scale only)</v>
      </c>
    </row>
    <row r="1129" spans="21:29" x14ac:dyDescent="0.25">
      <c r="U1129" s="5">
        <v>2.16</v>
      </c>
      <c r="V1129" s="7">
        <f t="shared" si="173"/>
        <v>67246637.997038379</v>
      </c>
      <c r="W1129" s="7">
        <f t="shared" si="174"/>
        <v>1293204.5768661227</v>
      </c>
      <c r="X1129" s="19">
        <f t="shared" si="179"/>
        <v>0.97245876623727123</v>
      </c>
      <c r="Y1129" s="8">
        <f t="shared" si="175"/>
        <v>103420.06213152813</v>
      </c>
      <c r="Z1129" s="8">
        <f t="shared" si="176"/>
        <v>5377843.230839463</v>
      </c>
      <c r="AA1129" s="9">
        <f t="shared" si="180"/>
        <v>7.9971927088404171E-2</v>
      </c>
      <c r="AB1129" s="9">
        <f t="shared" si="177"/>
        <v>1.287786043626259E-2</v>
      </c>
      <c r="AC1129" t="str">
        <f t="shared" si="178"/>
        <v>50% Saturation (Scale only)</v>
      </c>
    </row>
    <row r="1130" spans="21:29" x14ac:dyDescent="0.25">
      <c r="U1130" s="5">
        <v>2.17</v>
      </c>
      <c r="V1130" s="7">
        <f t="shared" si="173"/>
        <v>67557965.024802431</v>
      </c>
      <c r="W1130" s="7">
        <f t="shared" si="174"/>
        <v>1299191.6350923546</v>
      </c>
      <c r="X1130" s="19">
        <f t="shared" si="179"/>
        <v>0.97316615637950266</v>
      </c>
      <c r="Y1130" s="8">
        <f t="shared" si="175"/>
        <v>103495.2923983536</v>
      </c>
      <c r="Z1130" s="8">
        <f t="shared" si="176"/>
        <v>5381755.2047143877</v>
      </c>
      <c r="AA1130" s="9">
        <f t="shared" si="180"/>
        <v>7.9661298304923689E-2</v>
      </c>
      <c r="AB1130" s="9">
        <f t="shared" si="177"/>
        <v>1.2565481073135425E-2</v>
      </c>
      <c r="AC1130" t="str">
        <f t="shared" si="178"/>
        <v>50% Saturation (Scale only)</v>
      </c>
    </row>
    <row r="1131" spans="21:29" x14ac:dyDescent="0.25">
      <c r="U1131" s="5">
        <v>2.1800000000000002</v>
      </c>
      <c r="V1131" s="7">
        <f t="shared" si="173"/>
        <v>67869292.052566513</v>
      </c>
      <c r="W1131" s="7">
        <f t="shared" si="174"/>
        <v>1305178.6933185868</v>
      </c>
      <c r="X1131" s="19">
        <f t="shared" si="179"/>
        <v>0.97385635237771739</v>
      </c>
      <c r="Y1131" s="8">
        <f t="shared" si="175"/>
        <v>103568.69408436492</v>
      </c>
      <c r="Z1131" s="8">
        <f t="shared" si="176"/>
        <v>5385572.0923869759</v>
      </c>
      <c r="AA1131" s="9">
        <f t="shared" si="180"/>
        <v>7.9352118307285599E-2</v>
      </c>
      <c r="AB1131" s="9">
        <f t="shared" si="177"/>
        <v>1.2260058819822731E-2</v>
      </c>
      <c r="AC1131" t="str">
        <f t="shared" si="178"/>
        <v>50% Saturation (Scale only)</v>
      </c>
    </row>
    <row r="1132" spans="21:29" x14ac:dyDescent="0.25">
      <c r="U1132" s="5">
        <v>2.19</v>
      </c>
      <c r="V1132" s="7">
        <f t="shared" si="173"/>
        <v>68180619.080330566</v>
      </c>
      <c r="W1132" s="7">
        <f t="shared" si="174"/>
        <v>1311165.7515448187</v>
      </c>
      <c r="X1132" s="19">
        <f t="shared" si="179"/>
        <v>0.97452973840285551</v>
      </c>
      <c r="Y1132" s="8">
        <f t="shared" si="175"/>
        <v>103640.30804577508</v>
      </c>
      <c r="Z1132" s="8">
        <f t="shared" si="176"/>
        <v>5389296.0183803039</v>
      </c>
      <c r="AA1132" s="9">
        <f t="shared" si="180"/>
        <v>7.9044398409328351E-2</v>
      </c>
      <c r="AB1132" s="9">
        <f t="shared" si="177"/>
        <v>1.1961460654647253E-2</v>
      </c>
      <c r="AC1132" t="str">
        <f t="shared" si="178"/>
        <v>50% Saturation (Scale only)</v>
      </c>
    </row>
    <row r="1133" spans="21:29" x14ac:dyDescent="0.25">
      <c r="U1133" s="5">
        <v>2.2000000000000002</v>
      </c>
      <c r="V1133" s="7">
        <f t="shared" si="173"/>
        <v>68491946.108094648</v>
      </c>
      <c r="W1133" s="7">
        <f t="shared" si="174"/>
        <v>1317152.8097710509</v>
      </c>
      <c r="X1133" s="19">
        <f t="shared" si="179"/>
        <v>0.97518669123479895</v>
      </c>
      <c r="Y1133" s="8">
        <f t="shared" si="175"/>
        <v>103710.17435276511</v>
      </c>
      <c r="Z1133" s="8">
        <f t="shared" si="176"/>
        <v>5392929.0663437862</v>
      </c>
      <c r="AA1133" s="9">
        <f t="shared" si="180"/>
        <v>7.873814912241818E-2</v>
      </c>
      <c r="AB1133" s="9">
        <f t="shared" si="177"/>
        <v>1.1669555289094228E-2</v>
      </c>
      <c r="AC1133" t="str">
        <f t="shared" si="178"/>
        <v>50% Saturation (Scale only)</v>
      </c>
    </row>
    <row r="1134" spans="21:29" x14ac:dyDescent="0.25">
      <c r="U1134" s="5">
        <v>2.21</v>
      </c>
      <c r="V1134" s="7">
        <f t="shared" si="173"/>
        <v>68803273.1358587</v>
      </c>
      <c r="W1134" s="7">
        <f t="shared" si="174"/>
        <v>1323139.8679972829</v>
      </c>
      <c r="X1134" s="19">
        <f t="shared" si="179"/>
        <v>0.97582758036055162</v>
      </c>
      <c r="Y1134" s="8">
        <f t="shared" si="175"/>
        <v>103778.3322999254</v>
      </c>
      <c r="Z1134" s="8">
        <f t="shared" si="176"/>
        <v>5396473.2795961211</v>
      </c>
      <c r="AA1134" s="9">
        <f t="shared" si="180"/>
        <v>7.8433380181496079E-2</v>
      </c>
      <c r="AB1134" s="9">
        <f t="shared" si="177"/>
        <v>1.1384213178628796E-2</v>
      </c>
      <c r="AC1134" t="str">
        <f t="shared" si="178"/>
        <v>50% Saturation (Scale only)</v>
      </c>
    </row>
    <row r="1135" spans="21:29" x14ac:dyDescent="0.25">
      <c r="U1135" s="5">
        <v>2.2200000000000002</v>
      </c>
      <c r="V1135" s="7">
        <f t="shared" si="173"/>
        <v>69114600.163622782</v>
      </c>
      <c r="W1135" s="7">
        <f t="shared" si="174"/>
        <v>1329126.9262235151</v>
      </c>
      <c r="X1135" s="19">
        <f t="shared" si="179"/>
        <v>0.97645276807292303</v>
      </c>
      <c r="Y1135" s="8">
        <f t="shared" si="175"/>
        <v>103844.82041675065</v>
      </c>
      <c r="Z1135" s="8">
        <f t="shared" si="176"/>
        <v>5399930.6616710341</v>
      </c>
      <c r="AA1135" s="9">
        <f t="shared" si="180"/>
        <v>7.8130100570460798E-2</v>
      </c>
      <c r="AB1135" s="9">
        <f t="shared" si="177"/>
        <v>1.1105306531667247E-2</v>
      </c>
      <c r="AC1135" t="str">
        <f t="shared" si="178"/>
        <v>50% Saturation (Scale only)</v>
      </c>
    </row>
    <row r="1136" spans="21:29" x14ac:dyDescent="0.25">
      <c r="U1136" s="5">
        <v>2.23</v>
      </c>
      <c r="V1136" s="7">
        <f t="shared" si="173"/>
        <v>69425927.191386834</v>
      </c>
      <c r="W1136" s="7">
        <f t="shared" si="174"/>
        <v>1335113.984449747</v>
      </c>
      <c r="X1136" s="19">
        <f t="shared" si="179"/>
        <v>0.97706260956961355</v>
      </c>
      <c r="Y1136" s="8">
        <f t="shared" si="175"/>
        <v>103909.67647817745</v>
      </c>
      <c r="Z1136" s="8">
        <f t="shared" si="176"/>
        <v>5403303.1768652275</v>
      </c>
      <c r="AA1136" s="9">
        <f t="shared" si="180"/>
        <v>7.7828318546901254E-2</v>
      </c>
      <c r="AB1136" s="9">
        <f t="shared" si="177"/>
        <v>1.0832709316678455E-2</v>
      </c>
      <c r="AC1136" t="str">
        <f t="shared" si="178"/>
        <v>50% Saturation (Scale only)</v>
      </c>
    </row>
    <row r="1137" spans="21:29" x14ac:dyDescent="0.25">
      <c r="U1137" s="5">
        <v>2.2400000000000002</v>
      </c>
      <c r="V1137" s="7">
        <f t="shared" si="173"/>
        <v>69737254.219150916</v>
      </c>
      <c r="W1137" s="7">
        <f t="shared" si="174"/>
        <v>1341101.0426759792</v>
      </c>
      <c r="X1137" s="19">
        <f t="shared" si="179"/>
        <v>0.97765745305260643</v>
      </c>
      <c r="Y1137" s="8">
        <f t="shared" si="175"/>
        <v>103972.93751515457</v>
      </c>
      <c r="Z1137" s="8">
        <f t="shared" si="176"/>
        <v>5406592.7507880377</v>
      </c>
      <c r="AA1137" s="9">
        <f t="shared" si="180"/>
        <v>7.7528041666190303E-2</v>
      </c>
      <c r="AB1137" s="9">
        <f t="shared" si="177"/>
        <v>1.0566297267652987E-2</v>
      </c>
      <c r="AC1137" t="str">
        <f t="shared" si="178"/>
        <v>50% Saturation (Scale only)</v>
      </c>
    </row>
    <row r="1138" spans="21:29" x14ac:dyDescent="0.25">
      <c r="U1138" s="5">
        <v>2.25</v>
      </c>
      <c r="V1138" s="7">
        <f t="shared" si="173"/>
        <v>70048581.246914968</v>
      </c>
      <c r="W1138" s="7">
        <f t="shared" si="174"/>
        <v>1347088.1009022109</v>
      </c>
      <c r="X1138" s="19">
        <f t="shared" si="179"/>
        <v>0.97823763982777101</v>
      </c>
      <c r="Y1138" s="8">
        <f t="shared" si="175"/>
        <v>104034.63982523562</v>
      </c>
      <c r="Z1138" s="8">
        <f t="shared" si="176"/>
        <v>5409801.2709122524</v>
      </c>
      <c r="AA1138" s="9">
        <f t="shared" si="180"/>
        <v>7.7229276804953242E-2</v>
      </c>
      <c r="AB1138" s="9">
        <f t="shared" si="177"/>
        <v>1.0305947887847269E-2</v>
      </c>
      <c r="AC1138" t="str">
        <f t="shared" si="178"/>
        <v>50% Saturation (Scale only)</v>
      </c>
    </row>
    <row r="1139" spans="21:29" x14ac:dyDescent="0.25">
      <c r="U1139" s="5">
        <v>2.2599999999999998</v>
      </c>
      <c r="V1139" s="7">
        <f t="shared" si="173"/>
        <v>70359908.274679035</v>
      </c>
      <c r="W1139" s="7">
        <f t="shared" si="174"/>
        <v>1353075.1591284429</v>
      </c>
      <c r="X1139" s="19">
        <f t="shared" si="179"/>
        <v>0.97880350440459429</v>
      </c>
      <c r="Y1139" s="8">
        <f t="shared" si="175"/>
        <v>104094.81898318545</v>
      </c>
      <c r="Z1139" s="8">
        <f t="shared" si="176"/>
        <v>5412930.5871256441</v>
      </c>
      <c r="AA1139" s="9">
        <f t="shared" si="180"/>
        <v>7.693203018392275E-2</v>
      </c>
      <c r="AB1139" s="9">
        <f t="shared" si="177"/>
        <v>1.0051540452065121E-2</v>
      </c>
      <c r="AC1139" t="str">
        <f t="shared" si="178"/>
        <v>50% Saturation (Scale only)</v>
      </c>
    </row>
    <row r="1140" spans="21:29" x14ac:dyDescent="0.25">
      <c r="U1140" s="5">
        <v>2.27</v>
      </c>
      <c r="V1140" s="7">
        <f t="shared" si="173"/>
        <v>70671235.302443102</v>
      </c>
      <c r="W1140" s="7">
        <f t="shared" si="174"/>
        <v>1359062.2173546751</v>
      </c>
      <c r="X1140" s="19">
        <f t="shared" si="179"/>
        <v>0.97935537459595323</v>
      </c>
      <c r="Y1140" s="8">
        <f t="shared" si="175"/>
        <v>104153.50985159083</v>
      </c>
      <c r="Z1140" s="8">
        <f t="shared" si="176"/>
        <v>5415982.5122827236</v>
      </c>
      <c r="AA1140" s="9">
        <f t="shared" si="180"/>
        <v>7.6636307390193489E-2</v>
      </c>
      <c r="AB1140" s="9">
        <f t="shared" si="177"/>
        <v>9.8029560073798466E-3</v>
      </c>
      <c r="AC1140" t="str">
        <f t="shared" si="178"/>
        <v>50% Saturation (Scale only)</v>
      </c>
    </row>
    <row r="1141" spans="21:29" x14ac:dyDescent="0.25">
      <c r="U1141" s="5">
        <v>2.2799999999999998</v>
      </c>
      <c r="V1141" s="7">
        <f t="shared" si="173"/>
        <v>70982562.330207169</v>
      </c>
      <c r="W1141" s="7">
        <f t="shared" si="174"/>
        <v>1365049.275580907</v>
      </c>
      <c r="X1141" s="19">
        <f t="shared" si="179"/>
        <v>0.9798935716178514</v>
      </c>
      <c r="Y1141" s="8">
        <f t="shared" si="175"/>
        <v>104210.74659146729</v>
      </c>
      <c r="Z1141" s="8">
        <f t="shared" si="176"/>
        <v>5418958.8227562997</v>
      </c>
      <c r="AA1141" s="9">
        <f t="shared" si="180"/>
        <v>7.6342113398887843E-2</v>
      </c>
      <c r="AB1141" s="9">
        <f t="shared" si="177"/>
        <v>9.5600773725040191E-3</v>
      </c>
      <c r="AC1141" t="str">
        <f t="shared" si="178"/>
        <v>50% Saturation (Scale only)</v>
      </c>
    </row>
    <row r="1142" spans="21:29" x14ac:dyDescent="0.25">
      <c r="U1142" s="5">
        <v>2.29</v>
      </c>
      <c r="V1142" s="7">
        <f t="shared" ref="V1142:V1205" si="181">$V$110/$U$110*U1142</f>
        <v>71293889.357971236</v>
      </c>
      <c r="W1142" s="7">
        <f t="shared" ref="W1142:W1205" si="182">$W$110/$U$110*U1142</f>
        <v>1371036.3338071392</v>
      </c>
      <c r="X1142" s="19">
        <f t="shared" si="179"/>
        <v>0.9804184101890443</v>
      </c>
      <c r="Y1142" s="8">
        <f t="shared" ref="Y1142:Y1205" si="183">X1142*$N$6</f>
        <v>104266.56267285428</v>
      </c>
      <c r="Z1142" s="8">
        <f t="shared" si="176"/>
        <v>5421861.2589884233</v>
      </c>
      <c r="AA1142" s="9">
        <f t="shared" si="180"/>
        <v>7.6049452594245587E-2</v>
      </c>
      <c r="AB1142" s="9">
        <f t="shared" si="177"/>
        <v>9.3227891358121252E-3</v>
      </c>
      <c r="AC1142" t="str">
        <f t="shared" si="178"/>
        <v>50% Saturation (Scale only)</v>
      </c>
    </row>
    <row r="1143" spans="21:29" x14ac:dyDescent="0.25">
      <c r="U1143" s="5">
        <v>2.2999999999999998</v>
      </c>
      <c r="V1143" s="7">
        <f t="shared" si="181"/>
        <v>71605216.385735303</v>
      </c>
      <c r="W1143" s="7">
        <f t="shared" si="182"/>
        <v>1377023.3920333711</v>
      </c>
      <c r="X1143" s="19">
        <f t="shared" si="179"/>
        <v>0.9809301986304807</v>
      </c>
      <c r="Y1143" s="8">
        <f t="shared" si="183"/>
        <v>104320.99088539058</v>
      </c>
      <c r="Z1143" s="8">
        <f t="shared" si="176"/>
        <v>5424691.52604031</v>
      </c>
      <c r="AA1143" s="9">
        <f t="shared" si="180"/>
        <v>7.575832879014914E-2</v>
      </c>
      <c r="AB1143" s="9">
        <f t="shared" si="177"/>
        <v>9.0909776520644026E-3</v>
      </c>
      <c r="AC1143" t="str">
        <f t="shared" si="178"/>
        <v>50% Saturation (Scale only)</v>
      </c>
    </row>
    <row r="1144" spans="21:29" x14ac:dyDescent="0.25">
      <c r="U1144" s="5">
        <v>2.31</v>
      </c>
      <c r="V1144" s="7">
        <f t="shared" si="181"/>
        <v>71916543.41349937</v>
      </c>
      <c r="W1144" s="7">
        <f t="shared" si="182"/>
        <v>1383010.4502596033</v>
      </c>
      <c r="X1144" s="19">
        <f t="shared" si="179"/>
        <v>0.98142923896449608</v>
      </c>
      <c r="Y1144" s="8">
        <f t="shared" si="183"/>
        <v>104374.06334886346</v>
      </c>
      <c r="Z1144" s="8">
        <f t="shared" si="176"/>
        <v>5427451.2941409005</v>
      </c>
      <c r="AA1144" s="9">
        <f t="shared" si="180"/>
        <v>7.5468745250096655E-2</v>
      </c>
      <c r="AB1144" s="9">
        <f t="shared" si="177"/>
        <v>8.8645310380243633E-3</v>
      </c>
      <c r="AC1144" t="str">
        <f t="shared" si="178"/>
        <v>50% Saturation (Scale only)</v>
      </c>
    </row>
    <row r="1145" spans="21:29" x14ac:dyDescent="0.25">
      <c r="U1145" s="5">
        <v>2.3199999999999998</v>
      </c>
      <c r="V1145" s="7">
        <f t="shared" si="181"/>
        <v>72227870.441263437</v>
      </c>
      <c r="W1145" s="7">
        <f t="shared" si="182"/>
        <v>1388997.5084858353</v>
      </c>
      <c r="X1145" s="19">
        <f t="shared" si="179"/>
        <v>0.98191582701368951</v>
      </c>
      <c r="Y1145" s="8">
        <f t="shared" si="183"/>
        <v>104425.81152372414</v>
      </c>
      <c r="Z1145" s="8">
        <f t="shared" si="176"/>
        <v>5430142.1992336558</v>
      </c>
      <c r="AA1145" s="9">
        <f t="shared" si="180"/>
        <v>7.5180704706634155E-2</v>
      </c>
      <c r="AB1145" s="9">
        <f t="shared" si="177"/>
        <v>8.6433391667959554E-3</v>
      </c>
      <c r="AC1145" t="str">
        <f t="shared" si="178"/>
        <v>50% Saturation (Scale only)</v>
      </c>
    </row>
    <row r="1146" spans="21:29" x14ac:dyDescent="0.25">
      <c r="U1146" s="5">
        <v>2.33</v>
      </c>
      <c r="V1146" s="7">
        <f t="shared" si="181"/>
        <v>72539197.469027504</v>
      </c>
      <c r="W1146" s="7">
        <f t="shared" si="182"/>
        <v>1394984.5667120675</v>
      </c>
      <c r="X1146" s="19">
        <f t="shared" si="179"/>
        <v>0.9823902524994278</v>
      </c>
      <c r="Y1146" s="8">
        <f t="shared" si="183"/>
        <v>104476.26622156359</v>
      </c>
      <c r="Z1146" s="8">
        <f t="shared" si="176"/>
        <v>5432765.8435213072</v>
      </c>
      <c r="AA1146" s="9">
        <f t="shared" si="180"/>
        <v>7.4894209380259105E-2</v>
      </c>
      <c r="AB1146" s="9">
        <f t="shared" si="177"/>
        <v>8.4272936612483293E-3</v>
      </c>
      <c r="AC1146" t="str">
        <f t="shared" si="178"/>
        <v>50% Saturation (Scale only)</v>
      </c>
    </row>
    <row r="1147" spans="21:29" x14ac:dyDescent="0.25">
      <c r="U1147" s="12">
        <v>2.34</v>
      </c>
      <c r="V1147" s="7">
        <f t="shared" si="181"/>
        <v>72850524.496791571</v>
      </c>
      <c r="W1147" s="7">
        <f t="shared" si="182"/>
        <v>1400971.6249382994</v>
      </c>
      <c r="X1147" s="19">
        <f t="shared" si="179"/>
        <v>0.98285279913991741</v>
      </c>
      <c r="Y1147" s="8">
        <f t="shared" si="183"/>
        <v>104525.45761554244</v>
      </c>
      <c r="Z1147" s="8">
        <f t="shared" si="176"/>
        <v>5435323.7960082069</v>
      </c>
      <c r="AA1147" s="9">
        <f t="shared" si="180"/>
        <v>7.4609260997806348E-2</v>
      </c>
      <c r="AB1147" s="9">
        <f t="shared" si="177"/>
        <v>8.2162878863128279E-3</v>
      </c>
      <c r="AC1147" t="str">
        <f t="shared" si="178"/>
        <v>50% Saturation (Scale only)</v>
      </c>
    </row>
    <row r="1148" spans="21:29" x14ac:dyDescent="0.25">
      <c r="U1148" s="5">
        <v>2.35</v>
      </c>
      <c r="V1148" s="7">
        <f t="shared" si="181"/>
        <v>73161851.524555638</v>
      </c>
      <c r="W1148" s="7">
        <f t="shared" si="182"/>
        <v>1406958.6831645316</v>
      </c>
      <c r="X1148" s="19">
        <f t="shared" si="179"/>
        <v>0.98330374474779203</v>
      </c>
      <c r="Y1148" s="8">
        <f t="shared" si="183"/>
        <v>104573.41525076926</v>
      </c>
      <c r="Z1148" s="8">
        <f t="shared" si="176"/>
        <v>5437817.5930400016</v>
      </c>
      <c r="AA1148" s="9">
        <f t="shared" si="180"/>
        <v>7.4325860810327937E-2</v>
      </c>
      <c r="AB1148" s="9">
        <f t="shared" si="177"/>
        <v>8.010216940382538E-3</v>
      </c>
      <c r="AC1148" t="str">
        <f t="shared" si="178"/>
        <v>50% Saturation (Scale only)</v>
      </c>
    </row>
    <row r="1149" spans="21:29" x14ac:dyDescent="0.25">
      <c r="U1149" s="5">
        <v>2.36</v>
      </c>
      <c r="V1149" s="7">
        <f t="shared" si="181"/>
        <v>73473178.552319691</v>
      </c>
      <c r="W1149" s="7">
        <f t="shared" si="182"/>
        <v>1412945.7413907635</v>
      </c>
      <c r="X1149" s="19">
        <f t="shared" si="179"/>
        <v>0.98374336132716322</v>
      </c>
      <c r="Y1149" s="8">
        <f t="shared" si="183"/>
        <v>104620.16805462186</v>
      </c>
      <c r="Z1149" s="8">
        <f t="shared" si="176"/>
        <v>5440248.7388403369</v>
      </c>
      <c r="AA1149" s="9">
        <f t="shared" si="180"/>
        <v>7.4044009610478162E-2</v>
      </c>
      <c r="AB1149" s="9">
        <f t="shared" si="177"/>
        <v>7.8089776457758884E-3</v>
      </c>
      <c r="AC1149" t="str">
        <f t="shared" si="178"/>
        <v>50% Saturation (Scale only)</v>
      </c>
    </row>
    <row r="1150" spans="21:29" x14ac:dyDescent="0.25">
      <c r="U1150" s="5">
        <v>2.37</v>
      </c>
      <c r="V1150" s="7">
        <f t="shared" si="181"/>
        <v>73784505.580083773</v>
      </c>
      <c r="W1150" s="7">
        <f t="shared" si="182"/>
        <v>1418932.7996169957</v>
      </c>
      <c r="X1150" s="19">
        <f t="shared" si="179"/>
        <v>0.98417191517008873</v>
      </c>
      <c r="Y1150" s="8">
        <f t="shared" si="183"/>
        <v>104665.74434700652</v>
      </c>
      <c r="Z1150" s="8">
        <f t="shared" si="176"/>
        <v>5442618.7060443386</v>
      </c>
      <c r="AA1150" s="9">
        <f t="shared" si="180"/>
        <v>7.3763707749414445E-2</v>
      </c>
      <c r="AB1150" s="9">
        <f t="shared" si="177"/>
        <v>7.6124685383809681E-3</v>
      </c>
      <c r="AC1150" t="str">
        <f t="shared" si="178"/>
        <v>50% Saturation (Scale only)</v>
      </c>
    </row>
    <row r="1151" spans="21:29" x14ac:dyDescent="0.25">
      <c r="U1151" s="5">
        <v>2.38</v>
      </c>
      <c r="V1151" s="7">
        <f t="shared" si="181"/>
        <v>74095832.607847825</v>
      </c>
      <c r="W1151" s="7">
        <f t="shared" si="182"/>
        <v>1424919.8578432277</v>
      </c>
      <c r="X1151" s="19">
        <f t="shared" si="179"/>
        <v>0.98458966695241135</v>
      </c>
      <c r="Y1151" s="8">
        <f t="shared" si="183"/>
        <v>104710.17185055048</v>
      </c>
      <c r="Z1151" s="8">
        <f t="shared" si="176"/>
        <v>5444928.9362286255</v>
      </c>
      <c r="AA1151" s="9">
        <f t="shared" si="180"/>
        <v>7.3484955153225825E-2</v>
      </c>
      <c r="AB1151" s="9">
        <f t="shared" si="177"/>
        <v>7.4205898565212428E-3</v>
      </c>
      <c r="AC1151" t="str">
        <f t="shared" si="178"/>
        <v>50% Saturation (Scale only)</v>
      </c>
    </row>
    <row r="1152" spans="21:29" x14ac:dyDescent="0.25">
      <c r="U1152" s="5">
        <v>2.39</v>
      </c>
      <c r="V1152" s="7">
        <f t="shared" si="181"/>
        <v>74407159.635611907</v>
      </c>
      <c r="W1152" s="7">
        <f t="shared" si="182"/>
        <v>1430906.9160694599</v>
      </c>
      <c r="X1152" s="19">
        <f t="shared" si="179"/>
        <v>0.98499687182892925</v>
      </c>
      <c r="Y1152" s="8">
        <f t="shared" si="183"/>
        <v>104753.47770072312</v>
      </c>
      <c r="Z1152" s="8">
        <f t="shared" si="176"/>
        <v>5447180.8404376023</v>
      </c>
      <c r="AA1152" s="9">
        <f t="shared" si="180"/>
        <v>7.3207751338898508E-2</v>
      </c>
      <c r="AB1152" s="9">
        <f t="shared" si="177"/>
        <v>7.2332435289981572E-3</v>
      </c>
      <c r="AC1152" t="str">
        <f t="shared" si="178"/>
        <v>50% Saturation (Scale only)</v>
      </c>
    </row>
    <row r="1153" spans="21:29" x14ac:dyDescent="0.25">
      <c r="U1153" s="5">
        <v>2.4</v>
      </c>
      <c r="V1153" s="7">
        <f t="shared" si="181"/>
        <v>74718486.663375959</v>
      </c>
      <c r="W1153" s="7">
        <f t="shared" si="182"/>
        <v>1436893.9742956918</v>
      </c>
      <c r="X1153" s="19">
        <f t="shared" si="179"/>
        <v>0.98539377952785467</v>
      </c>
      <c r="Y1153" s="8">
        <f t="shared" si="183"/>
        <v>104795.68845588159</v>
      </c>
      <c r="Z1153" s="8">
        <f t="shared" si="176"/>
        <v>5449375.7997058425</v>
      </c>
      <c r="AA1153" s="9">
        <f t="shared" si="180"/>
        <v>7.2932095429830354E-2</v>
      </c>
      <c r="AB1153" s="9">
        <f t="shared" si="177"/>
        <v>7.0503331625411236E-3</v>
      </c>
      <c r="AC1153" t="str">
        <f t="shared" si="178"/>
        <v>50% Saturation (Scale only)</v>
      </c>
    </row>
    <row r="1154" spans="21:29" x14ac:dyDescent="0.25">
      <c r="U1154" s="5">
        <v>2.41</v>
      </c>
      <c r="V1154" s="7">
        <f t="shared" si="181"/>
        <v>75029813.691140041</v>
      </c>
      <c r="W1154" s="7">
        <f t="shared" si="182"/>
        <v>1442881.032521924</v>
      </c>
      <c r="X1154" s="19">
        <f t="shared" si="179"/>
        <v>0.98578063444452835</v>
      </c>
      <c r="Y1154" s="8">
        <f t="shared" si="183"/>
        <v>104836.83010723724</v>
      </c>
      <c r="Z1154" s="8">
        <f t="shared" si="176"/>
        <v>5451515.1655763369</v>
      </c>
      <c r="AA1154" s="9">
        <f t="shared" si="180"/>
        <v>7.2657986170903729E-2</v>
      </c>
      <c r="AB1154" s="9">
        <f t="shared" si="177"/>
        <v>6.8717640285172049E-3</v>
      </c>
      <c r="AC1154" t="str">
        <f t="shared" si="178"/>
        <v>50% Saturation (Scale only)</v>
      </c>
    </row>
    <row r="1155" spans="21:29" x14ac:dyDescent="0.25">
      <c r="U1155" s="5">
        <v>2.42</v>
      </c>
      <c r="V1155" s="7">
        <f t="shared" si="181"/>
        <v>75341140.718904093</v>
      </c>
      <c r="W1155" s="7">
        <f t="shared" si="182"/>
        <v>1448868.0907481557</v>
      </c>
      <c r="X1155" s="19">
        <f t="shared" si="179"/>
        <v>0.98615767573435198</v>
      </c>
      <c r="Y1155" s="8">
        <f t="shared" si="183"/>
        <v>104876.9280887389</v>
      </c>
      <c r="Z1155" s="8">
        <f t="shared" si="176"/>
        <v>5453600.2606144231</v>
      </c>
      <c r="AA1155" s="9">
        <f t="shared" si="180"/>
        <v>7.2385421943127581E-2</v>
      </c>
      <c r="AB1155" s="9">
        <f t="shared" si="177"/>
        <v>6.6974430490706486E-3</v>
      </c>
      <c r="AC1155" t="str">
        <f t="shared" si="178"/>
        <v>50% Saturation (Scale only)</v>
      </c>
    </row>
    <row r="1156" spans="21:29" x14ac:dyDescent="0.25">
      <c r="U1156" s="5">
        <v>2.4300000000000002</v>
      </c>
      <c r="V1156" s="7">
        <f t="shared" si="181"/>
        <v>75652467.746668175</v>
      </c>
      <c r="W1156" s="7">
        <f t="shared" si="182"/>
        <v>1454855.1489743879</v>
      </c>
      <c r="X1156" s="19">
        <f t="shared" si="179"/>
        <v>0.98652513740490966</v>
      </c>
      <c r="Y1156" s="8">
        <f t="shared" si="183"/>
        <v>104916.00728686992</v>
      </c>
      <c r="Z1156" s="8">
        <f t="shared" si="176"/>
        <v>5455632.3789172359</v>
      </c>
      <c r="AA1156" s="9">
        <f t="shared" si="180"/>
        <v>7.2114400777858412E-2</v>
      </c>
      <c r="AB1156" s="9">
        <f t="shared" si="177"/>
        <v>6.5272787827232994E-3</v>
      </c>
      <c r="AC1156" t="str">
        <f t="shared" si="178"/>
        <v>50% Saturation (Scale only)</v>
      </c>
    </row>
    <row r="1157" spans="21:29" x14ac:dyDescent="0.25">
      <c r="U1157" s="5">
        <v>2.44</v>
      </c>
      <c r="V1157" s="7">
        <f t="shared" si="181"/>
        <v>75963794.774432227</v>
      </c>
      <c r="W1157" s="7">
        <f t="shared" si="182"/>
        <v>1460842.2072006199</v>
      </c>
      <c r="X1157" s="19">
        <f t="shared" si="179"/>
        <v>0.98688324840724528</v>
      </c>
      <c r="Y1157" s="8">
        <f t="shared" si="183"/>
        <v>104954.09205035541</v>
      </c>
      <c r="Z1157" s="8">
        <f t="shared" si="176"/>
        <v>5457612.7866184814</v>
      </c>
      <c r="AA1157" s="9">
        <f t="shared" si="180"/>
        <v>7.1844920370610507E-2</v>
      </c>
      <c r="AB1157" s="9">
        <f t="shared" si="177"/>
        <v>6.3611814093648697E-3</v>
      </c>
      <c r="AC1157" t="str">
        <f t="shared" si="178"/>
        <v>50% Saturation (Scale only)</v>
      </c>
    </row>
    <row r="1158" spans="21:29" x14ac:dyDescent="0.25">
      <c r="U1158" s="5">
        <v>2.4500000000000002</v>
      </c>
      <c r="V1158" s="7">
        <f t="shared" si="181"/>
        <v>76275121.802196309</v>
      </c>
      <c r="W1158" s="7">
        <f t="shared" si="182"/>
        <v>1466829.265426852</v>
      </c>
      <c r="X1158" s="19">
        <f t="shared" si="179"/>
        <v>0.98723223272627281</v>
      </c>
      <c r="Y1158" s="8">
        <f t="shared" si="183"/>
        <v>104991.2061997773</v>
      </c>
      <c r="Z1158" s="8">
        <f t="shared" si="176"/>
        <v>5459542.7223884193</v>
      </c>
      <c r="AA1158" s="9">
        <f t="shared" si="180"/>
        <v>7.1576978094464533E-2</v>
      </c>
      <c r="AB1158" s="9">
        <f t="shared" si="177"/>
        <v>6.1990627148517385E-3</v>
      </c>
      <c r="AC1158" t="str">
        <f t="shared" si="178"/>
        <v>50% Saturation (Scale only)</v>
      </c>
    </row>
    <row r="1159" spans="21:29" x14ac:dyDescent="0.25">
      <c r="U1159" s="5">
        <v>2.46</v>
      </c>
      <c r="V1159" s="7">
        <f t="shared" si="181"/>
        <v>76586448.829960361</v>
      </c>
      <c r="W1159" s="7">
        <f t="shared" si="182"/>
        <v>1472816.323653084</v>
      </c>
      <c r="X1159" s="19">
        <f t="shared" si="179"/>
        <v>0.98757230947029018</v>
      </c>
      <c r="Y1159" s="8">
        <f t="shared" si="183"/>
        <v>105027.37303709406</v>
      </c>
      <c r="Z1159" s="8">
        <f t="shared" si="176"/>
        <v>5461423.3979288908</v>
      </c>
      <c r="AA1159" s="9">
        <f t="shared" si="180"/>
        <v>7.1310571013085022E-2</v>
      </c>
      <c r="AB1159" s="9">
        <f t="shared" si="177"/>
        <v>6.0408360751022612E-3</v>
      </c>
      <c r="AC1159" t="str">
        <f t="shared" si="178"/>
        <v>50% Saturation (Scale only)</v>
      </c>
    </row>
    <row r="1160" spans="21:29" x14ac:dyDescent="0.25">
      <c r="U1160" s="5">
        <v>2.4700000000000002</v>
      </c>
      <c r="V1160" s="7">
        <f t="shared" si="181"/>
        <v>76897775.857724443</v>
      </c>
      <c r="W1160" s="7">
        <f t="shared" si="182"/>
        <v>1478803.3818793162</v>
      </c>
      <c r="X1160" s="19">
        <f t="shared" si="179"/>
        <v>0.98790369295957581</v>
      </c>
      <c r="Y1160" s="8">
        <f t="shared" si="183"/>
        <v>105062.61535506287</v>
      </c>
      <c r="Z1160" s="8">
        <f t="shared" si="176"/>
        <v>5463255.9984632693</v>
      </c>
      <c r="AA1160" s="9">
        <f t="shared" si="180"/>
        <v>7.1045695893355035E-2</v>
      </c>
      <c r="AB1160" s="9">
        <f t="shared" si="177"/>
        <v>5.8864164397806886E-3</v>
      </c>
      <c r="AC1160" t="str">
        <f t="shared" si="178"/>
        <v>50% Saturation (Scale only)</v>
      </c>
    </row>
    <row r="1161" spans="21:29" x14ac:dyDescent="0.25">
      <c r="U1161" s="5">
        <v>2.48</v>
      </c>
      <c r="V1161" s="7">
        <f t="shared" si="181"/>
        <v>77209102.885488495</v>
      </c>
      <c r="W1161" s="7">
        <f t="shared" si="182"/>
        <v>1484790.4401055481</v>
      </c>
      <c r="X1161" s="19">
        <f t="shared" si="179"/>
        <v>0.98822659281404501</v>
      </c>
      <c r="Y1161" s="8">
        <f t="shared" si="183"/>
        <v>105096.95544656173</v>
      </c>
      <c r="Z1161" s="8">
        <f t="shared" si="176"/>
        <v>5465041.6832212098</v>
      </c>
      <c r="AA1161" s="9">
        <f t="shared" si="180"/>
        <v>7.0782349217638277E-2</v>
      </c>
      <c r="AB1161" s="9">
        <f t="shared" si="177"/>
        <v>5.7357203155962485E-3</v>
      </c>
      <c r="AC1161" t="str">
        <f t="shared" si="178"/>
        <v>50% Saturation (Scale only)</v>
      </c>
    </row>
    <row r="1162" spans="21:29" x14ac:dyDescent="0.25">
      <c r="U1162" s="5">
        <v>2.4900000000000002</v>
      </c>
      <c r="V1162" s="7">
        <f t="shared" si="181"/>
        <v>77520429.913252577</v>
      </c>
      <c r="W1162" s="7">
        <f t="shared" si="182"/>
        <v>1490777.4983317803</v>
      </c>
      <c r="X1162" s="19">
        <f t="shared" si="179"/>
        <v>0.98854121403994877</v>
      </c>
      <c r="Y1162" s="8">
        <f t="shared" si="183"/>
        <v>105130.4151138099</v>
      </c>
      <c r="Z1162" s="8">
        <f t="shared" si="176"/>
        <v>5466781.5859181145</v>
      </c>
      <c r="AA1162" s="9">
        <f t="shared" si="180"/>
        <v>7.0520527195677168E-2</v>
      </c>
      <c r="AB1162" s="9">
        <f t="shared" si="177"/>
        <v>5.5886657493264399E-3</v>
      </c>
      <c r="AC1162" t="str">
        <f t="shared" si="178"/>
        <v>50% Saturation (Scale only)</v>
      </c>
    </row>
    <row r="1163" spans="21:29" x14ac:dyDescent="0.25">
      <c r="U1163" s="5">
        <v>2.5</v>
      </c>
      <c r="V1163" s="7">
        <f t="shared" si="181"/>
        <v>77831756.941016629</v>
      </c>
      <c r="W1163" s="7">
        <f t="shared" si="182"/>
        <v>1496764.5565580123</v>
      </c>
      <c r="X1163" s="19">
        <f t="shared" si="179"/>
        <v>0.98884775711559336</v>
      </c>
      <c r="Y1163" s="8">
        <f t="shared" si="183"/>
        <v>105163.015677484</v>
      </c>
      <c r="Z1163" s="8">
        <f t="shared" si="176"/>
        <v>5468476.8152291682</v>
      </c>
      <c r="AA1163" s="9">
        <f t="shared" si="180"/>
        <v>7.0260225776135998E-2</v>
      </c>
      <c r="AB1163" s="9">
        <f t="shared" si="177"/>
        <v>5.4451723103797391E-3</v>
      </c>
      <c r="AC1163" t="str">
        <f t="shared" si="178"/>
        <v>50% Saturation (Scale only)</v>
      </c>
    </row>
    <row r="1164" spans="21:29" x14ac:dyDescent="0.25">
      <c r="U1164" s="5">
        <v>2.5099999999999998</v>
      </c>
      <c r="V1164" s="7">
        <f t="shared" si="181"/>
        <v>78143083.968780696</v>
      </c>
      <c r="W1164" s="7">
        <f t="shared" si="182"/>
        <v>1502751.6147842442</v>
      </c>
      <c r="X1164" s="19">
        <f t="shared" si="179"/>
        <v>0.98914641807607029</v>
      </c>
      <c r="Y1164" s="8">
        <f t="shared" si="183"/>
        <v>105194.777985729</v>
      </c>
      <c r="Z1164" s="8">
        <f t="shared" si="176"/>
        <v>5470128.4552579084</v>
      </c>
      <c r="AA1164" s="9">
        <f t="shared" si="180"/>
        <v>7.0001440657797745E-2</v>
      </c>
      <c r="AB1164" s="9">
        <f t="shared" si="177"/>
        <v>5.3051610732362808E-3</v>
      </c>
      <c r="AC1164" t="str">
        <f t="shared" si="178"/>
        <v>50% Saturation (Scale only)</v>
      </c>
    </row>
    <row r="1165" spans="21:29" x14ac:dyDescent="0.25">
      <c r="U1165" s="5">
        <v>2.52</v>
      </c>
      <c r="V1165" s="7">
        <f t="shared" si="181"/>
        <v>78454410.996544763</v>
      </c>
      <c r="W1165" s="7">
        <f t="shared" si="182"/>
        <v>1508738.6730104764</v>
      </c>
      <c r="X1165" s="19">
        <f t="shared" si="179"/>
        <v>0.98943738859697539</v>
      </c>
      <c r="Y1165" s="8">
        <f t="shared" si="183"/>
        <v>105225.72242306168</v>
      </c>
      <c r="Z1165" s="8">
        <f t="shared" si="176"/>
        <v>5471737.565999208</v>
      </c>
      <c r="AA1165" s="9">
        <f t="shared" si="180"/>
        <v>6.9744167300423557E-2</v>
      </c>
      <c r="AB1165" s="9">
        <f t="shared" si="177"/>
        <v>5.1685545995030328E-3</v>
      </c>
      <c r="AC1165" t="str">
        <f t="shared" si="178"/>
        <v>50% Saturation (Scale only)</v>
      </c>
    </row>
    <row r="1166" spans="21:29" x14ac:dyDescent="0.25">
      <c r="U1166" s="5">
        <v>2.5299999999999998</v>
      </c>
      <c r="V1166" s="7">
        <f t="shared" si="181"/>
        <v>78765738.02430883</v>
      </c>
      <c r="W1166" s="7">
        <f t="shared" si="182"/>
        <v>1514725.7312367084</v>
      </c>
      <c r="X1166" s="19">
        <f t="shared" si="179"/>
        <v>0.98972085607711113</v>
      </c>
      <c r="Y1166" s="8">
        <f t="shared" si="183"/>
        <v>105255.86891916594</v>
      </c>
      <c r="Z1166" s="8">
        <f t="shared" si="176"/>
        <v>5473305.1837966284</v>
      </c>
      <c r="AA1166" s="9">
        <f t="shared" si="180"/>
        <v>6.9488400935282885E-2</v>
      </c>
      <c r="AB1166" s="9">
        <f t="shared" si="177"/>
        <v>5.0352769198321835E-3</v>
      </c>
      <c r="AC1166" t="str">
        <f t="shared" si="178"/>
        <v>50% Saturation (Scale only)</v>
      </c>
    </row>
    <row r="1167" spans="21:29" x14ac:dyDescent="0.25">
      <c r="U1167" s="5">
        <v>2.54</v>
      </c>
      <c r="V1167" s="7">
        <f t="shared" si="181"/>
        <v>79077065.052072898</v>
      </c>
      <c r="W1167" s="7">
        <f t="shared" si="182"/>
        <v>1520712.7894629405</v>
      </c>
      <c r="X1167" s="19">
        <f t="shared" si="179"/>
        <v>0.98999700372015398</v>
      </c>
      <c r="Y1167" s="8">
        <f t="shared" si="183"/>
        <v>105285.23695757796</v>
      </c>
      <c r="Z1167" s="8">
        <f t="shared" si="176"/>
        <v>5474832.3217940535</v>
      </c>
      <c r="AA1167" s="9">
        <f t="shared" si="180"/>
        <v>6.9234136575362676E-2</v>
      </c>
      <c r="AB1167" s="9">
        <f t="shared" si="177"/>
        <v>4.9052535155491616E-3</v>
      </c>
      <c r="AC1167" t="str">
        <f t="shared" si="178"/>
        <v>50% Saturation (Scale only)</v>
      </c>
    </row>
    <row r="1168" spans="21:29" x14ac:dyDescent="0.25">
      <c r="U1168" s="5">
        <v>2.5499999999999998</v>
      </c>
      <c r="V1168" s="7">
        <f t="shared" si="181"/>
        <v>79388392.079836965</v>
      </c>
      <c r="W1168" s="7">
        <f t="shared" si="182"/>
        <v>1526699.8476891725</v>
      </c>
      <c r="X1168" s="19">
        <f t="shared" si="179"/>
        <v>0.99026601061528319</v>
      </c>
      <c r="Y1168" s="8">
        <f t="shared" si="183"/>
        <v>105313.84558426114</v>
      </c>
      <c r="Z1168" s="8">
        <f t="shared" si="176"/>
        <v>5476319.9703815794</v>
      </c>
      <c r="AA1168" s="9">
        <f t="shared" si="180"/>
        <v>6.8981369025264E-2</v>
      </c>
      <c r="AB1168" s="9">
        <f t="shared" si="177"/>
        <v>4.7784113002010443E-3</v>
      </c>
      <c r="AC1168" t="str">
        <f t="shared" si="178"/>
        <v>50% Saturation (Scale only)</v>
      </c>
    </row>
    <row r="1169" spans="21:29" x14ac:dyDescent="0.25">
      <c r="U1169" s="5">
        <v>2.56</v>
      </c>
      <c r="V1169" s="7">
        <f t="shared" si="181"/>
        <v>79699719.107601032</v>
      </c>
      <c r="W1169" s="7">
        <f t="shared" si="182"/>
        <v>1532686.9059154047</v>
      </c>
      <c r="X1169" s="19">
        <f t="shared" si="179"/>
        <v>0.99052805181675696</v>
      </c>
      <c r="Y1169" s="8">
        <f t="shared" si="183"/>
        <v>105341.71341606886</v>
      </c>
      <c r="Z1169" s="8">
        <f t="shared" si="176"/>
        <v>5477769.0976355802</v>
      </c>
      <c r="AA1169" s="9">
        <f t="shared" si="180"/>
        <v>6.873009289079364E-2</v>
      </c>
      <c r="AB1169" s="9">
        <f t="shared" si="177"/>
        <v>4.6546786008539454E-3</v>
      </c>
      <c r="AC1169" t="str">
        <f t="shared" si="178"/>
        <v>50% Saturation (Scale only)</v>
      </c>
    </row>
    <row r="1170" spans="21:29" x14ac:dyDescent="0.25">
      <c r="U1170" s="5">
        <v>2.57</v>
      </c>
      <c r="V1170" s="7">
        <f t="shared" si="181"/>
        <v>80011046.135365099</v>
      </c>
      <c r="W1170" s="7">
        <f t="shared" si="182"/>
        <v>1538673.9641416366</v>
      </c>
      <c r="X1170" s="19">
        <f t="shared" si="179"/>
        <v>0.9907832984224314</v>
      </c>
      <c r="Y1170" s="8">
        <f t="shared" si="183"/>
        <v>105368.85864909488</v>
      </c>
      <c r="Z1170" s="8">
        <f t="shared" ref="Z1170:Z1213" si="184">Y1170*$B$6</f>
        <v>5479180.6497529335</v>
      </c>
      <c r="AA1170" s="9">
        <f t="shared" si="180"/>
        <v>6.8480302588258754E-2</v>
      </c>
      <c r="AB1170" s="9">
        <f t="shared" ref="AB1170:AB1213" si="185">(Z1170-Z1169)/(V1170-V1169)</f>
        <v>4.5339851393275806E-3</v>
      </c>
      <c r="AC1170" t="str">
        <f t="shared" ref="AC1170:AC1213" si="186">G$1</f>
        <v>50% Saturation (Scale only)</v>
      </c>
    </row>
    <row r="1171" spans="21:29" x14ac:dyDescent="0.25">
      <c r="U1171" s="5">
        <v>2.58</v>
      </c>
      <c r="V1171" s="7">
        <f t="shared" si="181"/>
        <v>80322373.163129166</v>
      </c>
      <c r="W1171" s="7">
        <f t="shared" si="182"/>
        <v>1544661.0223678688</v>
      </c>
      <c r="X1171" s="19">
        <f t="shared" ref="X1171:X1213" si="187">GAMMADIST(W1171,$G$2,$G$3,TRUE)</f>
        <v>0.99103191765121679</v>
      </c>
      <c r="Y1171" s="8">
        <f t="shared" si="183"/>
        <v>105395.29906691081</v>
      </c>
      <c r="Z1171" s="8">
        <f t="shared" si="184"/>
        <v>5480555.551479362</v>
      </c>
      <c r="AA1171" s="9">
        <f t="shared" ref="AA1171:AA1213" si="188">Z1171/V1171</f>
        <v>6.8231992353472104E-2</v>
      </c>
      <c r="AB1171" s="9">
        <f t="shared" si="185"/>
        <v>4.4162620133012063E-3</v>
      </c>
      <c r="AC1171" t="str">
        <f t="shared" si="186"/>
        <v>50% Saturation (Scale only)</v>
      </c>
    </row>
    <row r="1172" spans="21:29" x14ac:dyDescent="0.25">
      <c r="U1172" s="5">
        <v>2.59</v>
      </c>
      <c r="V1172" s="7">
        <f t="shared" si="181"/>
        <v>80633700.190893233</v>
      </c>
      <c r="W1172" s="7">
        <f t="shared" si="182"/>
        <v>1550648.0805941005</v>
      </c>
      <c r="X1172" s="19">
        <f t="shared" si="187"/>
        <v>0.99127407291946323</v>
      </c>
      <c r="Y1172" s="8">
        <f t="shared" si="183"/>
        <v>105421.05204868958</v>
      </c>
      <c r="Z1172" s="8">
        <f t="shared" si="184"/>
        <v>5481894.7065318581</v>
      </c>
      <c r="AA1172" s="9">
        <f t="shared" si="188"/>
        <v>6.7985156250475326E-2</v>
      </c>
      <c r="AB1172" s="9">
        <f t="shared" si="185"/>
        <v>4.3014416773058716E-3</v>
      </c>
      <c r="AC1172" t="str">
        <f t="shared" si="186"/>
        <v>50% Saturation (Scale only)</v>
      </c>
    </row>
    <row r="1173" spans="21:29" x14ac:dyDescent="0.25">
      <c r="U1173" s="5">
        <v>2.6</v>
      </c>
      <c r="V1173" s="7">
        <f t="shared" si="181"/>
        <v>80945027.2186573</v>
      </c>
      <c r="W1173" s="7">
        <f t="shared" si="182"/>
        <v>1556635.1388203327</v>
      </c>
      <c r="X1173" s="19">
        <f t="shared" si="187"/>
        <v>0.99150992391627435</v>
      </c>
      <c r="Y1173" s="8">
        <f t="shared" si="183"/>
        <v>105446.13457721505</v>
      </c>
      <c r="Z1173" s="8">
        <f t="shared" si="184"/>
        <v>5483198.998015183</v>
      </c>
      <c r="AA1173" s="9">
        <f t="shared" si="188"/>
        <v>6.7739788179987687E-2</v>
      </c>
      <c r="AB1173" s="9">
        <f t="shared" si="185"/>
        <v>4.189457923689759E-3</v>
      </c>
      <c r="AC1173" t="str">
        <f t="shared" si="186"/>
        <v>50% Saturation (Scale only)</v>
      </c>
    </row>
    <row r="1174" spans="21:29" x14ac:dyDescent="0.25">
      <c r="U1174" s="5">
        <v>2.61</v>
      </c>
      <c r="V1174" s="7">
        <f t="shared" si="181"/>
        <v>81256354.246421367</v>
      </c>
      <c r="W1174" s="7">
        <f t="shared" si="182"/>
        <v>1562622.1970465647</v>
      </c>
      <c r="X1174" s="19">
        <f t="shared" si="187"/>
        <v>0.99173962667774584</v>
      </c>
      <c r="Y1174" s="8">
        <f t="shared" si="183"/>
        <v>105470.56324677715</v>
      </c>
      <c r="Z1174" s="8">
        <f t="shared" si="184"/>
        <v>5484469.2888324121</v>
      </c>
      <c r="AA1174" s="9">
        <f t="shared" si="188"/>
        <v>6.7495881887587331E-2</v>
      </c>
      <c r="AB1174" s="9">
        <f t="shared" si="185"/>
        <v>4.0802458634967651E-3</v>
      </c>
      <c r="AC1174" t="str">
        <f t="shared" si="186"/>
        <v>50% Saturation (Scale only)</v>
      </c>
    </row>
    <row r="1175" spans="21:29" x14ac:dyDescent="0.25">
      <c r="U1175" s="5">
        <v>2.62</v>
      </c>
      <c r="V1175" s="7">
        <f t="shared" si="181"/>
        <v>81567681.274185434</v>
      </c>
      <c r="W1175" s="7">
        <f t="shared" si="182"/>
        <v>1568609.2552727968</v>
      </c>
      <c r="X1175" s="19">
        <f t="shared" si="187"/>
        <v>0.99196333366012546</v>
      </c>
      <c r="Y1175" s="8">
        <f t="shared" si="183"/>
        <v>105494.35427095236</v>
      </c>
      <c r="Z1175" s="8">
        <f t="shared" si="184"/>
        <v>5485706.4220895227</v>
      </c>
      <c r="AA1175" s="9">
        <f t="shared" si="188"/>
        <v>6.7253430971632153E-2</v>
      </c>
      <c r="AB1175" s="9">
        <f t="shared" si="185"/>
        <v>3.9737419073301271E-3</v>
      </c>
      <c r="AC1175" t="str">
        <f t="shared" si="186"/>
        <v>50% Saturation (Scale only)</v>
      </c>
    </row>
    <row r="1176" spans="21:29" x14ac:dyDescent="0.25">
      <c r="U1176" s="5">
        <v>2.63</v>
      </c>
      <c r="V1176" s="7">
        <f t="shared" si="181"/>
        <v>81879008.301949501</v>
      </c>
      <c r="W1176" s="7">
        <f t="shared" si="182"/>
        <v>1574596.3134990288</v>
      </c>
      <c r="X1176" s="19">
        <f t="shared" si="187"/>
        <v>0.99218119381189607</v>
      </c>
      <c r="Y1176" s="8">
        <f t="shared" si="183"/>
        <v>105517.52349026978</v>
      </c>
      <c r="Z1176" s="8">
        <f t="shared" si="184"/>
        <v>5486911.2214940283</v>
      </c>
      <c r="AA1176" s="9">
        <f t="shared" si="188"/>
        <v>6.7012428890927192E-2</v>
      </c>
      <c r="AB1176" s="9">
        <f t="shared" si="185"/>
        <v>3.8698837462280123E-3</v>
      </c>
      <c r="AC1176" t="str">
        <f t="shared" si="186"/>
        <v>50% Saturation (Scale only)</v>
      </c>
    </row>
    <row r="1177" spans="21:29" x14ac:dyDescent="0.25">
      <c r="U1177" s="5">
        <v>2.64</v>
      </c>
      <c r="V1177" s="7">
        <f t="shared" si="181"/>
        <v>82190335.329713568</v>
      </c>
      <c r="W1177" s="7">
        <f t="shared" si="182"/>
        <v>1580583.371725261</v>
      </c>
      <c r="X1177" s="19">
        <f t="shared" si="187"/>
        <v>0.99239335264477879</v>
      </c>
      <c r="Y1177" s="8">
        <f t="shared" si="183"/>
        <v>105540.08637976214</v>
      </c>
      <c r="Z1177" s="8">
        <f t="shared" si="184"/>
        <v>5488084.4917476317</v>
      </c>
      <c r="AA1177" s="9">
        <f t="shared" si="188"/>
        <v>6.6772868972145086E-2</v>
      </c>
      <c r="AB1177" s="9">
        <f t="shared" si="185"/>
        <v>3.7686103324523624E-3</v>
      </c>
      <c r="AC1177" t="str">
        <f t="shared" si="186"/>
        <v>50% Saturation (Scale only)</v>
      </c>
    </row>
    <row r="1178" spans="21:29" x14ac:dyDescent="0.25">
      <c r="U1178" s="5">
        <v>2.65</v>
      </c>
      <c r="V1178" s="7">
        <f t="shared" si="181"/>
        <v>82501662.357477635</v>
      </c>
      <c r="W1178" s="7">
        <f t="shared" si="182"/>
        <v>1586570.4299514929</v>
      </c>
      <c r="X1178" s="19">
        <f t="shared" si="187"/>
        <v>0.9925999523036606</v>
      </c>
      <c r="Y1178" s="8">
        <f t="shared" si="183"/>
        <v>105562.05805640257</v>
      </c>
      <c r="Z1178" s="8">
        <f t="shared" si="184"/>
        <v>5489227.0189329339</v>
      </c>
      <c r="AA1178" s="9">
        <f t="shared" si="188"/>
        <v>6.6534744417006422E-2</v>
      </c>
      <c r="AB1178" s="9">
        <f t="shared" si="185"/>
        <v>3.6698618603973861E-3</v>
      </c>
      <c r="AC1178" t="str">
        <f t="shared" si="186"/>
        <v>50% Saturation (Scale only)</v>
      </c>
    </row>
    <row r="1179" spans="21:29" x14ac:dyDescent="0.25">
      <c r="U1179" s="5">
        <v>2.66</v>
      </c>
      <c r="V1179" s="7">
        <f t="shared" si="181"/>
        <v>82812989.385241702</v>
      </c>
      <c r="W1179" s="7">
        <f t="shared" si="182"/>
        <v>1592557.4881777251</v>
      </c>
      <c r="X1179" s="19">
        <f t="shared" si="187"/>
        <v>0.99280113163544481</v>
      </c>
      <c r="Y1179" s="8">
        <f t="shared" si="183"/>
        <v>105583.45328642677</v>
      </c>
      <c r="Z1179" s="8">
        <f t="shared" si="184"/>
        <v>5490339.570894192</v>
      </c>
      <c r="AA1179" s="9">
        <f t="shared" si="188"/>
        <v>6.6298048309226212E-2</v>
      </c>
      <c r="AB1179" s="9">
        <f t="shared" si="185"/>
        <v>3.5735797474711348E-3</v>
      </c>
      <c r="AC1179" t="str">
        <f t="shared" si="186"/>
        <v>50% Saturation (Scale only)</v>
      </c>
    </row>
    <row r="1180" spans="21:29" x14ac:dyDescent="0.25">
      <c r="U1180" s="5">
        <v>2.67</v>
      </c>
      <c r="V1180" s="7">
        <f t="shared" si="181"/>
        <v>83124316.413005769</v>
      </c>
      <c r="W1180" s="7">
        <f t="shared" si="182"/>
        <v>1598544.5464039571</v>
      </c>
      <c r="X1180" s="19">
        <f t="shared" si="187"/>
        <v>0.99299702625682873</v>
      </c>
      <c r="Y1180" s="8">
        <f t="shared" si="183"/>
        <v>105604.28649254116</v>
      </c>
      <c r="Z1180" s="8">
        <f t="shared" si="184"/>
        <v>5491422.8976121405</v>
      </c>
      <c r="AA1180" s="9">
        <f t="shared" si="188"/>
        <v>6.6062773621232973E-2</v>
      </c>
      <c r="AB1180" s="9">
        <f t="shared" si="185"/>
        <v>3.4797066150309263E-3</v>
      </c>
      <c r="AC1180" t="str">
        <f t="shared" si="186"/>
        <v>50% Saturation (Scale only)</v>
      </c>
    </row>
    <row r="1181" spans="21:29" x14ac:dyDescent="0.25">
      <c r="U1181" s="5">
        <v>2.68</v>
      </c>
      <c r="V1181" s="7">
        <f t="shared" si="181"/>
        <v>83435643.440769836</v>
      </c>
      <c r="W1181" s="7">
        <f t="shared" si="182"/>
        <v>1604531.6046301892</v>
      </c>
      <c r="X1181" s="19">
        <f t="shared" si="187"/>
        <v>0.99318776862101221</v>
      </c>
      <c r="Y1181" s="8">
        <f t="shared" si="183"/>
        <v>105624.57176101716</v>
      </c>
      <c r="Z1181" s="8">
        <f t="shared" si="184"/>
        <v>5492477.7315728925</v>
      </c>
      <c r="AA1181" s="9">
        <f t="shared" si="188"/>
        <v>6.5828913220666294E-2</v>
      </c>
      <c r="AB1181" s="9">
        <f t="shared" si="185"/>
        <v>3.3881862693636343E-3</v>
      </c>
      <c r="AC1181" t="str">
        <f t="shared" si="186"/>
        <v>50% Saturation (Scale only)</v>
      </c>
    </row>
    <row r="1182" spans="21:29" x14ac:dyDescent="0.25">
      <c r="U1182" s="5">
        <v>2.69</v>
      </c>
      <c r="V1182" s="7">
        <f t="shared" si="181"/>
        <v>83746970.468533888</v>
      </c>
      <c r="W1182" s="7">
        <f t="shared" si="182"/>
        <v>1610518.6628564212</v>
      </c>
      <c r="X1182" s="19">
        <f t="shared" si="187"/>
        <v>0.9933734880833387</v>
      </c>
      <c r="Y1182" s="8">
        <f t="shared" si="183"/>
        <v>105644.32284867218</v>
      </c>
      <c r="Z1182" s="8">
        <f t="shared" si="184"/>
        <v>5493504.788130953</v>
      </c>
      <c r="AA1182" s="9">
        <f t="shared" si="188"/>
        <v>6.5596459876659283E-2</v>
      </c>
      <c r="AB1182" s="9">
        <f t="shared" si="185"/>
        <v>3.2989636827768232E-3</v>
      </c>
      <c r="AC1182" t="str">
        <f t="shared" si="186"/>
        <v>50% Saturation (Scale only)</v>
      </c>
    </row>
    <row r="1183" spans="21:29" x14ac:dyDescent="0.25">
      <c r="U1183" s="5">
        <v>2.7</v>
      </c>
      <c r="V1183" s="7">
        <f t="shared" si="181"/>
        <v>84058297.49629797</v>
      </c>
      <c r="W1183" s="7">
        <f t="shared" si="182"/>
        <v>1616505.7210826534</v>
      </c>
      <c r="X1183" s="19">
        <f t="shared" si="187"/>
        <v>0.99355431096587565</v>
      </c>
      <c r="Y1183" s="8">
        <f t="shared" si="183"/>
        <v>105663.55318973756</v>
      </c>
      <c r="Z1183" s="8">
        <f t="shared" si="184"/>
        <v>5494504.7658663532</v>
      </c>
      <c r="AA1183" s="9">
        <f t="shared" si="188"/>
        <v>6.5365406265911322E-2</v>
      </c>
      <c r="AB1183" s="9">
        <f t="shared" si="185"/>
        <v>3.2119849747127161E-3</v>
      </c>
      <c r="AC1183" t="str">
        <f t="shared" si="186"/>
        <v>50% Saturation (Scale only)</v>
      </c>
    </row>
    <row r="1184" spans="21:29" x14ac:dyDescent="0.25">
      <c r="U1184" s="5">
        <v>2.71</v>
      </c>
      <c r="V1184" s="7">
        <f t="shared" si="181"/>
        <v>84369624.524062023</v>
      </c>
      <c r="W1184" s="7">
        <f t="shared" si="182"/>
        <v>1622492.7793088853</v>
      </c>
      <c r="X1184" s="19">
        <f t="shared" si="187"/>
        <v>0.99373036062093845</v>
      </c>
      <c r="Y1184" s="8">
        <f t="shared" si="183"/>
        <v>105682.2759026144</v>
      </c>
      <c r="Z1184" s="8">
        <f t="shared" si="184"/>
        <v>5495478.3469359493</v>
      </c>
      <c r="AA1184" s="9">
        <f t="shared" si="188"/>
        <v>6.5135744978557439E-2</v>
      </c>
      <c r="AB1184" s="9">
        <f t="shared" si="185"/>
        <v>3.127197393006197E-3</v>
      </c>
      <c r="AC1184" t="str">
        <f t="shared" si="186"/>
        <v>50% Saturation (Scale only)</v>
      </c>
    </row>
    <row r="1185" spans="21:29" x14ac:dyDescent="0.25">
      <c r="U1185" s="5">
        <v>2.72</v>
      </c>
      <c r="V1185" s="7">
        <f t="shared" si="181"/>
        <v>84680951.551826105</v>
      </c>
      <c r="W1185" s="7">
        <f t="shared" si="182"/>
        <v>1628479.8375351175</v>
      </c>
      <c r="X1185" s="19">
        <f t="shared" si="187"/>
        <v>0.99390175749356291</v>
      </c>
      <c r="Y1185" s="8">
        <f t="shared" si="183"/>
        <v>105700.50379651737</v>
      </c>
      <c r="Z1185" s="8">
        <f t="shared" si="184"/>
        <v>5496426.197418903</v>
      </c>
      <c r="AA1185" s="9">
        <f t="shared" si="188"/>
        <v>6.4907468523839176E-2</v>
      </c>
      <c r="AB1185" s="9">
        <f t="shared" si="185"/>
        <v>3.0445492951931448E-3</v>
      </c>
      <c r="AC1185" t="str">
        <f t="shared" si="186"/>
        <v>50% Saturation (Scale only)</v>
      </c>
    </row>
    <row r="1186" spans="21:29" x14ac:dyDescent="0.25">
      <c r="U1186" s="5">
        <v>2.73</v>
      </c>
      <c r="V1186" s="7">
        <f t="shared" si="181"/>
        <v>84992278.579590157</v>
      </c>
      <c r="W1186" s="7">
        <f t="shared" si="182"/>
        <v>1634466.8957613495</v>
      </c>
      <c r="X1186" s="19">
        <f t="shared" si="187"/>
        <v>0.99406861918293454</v>
      </c>
      <c r="Y1186" s="8">
        <f t="shared" si="183"/>
        <v>105718.24937800763</v>
      </c>
      <c r="Z1186" s="8">
        <f t="shared" si="184"/>
        <v>5497348.9676563973</v>
      </c>
      <c r="AA1186" s="9">
        <f t="shared" si="188"/>
        <v>6.468056933558336E-2</v>
      </c>
      <c r="AB1186" s="9">
        <f t="shared" si="185"/>
        <v>2.9639901299979877E-3</v>
      </c>
      <c r="AC1186" t="str">
        <f t="shared" si="186"/>
        <v>50% Saturation (Scale only)</v>
      </c>
    </row>
    <row r="1187" spans="21:29" x14ac:dyDescent="0.25">
      <c r="U1187" s="5">
        <v>2.74</v>
      </c>
      <c r="V1187" s="7">
        <f t="shared" si="181"/>
        <v>85303605.607354239</v>
      </c>
      <c r="W1187" s="7">
        <f t="shared" si="182"/>
        <v>1640453.9539875817</v>
      </c>
      <c r="X1187" s="19">
        <f t="shared" si="187"/>
        <v>0.99423106050277865</v>
      </c>
      <c r="Y1187" s="8">
        <f t="shared" si="183"/>
        <v>105735.52485741537</v>
      </c>
      <c r="Z1187" s="8">
        <f t="shared" si="184"/>
        <v>5498247.2925855992</v>
      </c>
      <c r="AA1187" s="9">
        <f t="shared" si="188"/>
        <v>6.4455039777493076E-2</v>
      </c>
      <c r="AB1187" s="9">
        <f t="shared" si="185"/>
        <v>2.8854704188507204E-3</v>
      </c>
      <c r="AC1187" t="str">
        <f t="shared" si="186"/>
        <v>50% Saturation (Scale only)</v>
      </c>
    </row>
    <row r="1188" spans="21:29" x14ac:dyDescent="0.25">
      <c r="U1188" s="5">
        <v>2.75</v>
      </c>
      <c r="V1188" s="7">
        <f t="shared" si="181"/>
        <v>85614932.635118291</v>
      </c>
      <c r="W1188" s="7">
        <f t="shared" si="182"/>
        <v>1646441.0122138136</v>
      </c>
      <c r="X1188" s="19">
        <f t="shared" si="187"/>
        <v>0.99438919354072142</v>
      </c>
      <c r="Y1188" s="8">
        <f t="shared" si="183"/>
        <v>105752.3421551527</v>
      </c>
      <c r="Z1188" s="8">
        <f t="shared" si="184"/>
        <v>5499121.7920679403</v>
      </c>
      <c r="AA1188" s="9">
        <f t="shared" si="188"/>
        <v>6.4230872148257248E-2</v>
      </c>
      <c r="AB1188" s="9">
        <f t="shared" si="185"/>
        <v>2.8089417376376152E-3</v>
      </c>
      <c r="AC1188" t="str">
        <f t="shared" si="186"/>
        <v>50% Saturation (Scale only)</v>
      </c>
    </row>
    <row r="1189" spans="21:29" x14ac:dyDescent="0.25">
      <c r="U1189" s="5">
        <v>2.76</v>
      </c>
      <c r="V1189" s="7">
        <f t="shared" si="181"/>
        <v>85926259.662882358</v>
      </c>
      <c r="W1189" s="7">
        <f t="shared" si="182"/>
        <v>1652428.0704400453</v>
      </c>
      <c r="X1189" s="19">
        <f t="shared" si="187"/>
        <v>0.99454312771662701</v>
      </c>
      <c r="Y1189" s="8">
        <f t="shared" si="183"/>
        <v>105768.7129079178</v>
      </c>
      <c r="Z1189" s="8">
        <f t="shared" si="184"/>
        <v>5499973.0712117255</v>
      </c>
      <c r="AA1189" s="9">
        <f t="shared" si="188"/>
        <v>6.4008058686482711E-2</v>
      </c>
      <c r="AB1189" s="9">
        <f t="shared" si="185"/>
        <v>2.7343566984818655E-3</v>
      </c>
      <c r="AC1189" t="str">
        <f t="shared" si="186"/>
        <v>50% Saturation (Scale only)</v>
      </c>
    </row>
    <row r="1190" spans="21:29" x14ac:dyDescent="0.25">
      <c r="U1190" s="5">
        <v>2.77</v>
      </c>
      <c r="V1190" s="7">
        <f t="shared" si="181"/>
        <v>86237586.690646425</v>
      </c>
      <c r="W1190" s="7">
        <f t="shared" si="182"/>
        <v>1658415.1286662775</v>
      </c>
      <c r="X1190" s="19">
        <f t="shared" si="187"/>
        <v>0.99469296983992117</v>
      </c>
      <c r="Y1190" s="8">
        <f t="shared" si="183"/>
        <v>105784.6484747912</v>
      </c>
      <c r="Z1190" s="8">
        <f t="shared" si="184"/>
        <v>5500801.7206891421</v>
      </c>
      <c r="AA1190" s="9">
        <f t="shared" si="188"/>
        <v>6.3786591575454826E-2</v>
      </c>
      <c r="AB1190" s="9">
        <f t="shared" si="185"/>
        <v>2.6616689317595157E-3</v>
      </c>
      <c r="AC1190" t="str">
        <f t="shared" si="186"/>
        <v>50% Saturation (Scale only)</v>
      </c>
    </row>
    <row r="1191" spans="21:29" x14ac:dyDescent="0.25">
      <c r="U1191" s="5">
        <v>2.78</v>
      </c>
      <c r="V1191" s="7">
        <f t="shared" si="181"/>
        <v>86548913.718410492</v>
      </c>
      <c r="W1191" s="7">
        <f t="shared" si="182"/>
        <v>1664402.1868925095</v>
      </c>
      <c r="X1191" s="19">
        <f t="shared" si="187"/>
        <v>0.99483882416590708</v>
      </c>
      <c r="Y1191" s="8">
        <f t="shared" si="183"/>
        <v>105800.15994322495</v>
      </c>
      <c r="Z1191" s="8">
        <f t="shared" si="184"/>
        <v>5501608.3170476975</v>
      </c>
      <c r="AA1191" s="9">
        <f t="shared" si="188"/>
        <v>6.3566462947730884E-2</v>
      </c>
      <c r="AB1191" s="9">
        <f t="shared" si="185"/>
        <v>2.5908330681993726E-3</v>
      </c>
      <c r="AC1191" t="str">
        <f t="shared" si="186"/>
        <v>50% Saturation (Scale only)</v>
      </c>
    </row>
    <row r="1192" spans="21:29" x14ac:dyDescent="0.25">
      <c r="U1192" s="5">
        <v>2.79</v>
      </c>
      <c r="V1192" s="7">
        <f t="shared" si="181"/>
        <v>86860240.746174559</v>
      </c>
      <c r="W1192" s="7">
        <f t="shared" si="182"/>
        <v>1670389.2451187416</v>
      </c>
      <c r="X1192" s="19">
        <f t="shared" si="187"/>
        <v>0.99498079245108562</v>
      </c>
      <c r="Y1192" s="8">
        <f t="shared" si="183"/>
        <v>105815.25813492585</v>
      </c>
      <c r="Z1192" s="8">
        <f t="shared" si="184"/>
        <v>5502393.423016144</v>
      </c>
      <c r="AA1192" s="9">
        <f t="shared" si="188"/>
        <v>6.3347664889571206E-2</v>
      </c>
      <c r="AB1192" s="9">
        <f t="shared" si="185"/>
        <v>2.5218047211803519E-3</v>
      </c>
      <c r="AC1192" t="str">
        <f t="shared" si="186"/>
        <v>50% Saturation (Scale only)</v>
      </c>
    </row>
    <row r="1193" spans="21:29" x14ac:dyDescent="0.25">
      <c r="U1193" s="5">
        <v>2.8</v>
      </c>
      <c r="V1193" s="7">
        <f t="shared" si="181"/>
        <v>87171567.773938626</v>
      </c>
      <c r="W1193" s="7">
        <f t="shared" si="182"/>
        <v>1676376.3033449736</v>
      </c>
      <c r="X1193" s="19">
        <f t="shared" si="187"/>
        <v>0.99511897400748595</v>
      </c>
      <c r="Y1193" s="8">
        <f t="shared" si="183"/>
        <v>105829.95361163346</v>
      </c>
      <c r="Z1193" s="8">
        <f t="shared" si="184"/>
        <v>5503157.5878049405</v>
      </c>
      <c r="AA1193" s="9">
        <f t="shared" si="188"/>
        <v>6.3130189445212662E-2</v>
      </c>
      <c r="AB1193" s="9">
        <f t="shared" si="185"/>
        <v>2.4545404691804443E-3</v>
      </c>
      <c r="AC1193" t="str">
        <f t="shared" si="186"/>
        <v>50% Saturation (Scale only)</v>
      </c>
    </row>
    <row r="1194" spans="21:29" x14ac:dyDescent="0.25">
      <c r="U1194" s="5">
        <v>2.81</v>
      </c>
      <c r="V1194" s="7">
        <f t="shared" si="181"/>
        <v>87482894.801702693</v>
      </c>
      <c r="W1194" s="7">
        <f t="shared" si="182"/>
        <v>1682363.3615712058</v>
      </c>
      <c r="X1194" s="19">
        <f t="shared" si="187"/>
        <v>0.99525346575601858</v>
      </c>
      <c r="Y1194" s="8">
        <f t="shared" si="183"/>
        <v>105844.25668079416</v>
      </c>
      <c r="Z1194" s="8">
        <f t="shared" si="184"/>
        <v>5503901.3474012967</v>
      </c>
      <c r="AA1194" s="9">
        <f t="shared" si="188"/>
        <v>6.2914028620989049E-2</v>
      </c>
      <c r="AB1194" s="9">
        <f t="shared" si="185"/>
        <v>2.3889978383753886E-3</v>
      </c>
      <c r="AC1194" t="str">
        <f t="shared" si="186"/>
        <v>50% Saturation (Scale only)</v>
      </c>
    </row>
    <row r="1195" spans="21:29" x14ac:dyDescent="0.25">
      <c r="U1195" s="5">
        <v>2.82</v>
      </c>
      <c r="V1195" s="7">
        <f t="shared" si="181"/>
        <v>87794221.82946676</v>
      </c>
      <c r="W1195" s="7">
        <f t="shared" si="182"/>
        <v>1688350.4197974377</v>
      </c>
      <c r="X1195" s="19">
        <f t="shared" si="187"/>
        <v>0.99538436227885785</v>
      </c>
      <c r="Y1195" s="8">
        <f t="shared" si="183"/>
        <v>105858.17740113196</v>
      </c>
      <c r="Z1195" s="8">
        <f t="shared" si="184"/>
        <v>5504625.2248588623</v>
      </c>
      <c r="AA1195" s="9">
        <f t="shared" si="188"/>
        <v>6.2699174389302698E-2</v>
      </c>
      <c r="AB1195" s="9">
        <f t="shared" si="185"/>
        <v>2.3251352854407616E-3</v>
      </c>
      <c r="AC1195" t="str">
        <f t="shared" si="186"/>
        <v>50% Saturation (Scale only)</v>
      </c>
    </row>
    <row r="1196" spans="21:29" x14ac:dyDescent="0.25">
      <c r="U1196" s="5">
        <v>2.83</v>
      </c>
      <c r="V1196" s="7">
        <f t="shared" si="181"/>
        <v>88105548.857230827</v>
      </c>
      <c r="W1196" s="7">
        <f t="shared" si="182"/>
        <v>1694337.4780236699</v>
      </c>
      <c r="X1196" s="19">
        <f t="shared" si="187"/>
        <v>0.9955117558708676</v>
      </c>
      <c r="Y1196" s="8">
        <f t="shared" si="183"/>
        <v>105871.72558811761</v>
      </c>
      <c r="Z1196" s="8">
        <f t="shared" si="184"/>
        <v>5505329.7305821162</v>
      </c>
      <c r="AA1196" s="9">
        <f t="shared" si="188"/>
        <v>6.2485618692451894E-2</v>
      </c>
      <c r="AB1196" s="9">
        <f t="shared" si="185"/>
        <v>2.2629121805245876E-3</v>
      </c>
      <c r="AC1196" t="str">
        <f t="shared" si="186"/>
        <v>50% Saturation (Scale only)</v>
      </c>
    </row>
    <row r="1197" spans="21:29" x14ac:dyDescent="0.25">
      <c r="U1197" s="5">
        <v>2.84</v>
      </c>
      <c r="V1197" s="7">
        <f t="shared" si="181"/>
        <v>88416875.884994894</v>
      </c>
      <c r="W1197" s="7">
        <f t="shared" si="182"/>
        <v>1700324.5362499019</v>
      </c>
      <c r="X1197" s="19">
        <f t="shared" si="187"/>
        <v>0.99563573659007654</v>
      </c>
      <c r="Y1197" s="8">
        <f t="shared" si="183"/>
        <v>105884.91081933652</v>
      </c>
      <c r="Z1197" s="8">
        <f t="shared" si="184"/>
        <v>5506015.3626054991</v>
      </c>
      <c r="AA1197" s="9">
        <f t="shared" si="188"/>
        <v>6.2273353446317792E-2</v>
      </c>
      <c r="AB1197" s="9">
        <f t="shared" si="185"/>
        <v>2.2022887903665224E-3</v>
      </c>
      <c r="AC1197" t="str">
        <f t="shared" si="186"/>
        <v>50% Saturation (Scale only)</v>
      </c>
    </row>
    <row r="1198" spans="21:29" x14ac:dyDescent="0.25">
      <c r="U1198" s="5">
        <v>2.85</v>
      </c>
      <c r="V1198" s="7">
        <f t="shared" si="181"/>
        <v>88728202.912758961</v>
      </c>
      <c r="W1198" s="7">
        <f t="shared" si="182"/>
        <v>1706311.5944761341</v>
      </c>
      <c r="X1198" s="19">
        <f t="shared" si="187"/>
        <v>0.99575639230721547</v>
      </c>
      <c r="Y1198" s="8">
        <f t="shared" si="183"/>
        <v>105897.74243975712</v>
      </c>
      <c r="Z1198" s="8">
        <f t="shared" si="184"/>
        <v>5506682.6068673702</v>
      </c>
      <c r="AA1198" s="9">
        <f t="shared" si="188"/>
        <v>6.2062370543915509E-2</v>
      </c>
      <c r="AB1198" s="9">
        <f t="shared" si="185"/>
        <v>2.1432262616683244E-3</v>
      </c>
      <c r="AC1198" t="str">
        <f t="shared" si="186"/>
        <v>50% Saturation (Scale only)</v>
      </c>
    </row>
    <row r="1199" spans="21:29" x14ac:dyDescent="0.25">
      <c r="U1199" s="5">
        <v>2.86</v>
      </c>
      <c r="V1199" s="7">
        <f t="shared" si="181"/>
        <v>89039529.940523028</v>
      </c>
      <c r="W1199" s="7">
        <f t="shared" si="182"/>
        <v>1712298.652702366</v>
      </c>
      <c r="X1199" s="19">
        <f t="shared" si="187"/>
        <v>0.9958738087543284</v>
      </c>
      <c r="Y1199" s="8">
        <f t="shared" si="183"/>
        <v>105910.22956690048</v>
      </c>
      <c r="Z1199" s="8">
        <f t="shared" si="184"/>
        <v>5507331.9374788254</v>
      </c>
      <c r="AA1199" s="9">
        <f t="shared" si="188"/>
        <v>6.1852661858812982E-2</v>
      </c>
      <c r="AB1199" s="9">
        <f t="shared" si="185"/>
        <v>2.0856866045929571E-3</v>
      </c>
      <c r="AC1199" t="str">
        <f t="shared" si="186"/>
        <v>50% Saturation (Scale only)</v>
      </c>
    </row>
    <row r="1200" spans="21:29" x14ac:dyDescent="0.25">
      <c r="U1200" s="5">
        <v>2.87</v>
      </c>
      <c r="V1200" s="7">
        <f t="shared" si="181"/>
        <v>89350856.968287095</v>
      </c>
      <c r="W1200" s="7">
        <f t="shared" si="182"/>
        <v>1718285.7109285982</v>
      </c>
      <c r="X1200" s="19">
        <f t="shared" si="187"/>
        <v>0.99598806957246477</v>
      </c>
      <c r="Y1200" s="8">
        <f t="shared" si="183"/>
        <v>105922.38109591244</v>
      </c>
      <c r="Z1200" s="8">
        <f t="shared" si="184"/>
        <v>5507963.8169874465</v>
      </c>
      <c r="AA1200" s="9">
        <f t="shared" si="188"/>
        <v>6.1644219248421575E-2</v>
      </c>
      <c r="AB1200" s="9">
        <f t="shared" si="185"/>
        <v>2.0296326764790771E-3</v>
      </c>
      <c r="AC1200" t="str">
        <f t="shared" si="186"/>
        <v>50% Saturation (Scale only)</v>
      </c>
    </row>
    <row r="1201" spans="21:29" x14ac:dyDescent="0.25">
      <c r="U1201" s="5">
        <v>2.88</v>
      </c>
      <c r="V1201" s="7">
        <f t="shared" si="181"/>
        <v>89662183.996051162</v>
      </c>
      <c r="W1201" s="7">
        <f t="shared" si="182"/>
        <v>1724272.7691548301</v>
      </c>
      <c r="X1201" s="19">
        <f t="shared" si="187"/>
        <v>0.99609925635846852</v>
      </c>
      <c r="Y1201" s="8">
        <f t="shared" si="183"/>
        <v>105934.2057045395</v>
      </c>
      <c r="Z1201" s="8">
        <f t="shared" si="184"/>
        <v>5508578.6966360547</v>
      </c>
      <c r="AA1201" s="9">
        <f t="shared" si="188"/>
        <v>6.1437034557162463E-2</v>
      </c>
      <c r="AB1201" s="9">
        <f t="shared" si="185"/>
        <v>1.9750281657978305E-3</v>
      </c>
      <c r="AC1201" t="str">
        <f t="shared" si="186"/>
        <v>50% Saturation (Scale only)</v>
      </c>
    </row>
    <row r="1202" spans="21:29" x14ac:dyDescent="0.25">
      <c r="U1202" s="5">
        <v>2.89</v>
      </c>
      <c r="V1202" s="7">
        <f t="shared" si="181"/>
        <v>89973511.02381523</v>
      </c>
      <c r="W1202" s="7">
        <f t="shared" si="182"/>
        <v>1730259.8273810623</v>
      </c>
      <c r="X1202" s="19">
        <f t="shared" si="187"/>
        <v>0.99620744871086986</v>
      </c>
      <c r="Y1202" s="8">
        <f t="shared" si="183"/>
        <v>105945.71185800942</v>
      </c>
      <c r="Z1202" s="8">
        <f t="shared" si="184"/>
        <v>5509177.0166164897</v>
      </c>
      <c r="AA1202" s="9">
        <f t="shared" si="188"/>
        <v>6.1231099619511981E-2</v>
      </c>
      <c r="AB1202" s="9">
        <f t="shared" si="185"/>
        <v>1.9218375761724683E-3</v>
      </c>
      <c r="AC1202" t="str">
        <f t="shared" si="186"/>
        <v>50% Saturation (Scale only)</v>
      </c>
    </row>
    <row r="1203" spans="21:29" x14ac:dyDescent="0.25">
      <c r="U1203" s="5">
        <v>2.9</v>
      </c>
      <c r="V1203" s="7">
        <f t="shared" si="181"/>
        <v>90284838.051579297</v>
      </c>
      <c r="W1203" s="7">
        <f t="shared" si="182"/>
        <v>1736246.8856072943</v>
      </c>
      <c r="X1203" s="19">
        <f t="shared" si="187"/>
        <v>0.99631272427489659</v>
      </c>
      <c r="Y1203" s="8">
        <f t="shared" si="183"/>
        <v>105956.90781381812</v>
      </c>
      <c r="Z1203" s="8">
        <f t="shared" si="184"/>
        <v>5509759.2063185424</v>
      </c>
      <c r="AA1203" s="9">
        <f t="shared" si="188"/>
        <v>6.1026406262930252E-2</v>
      </c>
      <c r="AB1203" s="9">
        <f t="shared" si="185"/>
        <v>1.8700262108107871E-3</v>
      </c>
      <c r="AC1203" t="str">
        <f t="shared" si="186"/>
        <v>50% Saturation (Scale only)</v>
      </c>
    </row>
    <row r="1204" spans="21:29" x14ac:dyDescent="0.25">
      <c r="U1204" s="5">
        <v>2.91</v>
      </c>
      <c r="V1204" s="7">
        <f t="shared" si="181"/>
        <v>90596165.079343364</v>
      </c>
      <c r="W1204" s="7">
        <f t="shared" si="182"/>
        <v>1742233.9438335265</v>
      </c>
      <c r="X1204" s="19">
        <f t="shared" si="187"/>
        <v>0.99641515878661124</v>
      </c>
      <c r="Y1204" s="8">
        <f t="shared" si="183"/>
        <v>105967.80162642361</v>
      </c>
      <c r="Z1204" s="8">
        <f t="shared" si="184"/>
        <v>5510325.6845740275</v>
      </c>
      <c r="AA1204" s="9">
        <f t="shared" si="188"/>
        <v>6.0822946310675849E-2</v>
      </c>
      <c r="AB1204" s="9">
        <f t="shared" si="185"/>
        <v>1.8195601568986766E-3</v>
      </c>
      <c r="AC1204" t="str">
        <f t="shared" si="186"/>
        <v>50% Saturation (Scale only)</v>
      </c>
    </row>
    <row r="1205" spans="21:29" x14ac:dyDescent="0.25">
      <c r="U1205" s="5">
        <v>2.92</v>
      </c>
      <c r="V1205" s="7">
        <f t="shared" si="181"/>
        <v>90907492.107107431</v>
      </c>
      <c r="W1205" s="7">
        <f t="shared" si="182"/>
        <v>1748221.0020597582</v>
      </c>
      <c r="X1205" s="19">
        <f t="shared" si="187"/>
        <v>0.99651482611618936</v>
      </c>
      <c r="Y1205" s="8">
        <f t="shared" si="183"/>
        <v>105978.40115184856</v>
      </c>
      <c r="Z1205" s="8">
        <f t="shared" si="184"/>
        <v>5510876.8598961253</v>
      </c>
      <c r="AA1205" s="9">
        <f t="shared" si="188"/>
        <v>6.062071158451051E-2</v>
      </c>
      <c r="AB1205" s="9">
        <f t="shared" si="185"/>
        <v>1.7704062703975169E-3</v>
      </c>
      <c r="AC1205" t="str">
        <f t="shared" si="186"/>
        <v>50% Saturation (Scale only)</v>
      </c>
    </row>
    <row r="1206" spans="21:29" x14ac:dyDescent="0.25">
      <c r="U1206" s="5">
        <v>2.93</v>
      </c>
      <c r="V1206" s="7">
        <f t="shared" ref="V1206:V1213" si="189">$V$110/$U$110*U1206</f>
        <v>91218819.134871498</v>
      </c>
      <c r="W1206" s="7">
        <f t="shared" ref="W1206:W1213" si="190">$W$110/$U$110*U1206</f>
        <v>1754208.0602859904</v>
      </c>
      <c r="X1206" s="19">
        <f t="shared" si="187"/>
        <v>0.99661179831034841</v>
      </c>
      <c r="Y1206" s="8">
        <f t="shared" ref="Y1206:Y1213" si="191">X1206*$N$6</f>
        <v>105988.71405219266</v>
      </c>
      <c r="Z1206" s="8">
        <f t="shared" si="184"/>
        <v>5511413.1307140188</v>
      </c>
      <c r="AA1206" s="9">
        <f t="shared" si="188"/>
        <v>6.0419693907296963E-2</v>
      </c>
      <c r="AB1206" s="9">
        <f t="shared" si="185"/>
        <v>1.7225321609402938E-3</v>
      </c>
      <c r="AC1206" t="str">
        <f t="shared" si="186"/>
        <v>50% Saturation (Scale only)</v>
      </c>
    </row>
    <row r="1207" spans="21:29" x14ac:dyDescent="0.25">
      <c r="U1207" s="5">
        <v>2.94</v>
      </c>
      <c r="V1207" s="7">
        <f t="shared" si="189"/>
        <v>91530146.162635565</v>
      </c>
      <c r="W1207" s="7">
        <f t="shared" si="190"/>
        <v>1760195.1185122223</v>
      </c>
      <c r="X1207" s="19">
        <f t="shared" si="187"/>
        <v>0.99670614563393933</v>
      </c>
      <c r="Y1207" s="8">
        <f t="shared" si="191"/>
        <v>105998.7478000558</v>
      </c>
      <c r="Z1207" s="8">
        <f t="shared" si="184"/>
        <v>5511934.8856029017</v>
      </c>
      <c r="AA1207" s="9">
        <f t="shared" si="188"/>
        <v>6.0219885105493073E-2</v>
      </c>
      <c r="AB1207" s="9">
        <f t="shared" si="185"/>
        <v>1.6759061769550635E-3</v>
      </c>
      <c r="AC1207" t="str">
        <f t="shared" si="186"/>
        <v>50% Saturation (Scale only)</v>
      </c>
    </row>
    <row r="1208" spans="21:29" x14ac:dyDescent="0.25">
      <c r="U1208" s="5">
        <v>2.95</v>
      </c>
      <c r="V1208" s="7">
        <f t="shared" si="189"/>
        <v>91841473.190399632</v>
      </c>
      <c r="W1208" s="7">
        <f t="shared" si="190"/>
        <v>1766182.1767384545</v>
      </c>
      <c r="X1208" s="19">
        <f t="shared" si="187"/>
        <v>0.99679793661071292</v>
      </c>
      <c r="Y1208" s="8">
        <f t="shared" si="191"/>
        <v>106008.50968287348</v>
      </c>
      <c r="Z1208" s="8">
        <f t="shared" si="184"/>
        <v>5512442.5035094209</v>
      </c>
      <c r="AA1208" s="9">
        <f t="shared" si="188"/>
        <v>6.0021277011545665E-2</v>
      </c>
      <c r="AB1208" s="9">
        <f t="shared" si="185"/>
        <v>1.6304973910067965E-3</v>
      </c>
      <c r="AC1208" t="str">
        <f t="shared" si="186"/>
        <v>50% Saturation (Scale only)</v>
      </c>
    </row>
    <row r="1209" spans="21:29" x14ac:dyDescent="0.25">
      <c r="U1209" s="5">
        <v>2.96</v>
      </c>
      <c r="V1209" s="7">
        <f t="shared" si="189"/>
        <v>92152800.218163699</v>
      </c>
      <c r="W1209" s="7">
        <f t="shared" si="190"/>
        <v>1772169.2349646864</v>
      </c>
      <c r="X1209" s="19">
        <f t="shared" si="187"/>
        <v>0.99688723806327229</v>
      </c>
      <c r="Y1209" s="8">
        <f t="shared" si="191"/>
        <v>106018.00680716582</v>
      </c>
      <c r="Z1209" s="8">
        <f t="shared" si="184"/>
        <v>5512936.3539726222</v>
      </c>
      <c r="AA1209" s="9">
        <f t="shared" si="188"/>
        <v>5.9823861466186894E-2</v>
      </c>
      <c r="AB1209" s="9">
        <f t="shared" si="185"/>
        <v>1.586275585348621E-3</v>
      </c>
      <c r="AC1209" t="str">
        <f t="shared" si="186"/>
        <v>50% Saturation (Scale only)</v>
      </c>
    </row>
    <row r="1210" spans="21:29" x14ac:dyDescent="0.25">
      <c r="U1210" s="5">
        <v>2.97</v>
      </c>
      <c r="V1210" s="7">
        <f t="shared" si="189"/>
        <v>92464127.245927766</v>
      </c>
      <c r="W1210" s="7">
        <f t="shared" si="190"/>
        <v>1778156.2931909186</v>
      </c>
      <c r="X1210" s="19">
        <f t="shared" si="187"/>
        <v>0.99697411515222401</v>
      </c>
      <c r="Y1210" s="8">
        <f t="shared" si="191"/>
        <v>106027.24610270114</v>
      </c>
      <c r="Z1210" s="8">
        <f t="shared" si="184"/>
        <v>5513416.7973404592</v>
      </c>
      <c r="AA1210" s="9">
        <f t="shared" si="188"/>
        <v>5.9627630320636338E-2</v>
      </c>
      <c r="AB1210" s="9">
        <f t="shared" si="185"/>
        <v>1.5432112376734964E-3</v>
      </c>
      <c r="AC1210" t="str">
        <f t="shared" si="186"/>
        <v>50% Saturation (Scale only)</v>
      </c>
    </row>
    <row r="1211" spans="21:29" x14ac:dyDescent="0.25">
      <c r="U1211" s="5">
        <v>2.98</v>
      </c>
      <c r="V1211" s="7">
        <f t="shared" si="189"/>
        <v>92775454.273691833</v>
      </c>
      <c r="W1211" s="7">
        <f t="shared" si="190"/>
        <v>1784143.3514171506</v>
      </c>
      <c r="X1211" s="19">
        <f t="shared" si="187"/>
        <v>0.9970586314145371</v>
      </c>
      <c r="Y1211" s="8">
        <f t="shared" si="191"/>
        <v>106036.23432657553</v>
      </c>
      <c r="Z1211" s="8">
        <f t="shared" si="184"/>
        <v>5513884.1849819273</v>
      </c>
      <c r="AA1211" s="9">
        <f t="shared" si="188"/>
        <v>5.9432575438711589E-2</v>
      </c>
      <c r="AB1211" s="9">
        <f t="shared" si="185"/>
        <v>1.5012755070603304E-3</v>
      </c>
      <c r="AC1211" t="str">
        <f t="shared" si="186"/>
        <v>50% Saturation (Scale only)</v>
      </c>
    </row>
    <row r="1212" spans="21:29" x14ac:dyDescent="0.25">
      <c r="U1212" s="5">
        <v>2.99</v>
      </c>
      <c r="V1212" s="7">
        <f t="shared" si="189"/>
        <v>93086781.3014559</v>
      </c>
      <c r="W1212" s="7">
        <f t="shared" si="190"/>
        <v>1790130.4096433828</v>
      </c>
      <c r="X1212" s="19">
        <f t="shared" si="187"/>
        <v>0.99714084880112619</v>
      </c>
      <c r="Y1212" s="8">
        <f t="shared" si="191"/>
        <v>106044.97806720964</v>
      </c>
      <c r="Z1212" s="8">
        <f t="shared" si="184"/>
        <v>5514338.8594949013</v>
      </c>
      <c r="AA1212" s="9">
        <f t="shared" si="188"/>
        <v>5.923868869885026E-2</v>
      </c>
      <c r="AB1212" s="9">
        <f t="shared" si="185"/>
        <v>1.4604402201743708E-3</v>
      </c>
      <c r="AC1212" t="str">
        <f t="shared" si="186"/>
        <v>50% Saturation (Scale only)</v>
      </c>
    </row>
    <row r="1213" spans="21:29" x14ac:dyDescent="0.25">
      <c r="U1213" s="5">
        <v>3</v>
      </c>
      <c r="V1213" s="7">
        <f t="shared" si="189"/>
        <v>93398108.329219967</v>
      </c>
      <c r="W1213" s="7">
        <f t="shared" si="190"/>
        <v>1796117.4678696147</v>
      </c>
      <c r="X1213" s="19">
        <f t="shared" si="187"/>
        <v>0.99722082771366627</v>
      </c>
      <c r="Y1213" s="8">
        <f t="shared" si="191"/>
        <v>106053.48374826397</v>
      </c>
      <c r="Z1213" s="8">
        <f t="shared" si="184"/>
        <v>5514781.1549097262</v>
      </c>
      <c r="AA1213" s="9">
        <f t="shared" si="188"/>
        <v>5.9045961996046177E-2</v>
      </c>
      <c r="AB1213" s="9">
        <f t="shared" si="185"/>
        <v>1.4206778576261448E-3</v>
      </c>
      <c r="AC1213" t="str">
        <f t="shared" si="186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92">$V$110/$U$110*U1215</f>
        <v>311327.02776406653</v>
      </c>
      <c r="W1215" s="7">
        <f t="shared" ref="W1215:W1278" si="193">$W$110/$U$110*U1215</f>
        <v>5987.0582262320495</v>
      </c>
      <c r="X1215" s="19">
        <f>GAMMADIST(W1215,$H$2,$H$3,TRUE)</f>
        <v>4.0077289729198542E-7</v>
      </c>
      <c r="Y1215" s="8">
        <f t="shared" ref="Y1215:Y1278" si="194">X1215*$N$6</f>
        <v>4.2621815317624219E-2</v>
      </c>
      <c r="Z1215" s="8">
        <f t="shared" ref="Z1215:Z1278" si="195">Y1215*$B$6</f>
        <v>2.2163343965164595</v>
      </c>
      <c r="AA1215" s="9">
        <f>Z1215/V1215</f>
        <v>7.1189912820420716E-6</v>
      </c>
      <c r="AB1215" s="9">
        <f t="shared" ref="AB1215:AB1278" si="196">(Z1215-Z1214)/(V1215-V1214)</f>
        <v>7.1189912820420716E-6</v>
      </c>
      <c r="AC1215" t="str">
        <f t="shared" ref="AC1215:AC1278" si="197">H$1</f>
        <v>50% Saturation (Shape only)</v>
      </c>
    </row>
    <row r="1216" spans="21:29" x14ac:dyDescent="0.25">
      <c r="U1216" s="5">
        <v>0.02</v>
      </c>
      <c r="V1216" s="7">
        <f t="shared" si="192"/>
        <v>622654.05552813306</v>
      </c>
      <c r="W1216" s="7">
        <f t="shared" si="193"/>
        <v>11974.116452464099</v>
      </c>
      <c r="X1216" s="19">
        <f t="shared" ref="X1216:X1279" si="198">GAMMADIST(W1216,$H$2,$H$3,TRUE)</f>
        <v>5.0446403640690013E-6</v>
      </c>
      <c r="Y1216" s="8">
        <f t="shared" si="194"/>
        <v>0.53649269048384152</v>
      </c>
      <c r="Z1216" s="8">
        <f t="shared" si="195"/>
        <v>27.897619905159758</v>
      </c>
      <c r="AA1216" s="9">
        <f t="shared" ref="AA1216:AA1279" si="199">Z1216/V1216</f>
        <v>4.4804365534079899E-5</v>
      </c>
      <c r="AB1216" s="9">
        <f t="shared" si="196"/>
        <v>8.248973978611773E-5</v>
      </c>
      <c r="AC1216" t="str">
        <f t="shared" si="197"/>
        <v>50% Saturation (Shape only)</v>
      </c>
    </row>
    <row r="1217" spans="21:29" x14ac:dyDescent="0.25">
      <c r="U1217" s="5">
        <v>0.03</v>
      </c>
      <c r="V1217" s="7">
        <f t="shared" si="192"/>
        <v>933981.08329219953</v>
      </c>
      <c r="W1217" s="7">
        <f t="shared" si="193"/>
        <v>17961.174678696145</v>
      </c>
      <c r="X1217" s="19">
        <f t="shared" si="198"/>
        <v>2.1912753657170833E-5</v>
      </c>
      <c r="Y1217" s="8">
        <f t="shared" si="194"/>
        <v>2.3304004482021821</v>
      </c>
      <c r="Z1217" s="8">
        <f t="shared" si="195"/>
        <v>121.18082330651347</v>
      </c>
      <c r="AA1217" s="9">
        <f t="shared" si="199"/>
        <v>1.297465499829632E-4</v>
      </c>
      <c r="AB1217" s="9">
        <f t="shared" si="196"/>
        <v>2.9963091888072981E-4</v>
      </c>
      <c r="AC1217" t="str">
        <f t="shared" si="197"/>
        <v>50% Saturation (Shape only)</v>
      </c>
    </row>
    <row r="1218" spans="21:29" x14ac:dyDescent="0.25">
      <c r="U1218" s="5">
        <v>0.04</v>
      </c>
      <c r="V1218" s="7">
        <f t="shared" si="192"/>
        <v>1245308.1110562661</v>
      </c>
      <c r="W1218" s="7">
        <f t="shared" si="193"/>
        <v>23948.232904928198</v>
      </c>
      <c r="X1218" s="19">
        <f t="shared" si="198"/>
        <v>6.1573889448892388E-5</v>
      </c>
      <c r="Y1218" s="8">
        <f t="shared" si="194"/>
        <v>6.5483244056957437</v>
      </c>
      <c r="Z1218" s="8">
        <f t="shared" si="195"/>
        <v>340.51286909617869</v>
      </c>
      <c r="AA1218" s="9">
        <f t="shared" si="199"/>
        <v>2.7343664276574639E-4</v>
      </c>
      <c r="AB1218" s="9">
        <f t="shared" si="196"/>
        <v>7.0450692111409595E-4</v>
      </c>
      <c r="AC1218" t="str">
        <f t="shared" si="197"/>
        <v>50% Saturation (Shape only)</v>
      </c>
    </row>
    <row r="1219" spans="21:29" x14ac:dyDescent="0.25">
      <c r="U1219" s="5">
        <v>0.05</v>
      </c>
      <c r="V1219" s="7">
        <f t="shared" si="192"/>
        <v>1556635.1388203327</v>
      </c>
      <c r="W1219" s="7">
        <f t="shared" si="193"/>
        <v>29935.291131160247</v>
      </c>
      <c r="X1219" s="19">
        <f t="shared" si="198"/>
        <v>1.3628638458019208E-4</v>
      </c>
      <c r="Y1219" s="8">
        <f t="shared" si="194"/>
        <v>14.493926992402482</v>
      </c>
      <c r="Z1219" s="8">
        <f t="shared" si="195"/>
        <v>753.68420360492905</v>
      </c>
      <c r="AA1219" s="9">
        <f t="shared" si="199"/>
        <v>4.8417524749961303E-4</v>
      </c>
      <c r="AB1219" s="9">
        <f t="shared" si="196"/>
        <v>1.3271296664350792E-3</v>
      </c>
      <c r="AC1219" t="str">
        <f t="shared" si="197"/>
        <v>50% Saturation (Shape only)</v>
      </c>
    </row>
    <row r="1220" spans="21:29" x14ac:dyDescent="0.25">
      <c r="U1220" s="5">
        <v>0.06</v>
      </c>
      <c r="V1220" s="7">
        <f t="shared" si="192"/>
        <v>1867962.1665843991</v>
      </c>
      <c r="W1220" s="7">
        <f t="shared" si="193"/>
        <v>35922.34935739229</v>
      </c>
      <c r="X1220" s="19">
        <f t="shared" si="198"/>
        <v>2.593934880034339E-4</v>
      </c>
      <c r="Y1220" s="8">
        <f t="shared" si="194"/>
        <v>27.58625000587789</v>
      </c>
      <c r="Z1220" s="8">
        <f t="shared" si="195"/>
        <v>1434.4850003056504</v>
      </c>
      <c r="AA1220" s="9">
        <f t="shared" si="199"/>
        <v>7.6794114247433123E-4</v>
      </c>
      <c r="AB1220" s="9">
        <f t="shared" si="196"/>
        <v>2.186770617347923E-3</v>
      </c>
      <c r="AC1220" t="str">
        <f t="shared" si="197"/>
        <v>50% Saturation (Shape only)</v>
      </c>
    </row>
    <row r="1221" spans="21:29" x14ac:dyDescent="0.25">
      <c r="U1221" s="5">
        <v>7.0000000000000007E-2</v>
      </c>
      <c r="V1221" s="7">
        <f t="shared" si="192"/>
        <v>2179289.1943484661</v>
      </c>
      <c r="W1221" s="7">
        <f t="shared" si="193"/>
        <v>41909.40758362435</v>
      </c>
      <c r="X1221" s="19">
        <f t="shared" si="198"/>
        <v>4.4487417260044755E-4</v>
      </c>
      <c r="Y1221" s="8">
        <f t="shared" si="194"/>
        <v>47.311943877139868</v>
      </c>
      <c r="Z1221" s="8">
        <f t="shared" si="195"/>
        <v>2460.2210816112729</v>
      </c>
      <c r="AA1221" s="9">
        <f t="shared" si="199"/>
        <v>1.1289098702417951E-3</v>
      </c>
      <c r="AB1221" s="9">
        <f t="shared" si="196"/>
        <v>3.2947222368465744E-3</v>
      </c>
      <c r="AC1221" t="str">
        <f t="shared" si="197"/>
        <v>50% Saturation (Shape only)</v>
      </c>
    </row>
    <row r="1222" spans="21:29" x14ac:dyDescent="0.25">
      <c r="U1222" s="5">
        <v>0.08</v>
      </c>
      <c r="V1222" s="7">
        <f t="shared" si="192"/>
        <v>2490616.2221125322</v>
      </c>
      <c r="W1222" s="7">
        <f t="shared" si="193"/>
        <v>47896.465809856396</v>
      </c>
      <c r="X1222" s="19">
        <f t="shared" si="198"/>
        <v>7.0699543819404635E-4</v>
      </c>
      <c r="Y1222" s="8">
        <f t="shared" si="194"/>
        <v>75.18829042762232</v>
      </c>
      <c r="Z1222" s="8">
        <f t="shared" si="195"/>
        <v>3909.7911022363605</v>
      </c>
      <c r="AA1222" s="9">
        <f t="shared" si="199"/>
        <v>1.5698087354944186E-3</v>
      </c>
      <c r="AB1222" s="9">
        <f t="shared" si="196"/>
        <v>4.656100792262789E-3</v>
      </c>
      <c r="AC1222" t="str">
        <f t="shared" si="197"/>
        <v>50% Saturation (Shape only)</v>
      </c>
    </row>
    <row r="1223" spans="21:29" x14ac:dyDescent="0.25">
      <c r="U1223" s="5">
        <v>0.09</v>
      </c>
      <c r="V1223" s="7">
        <f t="shared" si="192"/>
        <v>2801943.2498765988</v>
      </c>
      <c r="W1223" s="7">
        <f t="shared" si="193"/>
        <v>53883.524036088442</v>
      </c>
      <c r="X1223" s="19">
        <f t="shared" si="198"/>
        <v>1.0600377261794729E-3</v>
      </c>
      <c r="Y1223" s="8">
        <f t="shared" si="194"/>
        <v>112.73400097716467</v>
      </c>
      <c r="Z1223" s="8">
        <f t="shared" si="195"/>
        <v>5862.1680508125628</v>
      </c>
      <c r="AA1223" s="9">
        <f t="shared" si="199"/>
        <v>2.0921794369214079E-3</v>
      </c>
      <c r="AB1223" s="9">
        <f t="shared" si="196"/>
        <v>6.2711450483373225E-3</v>
      </c>
      <c r="AC1223" t="str">
        <f t="shared" si="197"/>
        <v>50% Saturation (Shape only)</v>
      </c>
    </row>
    <row r="1224" spans="21:29" x14ac:dyDescent="0.25">
      <c r="U1224" s="5">
        <v>0.1</v>
      </c>
      <c r="V1224" s="7">
        <f t="shared" si="192"/>
        <v>3113270.2776406654</v>
      </c>
      <c r="W1224" s="7">
        <f t="shared" si="193"/>
        <v>59870.582262320495</v>
      </c>
      <c r="X1224" s="19">
        <f t="shared" si="198"/>
        <v>1.5180760852341187E-3</v>
      </c>
      <c r="Y1224" s="8">
        <f t="shared" si="194"/>
        <v>161.44594352599324</v>
      </c>
      <c r="Z1224" s="8">
        <f t="shared" si="195"/>
        <v>8395.1890633516487</v>
      </c>
      <c r="AA1224" s="9">
        <f t="shared" si="199"/>
        <v>2.6965821514583657E-3</v>
      </c>
      <c r="AB1224" s="9">
        <f t="shared" si="196"/>
        <v>8.1362065822909828E-3</v>
      </c>
      <c r="AC1224" t="str">
        <f t="shared" si="197"/>
        <v>50% Saturation (Shape only)</v>
      </c>
    </row>
    <row r="1225" spans="21:29" x14ac:dyDescent="0.25">
      <c r="U1225" s="5">
        <v>0.11</v>
      </c>
      <c r="V1225" s="7">
        <f t="shared" si="192"/>
        <v>3424597.305404732</v>
      </c>
      <c r="W1225" s="7">
        <f t="shared" si="193"/>
        <v>65857.640488552541</v>
      </c>
      <c r="X1225" s="19">
        <f t="shared" si="198"/>
        <v>2.0948054065821806E-3</v>
      </c>
      <c r="Y1225" s="8">
        <f t="shared" si="194"/>
        <v>222.78055669183072</v>
      </c>
      <c r="Z1225" s="8">
        <f t="shared" si="195"/>
        <v>11584.588947975197</v>
      </c>
      <c r="AA1225" s="9">
        <f t="shared" si="199"/>
        <v>3.3827594647967188E-3</v>
      </c>
      <c r="AB1225" s="9">
        <f t="shared" si="196"/>
        <v>1.0244532598180251E-2</v>
      </c>
      <c r="AC1225" t="str">
        <f t="shared" si="197"/>
        <v>50% Saturation (Shape only)</v>
      </c>
    </row>
    <row r="1226" spans="21:29" x14ac:dyDescent="0.25">
      <c r="U1226" s="5">
        <v>0.12</v>
      </c>
      <c r="V1226" s="7">
        <f t="shared" si="192"/>
        <v>3735924.3331687981</v>
      </c>
      <c r="W1226" s="7">
        <f t="shared" si="193"/>
        <v>71844.698714784579</v>
      </c>
      <c r="X1226" s="19">
        <f t="shared" si="198"/>
        <v>2.8034013386911243E-3</v>
      </c>
      <c r="Y1226" s="8">
        <f t="shared" si="194"/>
        <v>298.13905812054287</v>
      </c>
      <c r="Z1226" s="8">
        <f t="shared" si="195"/>
        <v>15503.23102226823</v>
      </c>
      <c r="AA1226" s="9">
        <f t="shared" si="199"/>
        <v>4.1497711515796265E-3</v>
      </c>
      <c r="AB1226" s="9">
        <f t="shared" si="196"/>
        <v>1.2586899706191616E-2</v>
      </c>
      <c r="AC1226" t="str">
        <f t="shared" si="197"/>
        <v>50% Saturation (Shape only)</v>
      </c>
    </row>
    <row r="1227" spans="21:29" x14ac:dyDescent="0.25">
      <c r="U1227" s="5">
        <v>0.13</v>
      </c>
      <c r="V1227" s="7">
        <f t="shared" si="192"/>
        <v>4047251.3609328652</v>
      </c>
      <c r="W1227" s="7">
        <f t="shared" si="193"/>
        <v>77831.756941016647</v>
      </c>
      <c r="X1227" s="19">
        <f t="shared" si="198"/>
        <v>3.656410566472354E-3</v>
      </c>
      <c r="Y1227" s="8">
        <f t="shared" si="194"/>
        <v>388.85577578379559</v>
      </c>
      <c r="Z1227" s="8">
        <f t="shared" si="195"/>
        <v>20220.500340757371</v>
      </c>
      <c r="AA1227" s="9">
        <f t="shared" si="199"/>
        <v>4.9961068729115644E-3</v>
      </c>
      <c r="AB1227" s="9">
        <f t="shared" si="196"/>
        <v>1.515213552889481E-2</v>
      </c>
      <c r="AC1227" t="str">
        <f t="shared" si="197"/>
        <v>50% Saturation (Shape only)</v>
      </c>
    </row>
    <row r="1228" spans="21:29" x14ac:dyDescent="0.25">
      <c r="U1228" s="5">
        <v>0.14000000000000001</v>
      </c>
      <c r="V1228" s="7">
        <f t="shared" si="192"/>
        <v>4358578.3886969322</v>
      </c>
      <c r="W1228" s="7">
        <f t="shared" si="193"/>
        <v>83818.8151672487</v>
      </c>
      <c r="X1228" s="19">
        <f t="shared" si="198"/>
        <v>4.6656655344788382E-3</v>
      </c>
      <c r="Y1228" s="8">
        <f t="shared" si="194"/>
        <v>496.18907887247065</v>
      </c>
      <c r="Z1228" s="8">
        <f t="shared" si="195"/>
        <v>25801.832101368473</v>
      </c>
      <c r="AA1228" s="9">
        <f t="shared" si="199"/>
        <v>5.9197815894008387E-3</v>
      </c>
      <c r="AB1228" s="9">
        <f t="shared" si="196"/>
        <v>1.7927552903761385E-2</v>
      </c>
      <c r="AC1228" t="str">
        <f t="shared" si="197"/>
        <v>50% Saturation (Shape only)</v>
      </c>
    </row>
    <row r="1229" spans="21:29" x14ac:dyDescent="0.25">
      <c r="U1229" s="5">
        <v>0.15</v>
      </c>
      <c r="V1229" s="7">
        <f t="shared" si="192"/>
        <v>4669905.4164609974</v>
      </c>
      <c r="W1229" s="7">
        <f t="shared" si="193"/>
        <v>89805.873393480739</v>
      </c>
      <c r="X1229" s="19">
        <f t="shared" si="198"/>
        <v>5.8422196783880619E-3</v>
      </c>
      <c r="Y1229" s="8">
        <f t="shared" si="194"/>
        <v>621.31448972666215</v>
      </c>
      <c r="Z1229" s="8">
        <f t="shared" si="195"/>
        <v>32308.353465786433</v>
      </c>
      <c r="AA1229" s="9">
        <f t="shared" si="199"/>
        <v>6.918417095109119E-3</v>
      </c>
      <c r="AB1229" s="9">
        <f t="shared" si="196"/>
        <v>2.0899314175025101E-2</v>
      </c>
      <c r="AC1229" t="str">
        <f t="shared" si="197"/>
        <v>50% Saturation (Shape only)</v>
      </c>
    </row>
    <row r="1230" spans="21:29" x14ac:dyDescent="0.25">
      <c r="U1230" s="5">
        <v>0.16</v>
      </c>
      <c r="V1230" s="7">
        <f t="shared" si="192"/>
        <v>4981232.4442250645</v>
      </c>
      <c r="W1230" s="7">
        <f t="shared" si="193"/>
        <v>95792.931619712792</v>
      </c>
      <c r="X1230" s="19">
        <f t="shared" si="198"/>
        <v>7.1962999527783048E-3</v>
      </c>
      <c r="Y1230" s="8">
        <f t="shared" si="194"/>
        <v>765.31963520996931</v>
      </c>
      <c r="Z1230" s="8">
        <f t="shared" si="195"/>
        <v>39796.621030918403</v>
      </c>
      <c r="AA1230" s="9">
        <f t="shared" si="199"/>
        <v>7.9893121785666044E-3</v>
      </c>
      <c r="AB1230" s="9">
        <f t="shared" si="196"/>
        <v>2.4052738430428863E-2</v>
      </c>
      <c r="AC1230" t="str">
        <f t="shared" si="197"/>
        <v>50% Saturation (Shape only)</v>
      </c>
    </row>
    <row r="1231" spans="21:29" x14ac:dyDescent="0.25">
      <c r="U1231" s="5">
        <v>0.17</v>
      </c>
      <c r="V1231" s="7">
        <f t="shared" si="192"/>
        <v>5292559.4719891315</v>
      </c>
      <c r="W1231" s="7">
        <f t="shared" si="193"/>
        <v>101779.98984594485</v>
      </c>
      <c r="X1231" s="19">
        <f t="shared" si="198"/>
        <v>8.7372739925008058E-3</v>
      </c>
      <c r="Y1231" s="8">
        <f t="shared" si="194"/>
        <v>929.20075435275123</v>
      </c>
      <c r="Z1231" s="8">
        <f t="shared" si="195"/>
        <v>48318.439226343064</v>
      </c>
      <c r="AA1231" s="9">
        <f t="shared" si="199"/>
        <v>9.1295033115959077E-3</v>
      </c>
      <c r="AB1231" s="9">
        <f t="shared" si="196"/>
        <v>2.7372561440064721E-2</v>
      </c>
      <c r="AC1231" t="str">
        <f t="shared" si="197"/>
        <v>50% Saturation (Shape only)</v>
      </c>
    </row>
    <row r="1232" spans="21:29" x14ac:dyDescent="0.25">
      <c r="U1232" s="5">
        <v>0.18</v>
      </c>
      <c r="V1232" s="7">
        <f t="shared" si="192"/>
        <v>5603886.4997531977</v>
      </c>
      <c r="W1232" s="7">
        <f t="shared" si="193"/>
        <v>107767.04807217688</v>
      </c>
      <c r="X1232" s="19">
        <f t="shared" si="198"/>
        <v>1.0473629673034706E-2</v>
      </c>
      <c r="Y1232" s="8">
        <f t="shared" si="194"/>
        <v>1113.8605246153736</v>
      </c>
      <c r="Z1232" s="8">
        <f t="shared" si="195"/>
        <v>57920.747279999428</v>
      </c>
      <c r="AA1232" s="9">
        <f t="shared" si="199"/>
        <v>1.0335817344364546E-2</v>
      </c>
      <c r="AB1232" s="9">
        <f t="shared" si="196"/>
        <v>3.0843155901431437E-2</v>
      </c>
      <c r="AC1232" t="str">
        <f t="shared" si="197"/>
        <v>50% Saturation (Shape only)</v>
      </c>
    </row>
    <row r="1233" spans="21:29" x14ac:dyDescent="0.25">
      <c r="U1233" s="5">
        <v>0.19</v>
      </c>
      <c r="V1233" s="7">
        <f t="shared" si="192"/>
        <v>5915213.5275172638</v>
      </c>
      <c r="W1233" s="7">
        <f t="shared" si="193"/>
        <v>113754.10629840894</v>
      </c>
      <c r="X1233" s="19">
        <f t="shared" si="198"/>
        <v>1.2412965176208471E-2</v>
      </c>
      <c r="Y1233" s="8">
        <f t="shared" si="194"/>
        <v>1320.1070053871588</v>
      </c>
      <c r="Z1233" s="8">
        <f t="shared" si="195"/>
        <v>68645.564280132254</v>
      </c>
      <c r="AA1233" s="9">
        <f t="shared" si="199"/>
        <v>1.1604917381392351E-2</v>
      </c>
      <c r="AB1233" s="9">
        <f t="shared" si="196"/>
        <v>3.444871804789286E-2</v>
      </c>
      <c r="AC1233" t="str">
        <f t="shared" si="197"/>
        <v>50% Saturation (Shape only)</v>
      </c>
    </row>
    <row r="1234" spans="21:29" x14ac:dyDescent="0.25">
      <c r="U1234" s="5">
        <v>0.2</v>
      </c>
      <c r="V1234" s="7">
        <f t="shared" si="192"/>
        <v>6226540.5552813308</v>
      </c>
      <c r="W1234" s="7">
        <f t="shared" si="193"/>
        <v>119741.16452464099</v>
      </c>
      <c r="X1234" s="19">
        <f t="shared" si="198"/>
        <v>1.4561987944284774E-2</v>
      </c>
      <c r="Y1234" s="8">
        <f t="shared" si="194"/>
        <v>1548.6535267543097</v>
      </c>
      <c r="Z1234" s="8">
        <f t="shared" si="195"/>
        <v>80529.983391224101</v>
      </c>
      <c r="AA1234" s="9">
        <f t="shared" si="199"/>
        <v>1.2933342789025736E-2</v>
      </c>
      <c r="AB1234" s="9">
        <f t="shared" si="196"/>
        <v>3.8173425534060008E-2</v>
      </c>
      <c r="AC1234" t="str">
        <f t="shared" si="197"/>
        <v>50% Saturation (Shape only)</v>
      </c>
    </row>
    <row r="1235" spans="21:29" x14ac:dyDescent="0.25">
      <c r="U1235" s="5">
        <v>0.21</v>
      </c>
      <c r="V1235" s="7">
        <f t="shared" si="192"/>
        <v>6537867.583045397</v>
      </c>
      <c r="W1235" s="7">
        <f t="shared" si="193"/>
        <v>125728.22275087303</v>
      </c>
      <c r="X1235" s="19">
        <f t="shared" si="198"/>
        <v>1.6926521133229684E-2</v>
      </c>
      <c r="Y1235" s="8">
        <f t="shared" si="194"/>
        <v>1800.1193757989338</v>
      </c>
      <c r="Z1235" s="8">
        <f t="shared" si="195"/>
        <v>93606.207541544558</v>
      </c>
      <c r="AA1235" s="9">
        <f t="shared" si="199"/>
        <v>1.4317544115499193E-2</v>
      </c>
      <c r="AB1235" s="9">
        <f t="shared" si="196"/>
        <v>4.2001570644968386E-2</v>
      </c>
      <c r="AC1235" t="str">
        <f t="shared" si="197"/>
        <v>50% Saturation (Shape only)</v>
      </c>
    </row>
    <row r="1236" spans="21:29" x14ac:dyDescent="0.25">
      <c r="U1236" s="5">
        <v>0.22</v>
      </c>
      <c r="V1236" s="7">
        <f t="shared" si="192"/>
        <v>6849194.610809464</v>
      </c>
      <c r="W1236" s="7">
        <f t="shared" si="193"/>
        <v>131715.28097710508</v>
      </c>
      <c r="X1236" s="19">
        <f t="shared" si="198"/>
        <v>1.9511516366037245E-2</v>
      </c>
      <c r="Y1236" s="8">
        <f t="shared" si="194"/>
        <v>2075.0311529029445</v>
      </c>
      <c r="Z1236" s="8">
        <f t="shared" si="195"/>
        <v>107901.61995095311</v>
      </c>
      <c r="AA1236" s="9">
        <f t="shared" si="199"/>
        <v>1.5753913574110122E-2</v>
      </c>
      <c r="AB1236" s="9">
        <f t="shared" si="196"/>
        <v>4.5917672204939586E-2</v>
      </c>
      <c r="AC1236" t="str">
        <f t="shared" si="197"/>
        <v>50% Saturation (Shape only)</v>
      </c>
    </row>
    <row r="1237" spans="21:29" x14ac:dyDescent="0.25">
      <c r="U1237" s="5">
        <v>0.23</v>
      </c>
      <c r="V1237" s="7">
        <f t="shared" si="192"/>
        <v>7160521.6385735301</v>
      </c>
      <c r="W1237" s="7">
        <f t="shared" si="193"/>
        <v>137702.33920333712</v>
      </c>
      <c r="X1237" s="19">
        <f t="shared" si="198"/>
        <v>2.2321071747232791E-2</v>
      </c>
      <c r="Y1237" s="8">
        <f t="shared" si="194"/>
        <v>2373.8246875733053</v>
      </c>
      <c r="Z1237" s="8">
        <f t="shared" si="195"/>
        <v>123438.88375381187</v>
      </c>
      <c r="AA1237" s="9">
        <f t="shared" si="199"/>
        <v>1.7238811637527923E-2</v>
      </c>
      <c r="AB1237" s="9">
        <f t="shared" si="196"/>
        <v>4.9906569032719526E-2</v>
      </c>
      <c r="AC1237" t="str">
        <f t="shared" si="197"/>
        <v>50% Saturation (Shape only)</v>
      </c>
    </row>
    <row r="1238" spans="21:29" x14ac:dyDescent="0.25">
      <c r="U1238" s="5">
        <v>0.24</v>
      </c>
      <c r="V1238" s="7">
        <f t="shared" si="192"/>
        <v>7471848.6663375963</v>
      </c>
      <c r="W1238" s="7">
        <f t="shared" si="193"/>
        <v>143689.39742956916</v>
      </c>
      <c r="X1238" s="19">
        <f t="shared" si="198"/>
        <v>2.5358454236036613E-2</v>
      </c>
      <c r="Y1238" s="8">
        <f t="shared" si="194"/>
        <v>2696.8474178066435</v>
      </c>
      <c r="Z1238" s="8">
        <f t="shared" si="195"/>
        <v>140236.06572594546</v>
      </c>
      <c r="AA1238" s="9">
        <f t="shared" si="199"/>
        <v>1.8768590209507496E-2</v>
      </c>
      <c r="AB1238" s="9">
        <f t="shared" si="196"/>
        <v>5.3953497365037802E-2</v>
      </c>
      <c r="AC1238" t="str">
        <f t="shared" si="197"/>
        <v>50% Saturation (Shape only)</v>
      </c>
    </row>
    <row r="1239" spans="21:29" x14ac:dyDescent="0.25">
      <c r="U1239" s="5">
        <v>0.25</v>
      </c>
      <c r="V1239" s="7">
        <f t="shared" si="192"/>
        <v>7783175.6941016633</v>
      </c>
      <c r="W1239" s="7">
        <f t="shared" si="193"/>
        <v>149676.45565580123</v>
      </c>
      <c r="X1239" s="19">
        <f t="shared" si="198"/>
        <v>2.862612559258779E-2</v>
      </c>
      <c r="Y1239" s="8">
        <f t="shared" si="194"/>
        <v>3044.3611494454021</v>
      </c>
      <c r="Z1239" s="8">
        <f t="shared" si="195"/>
        <v>158306.77977116092</v>
      </c>
      <c r="AA1239" s="9">
        <f t="shared" si="199"/>
        <v>2.0339612774144467E-2</v>
      </c>
      <c r="AB1239" s="9">
        <f t="shared" si="196"/>
        <v>5.8044154325431661E-2</v>
      </c>
      <c r="AC1239" t="str">
        <f t="shared" si="197"/>
        <v>50% Saturation (Shape only)</v>
      </c>
    </row>
    <row r="1240" spans="21:29" x14ac:dyDescent="0.25">
      <c r="U1240" s="5">
        <v>0.26</v>
      </c>
      <c r="V1240" s="7">
        <f t="shared" si="192"/>
        <v>8094502.7218657304</v>
      </c>
      <c r="W1240" s="7">
        <f t="shared" si="193"/>
        <v>155663.51388203329</v>
      </c>
      <c r="X1240" s="19">
        <f t="shared" si="198"/>
        <v>3.2125771212532524E-2</v>
      </c>
      <c r="Y1240" s="8">
        <f t="shared" si="194"/>
        <v>3416.5451227088056</v>
      </c>
      <c r="Z1240" s="8">
        <f t="shared" si="195"/>
        <v>177660.3463808579</v>
      </c>
      <c r="AA1240" s="9">
        <f t="shared" si="199"/>
        <v>2.1948271868627939E-2</v>
      </c>
      <c r="AB1240" s="9">
        <f t="shared" si="196"/>
        <v>6.2164749230714696E-2</v>
      </c>
      <c r="AC1240" t="str">
        <f t="shared" si="197"/>
        <v>50% Saturation (Shape only)</v>
      </c>
    </row>
    <row r="1241" spans="21:29" x14ac:dyDescent="0.25">
      <c r="U1241" s="5">
        <v>0.27</v>
      </c>
      <c r="V1241" s="7">
        <f t="shared" si="192"/>
        <v>8405829.7496297974</v>
      </c>
      <c r="W1241" s="7">
        <f t="shared" si="193"/>
        <v>161650.57210826533</v>
      </c>
      <c r="X1241" s="19">
        <f t="shared" si="198"/>
        <v>3.5858331252842324E-2</v>
      </c>
      <c r="Y1241" s="8">
        <f t="shared" si="194"/>
        <v>3813.4993223939291</v>
      </c>
      <c r="Z1241" s="8">
        <f t="shared" si="195"/>
        <v>198301.96476448432</v>
      </c>
      <c r="AA1241" s="9">
        <f t="shared" si="199"/>
        <v>2.359100418054717E-2</v>
      </c>
      <c r="AB1241" s="9">
        <f t="shared" si="196"/>
        <v>6.6302044290447087E-2</v>
      </c>
      <c r="AC1241" t="str">
        <f t="shared" si="197"/>
        <v>50% Saturation (Shape only)</v>
      </c>
    </row>
    <row r="1242" spans="21:29" x14ac:dyDescent="0.25">
      <c r="U1242" s="5">
        <v>0.28000000000000003</v>
      </c>
      <c r="V1242" s="7">
        <f t="shared" si="192"/>
        <v>8717156.7773938645</v>
      </c>
      <c r="W1242" s="7">
        <f t="shared" si="193"/>
        <v>167637.6303344974</v>
      </c>
      <c r="X1242" s="19">
        <f t="shared" si="198"/>
        <v>3.9824033528064053E-2</v>
      </c>
      <c r="Y1242" s="8">
        <f t="shared" si="194"/>
        <v>4235.2479763605124</v>
      </c>
      <c r="Z1242" s="8">
        <f t="shared" si="195"/>
        <v>220232.89477074664</v>
      </c>
      <c r="AA1242" s="9">
        <f t="shared" si="199"/>
        <v>2.5264303533220248E-2</v>
      </c>
      <c r="AB1242" s="9">
        <f t="shared" si="196"/>
        <v>7.0443386055393298E-2</v>
      </c>
      <c r="AC1242" t="str">
        <f t="shared" si="197"/>
        <v>50% Saturation (Shape only)</v>
      </c>
    </row>
    <row r="1243" spans="21:29" x14ac:dyDescent="0.25">
      <c r="U1243" s="5">
        <v>0.28999999999999998</v>
      </c>
      <c r="V1243" s="7">
        <f t="shared" si="192"/>
        <v>9028483.8051579297</v>
      </c>
      <c r="W1243" s="7">
        <f t="shared" si="193"/>
        <v>173624.68856072941</v>
      </c>
      <c r="X1243" s="19">
        <f t="shared" si="198"/>
        <v>4.4022427723014707E-2</v>
      </c>
      <c r="Y1243" s="8">
        <f t="shared" si="194"/>
        <v>4681.7431940184133</v>
      </c>
      <c r="Z1243" s="8">
        <f t="shared" si="195"/>
        <v>243450.6460889575</v>
      </c>
      <c r="AA1243" s="9">
        <f t="shared" si="199"/>
        <v>2.6964731990755227E-2</v>
      </c>
      <c r="AB1243" s="9">
        <f t="shared" si="196"/>
        <v>7.4576728801734812E-2</v>
      </c>
      <c r="AC1243" t="str">
        <f t="shared" si="197"/>
        <v>50% Saturation (Shape only)</v>
      </c>
    </row>
    <row r="1244" spans="21:29" x14ac:dyDescent="0.25">
      <c r="U1244" s="5">
        <v>0.3</v>
      </c>
      <c r="V1244" s="7">
        <f t="shared" si="192"/>
        <v>9339810.8329219949</v>
      </c>
      <c r="W1244" s="7">
        <f t="shared" si="193"/>
        <v>179611.74678696148</v>
      </c>
      <c r="X1244" s="19">
        <f t="shared" si="198"/>
        <v>4.845242052659976E-2</v>
      </c>
      <c r="Y1244" s="8">
        <f t="shared" si="194"/>
        <v>5152.8687027756696</v>
      </c>
      <c r="Z1244" s="8">
        <f t="shared" si="195"/>
        <v>267949.17254433484</v>
      </c>
      <c r="AA1244" s="9">
        <f t="shared" si="199"/>
        <v>2.868892928750099E-2</v>
      </c>
      <c r="AB1244" s="9">
        <f t="shared" si="196"/>
        <v>7.8690650893128392E-2</v>
      </c>
      <c r="AC1244" t="str">
        <f t="shared" si="197"/>
        <v>50% Saturation (Shape only)</v>
      </c>
    </row>
    <row r="1245" spans="21:29" x14ac:dyDescent="0.25">
      <c r="U1245" s="5">
        <v>0.31</v>
      </c>
      <c r="V1245" s="7">
        <f t="shared" si="192"/>
        <v>9651137.8606860619</v>
      </c>
      <c r="W1245" s="7">
        <f t="shared" si="193"/>
        <v>185598.80501319352</v>
      </c>
      <c r="X1245" s="19">
        <f t="shared" si="198"/>
        <v>5.3112311343084695E-2</v>
      </c>
      <c r="Y1245" s="8">
        <f t="shared" si="194"/>
        <v>5648.4436458981663</v>
      </c>
      <c r="Z1245" s="8">
        <f t="shared" si="195"/>
        <v>293719.06958670466</v>
      </c>
      <c r="AA1245" s="9">
        <f t="shared" si="199"/>
        <v>3.0433620763326792E-2</v>
      </c>
      <c r="AB1245" s="9">
        <f t="shared" si="196"/>
        <v>8.2774365038100775E-2</v>
      </c>
      <c r="AC1245" t="str">
        <f t="shared" si="197"/>
        <v>50% Saturation (Shape only)</v>
      </c>
    </row>
    <row r="1246" spans="21:29" x14ac:dyDescent="0.25">
      <c r="U1246" s="5">
        <v>0.32</v>
      </c>
      <c r="V1246" s="7">
        <f t="shared" si="192"/>
        <v>9962464.888450129</v>
      </c>
      <c r="W1246" s="7">
        <f t="shared" si="193"/>
        <v>191585.86323942558</v>
      </c>
      <c r="X1246" s="19">
        <f t="shared" si="198"/>
        <v>5.7999828282733229E-2</v>
      </c>
      <c r="Y1246" s="8">
        <f t="shared" si="194"/>
        <v>6168.2264100796747</v>
      </c>
      <c r="Z1246" s="8">
        <f t="shared" si="195"/>
        <v>320747.77332414308</v>
      </c>
      <c r="AA1246" s="9">
        <f t="shared" si="199"/>
        <v>3.2195623966112884E-2</v>
      </c>
      <c r="AB1246" s="9">
        <f t="shared" si="196"/>
        <v>8.6817723252481577E-2</v>
      </c>
      <c r="AC1246" t="str">
        <f t="shared" si="197"/>
        <v>50% Saturation (Shape only)</v>
      </c>
    </row>
    <row r="1247" spans="21:29" x14ac:dyDescent="0.25">
      <c r="U1247" s="5">
        <v>0.33</v>
      </c>
      <c r="V1247" s="7">
        <f t="shared" si="192"/>
        <v>10273791.916214196</v>
      </c>
      <c r="W1247" s="7">
        <f t="shared" si="193"/>
        <v>197572.92146565762</v>
      </c>
      <c r="X1247" s="19">
        <f t="shared" si="198"/>
        <v>6.3112164174015634E-2</v>
      </c>
      <c r="Y1247" s="8">
        <f t="shared" si="194"/>
        <v>6711.9184553058521</v>
      </c>
      <c r="Z1247" s="8">
        <f t="shared" si="195"/>
        <v>349019.75967590429</v>
      </c>
      <c r="AA1247" s="9">
        <f t="shared" si="199"/>
        <v>3.3971854065398967E-2</v>
      </c>
      <c r="AB1247" s="9">
        <f t="shared" si="196"/>
        <v>9.0811217242553602E-2</v>
      </c>
      <c r="AC1247" t="str">
        <f t="shared" si="197"/>
        <v>50% Saturation (Shape only)</v>
      </c>
    </row>
    <row r="1248" spans="21:29" x14ac:dyDescent="0.25">
      <c r="U1248" s="5">
        <v>0.34</v>
      </c>
      <c r="V1248" s="7">
        <f t="shared" si="192"/>
        <v>10585118.943978263</v>
      </c>
      <c r="W1248" s="7">
        <f t="shared" si="193"/>
        <v>203559.97969188969</v>
      </c>
      <c r="X1248" s="19">
        <f t="shared" si="198"/>
        <v>6.8446012375263376E-2</v>
      </c>
      <c r="Y1248" s="8">
        <f t="shared" si="194"/>
        <v>7279.168123389557</v>
      </c>
      <c r="Z1248" s="8">
        <f t="shared" si="195"/>
        <v>378516.74241625698</v>
      </c>
      <c r="AA1248" s="9">
        <f t="shared" si="199"/>
        <v>3.5759328205904599E-2</v>
      </c>
      <c r="AB1248" s="9">
        <f t="shared" si="196"/>
        <v>9.474597484259023E-2</v>
      </c>
      <c r="AC1248" t="str">
        <f t="shared" si="197"/>
        <v>50% Saturation (Shape only)</v>
      </c>
    </row>
    <row r="1249" spans="21:29" x14ac:dyDescent="0.25">
      <c r="U1249" s="5">
        <v>0.35</v>
      </c>
      <c r="V1249" s="7">
        <f t="shared" si="192"/>
        <v>10896445.971742328</v>
      </c>
      <c r="W1249" s="7">
        <f t="shared" si="193"/>
        <v>209547.0379181217</v>
      </c>
      <c r="X1249" s="19">
        <f t="shared" si="198"/>
        <v>7.3997602195255266E-2</v>
      </c>
      <c r="Y1249" s="8">
        <f t="shared" si="194"/>
        <v>7869.5744049163914</v>
      </c>
      <c r="Z1249" s="8">
        <f t="shared" si="195"/>
        <v>409217.86905565235</v>
      </c>
      <c r="AA1249" s="9">
        <f t="shared" si="199"/>
        <v>3.7555168916257098E-2</v>
      </c>
      <c r="AB1249" s="9">
        <f t="shared" si="196"/>
        <v>9.8613753068242396E-2</v>
      </c>
      <c r="AC1249" t="str">
        <f t="shared" si="197"/>
        <v>50% Saturation (Shape only)</v>
      </c>
    </row>
    <row r="1250" spans="21:29" x14ac:dyDescent="0.25">
      <c r="U1250" s="5">
        <v>0.36</v>
      </c>
      <c r="V1250" s="7">
        <f t="shared" si="192"/>
        <v>11207772.999506395</v>
      </c>
      <c r="W1250" s="7">
        <f t="shared" si="193"/>
        <v>215534.09614435377</v>
      </c>
      <c r="X1250" s="19">
        <f t="shared" si="198"/>
        <v>7.9762733760253959E-2</v>
      </c>
      <c r="Y1250" s="8">
        <f t="shared" si="194"/>
        <v>8482.6906473207746</v>
      </c>
      <c r="Z1250" s="8">
        <f t="shared" si="195"/>
        <v>441099.91366068029</v>
      </c>
      <c r="AA1250" s="9">
        <f t="shared" si="199"/>
        <v>3.9356606676465247E-2</v>
      </c>
      <c r="AB1250" s="9">
        <f t="shared" si="196"/>
        <v>0.10240692828375027</v>
      </c>
      <c r="AC1250" t="str">
        <f t="shared" si="197"/>
        <v>50% Saturation (Shape only)</v>
      </c>
    </row>
    <row r="1251" spans="21:29" x14ac:dyDescent="0.25">
      <c r="U1251" s="5">
        <v>0.37</v>
      </c>
      <c r="V1251" s="7">
        <f t="shared" si="192"/>
        <v>11519100.027270462</v>
      </c>
      <c r="W1251" s="7">
        <f t="shared" si="193"/>
        <v>221521.15437058581</v>
      </c>
      <c r="X1251" s="19">
        <f t="shared" si="198"/>
        <v>8.5736812189880288E-2</v>
      </c>
      <c r="Y1251" s="8">
        <f t="shared" si="194"/>
        <v>9118.0281894575801</v>
      </c>
      <c r="Z1251" s="8">
        <f t="shared" si="195"/>
        <v>474137.46585179417</v>
      </c>
      <c r="AA1251" s="9">
        <f t="shared" si="199"/>
        <v>4.1160981737229055E-2</v>
      </c>
      <c r="AB1251" s="9">
        <f t="shared" si="196"/>
        <v>0.10611848392472602</v>
      </c>
      <c r="AC1251" t="str">
        <f t="shared" si="197"/>
        <v>50% Saturation (Shape only)</v>
      </c>
    </row>
    <row r="1252" spans="21:29" x14ac:dyDescent="0.25">
      <c r="U1252" s="5">
        <v>0.38</v>
      </c>
      <c r="V1252" s="7">
        <f t="shared" si="192"/>
        <v>11830427.055034528</v>
      </c>
      <c r="W1252" s="7">
        <f t="shared" si="193"/>
        <v>227508.21259681787</v>
      </c>
      <c r="X1252" s="19">
        <f t="shared" si="198"/>
        <v>9.1914880966279255E-2</v>
      </c>
      <c r="Y1252" s="8">
        <f t="shared" si="194"/>
        <v>9775.0599103810964</v>
      </c>
      <c r="Z1252" s="8">
        <f t="shared" si="195"/>
        <v>508303.11533981701</v>
      </c>
      <c r="AA1252" s="9">
        <f t="shared" si="199"/>
        <v>4.296574527489308E-2</v>
      </c>
      <c r="AB1252" s="9">
        <f t="shared" si="196"/>
        <v>0.10974199616846245</v>
      </c>
      <c r="AC1252" t="str">
        <f t="shared" si="197"/>
        <v>50% Saturation (Shape only)</v>
      </c>
    </row>
    <row r="1253" spans="21:29" x14ac:dyDescent="0.25">
      <c r="U1253" s="5">
        <v>0.39</v>
      </c>
      <c r="V1253" s="7">
        <f t="shared" si="192"/>
        <v>12141754.082798595</v>
      </c>
      <c r="W1253" s="7">
        <f t="shared" si="193"/>
        <v>233495.27082304991</v>
      </c>
      <c r="X1253" s="19">
        <f t="shared" si="198"/>
        <v>9.8291654400607081E-2</v>
      </c>
      <c r="Y1253" s="8">
        <f t="shared" si="194"/>
        <v>10453.223682124972</v>
      </c>
      <c r="Z1253" s="8">
        <f t="shared" si="195"/>
        <v>543567.63147049851</v>
      </c>
      <c r="AA1253" s="9">
        <f t="shared" si="199"/>
        <v>4.4768459957575564E-2</v>
      </c>
      <c r="AB1253" s="9">
        <f t="shared" si="196"/>
        <v>0.11327161789950986</v>
      </c>
      <c r="AC1253" t="str">
        <f t="shared" si="197"/>
        <v>50% Saturation (Shape only)</v>
      </c>
    </row>
    <row r="1254" spans="21:29" x14ac:dyDescent="0.25">
      <c r="U1254" s="5">
        <v>0.4</v>
      </c>
      <c r="V1254" s="7">
        <f t="shared" si="192"/>
        <v>12453081.110562662</v>
      </c>
      <c r="W1254" s="7">
        <f t="shared" si="193"/>
        <v>239482.32904928198</v>
      </c>
      <c r="X1254" s="19">
        <f t="shared" si="198"/>
        <v>0.10486154911822368</v>
      </c>
      <c r="Y1254" s="8">
        <f t="shared" si="194"/>
        <v>11151.925718122377</v>
      </c>
      <c r="Z1254" s="8">
        <f t="shared" si="195"/>
        <v>579900.1373423636</v>
      </c>
      <c r="AA1254" s="9">
        <f t="shared" si="199"/>
        <v>4.6566799990605881E-2</v>
      </c>
      <c r="AB1254" s="9">
        <f t="shared" si="196"/>
        <v>0.11670206127878799</v>
      </c>
      <c r="AC1254" t="str">
        <f t="shared" si="197"/>
        <v>50% Saturation (Shape only)</v>
      </c>
    </row>
    <row r="1255" spans="21:29" x14ac:dyDescent="0.25">
      <c r="U1255" s="5">
        <v>0.41</v>
      </c>
      <c r="V1255" s="7">
        <f t="shared" si="192"/>
        <v>12764408.138326727</v>
      </c>
      <c r="W1255" s="7">
        <f t="shared" si="193"/>
        <v>245469.38727551399</v>
      </c>
      <c r="X1255" s="19">
        <f t="shared" si="198"/>
        <v>0.11161871449935384</v>
      </c>
      <c r="Y1255" s="8">
        <f t="shared" si="194"/>
        <v>11870.543810541305</v>
      </c>
      <c r="Z1255" s="8">
        <f t="shared" si="195"/>
        <v>617268.27814814786</v>
      </c>
      <c r="AA1255" s="9">
        <f t="shared" si="199"/>
        <v>4.8358550702771945E-2</v>
      </c>
      <c r="AB1255" s="9">
        <f t="shared" si="196"/>
        <v>0.12002857918941488</v>
      </c>
      <c r="AC1255" t="str">
        <f t="shared" si="197"/>
        <v>50% Saturation (Shape only)</v>
      </c>
    </row>
    <row r="1256" spans="21:29" x14ac:dyDescent="0.25">
      <c r="U1256" s="5">
        <v>0.42</v>
      </c>
      <c r="V1256" s="7">
        <f t="shared" si="192"/>
        <v>13075735.166090794</v>
      </c>
      <c r="W1256" s="7">
        <f t="shared" si="193"/>
        <v>251456.44550174606</v>
      </c>
      <c r="X1256" s="19">
        <f t="shared" si="198"/>
        <v>0.1185570620255941</v>
      </c>
      <c r="Y1256" s="8">
        <f t="shared" si="194"/>
        <v>12608.430451257569</v>
      </c>
      <c r="Z1256" s="8">
        <f t="shared" si="195"/>
        <v>655638.38346539356</v>
      </c>
      <c r="AA1256" s="9">
        <f t="shared" si="199"/>
        <v>5.0141607728921865E-2</v>
      </c>
      <c r="AB1256" s="9">
        <f t="shared" si="196"/>
        <v>0.12324694580106844</v>
      </c>
      <c r="AC1256" t="str">
        <f t="shared" si="197"/>
        <v>50% Saturation (Shape only)</v>
      </c>
    </row>
    <row r="1257" spans="21:29" x14ac:dyDescent="0.25">
      <c r="U1257" s="5">
        <v>0.43</v>
      </c>
      <c r="V1257" s="7">
        <f t="shared" si="192"/>
        <v>13387062.193854861</v>
      </c>
      <c r="W1257" s="7">
        <f t="shared" si="193"/>
        <v>257443.5037279781</v>
      </c>
      <c r="X1257" s="19">
        <f t="shared" si="198"/>
        <v>0.12567029349466458</v>
      </c>
      <c r="Y1257" s="8">
        <f t="shared" si="194"/>
        <v>13364.915832466748</v>
      </c>
      <c r="Z1257" s="8">
        <f t="shared" si="195"/>
        <v>694975.6232882709</v>
      </c>
      <c r="AA1257" s="9">
        <f t="shared" si="199"/>
        <v>5.1913975839097057E-2</v>
      </c>
      <c r="AB1257" s="9">
        <f t="shared" si="196"/>
        <v>0.12635343646645505</v>
      </c>
      <c r="AC1257" t="str">
        <f t="shared" si="197"/>
        <v>50% Saturation (Shape only)</v>
      </c>
    </row>
    <row r="1258" spans="21:29" x14ac:dyDescent="0.25">
      <c r="U1258" s="5">
        <v>0.44</v>
      </c>
      <c r="V1258" s="7">
        <f t="shared" si="192"/>
        <v>13698389.221618928</v>
      </c>
      <c r="W1258" s="7">
        <f t="shared" si="193"/>
        <v>263430.56195421016</v>
      </c>
      <c r="X1258" s="19">
        <f t="shared" si="198"/>
        <v>0.13295192807642803</v>
      </c>
      <c r="Y1258" s="8">
        <f t="shared" si="194"/>
        <v>14139.310724066005</v>
      </c>
      <c r="Z1258" s="8">
        <f t="shared" si="195"/>
        <v>735244.15765143221</v>
      </c>
      <c r="AA1258" s="9">
        <f t="shared" si="199"/>
        <v>5.3673767459539175E-2</v>
      </c>
      <c r="AB1258" s="9">
        <f t="shared" si="196"/>
        <v>0.12934480713855018</v>
      </c>
      <c r="AC1258" t="str">
        <f t="shared" si="197"/>
        <v>50% Saturation (Shape only)</v>
      </c>
    </row>
    <row r="1259" spans="21:29" x14ac:dyDescent="0.25">
      <c r="U1259" s="5">
        <v>0.45</v>
      </c>
      <c r="V1259" s="7">
        <f t="shared" si="192"/>
        <v>14009716.249382995</v>
      </c>
      <c r="W1259" s="7">
        <f t="shared" si="193"/>
        <v>269417.62018044223</v>
      </c>
      <c r="X1259" s="19">
        <f t="shared" si="198"/>
        <v>0.1403953281925385</v>
      </c>
      <c r="Y1259" s="8">
        <f t="shared" si="194"/>
        <v>14930.909225930038</v>
      </c>
      <c r="Z1259" s="8">
        <f t="shared" si="195"/>
        <v>776407.27974836202</v>
      </c>
      <c r="AA1259" s="9">
        <f t="shared" si="199"/>
        <v>5.5419200926539534E-2</v>
      </c>
      <c r="AB1259" s="9">
        <f t="shared" si="196"/>
        <v>0.13221827347455506</v>
      </c>
      <c r="AC1259" t="str">
        <f t="shared" si="197"/>
        <v>50% Saturation (Shape only)</v>
      </c>
    </row>
    <row r="1260" spans="21:29" x14ac:dyDescent="0.25">
      <c r="U1260" s="5">
        <v>0.46</v>
      </c>
      <c r="V1260" s="7">
        <f t="shared" si="192"/>
        <v>14321043.27714706</v>
      </c>
      <c r="W1260" s="7">
        <f t="shared" si="193"/>
        <v>275404.67840667424</v>
      </c>
      <c r="X1260" s="19">
        <f t="shared" si="198"/>
        <v>0.14799372421029147</v>
      </c>
      <c r="Y1260" s="8">
        <f t="shared" si="194"/>
        <v>15738.991394078474</v>
      </c>
      <c r="Z1260" s="8">
        <f t="shared" si="195"/>
        <v>818427.55249208061</v>
      </c>
      <c r="AA1260" s="9">
        <f t="shared" si="199"/>
        <v>5.7148598510144442E-2</v>
      </c>
      <c r="AB1260" s="9">
        <f t="shared" si="196"/>
        <v>0.13497148977236584</v>
      </c>
      <c r="AC1260" t="str">
        <f t="shared" si="197"/>
        <v>50% Saturation (Shape only)</v>
      </c>
    </row>
    <row r="1261" spans="21:29" x14ac:dyDescent="0.25">
      <c r="U1261" s="5">
        <v>0.47</v>
      </c>
      <c r="V1261" s="7">
        <f t="shared" si="192"/>
        <v>14632370.304911125</v>
      </c>
      <c r="W1261" s="7">
        <f t="shared" si="193"/>
        <v>281391.73663290631</v>
      </c>
      <c r="X1261" s="19">
        <f t="shared" si="198"/>
        <v>0.15574023794843764</v>
      </c>
      <c r="Y1261" s="8">
        <f t="shared" si="194"/>
        <v>16562.825740496759</v>
      </c>
      <c r="Z1261" s="8">
        <f t="shared" si="195"/>
        <v>861266.93850583141</v>
      </c>
      <c r="AA1261" s="9">
        <f t="shared" si="199"/>
        <v>5.8860384241147909E-2</v>
      </c>
      <c r="AB1261" s="9">
        <f t="shared" si="196"/>
        <v>0.13760252786730751</v>
      </c>
      <c r="AC1261" t="str">
        <f t="shared" si="197"/>
        <v>50% Saturation (Shape only)</v>
      </c>
    </row>
    <row r="1262" spans="21:29" x14ac:dyDescent="0.25">
      <c r="U1262" s="5">
        <v>0.48</v>
      </c>
      <c r="V1262" s="7">
        <f t="shared" si="192"/>
        <v>14943697.332675193</v>
      </c>
      <c r="W1262" s="7">
        <f t="shared" si="193"/>
        <v>287378.79485913832</v>
      </c>
      <c r="X1262" s="19">
        <f t="shared" si="198"/>
        <v>0.1636279049989911</v>
      </c>
      <c r="Y1262" s="8">
        <f t="shared" si="194"/>
        <v>17401.671607039149</v>
      </c>
      <c r="Z1262" s="8">
        <f t="shared" si="195"/>
        <v>904886.92356603569</v>
      </c>
      <c r="AA1262" s="9">
        <f t="shared" si="199"/>
        <v>6.0553081571550038E-2</v>
      </c>
      <c r="AB1262" s="9">
        <f t="shared" si="196"/>
        <v>0.14010985610045015</v>
      </c>
      <c r="AC1262" t="str">
        <f t="shared" si="197"/>
        <v>50% Saturation (Shape only)</v>
      </c>
    </row>
    <row r="1263" spans="21:29" x14ac:dyDescent="0.25">
      <c r="U1263" s="5">
        <v>0.49</v>
      </c>
      <c r="V1263" s="7">
        <f t="shared" si="192"/>
        <v>15255024.36043926</v>
      </c>
      <c r="W1263" s="7">
        <f t="shared" si="193"/>
        <v>293365.85308537039</v>
      </c>
      <c r="X1263" s="19">
        <f t="shared" si="198"/>
        <v>0.17164969587451567</v>
      </c>
      <c r="Y1263" s="8">
        <f t="shared" si="194"/>
        <v>18254.781414422443</v>
      </c>
      <c r="Z1263" s="8">
        <f t="shared" si="195"/>
        <v>949248.63354996708</v>
      </c>
      <c r="AA1263" s="9">
        <f t="shared" si="199"/>
        <v>6.2225310895710297E-2</v>
      </c>
      <c r="AB1263" s="9">
        <f t="shared" si="196"/>
        <v>0.14249231845540253</v>
      </c>
      <c r="AC1263" t="str">
        <f t="shared" si="197"/>
        <v>50% Saturation (Shape only)</v>
      </c>
    </row>
    <row r="1264" spans="21:29" x14ac:dyDescent="0.25">
      <c r="U1264" s="5">
        <v>0.5</v>
      </c>
      <c r="V1264" s="7">
        <f t="shared" si="192"/>
        <v>15566351.388203327</v>
      </c>
      <c r="W1264" s="7">
        <f t="shared" si="193"/>
        <v>299352.91131160245</v>
      </c>
      <c r="X1264" s="19">
        <f t="shared" si="198"/>
        <v>0.17979853599508663</v>
      </c>
      <c r="Y1264" s="8">
        <f t="shared" si="194"/>
        <v>19121.402787820309</v>
      </c>
      <c r="Z1264" s="8">
        <f t="shared" si="195"/>
        <v>994312.94496665604</v>
      </c>
      <c r="AA1264" s="9">
        <f t="shared" si="199"/>
        <v>6.387578695674169E-2</v>
      </c>
      <c r="AB1264" s="9">
        <f t="shared" si="196"/>
        <v>0.14474911394728004</v>
      </c>
      <c r="AC1264" t="str">
        <f t="shared" si="197"/>
        <v>50% Saturation (Shape only)</v>
      </c>
    </row>
    <row r="1265" spans="21:29" x14ac:dyDescent="0.25">
      <c r="U1265" s="5">
        <v>0.51</v>
      </c>
      <c r="V1265" s="7">
        <f t="shared" si="192"/>
        <v>15877678.415967394</v>
      </c>
      <c r="W1265" s="7">
        <f t="shared" si="193"/>
        <v>305339.96953783452</v>
      </c>
      <c r="X1265" s="19">
        <f t="shared" si="198"/>
        <v>0.18806732453317351</v>
      </c>
      <c r="Y1265" s="8">
        <f t="shared" si="194"/>
        <v>20000.780560998573</v>
      </c>
      <c r="Z1265" s="8">
        <f t="shared" si="195"/>
        <v>1040040.5891719258</v>
      </c>
      <c r="AA1265" s="9">
        <f t="shared" si="199"/>
        <v>6.5503316160252276E-2</v>
      </c>
      <c r="AB1265" s="9">
        <f t="shared" si="196"/>
        <v>0.14687977633578134</v>
      </c>
      <c r="AC1265" t="str">
        <f t="shared" si="197"/>
        <v>50% Saturation (Shape only)</v>
      </c>
    </row>
    <row r="1266" spans="21:29" x14ac:dyDescent="0.25">
      <c r="U1266" s="5">
        <v>0.52</v>
      </c>
      <c r="V1266" s="7">
        <f t="shared" si="192"/>
        <v>16189005.443731461</v>
      </c>
      <c r="W1266" s="7">
        <f t="shared" si="193"/>
        <v>311327.02776406659</v>
      </c>
      <c r="X1266" s="19">
        <f t="shared" si="198"/>
        <v>0.19644895213815031</v>
      </c>
      <c r="Y1266" s="8">
        <f t="shared" si="194"/>
        <v>20892.158661299982</v>
      </c>
      <c r="Z1266" s="8">
        <f t="shared" si="195"/>
        <v>1086392.250387599</v>
      </c>
      <c r="AA1266" s="9">
        <f t="shared" si="199"/>
        <v>6.7106793815321156E-2</v>
      </c>
      <c r="AB1266" s="9">
        <f t="shared" si="196"/>
        <v>0.14888415422383397</v>
      </c>
      <c r="AC1266" t="str">
        <f t="shared" si="197"/>
        <v>50% Saturation (Shape only)</v>
      </c>
    </row>
    <row r="1267" spans="21:29" x14ac:dyDescent="0.25">
      <c r="U1267" s="5">
        <v>0.53</v>
      </c>
      <c r="V1267" s="7">
        <f t="shared" si="192"/>
        <v>16500332.471495528</v>
      </c>
      <c r="W1267" s="7">
        <f t="shared" si="193"/>
        <v>317314.0859902986</v>
      </c>
      <c r="X1267" s="19">
        <f t="shared" si="198"/>
        <v>0.204936317565067</v>
      </c>
      <c r="Y1267" s="8">
        <f t="shared" si="194"/>
        <v>21794.781878098194</v>
      </c>
      <c r="Z1267" s="8">
        <f t="shared" si="195"/>
        <v>1133328.6576611062</v>
      </c>
      <c r="AA1267" s="9">
        <f t="shared" si="199"/>
        <v>6.8685201320575914E-2</v>
      </c>
      <c r="AB1267" s="9">
        <f t="shared" si="196"/>
        <v>0.15076239159382276</v>
      </c>
      <c r="AC1267" t="str">
        <f t="shared" si="197"/>
        <v>50% Saturation (Shape only)</v>
      </c>
    </row>
    <row r="1268" spans="21:29" x14ac:dyDescent="0.25">
      <c r="U1268" s="5">
        <v>0.54</v>
      </c>
      <c r="V1268" s="7">
        <f t="shared" si="192"/>
        <v>16811659.499259595</v>
      </c>
      <c r="W1268" s="7">
        <f t="shared" si="193"/>
        <v>323301.14421653067</v>
      </c>
      <c r="X1268" s="19">
        <f t="shared" si="198"/>
        <v>0.21352234323476177</v>
      </c>
      <c r="Y1268" s="8">
        <f t="shared" si="194"/>
        <v>22707.897517600872</v>
      </c>
      <c r="Z1268" s="8">
        <f t="shared" si="195"/>
        <v>1180810.6709152453</v>
      </c>
      <c r="AA1268" s="9">
        <f t="shared" si="199"/>
        <v>7.0237603311395266E-2</v>
      </c>
      <c r="AB1268" s="9">
        <f t="shared" si="196"/>
        <v>0.15251490882482069</v>
      </c>
      <c r="AC1268" t="str">
        <f t="shared" si="197"/>
        <v>50% Saturation (Shape only)</v>
      </c>
    </row>
    <row r="1269" spans="21:29" x14ac:dyDescent="0.25">
      <c r="U1269" s="5">
        <v>0.55000000000000004</v>
      </c>
      <c r="V1269" s="7">
        <f t="shared" si="192"/>
        <v>17122986.527023662</v>
      </c>
      <c r="W1269" s="7">
        <f t="shared" si="193"/>
        <v>329288.20244276273</v>
      </c>
      <c r="X1269" s="19">
        <f t="shared" si="198"/>
        <v>0.22219998975442104</v>
      </c>
      <c r="Y1269" s="8">
        <f t="shared" si="194"/>
        <v>23630.756947097372</v>
      </c>
      <c r="Z1269" s="8">
        <f t="shared" si="195"/>
        <v>1228799.3612490634</v>
      </c>
      <c r="AA1269" s="9">
        <f t="shared" si="199"/>
        <v>7.1763144782585706E-2</v>
      </c>
      <c r="AB1269" s="9">
        <f t="shared" si="196"/>
        <v>0.15414238422686949</v>
      </c>
      <c r="AC1269" t="str">
        <f t="shared" si="197"/>
        <v>50% Saturation (Shape only)</v>
      </c>
    </row>
    <row r="1270" spans="21:29" x14ac:dyDescent="0.25">
      <c r="U1270" s="5">
        <v>0.56000000000000005</v>
      </c>
      <c r="V1270" s="7">
        <f t="shared" si="192"/>
        <v>17434313.554787729</v>
      </c>
      <c r="W1270" s="7">
        <f t="shared" si="193"/>
        <v>335275.2606689948</v>
      </c>
      <c r="X1270" s="19">
        <f t="shared" si="198"/>
        <v>0.23096226942933826</v>
      </c>
      <c r="Y1270" s="8">
        <f t="shared" si="194"/>
        <v>24562.617031921432</v>
      </c>
      <c r="Z1270" s="8">
        <f t="shared" si="195"/>
        <v>1277256.0856599144</v>
      </c>
      <c r="AA1270" s="9">
        <f t="shared" si="199"/>
        <v>7.3261048199351697E-2</v>
      </c>
      <c r="AB1270" s="9">
        <f t="shared" si="196"/>
        <v>0.15564573612148117</v>
      </c>
      <c r="AC1270" t="str">
        <f t="shared" si="197"/>
        <v>50% Saturation (Shape only)</v>
      </c>
    </row>
    <row r="1271" spans="21:29" x14ac:dyDescent="0.25">
      <c r="U1271" s="5">
        <v>0.56999999999999995</v>
      </c>
      <c r="V1271" s="7">
        <f t="shared" si="192"/>
        <v>17745640.582551792</v>
      </c>
      <c r="W1271" s="7">
        <f t="shared" si="193"/>
        <v>341262.31889522675</v>
      </c>
      <c r="X1271" s="19">
        <f t="shared" si="198"/>
        <v>0.23980225879791991</v>
      </c>
      <c r="Y1271" s="8">
        <f t="shared" si="194"/>
        <v>25502.741468537082</v>
      </c>
      <c r="Z1271" s="8">
        <f t="shared" si="195"/>
        <v>1326142.5563639284</v>
      </c>
      <c r="AA1271" s="9">
        <f t="shared" si="199"/>
        <v>7.4730610607984679E-2</v>
      </c>
      <c r="AB1271" s="9">
        <f t="shared" si="196"/>
        <v>0.1570261054914325</v>
      </c>
      <c r="AC1271" t="str">
        <f t="shared" si="197"/>
        <v>50% Saturation (Shape only)</v>
      </c>
    </row>
    <row r="1272" spans="21:29" x14ac:dyDescent="0.25">
      <c r="U1272" s="5">
        <v>0.57999999999999996</v>
      </c>
      <c r="V1272" s="7">
        <f t="shared" si="192"/>
        <v>18056967.610315859</v>
      </c>
      <c r="W1272" s="7">
        <f t="shared" si="193"/>
        <v>347249.37712145882</v>
      </c>
      <c r="X1272" s="19">
        <f t="shared" si="198"/>
        <v>0.24871311022299841</v>
      </c>
      <c r="Y1272" s="8">
        <f t="shared" si="194"/>
        <v>26450.402017263714</v>
      </c>
      <c r="Z1272" s="8">
        <f t="shared" si="195"/>
        <v>1375420.9048977131</v>
      </c>
      <c r="AA1272" s="9">
        <f t="shared" si="199"/>
        <v>7.6171200756429427E-2</v>
      </c>
      <c r="AB1272" s="9">
        <f t="shared" si="196"/>
        <v>0.15828483921778017</v>
      </c>
      <c r="AC1272" t="str">
        <f t="shared" si="197"/>
        <v>50% Saturation (Shape only)</v>
      </c>
    </row>
    <row r="1273" spans="21:29" x14ac:dyDescent="0.25">
      <c r="U1273" s="5">
        <v>0.59</v>
      </c>
      <c r="V1273" s="7">
        <f t="shared" si="192"/>
        <v>18368294.638079923</v>
      </c>
      <c r="W1273" s="7">
        <f t="shared" si="193"/>
        <v>353236.43534769089</v>
      </c>
      <c r="X1273" s="19">
        <f t="shared" si="198"/>
        <v>0.25768806257322724</v>
      </c>
      <c r="Y1273" s="8">
        <f t="shared" si="194"/>
        <v>27404.879638232269</v>
      </c>
      <c r="Z1273" s="8">
        <f t="shared" si="195"/>
        <v>1425053.741188078</v>
      </c>
      <c r="AA1273" s="9">
        <f t="shared" si="199"/>
        <v>7.7582256233725236E-2</v>
      </c>
      <c r="AB1273" s="9">
        <f t="shared" si="196"/>
        <v>0.15942347391688297</v>
      </c>
      <c r="AC1273" t="str">
        <f t="shared" si="197"/>
        <v>50% Saturation (Shape only)</v>
      </c>
    </row>
    <row r="1274" spans="21:29" x14ac:dyDescent="0.25">
      <c r="U1274" s="5">
        <v>0.6</v>
      </c>
      <c r="V1274" s="7">
        <f t="shared" si="192"/>
        <v>18679621.66584399</v>
      </c>
      <c r="W1274" s="7">
        <f t="shared" si="193"/>
        <v>359223.49357392295</v>
      </c>
      <c r="X1274" s="19">
        <f t="shared" si="198"/>
        <v>0.26672045102884118</v>
      </c>
      <c r="Y1274" s="8">
        <f t="shared" si="194"/>
        <v>28365.4655342185</v>
      </c>
      <c r="Z1274" s="8">
        <f t="shared" si="195"/>
        <v>1475004.2077793619</v>
      </c>
      <c r="AA1274" s="9">
        <f t="shared" si="199"/>
        <v>7.896328063626859E-2</v>
      </c>
      <c r="AB1274" s="9">
        <f t="shared" si="196"/>
        <v>0.16044372038632596</v>
      </c>
      <c r="AC1274" t="str">
        <f t="shared" si="197"/>
        <v>50% Saturation (Shape only)</v>
      </c>
    </row>
    <row r="1275" spans="21:29" x14ac:dyDescent="0.25">
      <c r="U1275" s="5">
        <v>0.61</v>
      </c>
      <c r="V1275" s="7">
        <f t="shared" si="192"/>
        <v>18990948.693608057</v>
      </c>
      <c r="W1275" s="7">
        <f t="shared" si="193"/>
        <v>365210.55180015496</v>
      </c>
      <c r="X1275" s="19">
        <f t="shared" si="198"/>
        <v>0.2758037160463358</v>
      </c>
      <c r="Y1275" s="8">
        <f t="shared" si="194"/>
        <v>29331.462104028047</v>
      </c>
      <c r="Z1275" s="8">
        <f t="shared" si="195"/>
        <v>1525236.0294094584</v>
      </c>
      <c r="AA1275" s="9">
        <f t="shared" si="199"/>
        <v>8.0313840767882227E-2</v>
      </c>
      <c r="AB1275" s="9">
        <f t="shared" si="196"/>
        <v>0.16134744866470027</v>
      </c>
      <c r="AC1275" t="str">
        <f t="shared" si="197"/>
        <v>50% Saturation (Shape only)</v>
      </c>
    </row>
    <row r="1276" spans="21:29" x14ac:dyDescent="0.25">
      <c r="U1276" s="5">
        <v>0.62</v>
      </c>
      <c r="V1276" s="7">
        <f t="shared" si="192"/>
        <v>19302275.721372124</v>
      </c>
      <c r="W1276" s="7">
        <f t="shared" si="193"/>
        <v>371197.61002638703</v>
      </c>
      <c r="X1276" s="19">
        <f t="shared" si="198"/>
        <v>0.28493141151671431</v>
      </c>
      <c r="Y1276" s="8">
        <f t="shared" si="194"/>
        <v>30302.183810118244</v>
      </c>
      <c r="Z1276" s="8">
        <f t="shared" si="195"/>
        <v>1575713.5581261488</v>
      </c>
      <c r="AA1276" s="9">
        <f t="shared" si="199"/>
        <v>8.1633563879800253E-2</v>
      </c>
      <c r="AB1276" s="9">
        <f t="shared" si="196"/>
        <v>0.16213667370679991</v>
      </c>
      <c r="AC1276" t="str">
        <f t="shared" si="197"/>
        <v>50% Saturation (Shape only)</v>
      </c>
    </row>
    <row r="1277" spans="21:29" x14ac:dyDescent="0.25">
      <c r="U1277" s="5">
        <v>0.63</v>
      </c>
      <c r="V1277" s="7">
        <f t="shared" si="192"/>
        <v>19613602.749136191</v>
      </c>
      <c r="W1277" s="7">
        <f t="shared" si="193"/>
        <v>377184.6682526191</v>
      </c>
      <c r="X1277" s="19">
        <f t="shared" si="198"/>
        <v>0.29409721215188289</v>
      </c>
      <c r="Y1277" s="8">
        <f t="shared" si="194"/>
        <v>31276.957964134199</v>
      </c>
      <c r="Z1277" s="8">
        <f t="shared" si="195"/>
        <v>1626401.8141349782</v>
      </c>
      <c r="AA1277" s="9">
        <f t="shared" si="199"/>
        <v>8.2922134955884491E-2</v>
      </c>
      <c r="AB1277" s="9">
        <f t="shared" si="196"/>
        <v>0.16281354167310694</v>
      </c>
      <c r="AC1277" t="str">
        <f t="shared" si="197"/>
        <v>50% Saturation (Shape only)</v>
      </c>
    </row>
    <row r="1278" spans="21:29" x14ac:dyDescent="0.25">
      <c r="U1278" s="5">
        <v>0.64</v>
      </c>
      <c r="V1278" s="7">
        <f t="shared" si="192"/>
        <v>19924929.776900258</v>
      </c>
      <c r="W1278" s="7">
        <f t="shared" si="193"/>
        <v>383171.72647885117</v>
      </c>
      <c r="X1278" s="19">
        <f t="shared" si="198"/>
        <v>0.30329492013355736</v>
      </c>
      <c r="Y1278" s="8">
        <f t="shared" si="194"/>
        <v>32255.125434013673</v>
      </c>
      <c r="Z1278" s="8">
        <f t="shared" si="195"/>
        <v>1677266.5225687111</v>
      </c>
      <c r="AA1278" s="9">
        <f t="shared" si="199"/>
        <v>8.417929404766239E-2</v>
      </c>
      <c r="AB1278" s="9">
        <f t="shared" si="196"/>
        <v>0.16338031682967036</v>
      </c>
      <c r="AC1278" t="str">
        <f t="shared" si="197"/>
        <v>50% Saturation (Shape only)</v>
      </c>
    </row>
    <row r="1279" spans="21:29" x14ac:dyDescent="0.25">
      <c r="U1279" s="5">
        <v>0.65</v>
      </c>
      <c r="V1279" s="7">
        <f t="shared" ref="V1279:V1312" si="200">$V$110/$U$110*U1279</f>
        <v>20236256.804664325</v>
      </c>
      <c r="W1279" s="7">
        <f t="shared" ref="W1279:W1312" si="201">$W$110/$U$110*U1279</f>
        <v>389158.78470508318</v>
      </c>
      <c r="X1279" s="19">
        <f t="shared" si="198"/>
        <v>0.31251847105870501</v>
      </c>
      <c r="Y1279" s="8">
        <f t="shared" ref="Y1279:Y1313" si="202">X1279*$N$6</f>
        <v>33236.041276279153</v>
      </c>
      <c r="Z1279" s="8">
        <f t="shared" ref="Z1279:Z1342" si="203">Y1279*$B$6</f>
        <v>1728274.1463665159</v>
      </c>
      <c r="AA1279" s="9">
        <f t="shared" si="199"/>
        <v>8.5404833663118962E-2</v>
      </c>
      <c r="AB1279" s="9">
        <f t="shared" ref="AB1279:AB1342" si="204">(Z1279-Z1278)/(V1279-V1278)</f>
        <v>0.16383936905233915</v>
      </c>
      <c r="AC1279" t="str">
        <f t="shared" ref="AC1279:AC1342" si="205">H$1</f>
        <v>50% Saturation (Shape only)</v>
      </c>
    </row>
    <row r="1280" spans="21:29" x14ac:dyDescent="0.25">
      <c r="U1280" s="5">
        <v>0.66</v>
      </c>
      <c r="V1280" s="7">
        <f t="shared" si="200"/>
        <v>20547583.832428392</v>
      </c>
      <c r="W1280" s="7">
        <f t="shared" si="201"/>
        <v>395145.84293131524</v>
      </c>
      <c r="X1280" s="19">
        <f t="shared" ref="X1280:X1343" si="206">GAMMADIST(W1280,$H$2,$H$3,TRUE)</f>
        <v>0.32176193921509338</v>
      </c>
      <c r="Y1280" s="8">
        <f t="shared" si="202"/>
        <v>34219.075297087438</v>
      </c>
      <c r="Z1280" s="8">
        <f t="shared" si="203"/>
        <v>1779391.9154485469</v>
      </c>
      <c r="AA1280" s="9">
        <f t="shared" ref="AA1280:AA1343" si="207">Z1280/V1280</f>
        <v>8.6598596212577247E-2</v>
      </c>
      <c r="AB1280" s="9">
        <f t="shared" si="204"/>
        <v>0.16419316192736583</v>
      </c>
      <c r="AC1280" t="str">
        <f t="shared" si="205"/>
        <v>50% Saturation (Shape only)</v>
      </c>
    </row>
    <row r="1281" spans="21:29" x14ac:dyDescent="0.25">
      <c r="U1281" s="5">
        <v>0.67</v>
      </c>
      <c r="V1281" s="7">
        <f t="shared" si="200"/>
        <v>20858910.860192459</v>
      </c>
      <c r="W1281" s="7">
        <f t="shared" si="201"/>
        <v>401132.90115754731</v>
      </c>
      <c r="X1281" s="19">
        <f t="shared" si="206"/>
        <v>0.33101954221997754</v>
      </c>
      <c r="Y1281" s="8">
        <f t="shared" si="202"/>
        <v>35203.612545549586</v>
      </c>
      <c r="Z1281" s="8">
        <f t="shared" si="203"/>
        <v>1830587.8523685785</v>
      </c>
      <c r="AA1281" s="9">
        <f t="shared" si="207"/>
        <v>8.7760471514459898E-2</v>
      </c>
      <c r="AB1281" s="9">
        <f t="shared" si="204"/>
        <v>0.16444424143871469</v>
      </c>
      <c r="AC1281" t="str">
        <f t="shared" si="205"/>
        <v>50% Saturation (Shape only)</v>
      </c>
    </row>
    <row r="1282" spans="21:29" x14ac:dyDescent="0.25">
      <c r="U1282" s="5">
        <v>0.68</v>
      </c>
      <c r="V1282" s="7">
        <f t="shared" si="200"/>
        <v>21170237.887956526</v>
      </c>
      <c r="W1282" s="7">
        <f t="shared" si="201"/>
        <v>407119.95938377938</v>
      </c>
      <c r="X1282" s="19">
        <f t="shared" si="206"/>
        <v>0.34028564505432773</v>
      </c>
      <c r="Y1282" s="8">
        <f t="shared" si="202"/>
        <v>36189.05374276721</v>
      </c>
      <c r="Z1282" s="8">
        <f t="shared" si="203"/>
        <v>1881830.7946238948</v>
      </c>
      <c r="AA1282" s="9">
        <f t="shared" si="207"/>
        <v>8.8890394363232164E-2</v>
      </c>
      <c r="AB1282" s="9">
        <f t="shared" si="204"/>
        <v>0.16459522523097397</v>
      </c>
      <c r="AC1282" t="str">
        <f t="shared" si="205"/>
        <v>50% Saturation (Shape only)</v>
      </c>
    </row>
    <row r="1283" spans="21:29" x14ac:dyDescent="0.25">
      <c r="U1283" s="5">
        <v>0.69</v>
      </c>
      <c r="V1283" s="7">
        <f t="shared" si="200"/>
        <v>21481564.915720589</v>
      </c>
      <c r="W1283" s="7">
        <f t="shared" si="201"/>
        <v>413107.01761001133</v>
      </c>
      <c r="X1283" s="19">
        <f t="shared" si="206"/>
        <v>0.34955476352431036</v>
      </c>
      <c r="Y1283" s="8">
        <f t="shared" si="202"/>
        <v>37174.815649957629</v>
      </c>
      <c r="Z1283" s="8">
        <f t="shared" si="203"/>
        <v>1933090.4137977967</v>
      </c>
      <c r="AA1283" s="9">
        <f t="shared" si="207"/>
        <v>8.9988342161381685E-2</v>
      </c>
      <c r="AB1283" s="9">
        <f t="shared" si="204"/>
        <v>0.16464879243554961</v>
      </c>
      <c r="AC1283" t="str">
        <f t="shared" si="205"/>
        <v>50% Saturation (Shape only)</v>
      </c>
    </row>
    <row r="1284" spans="21:29" x14ac:dyDescent="0.25">
      <c r="U1284" s="5">
        <v>0.7</v>
      </c>
      <c r="V1284" s="7">
        <f t="shared" si="200"/>
        <v>21792891.943484657</v>
      </c>
      <c r="W1284" s="7">
        <f t="shared" si="201"/>
        <v>419094.0758362434</v>
      </c>
      <c r="X1284" s="19">
        <f t="shared" si="206"/>
        <v>0.35882156718098324</v>
      </c>
      <c r="Y1284" s="8">
        <f t="shared" si="202"/>
        <v>38160.331378960735</v>
      </c>
      <c r="Z1284" s="8">
        <f t="shared" si="203"/>
        <v>1984337.2317059583</v>
      </c>
      <c r="AA1284" s="9">
        <f t="shared" si="207"/>
        <v>9.1054332616888348E-2</v>
      </c>
      <c r="AB1284" s="9">
        <f t="shared" si="204"/>
        <v>0.16460767404684801</v>
      </c>
      <c r="AC1284" t="str">
        <f t="shared" si="205"/>
        <v>50% Saturation (Shape only)</v>
      </c>
    </row>
    <row r="1285" spans="21:29" x14ac:dyDescent="0.25">
      <c r="U1285" s="5">
        <v>0.71</v>
      </c>
      <c r="V1285" s="7">
        <f t="shared" si="200"/>
        <v>22104218.971248724</v>
      </c>
      <c r="W1285" s="7">
        <f t="shared" si="201"/>
        <v>425081.13406247547</v>
      </c>
      <c r="X1285" s="19">
        <f t="shared" si="206"/>
        <v>0.3680808817283624</v>
      </c>
      <c r="Y1285" s="8">
        <f t="shared" si="202"/>
        <v>39145.050648334538</v>
      </c>
      <c r="Z1285" s="8">
        <f t="shared" si="203"/>
        <v>2035542.633713396</v>
      </c>
      <c r="AA1285" s="9">
        <f t="shared" si="207"/>
        <v>9.2088421507272242E-2</v>
      </c>
      <c r="AB1285" s="9">
        <f t="shared" si="204"/>
        <v>0.16447464383414459</v>
      </c>
      <c r="AC1285" t="str">
        <f t="shared" si="205"/>
        <v>50% Saturation (Shape only)</v>
      </c>
    </row>
    <row r="1286" spans="21:29" x14ac:dyDescent="0.25">
      <c r="U1286" s="5">
        <v>0.72</v>
      </c>
      <c r="V1286" s="7">
        <f t="shared" si="200"/>
        <v>22415545.999012791</v>
      </c>
      <c r="W1286" s="7">
        <f t="shared" si="201"/>
        <v>431068.19228870753</v>
      </c>
      <c r="X1286" s="19">
        <f t="shared" si="206"/>
        <v>0.37732769094919028</v>
      </c>
      <c r="Y1286" s="8">
        <f t="shared" si="202"/>
        <v>40128.439988158818</v>
      </c>
      <c r="Z1286" s="8">
        <f t="shared" si="203"/>
        <v>2086678.8793842585</v>
      </c>
      <c r="AA1286" s="9">
        <f t="shared" si="207"/>
        <v>9.309070051098281E-2</v>
      </c>
      <c r="AB1286" s="9">
        <f t="shared" si="204"/>
        <v>0.16425250977443268</v>
      </c>
      <c r="AC1286" t="str">
        <f t="shared" si="205"/>
        <v>50% Saturation (Shape only)</v>
      </c>
    </row>
    <row r="1287" spans="21:29" x14ac:dyDescent="0.25">
      <c r="U1287" s="5">
        <v>0.73</v>
      </c>
      <c r="V1287" s="7">
        <f t="shared" si="200"/>
        <v>22726873.026776858</v>
      </c>
      <c r="W1287" s="7">
        <f t="shared" si="201"/>
        <v>437055.25051493954</v>
      </c>
      <c r="X1287" s="19">
        <f t="shared" si="206"/>
        <v>0.38655713817686138</v>
      </c>
      <c r="Y1287" s="8">
        <f t="shared" si="202"/>
        <v>41109.982896573005</v>
      </c>
      <c r="Z1287" s="8">
        <f t="shared" si="203"/>
        <v>2137719.1106217965</v>
      </c>
      <c r="AA1287" s="9">
        <f t="shared" si="207"/>
        <v>9.4061295106596082E-2</v>
      </c>
      <c r="AB1287" s="9">
        <f t="shared" si="204"/>
        <v>0.16394410599075177</v>
      </c>
      <c r="AC1287" t="str">
        <f t="shared" si="205"/>
        <v>50% Saturation (Shape only)</v>
      </c>
    </row>
    <row r="1288" spans="21:29" x14ac:dyDescent="0.25">
      <c r="U1288" s="5">
        <v>0.74</v>
      </c>
      <c r="V1288" s="7">
        <f t="shared" si="200"/>
        <v>23038200.054540925</v>
      </c>
      <c r="W1288" s="7">
        <f t="shared" si="201"/>
        <v>443042.30874117161</v>
      </c>
      <c r="X1288" s="19">
        <f t="shared" si="206"/>
        <v>0.39576452734106404</v>
      </c>
      <c r="Y1288" s="8">
        <f t="shared" si="202"/>
        <v>42089.179950979182</v>
      </c>
      <c r="Z1288" s="8">
        <f t="shared" si="203"/>
        <v>2188637.3574509174</v>
      </c>
      <c r="AA1288" s="9">
        <f t="shared" si="207"/>
        <v>9.5000362540020908E-2</v>
      </c>
      <c r="AB1288" s="9">
        <f t="shared" si="204"/>
        <v>0.16355228518003351</v>
      </c>
      <c r="AC1288" t="str">
        <f t="shared" si="205"/>
        <v>50% Saturation (Shape only)</v>
      </c>
    </row>
    <row r="1289" spans="21:29" x14ac:dyDescent="0.25">
      <c r="U1289" s="5">
        <v>0.75</v>
      </c>
      <c r="V1289" s="7">
        <f t="shared" si="200"/>
        <v>23349527.082304992</v>
      </c>
      <c r="W1289" s="7">
        <f t="shared" si="201"/>
        <v>449029.36696740368</v>
      </c>
      <c r="X1289" s="19">
        <f t="shared" si="206"/>
        <v>0.40494532361380081</v>
      </c>
      <c r="Y1289" s="8">
        <f t="shared" si="202"/>
        <v>43065.548876745721</v>
      </c>
      <c r="Z1289" s="8">
        <f t="shared" si="203"/>
        <v>2239408.5415907777</v>
      </c>
      <c r="AA1289" s="9">
        <f t="shared" si="207"/>
        <v>9.5908089859681661E-2</v>
      </c>
      <c r="AB1289" s="9">
        <f t="shared" si="204"/>
        <v>0.16307991151457704</v>
      </c>
      <c r="AC1289" t="str">
        <f t="shared" si="205"/>
        <v>50% Saturation (Shape only)</v>
      </c>
    </row>
    <row r="1290" spans="21:29" x14ac:dyDescent="0.25">
      <c r="U1290" s="5">
        <v>0.76</v>
      </c>
      <c r="V1290" s="7">
        <f t="shared" si="200"/>
        <v>23660854.110069055</v>
      </c>
      <c r="W1290" s="7">
        <f t="shared" si="201"/>
        <v>455016.42519363575</v>
      </c>
      <c r="X1290" s="19">
        <f t="shared" si="206"/>
        <v>0.41409515368151889</v>
      </c>
      <c r="Y1290" s="8">
        <f t="shared" si="202"/>
        <v>44038.624576148119</v>
      </c>
      <c r="Z1290" s="8">
        <f t="shared" si="203"/>
        <v>2290008.4779597023</v>
      </c>
      <c r="AA1290" s="9">
        <f t="shared" si="207"/>
        <v>9.6784692019430185E-2</v>
      </c>
      <c r="AB1290" s="9">
        <f t="shared" si="204"/>
        <v>0.16252985400056985</v>
      </c>
      <c r="AC1290" t="str">
        <f t="shared" si="205"/>
        <v>50% Saturation (Shape only)</v>
      </c>
    </row>
    <row r="1291" spans="21:29" x14ac:dyDescent="0.25">
      <c r="U1291" s="5">
        <v>0.77</v>
      </c>
      <c r="V1291" s="7">
        <f t="shared" si="200"/>
        <v>23972181.137833122</v>
      </c>
      <c r="W1291" s="7">
        <f t="shared" si="201"/>
        <v>461003.48341986781</v>
      </c>
      <c r="X1291" s="19">
        <f t="shared" si="206"/>
        <v>0.42320980566815802</v>
      </c>
      <c r="Y1291" s="8">
        <f t="shared" si="202"/>
        <v>45007.959120185209</v>
      </c>
      <c r="Z1291" s="8">
        <f t="shared" si="203"/>
        <v>2340413.8742496311</v>
      </c>
      <c r="AA1291" s="9">
        <f t="shared" si="207"/>
        <v>9.7630410048753044E-2</v>
      </c>
      <c r="AB1291" s="9">
        <f t="shared" si="204"/>
        <v>0.16190498027729072</v>
      </c>
      <c r="AC1291" t="str">
        <f t="shared" si="205"/>
        <v>50% Saturation (Shape only)</v>
      </c>
    </row>
    <row r="1292" spans="21:29" x14ac:dyDescent="0.25">
      <c r="U1292" s="5">
        <v>0.78</v>
      </c>
      <c r="V1292" s="7">
        <f t="shared" si="200"/>
        <v>24283508.165597189</v>
      </c>
      <c r="W1292" s="7">
        <f t="shared" si="201"/>
        <v>466990.54164609982</v>
      </c>
      <c r="X1292" s="19">
        <f t="shared" si="206"/>
        <v>0.43228522873299241</v>
      </c>
      <c r="Y1292" s="8">
        <f t="shared" si="202"/>
        <v>45973.121705810016</v>
      </c>
      <c r="Z1292" s="8">
        <f t="shared" si="203"/>
        <v>2390602.328702121</v>
      </c>
      <c r="AA1292" s="9">
        <f t="shared" si="207"/>
        <v>9.8445509289671884E-2</v>
      </c>
      <c r="AB1292" s="9">
        <f t="shared" si="204"/>
        <v>0.161208150840422</v>
      </c>
      <c r="AC1292" t="str">
        <f t="shared" si="205"/>
        <v>50% Saturation (Shape only)</v>
      </c>
    </row>
    <row r="1293" spans="21:29" x14ac:dyDescent="0.25">
      <c r="U1293" s="5">
        <v>0.79</v>
      </c>
      <c r="V1293" s="7">
        <f t="shared" si="200"/>
        <v>24594835.193361256</v>
      </c>
      <c r="W1293" s="7">
        <f t="shared" si="201"/>
        <v>472977.59987233189</v>
      </c>
      <c r="X1293" s="19">
        <f t="shared" si="206"/>
        <v>0.44131753236621918</v>
      </c>
      <c r="Y1293" s="8">
        <f t="shared" si="202"/>
        <v>46933.698581016288</v>
      </c>
      <c r="Z1293" s="8">
        <f t="shared" si="203"/>
        <v>2440552.3262128471</v>
      </c>
      <c r="AA1293" s="9">
        <f t="shared" si="207"/>
        <v>9.9230277699588393E-2</v>
      </c>
      <c r="AB1293" s="9">
        <f t="shared" si="204"/>
        <v>0.16044221367307596</v>
      </c>
      <c r="AC1293" t="str">
        <f t="shared" si="205"/>
        <v>50% Saturation (Shape only)</v>
      </c>
    </row>
    <row r="1294" spans="21:29" x14ac:dyDescent="0.25">
      <c r="U1294" s="5">
        <v>0.8</v>
      </c>
      <c r="V1294" s="7">
        <f t="shared" si="200"/>
        <v>24906162.221125323</v>
      </c>
      <c r="W1294" s="7">
        <f t="shared" si="201"/>
        <v>478964.65809856396</v>
      </c>
      <c r="X1294" s="19">
        <f t="shared" si="206"/>
        <v>0.45030298540431929</v>
      </c>
      <c r="Y1294" s="8">
        <f t="shared" si="202"/>
        <v>47889.292940123029</v>
      </c>
      <c r="Z1294" s="8">
        <f t="shared" si="203"/>
        <v>2490243.2328863973</v>
      </c>
      <c r="AA1294" s="9">
        <f t="shared" si="207"/>
        <v>9.9985024219194293E-2</v>
      </c>
      <c r="AB1294" s="9">
        <f t="shared" si="204"/>
        <v>0.15960999926806033</v>
      </c>
      <c r="AC1294" t="str">
        <f t="shared" si="205"/>
        <v>50% Saturation (Shape only)</v>
      </c>
    </row>
    <row r="1295" spans="21:29" x14ac:dyDescent="0.25">
      <c r="U1295" s="5">
        <v>0.81</v>
      </c>
      <c r="V1295" s="7">
        <f t="shared" si="200"/>
        <v>25217489.24888939</v>
      </c>
      <c r="W1295" s="7">
        <f t="shared" si="201"/>
        <v>484951.71632479603</v>
      </c>
      <c r="X1295" s="19">
        <f t="shared" si="206"/>
        <v>0.45923801478630538</v>
      </c>
      <c r="Y1295" s="8">
        <f t="shared" si="202"/>
        <v>48839.524791502699</v>
      </c>
      <c r="Z1295" s="8">
        <f t="shared" si="203"/>
        <v>2539655.2891581403</v>
      </c>
      <c r="AA1295" s="9">
        <f t="shared" si="207"/>
        <v>0.10071007720445405</v>
      </c>
      <c r="AB1295" s="9">
        <f t="shared" si="204"/>
        <v>0.15871431602523428</v>
      </c>
      <c r="AC1295" t="str">
        <f t="shared" si="205"/>
        <v>50% Saturation (Shape only)</v>
      </c>
    </row>
    <row r="1296" spans="21:29" x14ac:dyDescent="0.25">
      <c r="U1296" s="5">
        <v>0.82</v>
      </c>
      <c r="V1296" s="7">
        <f t="shared" si="200"/>
        <v>25528816.276653454</v>
      </c>
      <c r="W1296" s="7">
        <f t="shared" si="201"/>
        <v>490938.77455102798</v>
      </c>
      <c r="X1296" s="19">
        <f t="shared" si="206"/>
        <v>0.46811920407106639</v>
      </c>
      <c r="Y1296" s="8">
        <f t="shared" si="202"/>
        <v>49784.030799902175</v>
      </c>
      <c r="Z1296" s="8">
        <f t="shared" si="203"/>
        <v>2588769.6015949133</v>
      </c>
      <c r="AA1296" s="9">
        <f t="shared" si="207"/>
        <v>0.10140578292156806</v>
      </c>
      <c r="AB1296" s="9">
        <f t="shared" si="204"/>
        <v>0.1577579460078033</v>
      </c>
      <c r="AC1296" t="str">
        <f t="shared" si="205"/>
        <v>50% Saturation (Shape only)</v>
      </c>
    </row>
    <row r="1297" spans="21:29" x14ac:dyDescent="0.25">
      <c r="U1297" s="5">
        <v>0.83</v>
      </c>
      <c r="V1297" s="7">
        <f t="shared" si="200"/>
        <v>25840143.304417521</v>
      </c>
      <c r="W1297" s="7">
        <f t="shared" si="201"/>
        <v>496925.83277726005</v>
      </c>
      <c r="X1297" s="19">
        <f t="shared" si="206"/>
        <v>0.47694329173513039</v>
      </c>
      <c r="Y1297" s="8">
        <f t="shared" si="202"/>
        <v>50722.464105411491</v>
      </c>
      <c r="Z1297" s="8">
        <f t="shared" si="203"/>
        <v>2637568.1334813973</v>
      </c>
      <c r="AA1297" s="9">
        <f t="shared" si="207"/>
        <v>0.1020725041037404</v>
      </c>
      <c r="AB1297" s="9">
        <f t="shared" si="204"/>
        <v>0.15674364104187252</v>
      </c>
      <c r="AC1297" t="str">
        <f t="shared" si="205"/>
        <v>50% Saturation (Shape only)</v>
      </c>
    </row>
    <row r="1298" spans="21:29" x14ac:dyDescent="0.25">
      <c r="U1298" s="5">
        <v>0.84</v>
      </c>
      <c r="V1298" s="7">
        <f t="shared" si="200"/>
        <v>26151470.332181588</v>
      </c>
      <c r="W1298" s="7">
        <f t="shared" si="201"/>
        <v>502912.89100349211</v>
      </c>
      <c r="X1298" s="19">
        <f t="shared" si="206"/>
        <v>0.4857071692692978</v>
      </c>
      <c r="Y1298" s="8">
        <f t="shared" si="202"/>
        <v>51654.49412104256</v>
      </c>
      <c r="Z1298" s="8">
        <f t="shared" si="203"/>
        <v>2686033.6942942133</v>
      </c>
      <c r="AA1298" s="9">
        <f t="shared" si="207"/>
        <v>0.10271061856850254</v>
      </c>
      <c r="AB1298" s="9">
        <f t="shared" si="204"/>
        <v>0.15567411914375992</v>
      </c>
      <c r="AC1298" t="str">
        <f t="shared" si="205"/>
        <v>50% Saturation (Shape only)</v>
      </c>
    </row>
    <row r="1299" spans="21:29" x14ac:dyDescent="0.25">
      <c r="U1299" s="5">
        <v>0.85</v>
      </c>
      <c r="V1299" s="7">
        <f t="shared" si="200"/>
        <v>26462797.359945655</v>
      </c>
      <c r="W1299" s="7">
        <f t="shared" si="201"/>
        <v>508899.94922972418</v>
      </c>
      <c r="X1299" s="19">
        <f t="shared" si="206"/>
        <v>0.4944078790917269</v>
      </c>
      <c r="Y1299" s="8">
        <f t="shared" si="202"/>
        <v>52579.806310787855</v>
      </c>
      <c r="Z1299" s="8">
        <f t="shared" si="203"/>
        <v>2734149.9281609682</v>
      </c>
      <c r="AA1299" s="9">
        <f t="shared" si="207"/>
        <v>0.10332051789427991</v>
      </c>
      <c r="AB1299" s="9">
        <f t="shared" si="204"/>
        <v>0.15455206125957957</v>
      </c>
      <c r="AC1299" t="str">
        <f t="shared" si="205"/>
        <v>50% Saturation (Shape only)</v>
      </c>
    </row>
    <row r="1300" spans="21:29" x14ac:dyDescent="0.25">
      <c r="U1300" s="5">
        <v>0.86</v>
      </c>
      <c r="V1300" s="7">
        <f t="shared" si="200"/>
        <v>26774124.387709722</v>
      </c>
      <c r="W1300" s="7">
        <f t="shared" si="201"/>
        <v>514887.00745595619</v>
      </c>
      <c r="X1300" s="19">
        <f t="shared" si="206"/>
        <v>0.50304261229423208</v>
      </c>
      <c r="Y1300" s="8">
        <f t="shared" si="202"/>
        <v>53498.101949941331</v>
      </c>
      <c r="Z1300" s="8">
        <f t="shared" si="203"/>
        <v>2781901.3013969492</v>
      </c>
      <c r="AA1300" s="9">
        <f t="shared" si="207"/>
        <v>0.10390260615484184</v>
      </c>
      <c r="AB1300" s="9">
        <f t="shared" si="204"/>
        <v>0.15338010830260584</v>
      </c>
      <c r="AC1300" t="str">
        <f t="shared" si="205"/>
        <v>50% Saturation (Shape only)</v>
      </c>
    </row>
    <row r="1301" spans="21:29" x14ac:dyDescent="0.25">
      <c r="U1301" s="5">
        <v>0.87</v>
      </c>
      <c r="V1301" s="7">
        <f t="shared" si="200"/>
        <v>27085451.415473789</v>
      </c>
      <c r="W1301" s="7">
        <f t="shared" si="201"/>
        <v>520874.06568218826</v>
      </c>
      <c r="X1301" s="19">
        <f t="shared" si="206"/>
        <v>0.5116087062377277</v>
      </c>
      <c r="Y1301" s="8">
        <f t="shared" si="202"/>
        <v>54409.097869376201</v>
      </c>
      <c r="Z1301" s="8">
        <f t="shared" si="203"/>
        <v>2829273.0892075626</v>
      </c>
      <c r="AA1301" s="9">
        <f t="shared" si="207"/>
        <v>0.10445729871022982</v>
      </c>
      <c r="AB1301" s="9">
        <f t="shared" si="204"/>
        <v>0.15216085847359567</v>
      </c>
      <c r="AC1301" t="str">
        <f t="shared" si="205"/>
        <v>50% Saturation (Shape only)</v>
      </c>
    </row>
    <row r="1302" spans="21:29" x14ac:dyDescent="0.25">
      <c r="U1302" s="5">
        <v>0.88</v>
      </c>
      <c r="V1302" s="7">
        <f t="shared" si="200"/>
        <v>27396778.443237856</v>
      </c>
      <c r="W1302" s="7">
        <f t="shared" si="201"/>
        <v>526861.12390842033</v>
      </c>
      <c r="X1302" s="19">
        <f t="shared" si="206"/>
        <v>0.52010364201194703</v>
      </c>
      <c r="Y1302" s="8">
        <f t="shared" si="202"/>
        <v>55312.526185388466</v>
      </c>
      <c r="Z1302" s="8">
        <f t="shared" si="203"/>
        <v>2876251.3616402</v>
      </c>
      <c r="AA1302" s="9">
        <f t="shared" si="207"/>
        <v>0.10498502105272614</v>
      </c>
      <c r="AB1302" s="9">
        <f t="shared" si="204"/>
        <v>0.15089686484990614</v>
      </c>
      <c r="AC1302" t="str">
        <f t="shared" si="205"/>
        <v>50% Saturation (Shape only)</v>
      </c>
    </row>
    <row r="1303" spans="21:29" x14ac:dyDescent="0.25">
      <c r="U1303" s="5">
        <v>0.89</v>
      </c>
      <c r="V1303" s="7">
        <f t="shared" si="200"/>
        <v>27708105.471001923</v>
      </c>
      <c r="W1303" s="7">
        <f t="shared" si="201"/>
        <v>532848.18213465239</v>
      </c>
      <c r="X1303" s="19">
        <f t="shared" si="206"/>
        <v>0.52852504177381054</v>
      </c>
      <c r="Y1303" s="8">
        <f t="shared" si="202"/>
        <v>56208.134016634918</v>
      </c>
      <c r="Z1303" s="8">
        <f t="shared" si="203"/>
        <v>2922822.9688650155</v>
      </c>
      <c r="AA1303" s="9">
        <f t="shared" si="207"/>
        <v>0.10548620770640248</v>
      </c>
      <c r="AB1303" s="9">
        <f t="shared" si="204"/>
        <v>0.14959063322991953</v>
      </c>
      <c r="AC1303" t="str">
        <f t="shared" si="205"/>
        <v>50% Saturation (Shape only)</v>
      </c>
    </row>
    <row r="1304" spans="21:29" x14ac:dyDescent="0.25">
      <c r="U1304" s="5">
        <v>0.9</v>
      </c>
      <c r="V1304" s="7">
        <f t="shared" si="200"/>
        <v>28019432.49876599</v>
      </c>
      <c r="W1304" s="7">
        <f t="shared" si="201"/>
        <v>538835.24036088446</v>
      </c>
      <c r="X1304" s="19">
        <f t="shared" si="206"/>
        <v>0.53687066597803457</v>
      </c>
      <c r="Y1304" s="8">
        <f t="shared" si="202"/>
        <v>57095.683189611002</v>
      </c>
      <c r="Z1304" s="8">
        <f t="shared" si="203"/>
        <v>2968975.5258597722</v>
      </c>
      <c r="AA1304" s="9">
        <f t="shared" si="207"/>
        <v>0.10596130117876333</v>
      </c>
      <c r="AB1304" s="9">
        <f t="shared" si="204"/>
        <v>0.14824462021887952</v>
      </c>
      <c r="AC1304" t="str">
        <f t="shared" si="205"/>
        <v>50% Saturation (Shape only)</v>
      </c>
    </row>
    <row r="1305" spans="21:29" x14ac:dyDescent="0.25">
      <c r="U1305" s="5">
        <v>0.91</v>
      </c>
      <c r="V1305" s="7">
        <f t="shared" si="200"/>
        <v>28330759.526530057</v>
      </c>
      <c r="W1305" s="7">
        <f t="shared" si="201"/>
        <v>544822.29858711653</v>
      </c>
      <c r="X1305" s="19">
        <f t="shared" si="206"/>
        <v>0.54513841051287193</v>
      </c>
      <c r="Y1305" s="8">
        <f t="shared" si="202"/>
        <v>57974.949934039585</v>
      </c>
      <c r="Z1305" s="8">
        <f t="shared" si="203"/>
        <v>3014697.3965700585</v>
      </c>
      <c r="AA1305" s="9">
        <f t="shared" si="207"/>
        <v>0.10641075096299396</v>
      </c>
      <c r="AB1305" s="9">
        <f t="shared" si="204"/>
        <v>0.14686123154375055</v>
      </c>
      <c r="AC1305" t="str">
        <f t="shared" si="205"/>
        <v>50% Saturation (Shape only)</v>
      </c>
    </row>
    <row r="1306" spans="21:29" x14ac:dyDescent="0.25">
      <c r="U1306" s="5">
        <v>0.92</v>
      </c>
      <c r="V1306" s="7">
        <f t="shared" si="200"/>
        <v>28642086.554294121</v>
      </c>
      <c r="W1306" s="7">
        <f t="shared" si="201"/>
        <v>550809.35681334848</v>
      </c>
      <c r="X1306" s="19">
        <f t="shared" si="206"/>
        <v>0.55332630375314062</v>
      </c>
      <c r="Y1306" s="8">
        <f t="shared" si="202"/>
        <v>58845.724569463353</v>
      </c>
      <c r="Z1306" s="8">
        <f t="shared" si="203"/>
        <v>3059977.6776120942</v>
      </c>
      <c r="AA1306" s="9">
        <f t="shared" si="207"/>
        <v>0.10683501258930914</v>
      </c>
      <c r="AB1306" s="9">
        <f t="shared" si="204"/>
        <v>0.14544282058399044</v>
      </c>
      <c r="AC1306" t="str">
        <f t="shared" si="205"/>
        <v>50% Saturation (Shape only)</v>
      </c>
    </row>
    <row r="1307" spans="21:29" x14ac:dyDescent="0.25">
      <c r="U1307" s="5">
        <v>0.93</v>
      </c>
      <c r="V1307" s="7">
        <f t="shared" si="200"/>
        <v>28953413.582058188</v>
      </c>
      <c r="W1307" s="7">
        <f t="shared" si="201"/>
        <v>556796.41503958055</v>
      </c>
      <c r="X1307" s="19">
        <f t="shared" si="206"/>
        <v>0.56143250354203489</v>
      </c>
      <c r="Y1307" s="8">
        <f t="shared" si="202"/>
        <v>59707.811184263301</v>
      </c>
      <c r="Z1307" s="8">
        <f t="shared" si="203"/>
        <v>3104806.1815816918</v>
      </c>
      <c r="AA1307" s="9">
        <f t="shared" si="207"/>
        <v>0.10723454672390249</v>
      </c>
      <c r="AB1307" s="9">
        <f t="shared" si="204"/>
        <v>0.14399168710649179</v>
      </c>
      <c r="AC1307" t="str">
        <f t="shared" si="205"/>
        <v>50% Saturation (Shape only)</v>
      </c>
    </row>
    <row r="1308" spans="21:29" x14ac:dyDescent="0.25">
      <c r="U1308" s="5">
        <v>0.94</v>
      </c>
      <c r="V1308" s="7">
        <f t="shared" si="200"/>
        <v>29264740.609822251</v>
      </c>
      <c r="W1308" s="7">
        <f t="shared" si="201"/>
        <v>562783.47326581262</v>
      </c>
      <c r="X1308" s="19">
        <f t="shared" si="206"/>
        <v>0.56945529411253082</v>
      </c>
      <c r="Y1308" s="8">
        <f t="shared" si="202"/>
        <v>60561.027308253164</v>
      </c>
      <c r="Z1308" s="8">
        <f t="shared" si="203"/>
        <v>3149173.4200291643</v>
      </c>
      <c r="AA1308" s="9">
        <f t="shared" si="207"/>
        <v>0.10760981831399502</v>
      </c>
      <c r="AB1308" s="9">
        <f t="shared" si="204"/>
        <v>0.14251007619260031</v>
      </c>
      <c r="AC1308" t="str">
        <f t="shared" si="205"/>
        <v>50% Saturation (Shape only)</v>
      </c>
    </row>
    <row r="1309" spans="21:29" x14ac:dyDescent="0.25">
      <c r="U1309" s="5">
        <v>0.95</v>
      </c>
      <c r="V1309" s="7">
        <f t="shared" si="200"/>
        <v>29576067.637586318</v>
      </c>
      <c r="W1309" s="7">
        <f t="shared" si="201"/>
        <v>568770.53149204468</v>
      </c>
      <c r="X1309" s="19">
        <f t="shared" si="206"/>
        <v>0.57739308295858471</v>
      </c>
      <c r="Y1309" s="8">
        <f t="shared" si="202"/>
        <v>61405.203579934328</v>
      </c>
      <c r="Z1309" s="8">
        <f t="shared" si="203"/>
        <v>3193070.5861565853</v>
      </c>
      <c r="AA1309" s="9">
        <f t="shared" si="207"/>
        <v>0.10796129577749267</v>
      </c>
      <c r="AB1309" s="9">
        <f t="shared" si="204"/>
        <v>0.14100017734627124</v>
      </c>
      <c r="AC1309" t="str">
        <f t="shared" si="205"/>
        <v>50% Saturation (Shape only)</v>
      </c>
    </row>
    <row r="1310" spans="21:29" x14ac:dyDescent="0.25">
      <c r="U1310" s="5">
        <v>0.96</v>
      </c>
      <c r="V1310" s="7">
        <f t="shared" si="200"/>
        <v>29887394.665350385</v>
      </c>
      <c r="W1310" s="7">
        <f t="shared" si="201"/>
        <v>574757.58971827663</v>
      </c>
      <c r="X1310" s="19">
        <f t="shared" si="206"/>
        <v>0.58524439766568526</v>
      </c>
      <c r="Y1310" s="8">
        <f t="shared" si="202"/>
        <v>62240.1834094281</v>
      </c>
      <c r="Z1310" s="8">
        <f t="shared" si="203"/>
        <v>3236489.5372902611</v>
      </c>
      <c r="AA1310" s="9">
        <f t="shared" si="207"/>
        <v>0.10828945023576943</v>
      </c>
      <c r="AB1310" s="9">
        <f t="shared" si="204"/>
        <v>0.13946412377206149</v>
      </c>
      <c r="AC1310" t="str">
        <f t="shared" si="205"/>
        <v>50% Saturation (Shape only)</v>
      </c>
    </row>
    <row r="1311" spans="21:29" x14ac:dyDescent="0.25">
      <c r="U1311" s="5">
        <v>0.97</v>
      </c>
      <c r="V1311" s="7">
        <f t="shared" si="200"/>
        <v>30198721.693114452</v>
      </c>
      <c r="W1311" s="7">
        <f t="shared" si="201"/>
        <v>580744.6479445087</v>
      </c>
      <c r="X1311" s="19">
        <f t="shared" si="206"/>
        <v>0.59300788270974691</v>
      </c>
      <c r="Y1311" s="8">
        <f t="shared" si="202"/>
        <v>63065.822638041049</v>
      </c>
      <c r="Z1311" s="8">
        <f t="shared" si="203"/>
        <v>3279422.7771781348</v>
      </c>
      <c r="AA1311" s="9">
        <f t="shared" si="207"/>
        <v>0.10859475478810976</v>
      </c>
      <c r="AB1311" s="9">
        <f t="shared" si="204"/>
        <v>0.13790399181278196</v>
      </c>
      <c r="AC1311" t="str">
        <f t="shared" si="205"/>
        <v>50% Saturation (Shape only)</v>
      </c>
    </row>
    <row r="1312" spans="21:29" x14ac:dyDescent="0.25">
      <c r="U1312" s="5">
        <v>0.98</v>
      </c>
      <c r="V1312" s="7">
        <f t="shared" si="200"/>
        <v>30510048.720878519</v>
      </c>
      <c r="W1312" s="7">
        <f t="shared" si="201"/>
        <v>586731.70617074077</v>
      </c>
      <c r="X1312" s="19">
        <f t="shared" si="206"/>
        <v>0.60068229623275093</v>
      </c>
      <c r="Y1312" s="8">
        <f t="shared" si="202"/>
        <v>63881.989195357542</v>
      </c>
      <c r="Z1312" s="8">
        <f t="shared" si="203"/>
        <v>3321863.4381585922</v>
      </c>
      <c r="AA1312" s="9">
        <f t="shared" si="207"/>
        <v>0.10887768382635808</v>
      </c>
      <c r="AB1312" s="9">
        <f t="shared" si="204"/>
        <v>0.13632180053644505</v>
      </c>
      <c r="AC1312" t="str">
        <f t="shared" si="205"/>
        <v>50% Saturation (Shape only)</v>
      </c>
    </row>
    <row r="1313" spans="21:29" x14ac:dyDescent="0.25">
      <c r="U1313" s="5">
        <v>0.99</v>
      </c>
      <c r="V1313" s="7">
        <f>$V$110/$U$110*U1313</f>
        <v>30821375.748642586</v>
      </c>
      <c r="W1313" s="7">
        <f>$W$110/$U$110*U1313</f>
        <v>592718.76439697284</v>
      </c>
      <c r="X1313" s="19">
        <f t="shared" si="206"/>
        <v>0.60826650680300931</v>
      </c>
      <c r="Y1313" s="8">
        <f t="shared" si="202"/>
        <v>64688.562754696854</v>
      </c>
      <c r="Z1313" s="8">
        <f t="shared" si="203"/>
        <v>3363805.2632442364</v>
      </c>
      <c r="AA1313" s="9">
        <f t="shared" si="207"/>
        <v>0.1091387123883457</v>
      </c>
      <c r="AB1313" s="9">
        <f t="shared" si="204"/>
        <v>0.13471951146313232</v>
      </c>
      <c r="AC1313" t="str">
        <f t="shared" si="205"/>
        <v>50% Saturation (Shape only)</v>
      </c>
    </row>
    <row r="1314" spans="21:29" x14ac:dyDescent="0.25">
      <c r="U1314" s="10">
        <v>1</v>
      </c>
      <c r="V1314" s="11">
        <f>B$7</f>
        <v>31132702.776406653</v>
      </c>
      <c r="W1314" s="8">
        <f>V1314/B$6</f>
        <v>598705.82262320491</v>
      </c>
      <c r="X1314" s="19">
        <f t="shared" si="206"/>
        <v>0.61575949016738873</v>
      </c>
      <c r="Y1314" s="8">
        <f>X1314*$N$6</f>
        <v>65485.43438771533</v>
      </c>
      <c r="Z1314" s="8">
        <f t="shared" si="203"/>
        <v>3405242.588161197</v>
      </c>
      <c r="AA1314" s="9">
        <f t="shared" si="207"/>
        <v>0.10937831554868399</v>
      </c>
      <c r="AB1314" s="9">
        <f t="shared" si="204"/>
        <v>0.1330990284221745</v>
      </c>
      <c r="AC1314" t="str">
        <f t="shared" si="205"/>
        <v>50% Saturation (Shape only)</v>
      </c>
    </row>
    <row r="1315" spans="21:29" x14ac:dyDescent="0.25">
      <c r="U1315" s="5">
        <v>1.01</v>
      </c>
      <c r="V1315" s="7">
        <f t="shared" ref="V1315:V1378" si="208">$V$110/$U$110*U1315</f>
        <v>31444029.80417072</v>
      </c>
      <c r="W1315" s="7">
        <f t="shared" ref="W1315:W1378" si="209">$W$110/$U$110*U1315</f>
        <v>604692.88084943697</v>
      </c>
      <c r="X1315" s="19">
        <f t="shared" si="206"/>
        <v>0.62316032600234172</v>
      </c>
      <c r="Y1315" s="8">
        <f t="shared" ref="Y1315:Y1378" si="210">X1315*$N$6</f>
        <v>66272.506218881623</v>
      </c>
      <c r="Z1315" s="8">
        <f t="shared" si="203"/>
        <v>3446170.3233818444</v>
      </c>
      <c r="AA1315" s="9">
        <f t="shared" si="207"/>
        <v>0.10959696784553824</v>
      </c>
      <c r="AB1315" s="9">
        <f t="shared" si="204"/>
        <v>0.13146219753096311</v>
      </c>
      <c r="AC1315" t="str">
        <f t="shared" si="205"/>
        <v>50% Saturation (Shape only)</v>
      </c>
    </row>
    <row r="1316" spans="21:29" x14ac:dyDescent="0.25">
      <c r="U1316" s="5">
        <v>1.02</v>
      </c>
      <c r="V1316" s="7">
        <f t="shared" si="208"/>
        <v>31755356.831934787</v>
      </c>
      <c r="W1316" s="7">
        <f t="shared" si="209"/>
        <v>610679.93907566904</v>
      </c>
      <c r="X1316" s="19">
        <f t="shared" si="206"/>
        <v>0.63046819467011095</v>
      </c>
      <c r="Y1316" s="8">
        <f t="shared" si="210"/>
        <v>67049.691080502103</v>
      </c>
      <c r="Z1316" s="8">
        <f t="shared" si="203"/>
        <v>3486583.9361861092</v>
      </c>
      <c r="AA1316" s="9">
        <f t="shared" si="207"/>
        <v>0.10979514274202155</v>
      </c>
      <c r="AB1316" s="9">
        <f t="shared" si="204"/>
        <v>0.12981080728683603</v>
      </c>
      <c r="AC1316" t="str">
        <f t="shared" si="205"/>
        <v>50% Saturation (Shape only)</v>
      </c>
    </row>
    <row r="1317" spans="21:29" x14ac:dyDescent="0.25">
      <c r="U1317" s="5">
        <v>1.03</v>
      </c>
      <c r="V1317" s="7">
        <f t="shared" si="208"/>
        <v>32066683.859698854</v>
      </c>
      <c r="W1317" s="7">
        <f t="shared" si="209"/>
        <v>616666.99730190111</v>
      </c>
      <c r="X1317" s="19">
        <f t="shared" si="206"/>
        <v>0.63768237398600891</v>
      </c>
      <c r="Y1317" s="8">
        <f t="shared" si="210"/>
        <v>67816.912168924187</v>
      </c>
      <c r="Z1317" s="8">
        <f t="shared" si="203"/>
        <v>3526479.4327840577</v>
      </c>
      <c r="AA1317" s="9">
        <f t="shared" si="207"/>
        <v>0.10997331212087409</v>
      </c>
      <c r="AB1317" s="9">
        <f t="shared" si="204"/>
        <v>0.12814658876383353</v>
      </c>
      <c r="AC1317" t="str">
        <f t="shared" si="205"/>
        <v>50% Saturation (Shape only)</v>
      </c>
    </row>
    <row r="1318" spans="21:29" x14ac:dyDescent="0.25">
      <c r="U1318" s="5">
        <v>1.04</v>
      </c>
      <c r="V1318" s="7">
        <f t="shared" si="208"/>
        <v>32378010.887462921</v>
      </c>
      <c r="W1318" s="7">
        <f t="shared" si="209"/>
        <v>622654.05552813318</v>
      </c>
      <c r="X1318" s="19">
        <f t="shared" si="206"/>
        <v>0.64480223600224273</v>
      </c>
      <c r="Y1318" s="8">
        <f t="shared" si="210"/>
        <v>68574.102702499105</v>
      </c>
      <c r="Z1318" s="8">
        <f t="shared" si="203"/>
        <v>3565853.3405299536</v>
      </c>
      <c r="AA1318" s="9">
        <f t="shared" si="207"/>
        <v>0.11013194581112104</v>
      </c>
      <c r="AB1318" s="9">
        <f t="shared" si="204"/>
        <v>0.12647121590655674</v>
      </c>
      <c r="AC1318" t="str">
        <f t="shared" si="205"/>
        <v>50% Saturation (Shape only)</v>
      </c>
    </row>
    <row r="1319" spans="21:29" x14ac:dyDescent="0.25">
      <c r="U1319" s="5">
        <v>1.05</v>
      </c>
      <c r="V1319" s="7">
        <f t="shared" si="208"/>
        <v>32689337.915226988</v>
      </c>
      <c r="W1319" s="7">
        <f t="shared" si="209"/>
        <v>628641.11375436513</v>
      </c>
      <c r="X1319" s="19">
        <f t="shared" si="206"/>
        <v>0.65182724381333634</v>
      </c>
      <c r="Y1319" s="8">
        <f t="shared" si="210"/>
        <v>69321.205581841656</v>
      </c>
      <c r="Z1319" s="8">
        <f t="shared" si="203"/>
        <v>3604702.6902557663</v>
      </c>
      <c r="AA1319" s="9">
        <f t="shared" si="207"/>
        <v>0.11027151114543263</v>
      </c>
      <c r="AB1319" s="9">
        <f t="shared" si="204"/>
        <v>0.12478630591383758</v>
      </c>
      <c r="AC1319" t="str">
        <f t="shared" si="205"/>
        <v>50% Saturation (Shape only)</v>
      </c>
    </row>
    <row r="1320" spans="21:29" x14ac:dyDescent="0.25">
      <c r="U1320" s="5">
        <v>1.06</v>
      </c>
      <c r="V1320" s="7">
        <f t="shared" si="208"/>
        <v>33000664.942991056</v>
      </c>
      <c r="W1320" s="7">
        <f t="shared" si="209"/>
        <v>634628.1719805972</v>
      </c>
      <c r="X1320" s="19">
        <f t="shared" si="206"/>
        <v>0.65875694838780685</v>
      </c>
      <c r="Y1320" s="8">
        <f t="shared" si="210"/>
        <v>70058.173052881975</v>
      </c>
      <c r="Z1320" s="8">
        <f t="shared" si="203"/>
        <v>3643024.9987498629</v>
      </c>
      <c r="AA1320" s="9">
        <f t="shared" si="207"/>
        <v>0.11039247254693871</v>
      </c>
      <c r="AB1320" s="9">
        <f t="shared" si="204"/>
        <v>0.12309341970507751</v>
      </c>
      <c r="AC1320" t="str">
        <f t="shared" si="205"/>
        <v>50% Saturation (Shape only)</v>
      </c>
    </row>
    <row r="1321" spans="21:29" x14ac:dyDescent="0.25">
      <c r="U1321" s="5">
        <v>1.07</v>
      </c>
      <c r="V1321" s="7">
        <f t="shared" si="208"/>
        <v>33311991.970755123</v>
      </c>
      <c r="W1321" s="7">
        <f t="shared" si="209"/>
        <v>640615.23020682926</v>
      </c>
      <c r="X1321" s="19">
        <f t="shared" si="206"/>
        <v>0.66559098543035622</v>
      </c>
      <c r="Y1321" s="8">
        <f t="shared" si="210"/>
        <v>70784.966373162635</v>
      </c>
      <c r="Z1321" s="8">
        <f t="shared" si="203"/>
        <v>3680818.2514044568</v>
      </c>
      <c r="AA1321" s="9">
        <f t="shared" si="207"/>
        <v>0.11049529114427856</v>
      </c>
      <c r="AB1321" s="9">
        <f t="shared" si="204"/>
        <v>0.12139406246230174</v>
      </c>
      <c r="AC1321" t="str">
        <f t="shared" si="205"/>
        <v>50% Saturation (Shape only)</v>
      </c>
    </row>
    <row r="1322" spans="21:29" x14ac:dyDescent="0.25">
      <c r="U1322" s="5">
        <v>1.08</v>
      </c>
      <c r="V1322" s="7">
        <f t="shared" si="208"/>
        <v>33623318.99851919</v>
      </c>
      <c r="W1322" s="7">
        <f t="shared" si="209"/>
        <v>646602.28843306133</v>
      </c>
      <c r="X1322" s="19">
        <f t="shared" si="206"/>
        <v>0.67232907227851091</v>
      </c>
      <c r="Y1322" s="8">
        <f t="shared" si="210"/>
        <v>71501.555481799223</v>
      </c>
      <c r="Z1322" s="8">
        <f t="shared" si="203"/>
        <v>3718080.8850535597</v>
      </c>
      <c r="AA1322" s="9">
        <f t="shared" si="207"/>
        <v>0.11058042441370254</v>
      </c>
      <c r="AB1322" s="9">
        <f t="shared" si="204"/>
        <v>0.11968968424206849</v>
      </c>
      <c r="AC1322" t="str">
        <f t="shared" si="205"/>
        <v>50% Saturation (Shape only)</v>
      </c>
    </row>
    <row r="1323" spans="21:29" x14ac:dyDescent="0.25">
      <c r="U1323" s="5">
        <v>1.0900000000000001</v>
      </c>
      <c r="V1323" s="7">
        <f t="shared" si="208"/>
        <v>33934646.026283257</v>
      </c>
      <c r="W1323" s="7">
        <f t="shared" si="209"/>
        <v>652589.3466592934</v>
      </c>
      <c r="X1323" s="19">
        <f t="shared" si="206"/>
        <v>0.67897100483726502</v>
      </c>
      <c r="Y1323" s="8">
        <f t="shared" si="210"/>
        <v>72207.91867348252</v>
      </c>
      <c r="Z1323" s="8">
        <f t="shared" si="203"/>
        <v>3754811.7710210909</v>
      </c>
      <c r="AA1323" s="9">
        <f t="shared" si="207"/>
        <v>0.1106483258470677</v>
      </c>
      <c r="AB1323" s="9">
        <f t="shared" si="204"/>
        <v>0.11798168065050557</v>
      </c>
      <c r="AC1323" t="str">
        <f t="shared" si="205"/>
        <v>50% Saturation (Shape only)</v>
      </c>
    </row>
    <row r="1324" spans="21:29" x14ac:dyDescent="0.25">
      <c r="U1324" s="5">
        <v>1.1000000000000001</v>
      </c>
      <c r="V1324" s="7">
        <f t="shared" si="208"/>
        <v>34245973.054047324</v>
      </c>
      <c r="W1324" s="7">
        <f t="shared" si="209"/>
        <v>658576.40488552547</v>
      </c>
      <c r="X1324" s="19">
        <f t="shared" si="206"/>
        <v>0.68551665455498423</v>
      </c>
      <c r="Y1324" s="8">
        <f t="shared" si="210"/>
        <v>72904.042276868888</v>
      </c>
      <c r="Z1324" s="8">
        <f t="shared" si="203"/>
        <v>3791010.1983971819</v>
      </c>
      <c r="AA1324" s="9">
        <f t="shared" si="207"/>
        <v>0.11069944464460604</v>
      </c>
      <c r="AB1324" s="9">
        <f t="shared" si="204"/>
        <v>0.11627139357628553</v>
      </c>
      <c r="AC1324" t="str">
        <f t="shared" si="205"/>
        <v>50% Saturation (Shape only)</v>
      </c>
    </row>
    <row r="1325" spans="21:29" x14ac:dyDescent="0.25">
      <c r="U1325" s="5">
        <v>1.1100000000000001</v>
      </c>
      <c r="V1325" s="7">
        <f t="shared" si="208"/>
        <v>34557300.081811391</v>
      </c>
      <c r="W1325" s="7">
        <f t="shared" si="209"/>
        <v>664563.46311175753</v>
      </c>
      <c r="X1325" s="19">
        <f t="shared" si="206"/>
        <v>0.69196596544350353</v>
      </c>
      <c r="Y1325" s="8">
        <f t="shared" si="210"/>
        <v>73589.920337670352</v>
      </c>
      <c r="Z1325" s="8">
        <f t="shared" si="203"/>
        <v>3826675.8575588581</v>
      </c>
      <c r="AA1325" s="9">
        <f t="shared" si="207"/>
        <v>0.11073422543137158</v>
      </c>
      <c r="AB1325" s="9">
        <f t="shared" si="204"/>
        <v>0.11456011197558053</v>
      </c>
      <c r="AC1325" t="str">
        <f t="shared" si="205"/>
        <v>50% Saturation (Shape only)</v>
      </c>
    </row>
    <row r="1326" spans="21:29" x14ac:dyDescent="0.25">
      <c r="U1326" s="5">
        <v>1.1200000000000001</v>
      </c>
      <c r="V1326" s="7">
        <f t="shared" si="208"/>
        <v>34868627.109575458</v>
      </c>
      <c r="W1326" s="7">
        <f t="shared" si="209"/>
        <v>670550.5213379896</v>
      </c>
      <c r="X1326" s="19">
        <f t="shared" si="206"/>
        <v>0.69831895114506937</v>
      </c>
      <c r="Y1326" s="8">
        <f t="shared" si="210"/>
        <v>74265.554306726815</v>
      </c>
      <c r="Z1326" s="8">
        <f t="shared" si="203"/>
        <v>3861808.8239497943</v>
      </c>
      <c r="AA1326" s="9">
        <f t="shared" si="207"/>
        <v>0.11075310799630773</v>
      </c>
      <c r="AB1326" s="9">
        <f t="shared" si="204"/>
        <v>0.1128490727042208</v>
      </c>
      <c r="AC1326" t="str">
        <f t="shared" si="205"/>
        <v>50% Saturation (Shape only)</v>
      </c>
    </row>
    <row r="1327" spans="21:29" x14ac:dyDescent="0.25">
      <c r="U1327" s="5">
        <v>1.1299999999999999</v>
      </c>
      <c r="V1327" s="7">
        <f t="shared" si="208"/>
        <v>35179954.137339517</v>
      </c>
      <c r="W1327" s="7">
        <f t="shared" si="209"/>
        <v>676537.57956422144</v>
      </c>
      <c r="X1327" s="19">
        <f t="shared" si="206"/>
        <v>0.7045756920484938</v>
      </c>
      <c r="Y1327" s="8">
        <f t="shared" si="210"/>
        <v>74930.952733311773</v>
      </c>
      <c r="Z1327" s="8">
        <f t="shared" si="203"/>
        <v>3896409.5421322123</v>
      </c>
      <c r="AA1327" s="9">
        <f t="shared" si="207"/>
        <v>0.11075652705290531</v>
      </c>
      <c r="AB1327" s="9">
        <f t="shared" si="204"/>
        <v>0.11113946139183367</v>
      </c>
      <c r="AC1327" t="str">
        <f t="shared" si="205"/>
        <v>50% Saturation (Shape only)</v>
      </c>
    </row>
    <row r="1328" spans="21:29" x14ac:dyDescent="0.25">
      <c r="U1328" s="5">
        <v>1.1399999999999999</v>
      </c>
      <c r="V1328" s="7">
        <f t="shared" si="208"/>
        <v>35491281.165103585</v>
      </c>
      <c r="W1328" s="7">
        <f t="shared" si="209"/>
        <v>682524.6377904535</v>
      </c>
      <c r="X1328" s="19">
        <f t="shared" si="206"/>
        <v>0.71073633245663492</v>
      </c>
      <c r="Y1328" s="8">
        <f t="shared" si="210"/>
        <v>75586.130963896518</v>
      </c>
      <c r="Z1328" s="8">
        <f t="shared" si="203"/>
        <v>3930478.8101226189</v>
      </c>
      <c r="AA1328" s="9">
        <f t="shared" si="207"/>
        <v>0.11074491202045474</v>
      </c>
      <c r="AB1328" s="9">
        <f t="shared" si="204"/>
        <v>0.10943241335354062</v>
      </c>
      <c r="AC1328" t="str">
        <f t="shared" si="205"/>
        <v>50% Saturation (Shape only)</v>
      </c>
    </row>
    <row r="1329" spans="21:29" x14ac:dyDescent="0.25">
      <c r="U1329" s="5">
        <v>1.1499999999999999</v>
      </c>
      <c r="V1329" s="7">
        <f t="shared" si="208"/>
        <v>35802608.192867652</v>
      </c>
      <c r="W1329" s="7">
        <f t="shared" si="209"/>
        <v>688511.69601668557</v>
      </c>
      <c r="X1329" s="19">
        <f t="shared" si="206"/>
        <v>0.71680107780705915</v>
      </c>
      <c r="Y1329" s="8">
        <f t="shared" si="210"/>
        <v>76231.110846570271</v>
      </c>
      <c r="Z1329" s="8">
        <f t="shared" si="203"/>
        <v>3964017.7640216541</v>
      </c>
      <c r="AA1329" s="9">
        <f t="shared" si="207"/>
        <v>0.1107186868249263</v>
      </c>
      <c r="AB1329" s="9">
        <f t="shared" si="204"/>
        <v>0.10772901453468427</v>
      </c>
      <c r="AC1329" t="str">
        <f t="shared" si="205"/>
        <v>50% Saturation (Shape only)</v>
      </c>
    </row>
    <row r="1330" spans="21:29" x14ac:dyDescent="0.25">
      <c r="U1330" s="5">
        <v>1.1599999999999999</v>
      </c>
      <c r="V1330" s="7">
        <f t="shared" si="208"/>
        <v>36113935.220631719</v>
      </c>
      <c r="W1330" s="7">
        <f t="shared" si="209"/>
        <v>694498.75424291764</v>
      </c>
      <c r="X1330" s="19">
        <f t="shared" si="206"/>
        <v>0.72277019194752523</v>
      </c>
      <c r="Y1330" s="8">
        <f t="shared" si="210"/>
        <v>76865.920441290466</v>
      </c>
      <c r="Z1330" s="8">
        <f t="shared" si="203"/>
        <v>3997027.862947104</v>
      </c>
      <c r="AA1330" s="9">
        <f t="shared" si="207"/>
        <v>0.11067826971854403</v>
      </c>
      <c r="AB1330" s="9">
        <f t="shared" si="204"/>
        <v>0.10603030248458199</v>
      </c>
      <c r="AC1330" t="str">
        <f t="shared" si="205"/>
        <v>50% Saturation (Shape only)</v>
      </c>
    </row>
    <row r="1331" spans="21:29" x14ac:dyDescent="0.25">
      <c r="U1331" s="5">
        <v>1.17</v>
      </c>
      <c r="V1331" s="7">
        <f t="shared" si="208"/>
        <v>36425262.248395786</v>
      </c>
      <c r="W1331" s="7">
        <f t="shared" si="209"/>
        <v>700485.81246914971</v>
      </c>
      <c r="X1331" s="19">
        <f t="shared" si="206"/>
        <v>0.72864399446770056</v>
      </c>
      <c r="Y1331" s="8">
        <f t="shared" si="210"/>
        <v>77490.593736113369</v>
      </c>
      <c r="Z1331" s="8">
        <f t="shared" si="203"/>
        <v>4029510.8742778953</v>
      </c>
      <c r="AA1331" s="9">
        <f t="shared" si="207"/>
        <v>0.1106240731171499</v>
      </c>
      <c r="AB1331" s="9">
        <f t="shared" si="204"/>
        <v>0.10433726735543142</v>
      </c>
      <c r="AC1331" t="str">
        <f t="shared" si="205"/>
        <v>50% Saturation (Shape only)</v>
      </c>
    </row>
    <row r="1332" spans="21:29" x14ac:dyDescent="0.25">
      <c r="U1332" s="5">
        <v>1.18</v>
      </c>
      <c r="V1332" s="7">
        <f t="shared" si="208"/>
        <v>36736589.276159845</v>
      </c>
      <c r="W1332" s="7">
        <f t="shared" si="209"/>
        <v>706472.87069538177</v>
      </c>
      <c r="X1332" s="19">
        <f t="shared" si="206"/>
        <v>0.73442285808830898</v>
      </c>
      <c r="Y1332" s="8">
        <f t="shared" si="210"/>
        <v>78105.170369532425</v>
      </c>
      <c r="Z1332" s="8">
        <f t="shared" si="203"/>
        <v>4061468.8592156861</v>
      </c>
      <c r="AA1332" s="9">
        <f t="shared" si="207"/>
        <v>0.11055650345448292</v>
      </c>
      <c r="AB1332" s="9">
        <f t="shared" si="204"/>
        <v>0.10265085292244612</v>
      </c>
      <c r="AC1332" t="str">
        <f t="shared" si="205"/>
        <v>50% Saturation (Shape only)</v>
      </c>
    </row>
    <row r="1333" spans="21:29" x14ac:dyDescent="0.25">
      <c r="U1333" s="5">
        <v>1.19</v>
      </c>
      <c r="V1333" s="7">
        <f t="shared" si="208"/>
        <v>37047916.303923912</v>
      </c>
      <c r="W1333" s="7">
        <f t="shared" si="209"/>
        <v>712459.92892161384</v>
      </c>
      <c r="X1333" s="19">
        <f t="shared" si="206"/>
        <v>0.74010720610873182</v>
      </c>
      <c r="Y1333" s="8">
        <f t="shared" si="210"/>
        <v>78709.695359033038</v>
      </c>
      <c r="Z1333" s="8">
        <f t="shared" si="203"/>
        <v>4092904.1586697181</v>
      </c>
      <c r="AA1333" s="9">
        <f t="shared" si="207"/>
        <v>0.11047596105253078</v>
      </c>
      <c r="AB1333" s="9">
        <f t="shared" si="204"/>
        <v>0.10097195762217789</v>
      </c>
      <c r="AC1333" t="str">
        <f t="shared" si="205"/>
        <v>50% Saturation (Shape only)</v>
      </c>
    </row>
    <row r="1334" spans="21:29" x14ac:dyDescent="0.25">
      <c r="U1334" s="5">
        <v>1.2</v>
      </c>
      <c r="V1334" s="7">
        <f t="shared" si="208"/>
        <v>37359243.331687979</v>
      </c>
      <c r="W1334" s="7">
        <f t="shared" si="209"/>
        <v>718446.98714784591</v>
      </c>
      <c r="X1334" s="19">
        <f t="shared" si="206"/>
        <v>0.74569750991388761</v>
      </c>
      <c r="Y1334" s="8">
        <f t="shared" si="210"/>
        <v>79304.218835951615</v>
      </c>
      <c r="Z1334" s="8">
        <f t="shared" si="203"/>
        <v>4123819.3794694841</v>
      </c>
      <c r="AA1334" s="9">
        <f t="shared" si="207"/>
        <v>0.11038284000713887</v>
      </c>
      <c r="AB1334" s="9">
        <f t="shared" si="204"/>
        <v>9.9301435605502572E-2</v>
      </c>
      <c r="AC1334" t="str">
        <f t="shared" si="205"/>
        <v>50% Saturation (Shape only)</v>
      </c>
    </row>
    <row r="1335" spans="21:29" x14ac:dyDescent="0.25">
      <c r="U1335" s="5">
        <v>1.21</v>
      </c>
      <c r="V1335" s="7">
        <f t="shared" si="208"/>
        <v>37670570.359452046</v>
      </c>
      <c r="W1335" s="7">
        <f t="shared" si="209"/>
        <v>724434.04537407786</v>
      </c>
      <c r="X1335" s="19">
        <f t="shared" si="206"/>
        <v>0.7511942865410618</v>
      </c>
      <c r="Y1335" s="8">
        <f t="shared" si="210"/>
        <v>79888.795786710238</v>
      </c>
      <c r="Z1335" s="8">
        <f t="shared" si="203"/>
        <v>4154217.3809089325</v>
      </c>
      <c r="AA1335" s="9">
        <f t="shared" si="207"/>
        <v>0.11027752808809235</v>
      </c>
      <c r="AB1335" s="9">
        <f t="shared" si="204"/>
        <v>9.7640097802510623E-2</v>
      </c>
      <c r="AC1335" t="str">
        <f t="shared" si="205"/>
        <v>50% Saturation (Shape only)</v>
      </c>
    </row>
    <row r="1336" spans="21:29" x14ac:dyDescent="0.25">
      <c r="U1336" s="5">
        <v>1.22</v>
      </c>
      <c r="V1336" s="7">
        <f t="shared" si="208"/>
        <v>37981897.387216114</v>
      </c>
      <c r="W1336" s="7">
        <f t="shared" si="209"/>
        <v>730421.10360030993</v>
      </c>
      <c r="X1336" s="19">
        <f t="shared" si="206"/>
        <v>0.75659809630716945</v>
      </c>
      <c r="Y1336" s="8">
        <f t="shared" si="210"/>
        <v>80463.485800478345</v>
      </c>
      <c r="Z1336" s="8">
        <f t="shared" si="203"/>
        <v>4184101.2616248741</v>
      </c>
      <c r="AA1336" s="9">
        <f t="shared" si="207"/>
        <v>0.11016040665291124</v>
      </c>
      <c r="AB1336" s="9">
        <f t="shared" si="204"/>
        <v>9.5988712995996109E-2</v>
      </c>
      <c r="AC1336" t="str">
        <f t="shared" si="205"/>
        <v>50% Saturation (Shape only)</v>
      </c>
    </row>
    <row r="1337" spans="21:29" x14ac:dyDescent="0.25">
      <c r="U1337" s="5">
        <v>1.23</v>
      </c>
      <c r="V1337" s="7">
        <f t="shared" si="208"/>
        <v>38293224.414980181</v>
      </c>
      <c r="W1337" s="7">
        <f t="shared" si="209"/>
        <v>736408.161826542</v>
      </c>
      <c r="X1337" s="19">
        <f t="shared" si="206"/>
        <v>0.76190954049682924</v>
      </c>
      <c r="Y1337" s="8">
        <f t="shared" si="210"/>
        <v>81028.352823301539</v>
      </c>
      <c r="Z1337" s="8">
        <f t="shared" si="203"/>
        <v>4213474.3468116801</v>
      </c>
      <c r="AA1337" s="9">
        <f t="shared" si="207"/>
        <v>0.11003185057363263</v>
      </c>
      <c r="AB1337" s="9">
        <f t="shared" si="204"/>
        <v>9.4348008901642313E-2</v>
      </c>
      <c r="AC1337" t="str">
        <f t="shared" si="205"/>
        <v>50% Saturation (Shape only)</v>
      </c>
    </row>
    <row r="1338" spans="21:29" x14ac:dyDescent="0.25">
      <c r="U1338" s="5">
        <v>1.24</v>
      </c>
      <c r="V1338" s="7">
        <f t="shared" si="208"/>
        <v>38604551.442744248</v>
      </c>
      <c r="W1338" s="7">
        <f t="shared" si="209"/>
        <v>742395.22005277406</v>
      </c>
      <c r="X1338" s="19">
        <f t="shared" si="206"/>
        <v>0.76712925911144492</v>
      </c>
      <c r="Y1338" s="8">
        <f t="shared" si="210"/>
        <v>81583.464918718586</v>
      </c>
      <c r="Z1338" s="8">
        <f t="shared" si="203"/>
        <v>4242340.1757733664</v>
      </c>
      <c r="AA1338" s="9">
        <f t="shared" si="207"/>
        <v>0.10989222817587528</v>
      </c>
      <c r="AB1338" s="9">
        <f t="shared" si="204"/>
        <v>9.2718673251721728E-2</v>
      </c>
      <c r="AC1338" t="str">
        <f t="shared" si="205"/>
        <v>50% Saturation (Shape only)</v>
      </c>
    </row>
    <row r="1339" spans="21:29" x14ac:dyDescent="0.25">
      <c r="U1339" s="5">
        <v>1.25</v>
      </c>
      <c r="V1339" s="7">
        <f t="shared" si="208"/>
        <v>38915878.470508315</v>
      </c>
      <c r="W1339" s="7">
        <f t="shared" si="209"/>
        <v>748382.27827900613</v>
      </c>
      <c r="X1339" s="19">
        <f t="shared" si="206"/>
        <v>0.77225792867938714</v>
      </c>
      <c r="Y1339" s="8">
        <f t="shared" si="210"/>
        <v>82128.894034876343</v>
      </c>
      <c r="Z1339" s="8">
        <f t="shared" si="203"/>
        <v>4270702.4898135699</v>
      </c>
      <c r="AA1339" s="9">
        <f t="shared" si="207"/>
        <v>0.10974190118951171</v>
      </c>
      <c r="AB1339" s="9">
        <f t="shared" si="204"/>
        <v>9.1101354880429433E-2</v>
      </c>
      <c r="AC1339" t="str">
        <f t="shared" si="205"/>
        <v>50% Saturation (Shape only)</v>
      </c>
    </row>
    <row r="1340" spans="21:29" x14ac:dyDescent="0.25">
      <c r="U1340" s="5">
        <v>1.26</v>
      </c>
      <c r="V1340" s="7">
        <f t="shared" si="208"/>
        <v>39227205.498272382</v>
      </c>
      <c r="W1340" s="7">
        <f t="shared" si="209"/>
        <v>754369.3365052382</v>
      </c>
      <c r="X1340" s="19">
        <f t="shared" si="206"/>
        <v>0.77729626012724529</v>
      </c>
      <c r="Y1340" s="8">
        <f t="shared" si="210"/>
        <v>82664.715778139434</v>
      </c>
      <c r="Z1340" s="8">
        <f t="shared" si="203"/>
        <v>4298565.2204632508</v>
      </c>
      <c r="AA1340" s="9">
        <f t="shared" si="207"/>
        <v>0.1095812247102987</v>
      </c>
      <c r="AB1340" s="9">
        <f t="shared" si="204"/>
        <v>8.9496664808671994E-2</v>
      </c>
      <c r="AC1340" t="str">
        <f t="shared" si="205"/>
        <v>50% Saturation (Shape only)</v>
      </c>
    </row>
    <row r="1341" spans="21:29" x14ac:dyDescent="0.25">
      <c r="U1341" s="5">
        <v>1.27</v>
      </c>
      <c r="V1341" s="7">
        <f t="shared" si="208"/>
        <v>39538532.526036449</v>
      </c>
      <c r="W1341" s="7">
        <f t="shared" si="209"/>
        <v>760356.39473147027</v>
      </c>
      <c r="X1341" s="19">
        <f t="shared" si="206"/>
        <v>0.78224499671199854</v>
      </c>
      <c r="Y1341" s="8">
        <f t="shared" si="210"/>
        <v>83191.009193178557</v>
      </c>
      <c r="Z1341" s="8">
        <f t="shared" si="203"/>
        <v>4325932.4780452847</v>
      </c>
      <c r="AA1341" s="9">
        <f t="shared" si="207"/>
        <v>0.10941054717184111</v>
      </c>
      <c r="AB1341" s="9">
        <f t="shared" si="204"/>
        <v>8.7905177326183553E-2</v>
      </c>
      <c r="AC1341" t="str">
        <f t="shared" si="205"/>
        <v>50% Saturation (Shape only)</v>
      </c>
    </row>
    <row r="1342" spans="21:29" x14ac:dyDescent="0.25">
      <c r="U1342" s="5">
        <v>1.28</v>
      </c>
      <c r="V1342" s="7">
        <f t="shared" si="208"/>
        <v>39849859.553800516</v>
      </c>
      <c r="W1342" s="7">
        <f t="shared" si="209"/>
        <v>766343.45295770233</v>
      </c>
      <c r="X1342" s="19">
        <f t="shared" si="206"/>
        <v>0.7871049120138589</v>
      </c>
      <c r="Y1342" s="8">
        <f t="shared" si="210"/>
        <v>83707.856549511329</v>
      </c>
      <c r="Z1342" s="8">
        <f t="shared" si="203"/>
        <v>4352808.5405745888</v>
      </c>
      <c r="AA1342" s="9">
        <f t="shared" si="207"/>
        <v>0.10923021032728979</v>
      </c>
      <c r="AB1342" s="9">
        <f t="shared" si="204"/>
        <v>8.6327431069272764E-2</v>
      </c>
      <c r="AC1342" t="str">
        <f t="shared" si="205"/>
        <v>50% Saturation (Shape only)</v>
      </c>
    </row>
    <row r="1343" spans="21:29" x14ac:dyDescent="0.25">
      <c r="U1343" s="5">
        <v>1.29</v>
      </c>
      <c r="V1343" s="7">
        <f t="shared" si="208"/>
        <v>40161186.581564583</v>
      </c>
      <c r="W1343" s="7">
        <f t="shared" si="209"/>
        <v>772330.5111839344</v>
      </c>
      <c r="X1343" s="19">
        <f t="shared" si="206"/>
        <v>0.79187680798944604</v>
      </c>
      <c r="Y1343" s="8">
        <f t="shared" si="210"/>
        <v>84215.343134459239</v>
      </c>
      <c r="Z1343" s="8">
        <f t="shared" ref="Z1343:Z1406" si="211">Y1343*$B$6</f>
        <v>4379197.8429918801</v>
      </c>
      <c r="AA1343" s="9">
        <f t="shared" si="207"/>
        <v>0.1090405492401982</v>
      </c>
      <c r="AB1343" s="9">
        <f t="shared" ref="AB1343:AB1406" si="212">(Z1343-Z1342)/(V1343-V1342)</f>
        <v>8.4763930092474765E-2</v>
      </c>
      <c r="AC1343" t="str">
        <f t="shared" ref="AC1343:AC1406" si="213">H$1</f>
        <v>50% Saturation (Shape only)</v>
      </c>
    </row>
    <row r="1344" spans="21:29" x14ac:dyDescent="0.25">
      <c r="U1344" s="5">
        <v>1.3</v>
      </c>
      <c r="V1344" s="7">
        <f t="shared" si="208"/>
        <v>40472513.60932865</v>
      </c>
      <c r="W1344" s="7">
        <f t="shared" si="209"/>
        <v>778317.56941016635</v>
      </c>
      <c r="X1344" s="19">
        <f t="shared" ref="X1344:X1407" si="214">GAMMADIST(W1344,$H$2,$H$3,TRUE)</f>
        <v>0.79656151308486134</v>
      </c>
      <c r="Y1344" s="8">
        <f t="shared" si="210"/>
        <v>84713.557052474891</v>
      </c>
      <c r="Z1344" s="8">
        <f t="shared" si="211"/>
        <v>4405104.9667286947</v>
      </c>
      <c r="AA1344" s="9">
        <f t="shared" ref="AA1344:AA1407" si="215">Z1344/V1344</f>
        <v>0.10884189228398572</v>
      </c>
      <c r="AB1344" s="9">
        <f t="shared" si="212"/>
        <v>8.3215144932574855E-2</v>
      </c>
      <c r="AC1344" t="str">
        <f t="shared" si="213"/>
        <v>50% Saturation (Shape only)</v>
      </c>
    </row>
    <row r="1345" spans="21:29" x14ac:dyDescent="0.25">
      <c r="U1345" s="5">
        <v>1.31</v>
      </c>
      <c r="V1345" s="7">
        <f t="shared" si="208"/>
        <v>40783840.637092717</v>
      </c>
      <c r="W1345" s="7">
        <f t="shared" si="209"/>
        <v>784304.62763639842</v>
      </c>
      <c r="X1345" s="19">
        <f t="shared" si="214"/>
        <v>0.80115988040814612</v>
      </c>
      <c r="Y1345" s="8">
        <f t="shared" si="210"/>
        <v>85202.589030784671</v>
      </c>
      <c r="Z1345" s="8">
        <f t="shared" si="211"/>
        <v>4430534.6296008024</v>
      </c>
      <c r="AA1345" s="9">
        <f t="shared" si="215"/>
        <v>0.1086345611494777</v>
      </c>
      <c r="AB1345" s="9">
        <f t="shared" si="212"/>
        <v>8.1681513663436442E-2</v>
      </c>
      <c r="AC1345" t="str">
        <f t="shared" si="213"/>
        <v>50% Saturation (Shape only)</v>
      </c>
    </row>
    <row r="1346" spans="21:29" x14ac:dyDescent="0.25">
      <c r="U1346" s="5">
        <v>1.32</v>
      </c>
      <c r="V1346" s="7">
        <f t="shared" si="208"/>
        <v>41095167.664856784</v>
      </c>
      <c r="W1346" s="7">
        <f t="shared" si="209"/>
        <v>790291.68586263049</v>
      </c>
      <c r="X1346" s="19">
        <f t="shared" si="214"/>
        <v>0.80567278596054848</v>
      </c>
      <c r="Y1346" s="8">
        <f t="shared" si="210"/>
        <v>85682.532231285673</v>
      </c>
      <c r="Z1346" s="8">
        <f t="shared" si="211"/>
        <v>4455491.6760268547</v>
      </c>
      <c r="AA1346" s="9">
        <f t="shared" si="215"/>
        <v>0.10841887086001702</v>
      </c>
      <c r="AB1346" s="9">
        <f t="shared" si="212"/>
        <v>8.0163442940666962E-2</v>
      </c>
      <c r="AC1346" t="str">
        <f t="shared" si="213"/>
        <v>50% Saturation (Shape only)</v>
      </c>
    </row>
    <row r="1347" spans="21:29" x14ac:dyDescent="0.25">
      <c r="U1347" s="5">
        <v>1.33</v>
      </c>
      <c r="V1347" s="7">
        <f t="shared" si="208"/>
        <v>41406494.692620851</v>
      </c>
      <c r="W1347" s="7">
        <f t="shared" si="209"/>
        <v>796278.74408886256</v>
      </c>
      <c r="X1347" s="19">
        <f t="shared" si="214"/>
        <v>0.81010112692592995</v>
      </c>
      <c r="Y1347" s="8">
        <f t="shared" si="210"/>
        <v>86153.482068625715</v>
      </c>
      <c r="Z1347" s="8">
        <f t="shared" si="211"/>
        <v>4479981.0675685368</v>
      </c>
      <c r="AA1347" s="9">
        <f t="shared" si="215"/>
        <v>0.10819512979365831</v>
      </c>
      <c r="AB1347" s="9">
        <f t="shared" si="212"/>
        <v>7.8661309034309027E-2</v>
      </c>
      <c r="AC1347" t="str">
        <f t="shared" si="213"/>
        <v>50% Saturation (Shape only)</v>
      </c>
    </row>
    <row r="1348" spans="21:29" x14ac:dyDescent="0.25">
      <c r="U1348" s="5">
        <v>1.34</v>
      </c>
      <c r="V1348" s="7">
        <f t="shared" si="208"/>
        <v>41717821.720384918</v>
      </c>
      <c r="W1348" s="7">
        <f t="shared" si="209"/>
        <v>802265.80231509462</v>
      </c>
      <c r="X1348" s="19">
        <f t="shared" si="214"/>
        <v>0.81444582001761689</v>
      </c>
      <c r="Y1348" s="8">
        <f t="shared" si="210"/>
        <v>86615.536034392586</v>
      </c>
      <c r="Z1348" s="8">
        <f t="shared" si="211"/>
        <v>4504007.8737884145</v>
      </c>
      <c r="AA1348" s="9">
        <f t="shared" si="215"/>
        <v>0.10796363971198392</v>
      </c>
      <c r="AB1348" s="9">
        <f t="shared" si="212"/>
        <v>7.7175458849290487E-2</v>
      </c>
      <c r="AC1348" t="str">
        <f t="shared" si="213"/>
        <v>50% Saturation (Shape only)</v>
      </c>
    </row>
    <row r="1349" spans="21:29" x14ac:dyDescent="0.25">
      <c r="U1349" s="5">
        <v>1.35</v>
      </c>
      <c r="V1349" s="7">
        <f t="shared" si="208"/>
        <v>42029148.748148985</v>
      </c>
      <c r="W1349" s="7">
        <f t="shared" si="209"/>
        <v>808252.86054132669</v>
      </c>
      <c r="X1349" s="19">
        <f t="shared" si="214"/>
        <v>0.81870779988191222</v>
      </c>
      <c r="Y1349" s="8">
        <f t="shared" si="210"/>
        <v>87068.793527328991</v>
      </c>
      <c r="Z1349" s="8">
        <f t="shared" si="211"/>
        <v>4527577.2634211071</v>
      </c>
      <c r="AA1349" s="9">
        <f t="shared" si="215"/>
        <v>0.10772469579509404</v>
      </c>
      <c r="AB1349" s="9">
        <f t="shared" si="212"/>
        <v>7.5706210931850579E-2</v>
      </c>
      <c r="AC1349" t="str">
        <f t="shared" si="213"/>
        <v>50% Saturation (Shape only)</v>
      </c>
    </row>
    <row r="1350" spans="21:29" x14ac:dyDescent="0.25">
      <c r="U1350" s="12">
        <v>1.36</v>
      </c>
      <c r="V1350" s="7">
        <f t="shared" si="208"/>
        <v>42340475.775913052</v>
      </c>
      <c r="W1350" s="7">
        <f t="shared" si="209"/>
        <v>814239.91876755876</v>
      </c>
      <c r="X1350" s="19">
        <f t="shared" si="214"/>
        <v>0.82288801755745333</v>
      </c>
      <c r="Y1350" s="8">
        <f t="shared" si="210"/>
        <v>87513.355689486823</v>
      </c>
      <c r="Z1350" s="8">
        <f t="shared" si="211"/>
        <v>4550694.4958533151</v>
      </c>
      <c r="AA1350" s="9">
        <f t="shared" si="215"/>
        <v>0.10747858668234772</v>
      </c>
      <c r="AB1350" s="9">
        <f t="shared" si="212"/>
        <v>7.4253856461594964E-2</v>
      </c>
      <c r="AC1350" t="str">
        <f t="shared" si="213"/>
        <v>50% Saturation (Shape only)</v>
      </c>
    </row>
    <row r="1351" spans="21:29" x14ac:dyDescent="0.25">
      <c r="U1351" s="5">
        <v>1.37</v>
      </c>
      <c r="V1351" s="7">
        <f t="shared" si="208"/>
        <v>42651802.803677119</v>
      </c>
      <c r="W1351" s="7">
        <f t="shared" si="209"/>
        <v>820226.97699379083</v>
      </c>
      <c r="X1351" s="19">
        <f t="shared" si="214"/>
        <v>0.82698743898955118</v>
      </c>
      <c r="Y1351" s="8">
        <f t="shared" si="210"/>
        <v>87949.32524822843</v>
      </c>
      <c r="Z1351" s="8">
        <f t="shared" si="211"/>
        <v>4573364.9129078779</v>
      </c>
      <c r="AA1351" s="9">
        <f t="shared" si="215"/>
        <v>0.10722559451844781</v>
      </c>
      <c r="AB1351" s="9">
        <f t="shared" si="212"/>
        <v>7.2818660228058163E-2</v>
      </c>
      <c r="AC1351" t="str">
        <f t="shared" si="213"/>
        <v>50% Saturation (Shape only)</v>
      </c>
    </row>
    <row r="1352" spans="21:29" x14ac:dyDescent="0.25">
      <c r="U1352" s="5">
        <v>1.38</v>
      </c>
      <c r="V1352" s="7">
        <f t="shared" si="208"/>
        <v>42963129.831441179</v>
      </c>
      <c r="W1352" s="7">
        <f t="shared" si="209"/>
        <v>826214.03522002266</v>
      </c>
      <c r="X1352" s="19">
        <f t="shared" si="214"/>
        <v>0.83100704359860622</v>
      </c>
      <c r="Y1352" s="8">
        <f t="shared" si="210"/>
        <v>88376.806363979122</v>
      </c>
      <c r="Z1352" s="8">
        <f t="shared" si="211"/>
        <v>4595593.9309269143</v>
      </c>
      <c r="AA1352" s="9">
        <f t="shared" si="215"/>
        <v>0.10696599500448353</v>
      </c>
      <c r="AB1352" s="9">
        <f t="shared" si="212"/>
        <v>7.1400861591376957E-2</v>
      </c>
      <c r="AC1352" t="str">
        <f t="shared" si="213"/>
        <v>50% Saturation (Shape only)</v>
      </c>
    </row>
    <row r="1353" spans="21:29" x14ac:dyDescent="0.25">
      <c r="U1353" s="5">
        <v>1.39</v>
      </c>
      <c r="V1353" s="7">
        <f t="shared" si="208"/>
        <v>43274456.859205246</v>
      </c>
      <c r="W1353" s="7">
        <f t="shared" si="209"/>
        <v>832201.09344625473</v>
      </c>
      <c r="X1353" s="19">
        <f t="shared" si="214"/>
        <v>0.83494782290165648</v>
      </c>
      <c r="Y1353" s="8">
        <f t="shared" si="210"/>
        <v>88795.904483630045</v>
      </c>
      <c r="Z1353" s="8">
        <f t="shared" si="211"/>
        <v>4617387.0331487628</v>
      </c>
      <c r="AA1353" s="9">
        <f t="shared" si="215"/>
        <v>0.10670005745355907</v>
      </c>
      <c r="AB1353" s="9">
        <f t="shared" si="212"/>
        <v>7.0000675425982956E-2</v>
      </c>
      <c r="AC1353" t="str">
        <f t="shared" si="213"/>
        <v>50% Saturation (Shape only)</v>
      </c>
    </row>
    <row r="1354" spans="21:29" x14ac:dyDescent="0.25">
      <c r="U1354" s="5">
        <v>1.4</v>
      </c>
      <c r="V1354" s="7">
        <f t="shared" si="208"/>
        <v>43585783.886969313</v>
      </c>
      <c r="W1354" s="7">
        <f t="shared" si="209"/>
        <v>838188.1516724868</v>
      </c>
      <c r="X1354" s="19">
        <f t="shared" si="214"/>
        <v>0.83881077918608815</v>
      </c>
      <c r="Y1354" s="8">
        <f t="shared" si="210"/>
        <v>89206.726199488621</v>
      </c>
      <c r="Z1354" s="8">
        <f t="shared" si="211"/>
        <v>4638749.7623734083</v>
      </c>
      <c r="AA1354" s="9">
        <f t="shared" si="215"/>
        <v>0.10642804485065689</v>
      </c>
      <c r="AB1354" s="9">
        <f t="shared" si="212"/>
        <v>6.8618293047254628E-2</v>
      </c>
      <c r="AC1354" t="str">
        <f t="shared" si="213"/>
        <v>50% Saturation (Shape only)</v>
      </c>
    </row>
    <row r="1355" spans="21:29" x14ac:dyDescent="0.25">
      <c r="U1355" s="5">
        <v>1.41</v>
      </c>
      <c r="V1355" s="7">
        <f t="shared" si="208"/>
        <v>43897110.91473338</v>
      </c>
      <c r="W1355" s="7">
        <f t="shared" si="209"/>
        <v>844175.20989871887</v>
      </c>
      <c r="X1355" s="19">
        <f t="shared" si="214"/>
        <v>0.84259692423451249</v>
      </c>
      <c r="Y1355" s="8">
        <f t="shared" si="210"/>
        <v>89609.379113670366</v>
      </c>
      <c r="Z1355" s="8">
        <f t="shared" si="211"/>
        <v>4659687.7139108591</v>
      </c>
      <c r="AA1355" s="9">
        <f t="shared" si="215"/>
        <v>0.10615021391639939</v>
      </c>
      <c r="AB1355" s="9">
        <f t="shared" si="212"/>
        <v>6.7253883120350799E-2</v>
      </c>
      <c r="AC1355" t="str">
        <f t="shared" si="213"/>
        <v>50% Saturation (Shape only)</v>
      </c>
    </row>
    <row r="1356" spans="21:29" x14ac:dyDescent="0.25">
      <c r="U1356" s="5">
        <v>1.42</v>
      </c>
      <c r="V1356" s="7">
        <f t="shared" si="208"/>
        <v>44208437.942497447</v>
      </c>
      <c r="W1356" s="7">
        <f t="shared" si="209"/>
        <v>850162.26812495093</v>
      </c>
      <c r="X1356" s="19">
        <f t="shared" si="214"/>
        <v>0.84630727809977668</v>
      </c>
      <c r="Y1356" s="8">
        <f t="shared" si="210"/>
        <v>90003.971707822522</v>
      </c>
      <c r="Z1356" s="8">
        <f t="shared" si="211"/>
        <v>4680206.5288067712</v>
      </c>
      <c r="AA1356" s="9">
        <f t="shared" si="215"/>
        <v>0.10586681517438783</v>
      </c>
      <c r="AB1356" s="9">
        <f t="shared" si="212"/>
        <v>6.5907592550756136E-2</v>
      </c>
      <c r="AC1356" t="str">
        <f t="shared" si="213"/>
        <v>50% Saturation (Shape only)</v>
      </c>
    </row>
    <row r="1357" spans="21:29" x14ac:dyDescent="0.25">
      <c r="U1357" s="5">
        <v>1.43</v>
      </c>
      <c r="V1357" s="7">
        <f t="shared" si="208"/>
        <v>44519764.970261514</v>
      </c>
      <c r="W1357" s="7">
        <f t="shared" si="209"/>
        <v>856149.326351183</v>
      </c>
      <c r="X1357" s="19">
        <f t="shared" si="214"/>
        <v>0.84994286792907436</v>
      </c>
      <c r="Y1357" s="8">
        <f t="shared" si="210"/>
        <v>90390.613218069324</v>
      </c>
      <c r="Z1357" s="8">
        <f t="shared" si="211"/>
        <v>4700311.887339605</v>
      </c>
      <c r="AA1357" s="9">
        <f t="shared" si="215"/>
        <v>0.10557809302181487</v>
      </c>
      <c r="AB1357" s="9">
        <f t="shared" si="212"/>
        <v>6.4579547356454742E-2</v>
      </c>
      <c r="AC1357" t="str">
        <f t="shared" si="213"/>
        <v>50% Saturation (Shape only)</v>
      </c>
    </row>
    <row r="1358" spans="21:29" x14ac:dyDescent="0.25">
      <c r="U1358" s="5">
        <v>1.44</v>
      </c>
      <c r="V1358" s="7">
        <f t="shared" si="208"/>
        <v>44831091.998025581</v>
      </c>
      <c r="W1358" s="7">
        <f t="shared" si="209"/>
        <v>862136.38457741507</v>
      </c>
      <c r="X1358" s="19">
        <f t="shared" si="214"/>
        <v>0.85350472683609357</v>
      </c>
      <c r="Y1358" s="8">
        <f t="shared" si="210"/>
        <v>90769.413515065971</v>
      </c>
      <c r="Z1358" s="8">
        <f t="shared" si="211"/>
        <v>4720009.5027834307</v>
      </c>
      <c r="AA1358" s="9">
        <f t="shared" si="215"/>
        <v>0.10528428580306065</v>
      </c>
      <c r="AB1358" s="9">
        <f t="shared" si="212"/>
        <v>6.3269853521208466E-2</v>
      </c>
      <c r="AC1358" t="str">
        <f t="shared" si="213"/>
        <v>50% Saturation (Shape only)</v>
      </c>
    </row>
    <row r="1359" spans="21:29" x14ac:dyDescent="0.25">
      <c r="U1359" s="5">
        <v>1.45</v>
      </c>
      <c r="V1359" s="7">
        <f t="shared" si="208"/>
        <v>45142419.025789648</v>
      </c>
      <c r="W1359" s="7">
        <f t="shared" si="209"/>
        <v>868123.44280364714</v>
      </c>
      <c r="X1359" s="19">
        <f t="shared" si="214"/>
        <v>0.85699389282012484</v>
      </c>
      <c r="Y1359" s="8">
        <f t="shared" si="210"/>
        <v>91140.48298904681</v>
      </c>
      <c r="Z1359" s="8">
        <f t="shared" si="211"/>
        <v>4739305.1154304342</v>
      </c>
      <c r="AA1359" s="9">
        <f t="shared" si="215"/>
        <v>0.10498562588599632</v>
      </c>
      <c r="AB1359" s="9">
        <f t="shared" si="212"/>
        <v>6.1978597828731684E-2</v>
      </c>
      <c r="AC1359" t="str">
        <f t="shared" si="213"/>
        <v>50% Saturation (Shape only)</v>
      </c>
    </row>
    <row r="1360" spans="21:29" x14ac:dyDescent="0.25">
      <c r="U1360" s="5">
        <v>1.46</v>
      </c>
      <c r="V1360" s="7">
        <f t="shared" si="208"/>
        <v>45453746.053553715</v>
      </c>
      <c r="W1360" s="7">
        <f t="shared" si="209"/>
        <v>874110.50102987909</v>
      </c>
      <c r="X1360" s="19">
        <f t="shared" si="214"/>
        <v>0.86041140773105185</v>
      </c>
      <c r="Y1360" s="8">
        <f t="shared" si="210"/>
        <v>91503.932439753145</v>
      </c>
      <c r="Z1360" s="8">
        <f t="shared" si="211"/>
        <v>4758204.4868671633</v>
      </c>
      <c r="AA1360" s="9">
        <f t="shared" si="215"/>
        <v>0.10468233974073413</v>
      </c>
      <c r="AB1360" s="9">
        <f t="shared" si="212"/>
        <v>6.0705848677717777E-2</v>
      </c>
      <c r="AC1360" t="str">
        <f t="shared" si="213"/>
        <v>50% Saturation (Shape only)</v>
      </c>
    </row>
    <row r="1361" spans="21:29" x14ac:dyDescent="0.25">
      <c r="U1361" s="5">
        <v>1.47</v>
      </c>
      <c r="V1361" s="7">
        <f t="shared" si="208"/>
        <v>45765073.081317782</v>
      </c>
      <c r="W1361" s="7">
        <f t="shared" si="209"/>
        <v>880097.55925611116</v>
      </c>
      <c r="X1361" s="19">
        <f t="shared" si="214"/>
        <v>0.86375831627912847</v>
      </c>
      <c r="Y1361" s="8">
        <f t="shared" si="210"/>
        <v>91859.872971123885</v>
      </c>
      <c r="Z1361" s="8">
        <f t="shared" si="211"/>
        <v>4776713.3944984423</v>
      </c>
      <c r="AA1361" s="9">
        <f t="shared" si="215"/>
        <v>0.10437464802057515</v>
      </c>
      <c r="AB1361" s="9">
        <f t="shared" si="212"/>
        <v>5.9451656877364256E-2</v>
      </c>
      <c r="AC1361" t="str">
        <f t="shared" si="213"/>
        <v>50% Saturation (Shape only)</v>
      </c>
    </row>
    <row r="1362" spans="21:29" x14ac:dyDescent="0.25">
      <c r="U1362" s="5">
        <v>1.48</v>
      </c>
      <c r="V1362" s="7">
        <f t="shared" si="208"/>
        <v>46076400.109081849</v>
      </c>
      <c r="W1362" s="7">
        <f t="shared" si="209"/>
        <v>886084.61748234322</v>
      </c>
      <c r="X1362" s="19">
        <f t="shared" si="214"/>
        <v>0.86703566508844598</v>
      </c>
      <c r="Y1362" s="8">
        <f t="shared" si="210"/>
        <v>92208.415890632721</v>
      </c>
      <c r="Z1362" s="8">
        <f t="shared" si="211"/>
        <v>4794837.6263129013</v>
      </c>
      <c r="AA1362" s="9">
        <f t="shared" si="215"/>
        <v>0.10406276564491893</v>
      </c>
      <c r="AB1362" s="9">
        <f t="shared" si="212"/>
        <v>5.8216056423453386E-2</v>
      </c>
      <c r="AC1362" t="str">
        <f t="shared" si="213"/>
        <v>50% Saturation (Shape only)</v>
      </c>
    </row>
    <row r="1363" spans="21:29" x14ac:dyDescent="0.25">
      <c r="U1363" s="5">
        <v>1.49</v>
      </c>
      <c r="V1363" s="7">
        <f t="shared" si="208"/>
        <v>46387727.136845917</v>
      </c>
      <c r="W1363" s="7">
        <f t="shared" si="209"/>
        <v>892071.67570857529</v>
      </c>
      <c r="X1363" s="19">
        <f t="shared" si="214"/>
        <v>0.87024450179299384</v>
      </c>
      <c r="Y1363" s="8">
        <f t="shared" si="210"/>
        <v>92549.672613155082</v>
      </c>
      <c r="Z1363" s="8">
        <f t="shared" si="211"/>
        <v>4812582.9758840641</v>
      </c>
      <c r="AA1363" s="9">
        <f t="shared" si="215"/>
        <v>0.10374690188391261</v>
      </c>
      <c r="AB1363" s="9">
        <f t="shared" si="212"/>
        <v>5.6999065254979379E-2</v>
      </c>
      <c r="AC1363" t="str">
        <f t="shared" si="213"/>
        <v>50% Saturation (Shape only)</v>
      </c>
    </row>
    <row r="1364" spans="21:29" x14ac:dyDescent="0.25">
      <c r="U1364" s="5">
        <v>1.5</v>
      </c>
      <c r="V1364" s="7">
        <f t="shared" si="208"/>
        <v>46699054.164609984</v>
      </c>
      <c r="W1364" s="7">
        <f t="shared" si="209"/>
        <v>898058.73393480736</v>
      </c>
      <c r="X1364" s="19">
        <f t="shared" si="214"/>
        <v>0.8733858741742081</v>
      </c>
      <c r="Y1364" s="8">
        <f t="shared" si="210"/>
        <v>92883.754569247176</v>
      </c>
      <c r="Z1364" s="8">
        <f t="shared" si="211"/>
        <v>4829955.2376008527</v>
      </c>
      <c r="AA1364" s="9">
        <f t="shared" si="215"/>
        <v>0.10342726044462684</v>
      </c>
      <c r="AB1364" s="9">
        <f t="shared" si="212"/>
        <v>5.5800685991046865E-2</v>
      </c>
      <c r="AC1364" t="str">
        <f t="shared" si="213"/>
        <v>50% Saturation (Shape only)</v>
      </c>
    </row>
    <row r="1365" spans="21:29" x14ac:dyDescent="0.25">
      <c r="U1365" s="5">
        <v>1.51</v>
      </c>
      <c r="V1365" s="7">
        <f t="shared" si="208"/>
        <v>47010381.192374043</v>
      </c>
      <c r="W1365" s="7">
        <f t="shared" si="209"/>
        <v>904045.79216103943</v>
      </c>
      <c r="X1365" s="19">
        <f t="shared" si="214"/>
        <v>0.87646082933891201</v>
      </c>
      <c r="Y1365" s="8">
        <f t="shared" si="210"/>
        <v>93210.773117720775</v>
      </c>
      <c r="Z1365" s="8">
        <f t="shared" si="211"/>
        <v>4846960.2021214804</v>
      </c>
      <c r="AA1365" s="9">
        <f t="shared" si="215"/>
        <v>0.10310403955855919</v>
      </c>
      <c r="AB1365" s="9">
        <f t="shared" si="212"/>
        <v>5.4620906648409955E-2</v>
      </c>
      <c r="AC1365" t="str">
        <f t="shared" si="213"/>
        <v>50% Saturation (Shape only)</v>
      </c>
    </row>
    <row r="1366" spans="21:29" x14ac:dyDescent="0.25">
      <c r="U1366" s="5">
        <v>1.52</v>
      </c>
      <c r="V1366" s="7">
        <f t="shared" si="208"/>
        <v>47321708.22013811</v>
      </c>
      <c r="W1366" s="7">
        <f t="shared" si="209"/>
        <v>910032.85038727149</v>
      </c>
      <c r="X1366" s="19">
        <f t="shared" si="214"/>
        <v>0.87947041293655326</v>
      </c>
      <c r="Y1366" s="8">
        <f t="shared" si="210"/>
        <v>93530.839462397169</v>
      </c>
      <c r="Z1366" s="8">
        <f t="shared" si="211"/>
        <v>4863603.652044653</v>
      </c>
      <c r="AA1366" s="9">
        <f t="shared" si="215"/>
        <v>0.10277743207027572</v>
      </c>
      <c r="AB1366" s="9">
        <f t="shared" si="212"/>
        <v>5.3459701339472199E-2</v>
      </c>
      <c r="AC1366" t="str">
        <f t="shared" si="213"/>
        <v>50% Saturation (Shape only)</v>
      </c>
    </row>
    <row r="1367" spans="21:29" x14ac:dyDescent="0.25">
      <c r="U1367" s="5">
        <v>1.53</v>
      </c>
      <c r="V1367" s="7">
        <f t="shared" si="208"/>
        <v>47633035.247902177</v>
      </c>
      <c r="W1367" s="7">
        <f t="shared" si="209"/>
        <v>916019.90861350356</v>
      </c>
      <c r="X1367" s="19">
        <f t="shared" si="214"/>
        <v>0.88241566841464292</v>
      </c>
      <c r="Y1367" s="8">
        <f t="shared" si="210"/>
        <v>93844.064572923802</v>
      </c>
      <c r="Z1367" s="8">
        <f t="shared" si="211"/>
        <v>4879891.3577920375</v>
      </c>
      <c r="AA1367" s="9">
        <f t="shared" si="215"/>
        <v>0.10244762552701184</v>
      </c>
      <c r="AB1367" s="9">
        <f t="shared" si="212"/>
        <v>5.2317030950900574E-2</v>
      </c>
      <c r="AC1367" t="str">
        <f t="shared" si="213"/>
        <v>50% Saturation (Shape only)</v>
      </c>
    </row>
    <row r="1368" spans="21:29" x14ac:dyDescent="0.25">
      <c r="U1368" s="5">
        <v>1.54</v>
      </c>
      <c r="V1368" s="7">
        <f t="shared" si="208"/>
        <v>47944362.275666244</v>
      </c>
      <c r="W1368" s="7">
        <f t="shared" si="209"/>
        <v>922006.96683973563</v>
      </c>
      <c r="X1368" s="19">
        <f t="shared" si="214"/>
        <v>0.88529763631131597</v>
      </c>
      <c r="Y1368" s="8">
        <f t="shared" si="210"/>
        <v>94150.559109538706</v>
      </c>
      <c r="Z1368" s="8">
        <f t="shared" si="211"/>
        <v>4895829.0736960126</v>
      </c>
      <c r="AA1368" s="9">
        <f t="shared" si="215"/>
        <v>0.10211480226906364</v>
      </c>
      <c r="AB1368" s="9">
        <f t="shared" si="212"/>
        <v>5.1192843802990176E-2</v>
      </c>
      <c r="AC1368" t="str">
        <f t="shared" si="213"/>
        <v>50% Saturation (Shape only)</v>
      </c>
    </row>
    <row r="1369" spans="21:29" x14ac:dyDescent="0.25">
      <c r="U1369" s="5">
        <v>1.55</v>
      </c>
      <c r="V1369" s="7">
        <f t="shared" si="208"/>
        <v>48255689.303430311</v>
      </c>
      <c r="W1369" s="7">
        <f t="shared" si="209"/>
        <v>927994.02506596758</v>
      </c>
      <c r="X1369" s="19">
        <f t="shared" si="214"/>
        <v>0.88811735358393462</v>
      </c>
      <c r="Y1369" s="8">
        <f t="shared" si="210"/>
        <v>94450.43335166818</v>
      </c>
      <c r="Z1369" s="8">
        <f t="shared" si="211"/>
        <v>4911422.5342867449</v>
      </c>
      <c r="AA1369" s="9">
        <f t="shared" si="215"/>
        <v>0.10177913952081109</v>
      </c>
      <c r="AB1369" s="9">
        <f t="shared" si="212"/>
        <v>5.0087076289918125E-2</v>
      </c>
      <c r="AC1369" t="str">
        <f t="shared" si="213"/>
        <v>50% Saturation (Shape only)</v>
      </c>
    </row>
    <row r="1370" spans="21:29" x14ac:dyDescent="0.25">
      <c r="U1370" s="5">
        <v>1.56</v>
      </c>
      <c r="V1370" s="7">
        <f t="shared" si="208"/>
        <v>48567016.331194378</v>
      </c>
      <c r="W1370" s="7">
        <f t="shared" si="209"/>
        <v>933981.08329219965</v>
      </c>
      <c r="X1370" s="19">
        <f t="shared" si="214"/>
        <v>0.89087585297266836</v>
      </c>
      <c r="Y1370" s="8">
        <f t="shared" si="210"/>
        <v>94743.797130244086</v>
      </c>
      <c r="Z1370" s="8">
        <f t="shared" si="211"/>
        <v>4926677.4507726924</v>
      </c>
      <c r="AA1370" s="9">
        <f t="shared" si="215"/>
        <v>0.10144080948222281</v>
      </c>
      <c r="AB1370" s="9">
        <f t="shared" si="212"/>
        <v>4.8999653501038749E-2</v>
      </c>
      <c r="AC1370" t="str">
        <f t="shared" si="213"/>
        <v>50% Saturation (Shape only)</v>
      </c>
    </row>
    <row r="1371" spans="21:29" x14ac:dyDescent="0.25">
      <c r="U1371" s="5">
        <v>1.57</v>
      </c>
      <c r="V1371" s="7">
        <f t="shared" si="208"/>
        <v>48878343.358958445</v>
      </c>
      <c r="W1371" s="7">
        <f t="shared" si="209"/>
        <v>939968.14151843172</v>
      </c>
      <c r="X1371" s="19">
        <f t="shared" si="214"/>
        <v>0.89357416239799425</v>
      </c>
      <c r="Y1371" s="8">
        <f t="shared" si="210"/>
        <v>95030.759763628594</v>
      </c>
      <c r="Z1371" s="8">
        <f t="shared" si="211"/>
        <v>4941599.5077086873</v>
      </c>
      <c r="AA1371" s="9">
        <f t="shared" si="215"/>
        <v>0.10109997942070163</v>
      </c>
      <c r="AB1371" s="9">
        <f t="shared" si="212"/>
        <v>4.7930489823399682E-2</v>
      </c>
      <c r="AC1371" t="str">
        <f t="shared" si="213"/>
        <v>50% Saturation (Shape only)</v>
      </c>
    </row>
    <row r="1372" spans="21:29" x14ac:dyDescent="0.25">
      <c r="U1372" s="5">
        <v>1.58</v>
      </c>
      <c r="V1372" s="7">
        <f t="shared" si="208"/>
        <v>49189670.386722513</v>
      </c>
      <c r="W1372" s="7">
        <f t="shared" si="209"/>
        <v>945955.19974466378</v>
      </c>
      <c r="X1372" s="19">
        <f t="shared" si="214"/>
        <v>0.89621330439107372</v>
      </c>
      <c r="Y1372" s="8">
        <f t="shared" si="210"/>
        <v>95311.429997035288</v>
      </c>
      <c r="Z1372" s="8">
        <f t="shared" si="211"/>
        <v>4956194.3598458348</v>
      </c>
      <c r="AA1372" s="9">
        <f t="shared" si="215"/>
        <v>0.10075681176313862</v>
      </c>
      <c r="AB1372" s="9">
        <f t="shared" si="212"/>
        <v>4.6879489525746748E-2</v>
      </c>
      <c r="AC1372" t="str">
        <f t="shared" si="213"/>
        <v>50% Saturation (Shape only)</v>
      </c>
    </row>
    <row r="1373" spans="21:29" x14ac:dyDescent="0.25">
      <c r="U1373" s="5">
        <v>1.59</v>
      </c>
      <c r="V1373" s="7">
        <f t="shared" si="208"/>
        <v>49500997.41448658</v>
      </c>
      <c r="W1373" s="7">
        <f t="shared" si="209"/>
        <v>951942.25797089585</v>
      </c>
      <c r="X1373" s="19">
        <f t="shared" si="214"/>
        <v>0.8987942955559729</v>
      </c>
      <c r="Y1373" s="8">
        <f t="shared" si="210"/>
        <v>95585.915945336834</v>
      </c>
      <c r="Z1373" s="8">
        <f t="shared" si="211"/>
        <v>4970467.6291575152</v>
      </c>
      <c r="AA1373" s="9">
        <f t="shared" si="215"/>
        <v>0.10041146418805082</v>
      </c>
      <c r="AB1373" s="9">
        <f t="shared" si="212"/>
        <v>4.5846547324176333E-2</v>
      </c>
      <c r="AC1373" t="str">
        <f t="shared" si="213"/>
        <v>50% Saturation (Shape only)</v>
      </c>
    </row>
    <row r="1374" spans="21:29" x14ac:dyDescent="0.25">
      <c r="U1374" s="5">
        <v>1.6</v>
      </c>
      <c r="V1374" s="7">
        <f t="shared" si="208"/>
        <v>49812324.442250647</v>
      </c>
      <c r="W1374" s="7">
        <f t="shared" si="209"/>
        <v>957929.31619712792</v>
      </c>
      <c r="X1374" s="19">
        <f t="shared" si="214"/>
        <v>0.90131814606271177</v>
      </c>
      <c r="Y1374" s="8">
        <f t="shared" si="210"/>
        <v>95854.325039151241</v>
      </c>
      <c r="Z1374" s="8">
        <f t="shared" si="211"/>
        <v>4984424.9020358641</v>
      </c>
      <c r="AA1374" s="9">
        <f t="shared" si="215"/>
        <v>0.10006408971768624</v>
      </c>
      <c r="AB1374" s="9">
        <f t="shared" si="212"/>
        <v>4.4831548929719224E-2</v>
      </c>
      <c r="AC1374" t="str">
        <f t="shared" si="213"/>
        <v>50% Saturation (Shape only)</v>
      </c>
    </row>
    <row r="1375" spans="21:29" x14ac:dyDescent="0.25">
      <c r="U1375" s="5">
        <v>1.61</v>
      </c>
      <c r="V1375" s="7">
        <f t="shared" si="208"/>
        <v>50123651.470014714</v>
      </c>
      <c r="W1375" s="7">
        <f t="shared" si="209"/>
        <v>963916.37442335999</v>
      </c>
      <c r="X1375" s="19">
        <f t="shared" si="214"/>
        <v>0.90378585917013521</v>
      </c>
      <c r="Y1375" s="8">
        <f t="shared" si="210"/>
        <v>96116.763974099624</v>
      </c>
      <c r="Z1375" s="8">
        <f t="shared" si="211"/>
        <v>4998071.7266531801</v>
      </c>
      <c r="AA1375" s="9">
        <f t="shared" si="215"/>
        <v>9.9714836809986954E-2</v>
      </c>
      <c r="AB1375" s="9">
        <f t="shared" si="212"/>
        <v>4.3834371578101425E-2</v>
      </c>
      <c r="AC1375" t="str">
        <f t="shared" si="213"/>
        <v>50% Saturation (Shape only)</v>
      </c>
    </row>
    <row r="1376" spans="21:29" x14ac:dyDescent="0.25">
      <c r="U1376" s="5">
        <v>1.62</v>
      </c>
      <c r="V1376" s="7">
        <f t="shared" si="208"/>
        <v>50434978.497778781</v>
      </c>
      <c r="W1376" s="7">
        <f t="shared" si="209"/>
        <v>969903.43264959205</v>
      </c>
      <c r="X1376" s="19">
        <f t="shared" si="214"/>
        <v>0.90619843077762186</v>
      </c>
      <c r="Y1376" s="8">
        <f t="shared" si="210"/>
        <v>96373.338663130853</v>
      </c>
      <c r="Z1376" s="8">
        <f t="shared" si="211"/>
        <v>5011413.6104828045</v>
      </c>
      <c r="AA1376" s="9">
        <f t="shared" si="215"/>
        <v>9.9363849450307851E-2</v>
      </c>
      <c r="AB1376" s="9">
        <f t="shared" si="212"/>
        <v>4.2854884541971956E-2</v>
      </c>
      <c r="AC1376" t="str">
        <f t="shared" si="213"/>
        <v>50% Saturation (Shape only)</v>
      </c>
    </row>
    <row r="1377" spans="21:29" x14ac:dyDescent="0.25">
      <c r="U1377" s="5">
        <v>1.63</v>
      </c>
      <c r="V1377" s="7">
        <f t="shared" si="208"/>
        <v>50746305.52554284</v>
      </c>
      <c r="W1377" s="7">
        <f t="shared" si="209"/>
        <v>975890.49087582389</v>
      </c>
      <c r="X1377" s="19">
        <f t="shared" si="214"/>
        <v>0.90855684900465628</v>
      </c>
      <c r="Y1377" s="8">
        <f t="shared" si="210"/>
        <v>96624.154191809546</v>
      </c>
      <c r="Z1377" s="8">
        <f t="shared" si="211"/>
        <v>5024456.0179740964</v>
      </c>
      <c r="AA1377" s="9">
        <f t="shared" si="215"/>
        <v>9.9011267242795978E-2</v>
      </c>
      <c r="AB1377" s="9">
        <f t="shared" si="212"/>
        <v>4.1892949625870944E-2</v>
      </c>
      <c r="AC1377" t="str">
        <f t="shared" si="213"/>
        <v>50% Saturation (Shape only)</v>
      </c>
    </row>
    <row r="1378" spans="21:29" x14ac:dyDescent="0.25">
      <c r="U1378" s="5">
        <v>1.64</v>
      </c>
      <c r="V1378" s="7">
        <f t="shared" si="208"/>
        <v>51057632.553306907</v>
      </c>
      <c r="W1378" s="7">
        <f t="shared" si="209"/>
        <v>981877.54910205596</v>
      </c>
      <c r="X1378" s="19">
        <f t="shared" si="214"/>
        <v>0.91086209379731264</v>
      </c>
      <c r="Y1378" s="8">
        <f t="shared" si="210"/>
        <v>96869.314776465879</v>
      </c>
      <c r="Z1378" s="8">
        <f t="shared" si="211"/>
        <v>5037204.3683762252</v>
      </c>
      <c r="AA1378" s="9">
        <f t="shared" si="215"/>
        <v>9.8657225501341331E-2</v>
      </c>
      <c r="AB1378" s="9">
        <f t="shared" si="212"/>
        <v>4.0948421644233103E-2</v>
      </c>
      <c r="AC1378" t="str">
        <f t="shared" si="213"/>
        <v>50% Saturation (Shape only)</v>
      </c>
    </row>
    <row r="1379" spans="21:29" x14ac:dyDescent="0.25">
      <c r="U1379" s="5">
        <v>1.65</v>
      </c>
      <c r="V1379" s="7">
        <f t="shared" ref="V1379:V1442" si="216">$V$110/$U$110*U1379</f>
        <v>51368959.581070974</v>
      </c>
      <c r="W1379" s="7">
        <f t="shared" ref="W1379:W1442" si="217">$W$110/$U$110*U1379</f>
        <v>987864.60732828802</v>
      </c>
      <c r="X1379" s="19">
        <f t="shared" si="214"/>
        <v>0.91311513656070875</v>
      </c>
      <c r="Y1379" s="8">
        <f t="shared" ref="Y1379:Y1442" si="218">X1379*$N$6</f>
        <v>97108.923725107481</v>
      </c>
      <c r="Z1379" s="8">
        <f t="shared" si="211"/>
        <v>5049664.0337055894</v>
      </c>
      <c r="AA1379" s="9">
        <f t="shared" si="215"/>
        <v>9.8301855340016425E-2</v>
      </c>
      <c r="AB1379" s="9">
        <f t="shared" si="212"/>
        <v>4.002114888273188E-2</v>
      </c>
      <c r="AC1379" t="str">
        <f t="shared" si="213"/>
        <v>50% Saturation (Shape only)</v>
      </c>
    </row>
    <row r="1380" spans="21:29" x14ac:dyDescent="0.25">
      <c r="U1380" s="5">
        <v>1.66</v>
      </c>
      <c r="V1380" s="7">
        <f t="shared" si="216"/>
        <v>51680286.608835042</v>
      </c>
      <c r="W1380" s="7">
        <f t="shared" si="217"/>
        <v>993851.66555452009</v>
      </c>
      <c r="X1380" s="19">
        <f t="shared" si="214"/>
        <v>0.91531693981651285</v>
      </c>
      <c r="Y1380" s="8">
        <f t="shared" si="218"/>
        <v>97343.083400995572</v>
      </c>
      <c r="Z1380" s="8">
        <f t="shared" si="211"/>
        <v>5061840.3368517701</v>
      </c>
      <c r="AA1380" s="9">
        <f t="shared" si="215"/>
        <v>9.7945283762927493E-2</v>
      </c>
      <c r="AB1380" s="9">
        <f t="shared" si="212"/>
        <v>3.9110973543255177E-2</v>
      </c>
      <c r="AC1380" t="str">
        <f t="shared" si="213"/>
        <v>50% Saturation (Shape only)</v>
      </c>
    </row>
    <row r="1381" spans="21:29" x14ac:dyDescent="0.25">
      <c r="U1381" s="5">
        <v>1.67</v>
      </c>
      <c r="V1381" s="7">
        <f t="shared" si="216"/>
        <v>51991613.636599109</v>
      </c>
      <c r="W1381" s="7">
        <f t="shared" si="217"/>
        <v>999838.72378075216</v>
      </c>
      <c r="X1381" s="19">
        <f t="shared" si="214"/>
        <v>0.91746845688460033</v>
      </c>
      <c r="Y1381" s="8">
        <f t="shared" si="218"/>
        <v>97571.895188789524</v>
      </c>
      <c r="Z1381" s="8">
        <f t="shared" si="211"/>
        <v>5073738.5498170555</v>
      </c>
      <c r="AA1381" s="9">
        <f t="shared" si="215"/>
        <v>9.7587633753406622E-2</v>
      </c>
      <c r="AB1381" s="9">
        <f t="shared" si="212"/>
        <v>3.8217732172942685E-2</v>
      </c>
      <c r="AC1381" t="str">
        <f t="shared" si="213"/>
        <v>50% Saturation (Shape only)</v>
      </c>
    </row>
    <row r="1382" spans="21:29" x14ac:dyDescent="0.25">
      <c r="U1382" s="5">
        <v>1.68</v>
      </c>
      <c r="V1382" s="7">
        <f t="shared" si="216"/>
        <v>52302940.664363176</v>
      </c>
      <c r="W1382" s="7">
        <f t="shared" si="217"/>
        <v>1005825.7820069842</v>
      </c>
      <c r="X1382" s="19">
        <f t="shared" si="214"/>
        <v>0.9195706315879757</v>
      </c>
      <c r="Y1382" s="8">
        <f t="shared" si="218"/>
        <v>97795.45946316552</v>
      </c>
      <c r="Z1382" s="8">
        <f t="shared" si="211"/>
        <v>5085363.8920846069</v>
      </c>
      <c r="AA1382" s="9">
        <f t="shared" si="215"/>
        <v>9.7229024362477975E-2</v>
      </c>
      <c r="AB1382" s="9">
        <f t="shared" si="212"/>
        <v>3.7341256077392332E-2</v>
      </c>
      <c r="AC1382" t="str">
        <f t="shared" si="213"/>
        <v>50% Saturation (Shape only)</v>
      </c>
    </row>
    <row r="1383" spans="21:29" x14ac:dyDescent="0.25">
      <c r="U1383" s="5">
        <v>1.69</v>
      </c>
      <c r="V1383" s="7">
        <f t="shared" si="216"/>
        <v>52614267.692127243</v>
      </c>
      <c r="W1383" s="7">
        <f t="shared" si="217"/>
        <v>1011812.8402332163</v>
      </c>
      <c r="X1383" s="19">
        <f t="shared" si="214"/>
        <v>0.92162439798009677</v>
      </c>
      <c r="Y1383" s="8">
        <f t="shared" si="218"/>
        <v>98013.875559817767</v>
      </c>
      <c r="Z1383" s="8">
        <f t="shared" si="211"/>
        <v>5096721.5291105239</v>
      </c>
      <c r="AA1383" s="9">
        <f t="shared" si="215"/>
        <v>9.6869570796538032E-2</v>
      </c>
      <c r="AB1383" s="9">
        <f t="shared" si="212"/>
        <v>3.648137171862928E-2</v>
      </c>
      <c r="AC1383" t="str">
        <f t="shared" si="213"/>
        <v>50% Saturation (Shape only)</v>
      </c>
    </row>
    <row r="1384" spans="21:29" x14ac:dyDescent="0.25">
      <c r="U1384" s="5">
        <v>1.7</v>
      </c>
      <c r="V1384" s="7">
        <f t="shared" si="216"/>
        <v>52925594.71989131</v>
      </c>
      <c r="W1384" s="7">
        <f t="shared" si="217"/>
        <v>1017799.8984594484</v>
      </c>
      <c r="X1384" s="19">
        <f t="shared" si="214"/>
        <v>0.92363068009375238</v>
      </c>
      <c r="Y1384" s="8">
        <f t="shared" si="218"/>
        <v>98227.241748751898</v>
      </c>
      <c r="Z1384" s="8">
        <f t="shared" si="211"/>
        <v>5107816.5709350985</v>
      </c>
      <c r="AA1384" s="9">
        <f t="shared" si="215"/>
        <v>9.6509384504193399E-2</v>
      </c>
      <c r="AB1384" s="9">
        <f t="shared" si="212"/>
        <v>3.5637901097950085E-2</v>
      </c>
      <c r="AC1384" t="str">
        <f t="shared" si="213"/>
        <v>50% Saturation (Shape only)</v>
      </c>
    </row>
    <row r="1385" spans="21:29" x14ac:dyDescent="0.25">
      <c r="U1385" s="5">
        <v>1.71</v>
      </c>
      <c r="V1385" s="7">
        <f t="shared" si="216"/>
        <v>53236921.747655377</v>
      </c>
      <c r="W1385" s="7">
        <f t="shared" si="217"/>
        <v>1023786.9566856803</v>
      </c>
      <c r="X1385" s="19">
        <f t="shared" si="214"/>
        <v>0.92559039171066737</v>
      </c>
      <c r="Y1385" s="8">
        <f t="shared" si="218"/>
        <v>98435.655209782679</v>
      </c>
      <c r="Z1385" s="8">
        <f t="shared" si="211"/>
        <v>5118654.0709086992</v>
      </c>
      <c r="AA1385" s="9">
        <f t="shared" si="215"/>
        <v>9.6148573262204648E-2</v>
      </c>
      <c r="AB1385" s="9">
        <f t="shared" si="212"/>
        <v>3.4810662124117639E-2</v>
      </c>
      <c r="AC1385" t="str">
        <f t="shared" si="213"/>
        <v>50% Saturation (Shape only)</v>
      </c>
    </row>
    <row r="1386" spans="21:29" x14ac:dyDescent="0.25">
      <c r="U1386" s="5">
        <v>1.72</v>
      </c>
      <c r="V1386" s="7">
        <f t="shared" si="216"/>
        <v>53548248.775419444</v>
      </c>
      <c r="W1386" s="7">
        <f t="shared" si="217"/>
        <v>1029774.0149119124</v>
      </c>
      <c r="X1386" s="19">
        <f t="shared" si="214"/>
        <v>0.92750443615102807</v>
      </c>
      <c r="Y1386" s="8">
        <f t="shared" si="218"/>
        <v>98639.212010150193</v>
      </c>
      <c r="Z1386" s="8">
        <f t="shared" si="211"/>
        <v>5129239.0245278105</v>
      </c>
      <c r="AA1386" s="9">
        <f t="shared" si="215"/>
        <v>9.5787241260489445E-2</v>
      </c>
      <c r="AB1386" s="9">
        <f t="shared" si="212"/>
        <v>3.3999468967188175E-2</v>
      </c>
      <c r="AC1386" t="str">
        <f t="shared" si="213"/>
        <v>50% Saturation (Shape only)</v>
      </c>
    </row>
    <row r="1387" spans="21:29" x14ac:dyDescent="0.25">
      <c r="U1387" s="5">
        <v>1.73</v>
      </c>
      <c r="V1387" s="7">
        <f t="shared" si="216"/>
        <v>53859575.803183511</v>
      </c>
      <c r="W1387" s="7">
        <f t="shared" si="217"/>
        <v>1035761.0731381444</v>
      </c>
      <c r="X1387" s="19">
        <f t="shared" si="214"/>
        <v>0.92937370608213543</v>
      </c>
      <c r="Y1387" s="8">
        <f t="shared" si="218"/>
        <v>98838.007084170385</v>
      </c>
      <c r="Z1387" s="8">
        <f t="shared" si="211"/>
        <v>5139576.3683768604</v>
      </c>
      <c r="AA1387" s="9">
        <f t="shared" si="215"/>
        <v>9.5425489186141577E-2</v>
      </c>
      <c r="AB1387" s="9">
        <f t="shared" si="212"/>
        <v>3.320413239830828E-2</v>
      </c>
      <c r="AC1387" t="str">
        <f t="shared" si="213"/>
        <v>50% Saturation (Shape only)</v>
      </c>
    </row>
    <row r="1388" spans="21:29" x14ac:dyDescent="0.25">
      <c r="U1388" s="5">
        <v>1.74</v>
      </c>
      <c r="V1388" s="7">
        <f t="shared" si="216"/>
        <v>54170902.830947578</v>
      </c>
      <c r="W1388" s="7">
        <f t="shared" si="217"/>
        <v>1041748.1313643765</v>
      </c>
      <c r="X1388" s="19">
        <f t="shared" si="214"/>
        <v>0.93119908334542068</v>
      </c>
      <c r="Y1388" s="8">
        <f t="shared" si="218"/>
        <v>99032.134214838239</v>
      </c>
      <c r="Z1388" s="8">
        <f t="shared" si="211"/>
        <v>5149670.9791715881</v>
      </c>
      <c r="AA1388" s="9">
        <f t="shared" si="215"/>
        <v>9.5063414306427355E-2</v>
      </c>
      <c r="AB1388" s="9">
        <f t="shared" si="212"/>
        <v>3.2424460115867901E-2</v>
      </c>
      <c r="AC1388" t="str">
        <f t="shared" si="213"/>
        <v>50% Saturation (Shape only)</v>
      </c>
    </row>
    <row r="1389" spans="21:29" x14ac:dyDescent="0.25">
      <c r="U1389" s="5">
        <v>1.75</v>
      </c>
      <c r="V1389" s="7">
        <f t="shared" si="216"/>
        <v>54482229.858711645</v>
      </c>
      <c r="W1389" s="7">
        <f t="shared" si="217"/>
        <v>1047735.1895906086</v>
      </c>
      <c r="X1389" s="19">
        <f t="shared" si="214"/>
        <v>0.93298143880106932</v>
      </c>
      <c r="Y1389" s="8">
        <f t="shared" si="218"/>
        <v>99221.686017303742</v>
      </c>
      <c r="Z1389" s="8">
        <f t="shared" si="211"/>
        <v>5159527.6728997948</v>
      </c>
      <c r="AA1389" s="9">
        <f t="shared" si="215"/>
        <v>9.4701110550723763E-2</v>
      </c>
      <c r="AB1389" s="9">
        <f t="shared" si="212"/>
        <v>3.1660257058299404E-2</v>
      </c>
      <c r="AC1389" t="str">
        <f t="shared" si="213"/>
        <v>50% Saturation (Shape only)</v>
      </c>
    </row>
    <row r="1390" spans="21:29" x14ac:dyDescent="0.25">
      <c r="U1390" s="5">
        <v>1.76</v>
      </c>
      <c r="V1390" s="7">
        <f t="shared" si="216"/>
        <v>54793556.886475712</v>
      </c>
      <c r="W1390" s="7">
        <f t="shared" si="217"/>
        <v>1053722.2478168407</v>
      </c>
      <c r="X1390" s="19">
        <f t="shared" si="214"/>
        <v>0.93472163218952409</v>
      </c>
      <c r="Y1390" s="8">
        <f t="shared" si="218"/>
        <v>99406.753924142831</v>
      </c>
      <c r="Z1390" s="8">
        <f t="shared" si="211"/>
        <v>5169151.2040554276</v>
      </c>
      <c r="AA1390" s="9">
        <f t="shared" si="215"/>
        <v>9.4338668591366637E-2</v>
      </c>
      <c r="AB1390" s="9">
        <f t="shared" si="212"/>
        <v>3.0911325703869851E-2</v>
      </c>
      <c r="AC1390" t="str">
        <f t="shared" si="213"/>
        <v>50% Saturation (Shape only)</v>
      </c>
    </row>
    <row r="1391" spans="21:29" x14ac:dyDescent="0.25">
      <c r="U1391" s="5">
        <v>1.77</v>
      </c>
      <c r="V1391" s="7">
        <f t="shared" si="216"/>
        <v>55104883.914239779</v>
      </c>
      <c r="W1391" s="7">
        <f t="shared" si="217"/>
        <v>1059709.3060430726</v>
      </c>
      <c r="X1391" s="19">
        <f t="shared" si="214"/>
        <v>0.93642051200915388</v>
      </c>
      <c r="Y1391" s="8">
        <f t="shared" si="218"/>
        <v>99587.42817234766</v>
      </c>
      <c r="Z1391" s="8">
        <f t="shared" si="211"/>
        <v>5178546.2649620781</v>
      </c>
      <c r="AA1391" s="9">
        <f t="shared" si="215"/>
        <v>9.3976175923380867E-2</v>
      </c>
      <c r="AB1391" s="9">
        <f t="shared" si="212"/>
        <v>3.0177466357885114E-2</v>
      </c>
      <c r="AC1391" t="str">
        <f t="shared" si="213"/>
        <v>50% Saturation (Shape only)</v>
      </c>
    </row>
    <row r="1392" spans="21:29" x14ac:dyDescent="0.25">
      <c r="U1392" s="5">
        <v>1.78</v>
      </c>
      <c r="V1392" s="7">
        <f t="shared" si="216"/>
        <v>55416210.942003846</v>
      </c>
      <c r="W1392" s="7">
        <f t="shared" si="217"/>
        <v>1065696.3642693048</v>
      </c>
      <c r="X1392" s="19">
        <f t="shared" si="214"/>
        <v>0.93807891540939603</v>
      </c>
      <c r="Y1392" s="8">
        <f t="shared" si="218"/>
        <v>99763.797791962294</v>
      </c>
      <c r="Z1392" s="8">
        <f t="shared" si="211"/>
        <v>5187717.4851820394</v>
      </c>
      <c r="AA1392" s="9">
        <f t="shared" si="215"/>
        <v>9.3613716943066985E-2</v>
      </c>
      <c r="AB1392" s="9">
        <f t="shared" si="212"/>
        <v>2.945847742750942E-2</v>
      </c>
      <c r="AC1392" t="str">
        <f t="shared" si="213"/>
        <v>50% Saturation (Shape only)</v>
      </c>
    </row>
    <row r="1393" spans="21:29" x14ac:dyDescent="0.25">
      <c r="U1393" s="5">
        <v>1.79</v>
      </c>
      <c r="V1393" s="7">
        <f t="shared" si="216"/>
        <v>55727537.969767913</v>
      </c>
      <c r="W1393" s="7">
        <f t="shared" si="217"/>
        <v>1071683.4224955367</v>
      </c>
      <c r="X1393" s="19">
        <f t="shared" si="214"/>
        <v>0.93969766809869659</v>
      </c>
      <c r="Y1393" s="8">
        <f t="shared" si="218"/>
        <v>99935.950596292299</v>
      </c>
      <c r="Z1393" s="8">
        <f t="shared" si="211"/>
        <v>5196669.4310071999</v>
      </c>
      <c r="AA1393" s="9">
        <f t="shared" si="215"/>
        <v>9.325137302542208E-2</v>
      </c>
      <c r="AB1393" s="9">
        <f t="shared" si="212"/>
        <v>2.8754155684627979E-2</v>
      </c>
      <c r="AC1393" t="str">
        <f t="shared" si="213"/>
        <v>50% Saturation (Shape only)</v>
      </c>
    </row>
    <row r="1394" spans="21:29" x14ac:dyDescent="0.25">
      <c r="U1394" s="5">
        <v>1.8</v>
      </c>
      <c r="V1394" s="7">
        <f t="shared" si="216"/>
        <v>56038864.99753198</v>
      </c>
      <c r="W1394" s="7">
        <f t="shared" si="217"/>
        <v>1077670.4807217689</v>
      </c>
      <c r="X1394" s="19">
        <f t="shared" si="214"/>
        <v>0.9412775842665948</v>
      </c>
      <c r="Y1394" s="8">
        <f t="shared" si="218"/>
        <v>100103.97317361849</v>
      </c>
      <c r="Z1394" s="8">
        <f t="shared" si="211"/>
        <v>5205406.6050281618</v>
      </c>
      <c r="AA1394" s="9">
        <f t="shared" si="215"/>
        <v>9.2889222600375909E-2</v>
      </c>
      <c r="AB1394" s="9">
        <f t="shared" si="212"/>
        <v>2.8064296517111745E-2</v>
      </c>
      <c r="AC1394" t="str">
        <f t="shared" si="213"/>
        <v>50% Saturation (Shape only)</v>
      </c>
    </row>
    <row r="1395" spans="21:29" x14ac:dyDescent="0.25">
      <c r="U1395" s="5">
        <v>1.81</v>
      </c>
      <c r="V1395" s="7">
        <f t="shared" si="216"/>
        <v>56350192.025296047</v>
      </c>
      <c r="W1395" s="7">
        <f t="shared" si="217"/>
        <v>1083657.5389480009</v>
      </c>
      <c r="X1395" s="19">
        <f t="shared" si="214"/>
        <v>0.94281946651931303</v>
      </c>
      <c r="Y1395" s="8">
        <f t="shared" si="218"/>
        <v>100267.95088034699</v>
      </c>
      <c r="Z1395" s="8">
        <f t="shared" si="211"/>
        <v>5213933.4457780439</v>
      </c>
      <c r="AA1395" s="9">
        <f t="shared" si="215"/>
        <v>9.2527341227825244E-2</v>
      </c>
      <c r="AB1395" s="9">
        <f t="shared" si="212"/>
        <v>2.7388694168705638E-2</v>
      </c>
      <c r="AC1395" t="str">
        <f t="shared" si="213"/>
        <v>50% Saturation (Shape only)</v>
      </c>
    </row>
    <row r="1396" spans="21:29" x14ac:dyDescent="0.25">
      <c r="U1396" s="5">
        <v>1.82</v>
      </c>
      <c r="V1396" s="7">
        <f t="shared" si="216"/>
        <v>56661519.053060114</v>
      </c>
      <c r="W1396" s="7">
        <f t="shared" si="217"/>
        <v>1089644.5971742331</v>
      </c>
      <c r="X1396" s="19">
        <f t="shared" si="214"/>
        <v>0.94432410582823678</v>
      </c>
      <c r="Y1396" s="8">
        <f t="shared" si="218"/>
        <v>100427.96783553013</v>
      </c>
      <c r="Z1396" s="8">
        <f t="shared" si="211"/>
        <v>5222254.3274475671</v>
      </c>
      <c r="AA1396" s="9">
        <f t="shared" si="215"/>
        <v>9.2165801671452524E-2</v>
      </c>
      <c r="AB1396" s="9">
        <f t="shared" si="212"/>
        <v>2.672714196799196E-2</v>
      </c>
      <c r="AC1396" t="str">
        <f t="shared" si="213"/>
        <v>50% Saturation (Shape only)</v>
      </c>
    </row>
    <row r="1397" spans="21:29" x14ac:dyDescent="0.25">
      <c r="U1397" s="5">
        <v>1.83</v>
      </c>
      <c r="V1397" s="7">
        <f t="shared" si="216"/>
        <v>56972846.080824174</v>
      </c>
      <c r="W1397" s="7">
        <f t="shared" si="217"/>
        <v>1095631.655400465</v>
      </c>
      <c r="X1397" s="19">
        <f t="shared" si="214"/>
        <v>0.94579228149067873</v>
      </c>
      <c r="Y1397" s="8">
        <f t="shared" si="218"/>
        <v>100584.10691669371</v>
      </c>
      <c r="Z1397" s="8">
        <f t="shared" si="211"/>
        <v>5230373.5596680725</v>
      </c>
      <c r="AA1397" s="9">
        <f t="shared" si="215"/>
        <v>9.1804673971316711E-2</v>
      </c>
      <c r="AB1397" s="9">
        <f t="shared" si="212"/>
        <v>2.6079432546597128E-2</v>
      </c>
      <c r="AC1397" t="str">
        <f t="shared" si="213"/>
        <v>50% Saturation (Shape only)</v>
      </c>
    </row>
    <row r="1398" spans="21:29" x14ac:dyDescent="0.25">
      <c r="U1398" s="5">
        <v>1.84</v>
      </c>
      <c r="V1398" s="7">
        <f t="shared" si="216"/>
        <v>57284173.108588241</v>
      </c>
      <c r="W1398" s="7">
        <f t="shared" si="217"/>
        <v>1101618.713626697</v>
      </c>
      <c r="X1398" s="19">
        <f t="shared" si="214"/>
        <v>0.94722476110235321</v>
      </c>
      <c r="Y1398" s="8">
        <f t="shared" si="218"/>
        <v>100736.44975690969</v>
      </c>
      <c r="Z1398" s="8">
        <f t="shared" si="211"/>
        <v>5238295.3873593034</v>
      </c>
      <c r="AA1398" s="9">
        <f t="shared" si="215"/>
        <v>9.1444025515207444E-2</v>
      </c>
      <c r="AB1398" s="9">
        <f t="shared" si="212"/>
        <v>2.544535804721176E-2</v>
      </c>
      <c r="AC1398" t="str">
        <f t="shared" si="213"/>
        <v>50% Saturation (Shape only)</v>
      </c>
    </row>
    <row r="1399" spans="21:29" x14ac:dyDescent="0.25">
      <c r="U1399" s="5">
        <v>1.85</v>
      </c>
      <c r="V1399" s="7">
        <f t="shared" si="216"/>
        <v>57595500.136352308</v>
      </c>
      <c r="W1399" s="7">
        <f t="shared" si="217"/>
        <v>1107605.7718529291</v>
      </c>
      <c r="X1399" s="19">
        <f t="shared" si="214"/>
        <v>0.94862230054098684</v>
      </c>
      <c r="Y1399" s="8">
        <f t="shared" si="218"/>
        <v>100885.07674305327</v>
      </c>
      <c r="Z1399" s="8">
        <f t="shared" si="211"/>
        <v>5246023.9906387702</v>
      </c>
      <c r="AA1399" s="9">
        <f t="shared" si="215"/>
        <v>9.1083921108754462E-2</v>
      </c>
      <c r="AB1399" s="9">
        <f t="shared" si="212"/>
        <v>2.4824710321404243E-2</v>
      </c>
      <c r="AC1399" t="str">
        <f t="shared" si="213"/>
        <v>50% Saturation (Shape only)</v>
      </c>
    </row>
    <row r="1400" spans="21:29" x14ac:dyDescent="0.25">
      <c r="U1400" s="5">
        <v>1.86</v>
      </c>
      <c r="V1400" s="7">
        <f t="shared" si="216"/>
        <v>57906827.164116375</v>
      </c>
      <c r="W1400" s="7">
        <f t="shared" si="217"/>
        <v>1113592.8300791611</v>
      </c>
      <c r="X1400" s="19">
        <f t="shared" si="214"/>
        <v>0.94998564396052754</v>
      </c>
      <c r="Y1400" s="8">
        <f t="shared" si="218"/>
        <v>101030.06701518694</v>
      </c>
      <c r="Z1400" s="8">
        <f t="shared" si="211"/>
        <v>5253563.4847897207</v>
      </c>
      <c r="AA1400" s="9">
        <f t="shared" si="215"/>
        <v>9.0724423044287281E-2</v>
      </c>
      <c r="AB1400" s="9">
        <f t="shared" si="212"/>
        <v>2.4217281117861145E-2</v>
      </c>
      <c r="AC1400" t="str">
        <f t="shared" si="213"/>
        <v>50% Saturation (Shape only)</v>
      </c>
    </row>
    <row r="1401" spans="21:29" x14ac:dyDescent="0.25">
      <c r="U1401" s="5">
        <v>1.87</v>
      </c>
      <c r="V1401" s="7">
        <f t="shared" si="216"/>
        <v>58218154.191880442</v>
      </c>
      <c r="W1401" s="7">
        <f t="shared" si="217"/>
        <v>1119579.8883053933</v>
      </c>
      <c r="X1401" s="19">
        <f t="shared" si="214"/>
        <v>0.95131552379541506</v>
      </c>
      <c r="Y1401" s="8">
        <f t="shared" si="218"/>
        <v>101171.49846701465</v>
      </c>
      <c r="Z1401" s="8">
        <f t="shared" si="211"/>
        <v>5260917.920284762</v>
      </c>
      <c r="AA1401" s="9">
        <f t="shared" si="215"/>
        <v>9.0365591168441589E-2</v>
      </c>
      <c r="AB1401" s="9">
        <f t="shared" si="212"/>
        <v>2.3622862261142075E-2</v>
      </c>
      <c r="AC1401" t="str">
        <f t="shared" si="213"/>
        <v>50% Saturation (Shape only)</v>
      </c>
    </row>
    <row r="1402" spans="21:29" x14ac:dyDescent="0.25">
      <c r="U1402" s="5">
        <v>1.88</v>
      </c>
      <c r="V1402" s="7">
        <f t="shared" si="216"/>
        <v>58529481.219644502</v>
      </c>
      <c r="W1402" s="7">
        <f t="shared" si="217"/>
        <v>1125566.9465316252</v>
      </c>
      <c r="X1402" s="19">
        <f t="shared" si="214"/>
        <v>0.95261266077440387</v>
      </c>
      <c r="Y1402" s="8">
        <f t="shared" si="218"/>
        <v>101309.44774735195</v>
      </c>
      <c r="Z1402" s="8">
        <f t="shared" si="211"/>
        <v>5268091.2828623019</v>
      </c>
      <c r="AA1402" s="9">
        <f t="shared" si="215"/>
        <v>9.0007482948510228E-2</v>
      </c>
      <c r="AB1402" s="9">
        <f t="shared" si="212"/>
        <v>2.3041245821343301E-2</v>
      </c>
      <c r="AC1402" t="str">
        <f t="shared" si="213"/>
        <v>50% Saturation (Shape only)</v>
      </c>
    </row>
    <row r="1403" spans="21:29" x14ac:dyDescent="0.25">
      <c r="U1403" s="5">
        <v>1.89</v>
      </c>
      <c r="V1403" s="7">
        <f t="shared" si="216"/>
        <v>58840808.247408569</v>
      </c>
      <c r="W1403" s="7">
        <f t="shared" si="217"/>
        <v>1131554.0047578572</v>
      </c>
      <c r="X1403" s="19">
        <f t="shared" si="214"/>
        <v>0.95387776394344237</v>
      </c>
      <c r="Y1403" s="8">
        <f t="shared" si="218"/>
        <v>101443.99026255905</v>
      </c>
      <c r="Z1403" s="8">
        <f t="shared" si="211"/>
        <v>5275087.4936530702</v>
      </c>
      <c r="AA1403" s="9">
        <f t="shared" si="215"/>
        <v>8.965015353753901E-2</v>
      </c>
      <c r="AB1403" s="9">
        <f t="shared" si="212"/>
        <v>2.2472224274951817E-2</v>
      </c>
      <c r="AC1403" t="str">
        <f t="shared" si="213"/>
        <v>50% Saturation (Shape only)</v>
      </c>
    </row>
    <row r="1404" spans="21:29" x14ac:dyDescent="0.25">
      <c r="U1404" s="5">
        <v>1.9</v>
      </c>
      <c r="V1404" s="7">
        <f t="shared" si="216"/>
        <v>59152135.275172636</v>
      </c>
      <c r="W1404" s="7">
        <f t="shared" si="217"/>
        <v>1137541.0629840894</v>
      </c>
      <c r="X1404" s="19">
        <f t="shared" si="214"/>
        <v>0.95511153069712584</v>
      </c>
      <c r="Y1404" s="8">
        <f t="shared" si="218"/>
        <v>101575.2001798859</v>
      </c>
      <c r="Z1404" s="8">
        <f t="shared" si="211"/>
        <v>5281910.4093540665</v>
      </c>
      <c r="AA1404" s="9">
        <f t="shared" si="215"/>
        <v>8.9293655838168742E-2</v>
      </c>
      <c r="AB1404" s="9">
        <f t="shared" si="212"/>
        <v>2.1915590657187994E-2</v>
      </c>
      <c r="AC1404" t="str">
        <f t="shared" si="213"/>
        <v>50% Saturation (Shape only)</v>
      </c>
    </row>
    <row r="1405" spans="21:29" x14ac:dyDescent="0.25">
      <c r="U1405" s="5">
        <v>1.91</v>
      </c>
      <c r="V1405" s="7">
        <f t="shared" si="216"/>
        <v>59463462.302936703</v>
      </c>
      <c r="W1405" s="7">
        <f t="shared" si="217"/>
        <v>1143528.1212103213</v>
      </c>
      <c r="X1405" s="19">
        <f t="shared" si="214"/>
        <v>0.95631464681826284</v>
      </c>
      <c r="Y1405" s="8">
        <f t="shared" si="218"/>
        <v>101703.15043167998</v>
      </c>
      <c r="Z1405" s="8">
        <f t="shared" si="211"/>
        <v>5288563.8224473596</v>
      </c>
      <c r="AA1405" s="9">
        <f t="shared" si="215"/>
        <v>8.8938040565225793E-2</v>
      </c>
      <c r="AB1405" s="9">
        <f t="shared" si="212"/>
        <v>2.1371138706065832E-2</v>
      </c>
      <c r="AC1405" t="str">
        <f t="shared" si="213"/>
        <v>50% Saturation (Shape only)</v>
      </c>
    </row>
    <row r="1406" spans="21:29" x14ac:dyDescent="0.25">
      <c r="U1406" s="5">
        <v>1.92</v>
      </c>
      <c r="V1406" s="7">
        <f t="shared" si="216"/>
        <v>59774789.33070077</v>
      </c>
      <c r="W1406" s="7">
        <f t="shared" si="217"/>
        <v>1149515.1794365533</v>
      </c>
      <c r="X1406" s="19">
        <f t="shared" si="214"/>
        <v>0.95748778652510502</v>
      </c>
      <c r="Y1406" s="8">
        <f t="shared" si="218"/>
        <v>101827.91272040924</v>
      </c>
      <c r="Z1406" s="8">
        <f t="shared" si="211"/>
        <v>5295051.4614612805</v>
      </c>
      <c r="AA1406" s="9">
        <f t="shared" si="215"/>
        <v>8.8583356307066111E-2</v>
      </c>
      <c r="AB1406" s="9">
        <f t="shared" si="212"/>
        <v>2.0838662998567018E-2</v>
      </c>
      <c r="AC1406" t="str">
        <f t="shared" si="213"/>
        <v>50% Saturation (Shape only)</v>
      </c>
    </row>
    <row r="1407" spans="21:29" x14ac:dyDescent="0.25">
      <c r="U1407" s="5">
        <v>1.93</v>
      </c>
      <c r="V1407" s="7">
        <f t="shared" si="216"/>
        <v>60086116.358464837</v>
      </c>
      <c r="W1407" s="7">
        <f t="shared" si="217"/>
        <v>1155502.2376627855</v>
      </c>
      <c r="X1407" s="19">
        <f t="shared" si="214"/>
        <v>0.9586316125258082</v>
      </c>
      <c r="Y1407" s="8">
        <f t="shared" si="218"/>
        <v>101949.55752445383</v>
      </c>
      <c r="Z1407" s="8">
        <f t="shared" ref="Z1407:Z1470" si="219">Y1407*$B$6</f>
        <v>5301376.9912715992</v>
      </c>
      <c r="AA1407" s="9">
        <f t="shared" si="215"/>
        <v>8.8229649585677528E-2</v>
      </c>
      <c r="AB1407" s="9">
        <f t="shared" ref="AB1407:AB1470" si="220">(Z1407-Z1406)/(V1407-V1406)</f>
        <v>2.031795907906974E-2</v>
      </c>
      <c r="AC1407" t="str">
        <f t="shared" ref="AC1407:AC1470" si="221">H$1</f>
        <v>50% Saturation (Shape only)</v>
      </c>
    </row>
    <row r="1408" spans="21:29" x14ac:dyDescent="0.25">
      <c r="U1408" s="5">
        <v>1.94</v>
      </c>
      <c r="V1408" s="7">
        <f t="shared" si="216"/>
        <v>60397443.386228904</v>
      </c>
      <c r="W1408" s="7">
        <f t="shared" si="217"/>
        <v>1161489.2958890174</v>
      </c>
      <c r="X1408" s="19">
        <f t="shared" ref="X1408:X1471" si="222">GAMMADIST(W1408,$H$2,$H$3,TRUE)</f>
        <v>0.95974677607970704</v>
      </c>
      <c r="Y1408" s="8">
        <f t="shared" si="218"/>
        <v>102068.15410462275</v>
      </c>
      <c r="Z1408" s="8">
        <f t="shared" si="219"/>
        <v>5307544.0134403827</v>
      </c>
      <c r="AA1408" s="9">
        <f t="shared" ref="AA1408:AA1471" si="223">Z1408/V1408</f>
        <v>8.7876964915547154E-2</v>
      </c>
      <c r="AB1408" s="9">
        <f t="shared" si="220"/>
        <v>1.9808823580383213E-2</v>
      </c>
      <c r="AC1408" t="str">
        <f t="shared" si="221"/>
        <v>50% Saturation (Shape only)</v>
      </c>
    </row>
    <row r="1409" spans="21:29" x14ac:dyDescent="0.25">
      <c r="U1409" s="5">
        <v>1.95</v>
      </c>
      <c r="V1409" s="7">
        <f t="shared" si="216"/>
        <v>60708770.413992971</v>
      </c>
      <c r="W1409" s="7">
        <f t="shared" si="217"/>
        <v>1167476.3541152496</v>
      </c>
      <c r="X1409" s="19">
        <f t="shared" si="222"/>
        <v>0.96083391706500221</v>
      </c>
      <c r="Y1409" s="8">
        <f t="shared" si="218"/>
        <v>102183.77051135225</v>
      </c>
      <c r="Z1409" s="8">
        <f t="shared" si="219"/>
        <v>5313556.0665903175</v>
      </c>
      <c r="AA1409" s="9">
        <f t="shared" si="223"/>
        <v>8.7525344861301591E-2</v>
      </c>
      <c r="AB1409" s="9">
        <f t="shared" si="220"/>
        <v>1.9311054337662493E-2</v>
      </c>
      <c r="AC1409" t="str">
        <f t="shared" si="221"/>
        <v>50% Saturation (Shape only)</v>
      </c>
    </row>
    <row r="1410" spans="21:29" x14ac:dyDescent="0.25">
      <c r="U1410" s="5">
        <v>1.96</v>
      </c>
      <c r="V1410" s="7">
        <f t="shared" si="216"/>
        <v>61020097.441757038</v>
      </c>
      <c r="W1410" s="7">
        <f t="shared" si="217"/>
        <v>1173463.4123414815</v>
      </c>
      <c r="X1410" s="19">
        <f t="shared" si="222"/>
        <v>0.96189366405246901</v>
      </c>
      <c r="Y1410" s="8">
        <f t="shared" si="218"/>
        <v>102296.47359254467</v>
      </c>
      <c r="Z1410" s="8">
        <f t="shared" si="219"/>
        <v>5319416.626812323</v>
      </c>
      <c r="AA1410" s="9">
        <f t="shared" si="223"/>
        <v>8.7174830094128297E-2</v>
      </c>
      <c r="AB1410" s="9">
        <f t="shared" si="220"/>
        <v>1.8824450495338232E-2</v>
      </c>
      <c r="AC1410" t="str">
        <f t="shared" si="221"/>
        <v>50% Saturation (Shape only)</v>
      </c>
    </row>
    <row r="1411" spans="21:29" x14ac:dyDescent="0.25">
      <c r="U1411" s="5">
        <v>1.97</v>
      </c>
      <c r="V1411" s="7">
        <f t="shared" si="216"/>
        <v>61331424.469521105</v>
      </c>
      <c r="W1411" s="7">
        <f t="shared" si="217"/>
        <v>1179450.4705677137</v>
      </c>
      <c r="X1411" s="19">
        <f t="shared" si="222"/>
        <v>0.96292663438481763</v>
      </c>
      <c r="Y1411" s="8">
        <f t="shared" si="218"/>
        <v>102406.32900200834</v>
      </c>
      <c r="Z1411" s="8">
        <f t="shared" si="219"/>
        <v>5325129.1081044339</v>
      </c>
      <c r="AA1411" s="9">
        <f t="shared" si="223"/>
        <v>8.6825459446988357E-2</v>
      </c>
      <c r="AB1411" s="9">
        <f t="shared" si="220"/>
        <v>1.8348812607557982E-2</v>
      </c>
      <c r="AC1411" t="str">
        <f t="shared" si="221"/>
        <v>50% Saturation (Shape only)</v>
      </c>
    </row>
    <row r="1412" spans="21:29" x14ac:dyDescent="0.25">
      <c r="U1412" s="5">
        <v>1.98</v>
      </c>
      <c r="V1412" s="7">
        <f t="shared" si="216"/>
        <v>61642751.497285172</v>
      </c>
      <c r="W1412" s="7">
        <f t="shared" si="217"/>
        <v>1185437.5287939457</v>
      </c>
      <c r="X1412" s="19">
        <f t="shared" si="222"/>
        <v>0.96393343426133959</v>
      </c>
      <c r="Y1412" s="8">
        <f t="shared" si="218"/>
        <v>102513.40120845962</v>
      </c>
      <c r="Z1412" s="8">
        <f t="shared" si="219"/>
        <v>5330696.8628399</v>
      </c>
      <c r="AA1412" s="9">
        <f t="shared" si="223"/>
        <v>8.6477269968629977E-2</v>
      </c>
      <c r="AB1412" s="9">
        <f t="shared" si="220"/>
        <v>1.7883942732031297E-2</v>
      </c>
      <c r="AC1412" t="str">
        <f t="shared" si="221"/>
        <v>50% Saturation (Shape only)</v>
      </c>
    </row>
    <row r="1413" spans="21:29" x14ac:dyDescent="0.25">
      <c r="U1413" s="5">
        <v>1.99</v>
      </c>
      <c r="V1413" s="7">
        <f t="shared" si="216"/>
        <v>61954078.525049239</v>
      </c>
      <c r="W1413" s="7">
        <f t="shared" si="217"/>
        <v>1191424.5870201779</v>
      </c>
      <c r="X1413" s="19">
        <f t="shared" si="222"/>
        <v>0.96491465882749883</v>
      </c>
      <c r="Y1413" s="8">
        <f t="shared" si="218"/>
        <v>102617.75350505089</v>
      </c>
      <c r="Z1413" s="8">
        <f t="shared" si="219"/>
        <v>5336123.182262646</v>
      </c>
      <c r="AA1413" s="9">
        <f t="shared" si="223"/>
        <v>8.6130296976415319E-2</v>
      </c>
      <c r="AB1413" s="9">
        <f t="shared" si="220"/>
        <v>1.7429644517912863E-2</v>
      </c>
      <c r="AC1413" t="str">
        <f t="shared" si="221"/>
        <v>50% Saturation (Shape only)</v>
      </c>
    </row>
    <row r="1414" spans="21:29" x14ac:dyDescent="0.25">
      <c r="U1414" s="5">
        <v>2</v>
      </c>
      <c r="V1414" s="7">
        <f t="shared" si="216"/>
        <v>62265405.552813306</v>
      </c>
      <c r="W1414" s="7">
        <f t="shared" si="217"/>
        <v>1197411.6452464098</v>
      </c>
      <c r="X1414" s="19">
        <f t="shared" si="222"/>
        <v>0.96587089226912992</v>
      </c>
      <c r="Y1414" s="8">
        <f t="shared" si="218"/>
        <v>102719.44801938836</v>
      </c>
      <c r="Z1414" s="8">
        <f t="shared" si="219"/>
        <v>5341411.297008195</v>
      </c>
      <c r="AA1414" s="9">
        <f t="shared" si="223"/>
        <v>8.5784574107971204E-2</v>
      </c>
      <c r="AB1414" s="9">
        <f t="shared" si="220"/>
        <v>1.6985723287592038E-2</v>
      </c>
      <c r="AC1414" t="str">
        <f t="shared" si="221"/>
        <v>50% Saturation (Shape only)</v>
      </c>
    </row>
    <row r="1415" spans="21:29" x14ac:dyDescent="0.25">
      <c r="U1415" s="5">
        <v>2.0099999999999998</v>
      </c>
      <c r="V1415" s="7">
        <f t="shared" si="216"/>
        <v>62576732.580577366</v>
      </c>
      <c r="W1415" s="7">
        <f t="shared" si="217"/>
        <v>1203398.7034726418</v>
      </c>
      <c r="X1415" s="19">
        <f t="shared" si="222"/>
        <v>0.96680270791092648</v>
      </c>
      <c r="Y1415" s="8">
        <f t="shared" si="218"/>
        <v>102818.54572400634</v>
      </c>
      <c r="Z1415" s="8">
        <f t="shared" si="219"/>
        <v>5346564.3776483294</v>
      </c>
      <c r="AA1415" s="9">
        <f t="shared" si="223"/>
        <v>8.5440133371677537E-2</v>
      </c>
      <c r="AB1415" s="9">
        <f t="shared" si="220"/>
        <v>1.6551986112942573E-2</v>
      </c>
      <c r="AC1415" t="str">
        <f t="shared" si="221"/>
        <v>50% Saturation (Shape only)</v>
      </c>
    </row>
    <row r="1416" spans="21:29" x14ac:dyDescent="0.25">
      <c r="U1416" s="5">
        <v>2.02</v>
      </c>
      <c r="V1416" s="7">
        <f t="shared" si="216"/>
        <v>62888059.608341441</v>
      </c>
      <c r="W1416" s="7">
        <f t="shared" si="217"/>
        <v>1209385.7616988739</v>
      </c>
      <c r="X1416" s="19">
        <f t="shared" si="222"/>
        <v>0.96771066831890595</v>
      </c>
      <c r="Y1416" s="8">
        <f t="shared" si="218"/>
        <v>102915.10644726407</v>
      </c>
      <c r="Z1416" s="8">
        <f t="shared" si="219"/>
        <v>5351585.5352577316</v>
      </c>
      <c r="AA1416" s="9">
        <f t="shared" si="223"/>
        <v>8.5097005196005437E-2</v>
      </c>
      <c r="AB1416" s="9">
        <f t="shared" si="220"/>
        <v>1.6128241885915749E-2</v>
      </c>
      <c r="AC1416" t="str">
        <f t="shared" si="221"/>
        <v>50% Saturation (Shape only)</v>
      </c>
    </row>
    <row r="1417" spans="21:29" x14ac:dyDescent="0.25">
      <c r="U1417" s="5">
        <v>2.0299999999999998</v>
      </c>
      <c r="V1417" s="7">
        <f t="shared" si="216"/>
        <v>63199386.6361055</v>
      </c>
      <c r="W1417" s="7">
        <f t="shared" si="217"/>
        <v>1215372.8199251059</v>
      </c>
      <c r="X1417" s="19">
        <f t="shared" si="222"/>
        <v>0.96859532540656224</v>
      </c>
      <c r="Y1417" s="8">
        <f t="shared" si="218"/>
        <v>103009.18888463519</v>
      </c>
      <c r="Z1417" s="8">
        <f t="shared" si="219"/>
        <v>5356477.8220010297</v>
      </c>
      <c r="AA1417" s="9">
        <f t="shared" si="223"/>
        <v>8.4755218477720162E-2</v>
      </c>
      <c r="AB1417" s="9">
        <f t="shared" si="220"/>
        <v>1.5714301384092522E-2</v>
      </c>
      <c r="AC1417" t="str">
        <f t="shared" si="221"/>
        <v>50% Saturation (Shape only)</v>
      </c>
    </row>
    <row r="1418" spans="21:29" x14ac:dyDescent="0.25">
      <c r="U1418" s="5">
        <v>2.04</v>
      </c>
      <c r="V1418" s="7">
        <f t="shared" si="216"/>
        <v>63510713.663869575</v>
      </c>
      <c r="W1418" s="7">
        <f t="shared" si="217"/>
        <v>1221359.8781513381</v>
      </c>
      <c r="X1418" s="19">
        <f t="shared" si="222"/>
        <v>0.96945722054441519</v>
      </c>
      <c r="Y1418" s="8">
        <f t="shared" si="218"/>
        <v>103100.85061035803</v>
      </c>
      <c r="Z1418" s="8">
        <f t="shared" si="219"/>
        <v>5361244.2317386176</v>
      </c>
      <c r="AA1418" s="9">
        <f t="shared" si="223"/>
        <v>8.4414800628961603E-2</v>
      </c>
      <c r="AB1418" s="9">
        <f t="shared" si="220"/>
        <v>1.5309977330975326E-2</v>
      </c>
      <c r="AC1418" t="str">
        <f t="shared" si="221"/>
        <v>50% Saturation (Shape only)</v>
      </c>
    </row>
    <row r="1419" spans="21:29" x14ac:dyDescent="0.25">
      <c r="U1419" s="5">
        <v>2.0499999999999998</v>
      </c>
      <c r="V1419" s="7">
        <f t="shared" si="216"/>
        <v>63822040.691633634</v>
      </c>
      <c r="W1419" s="7">
        <f t="shared" si="217"/>
        <v>1227346.93637757</v>
      </c>
      <c r="X1419" s="19">
        <f t="shared" si="222"/>
        <v>0.97029688467268804</v>
      </c>
      <c r="Y1419" s="8">
        <f t="shared" si="218"/>
        <v>103190.14808941887</v>
      </c>
      <c r="Z1419" s="8">
        <f t="shared" si="219"/>
        <v>5365887.7006497812</v>
      </c>
      <c r="AA1419" s="9">
        <f t="shared" si="223"/>
        <v>8.4075777623218328E-2</v>
      </c>
      <c r="AB1419" s="9">
        <f t="shared" si="220"/>
        <v>1.4915084451590177E-2</v>
      </c>
      <c r="AC1419" t="str">
        <f t="shared" si="221"/>
        <v>50% Saturation (Shape only)</v>
      </c>
    </row>
    <row r="1420" spans="21:29" x14ac:dyDescent="0.25">
      <c r="U1420" s="5">
        <v>2.06</v>
      </c>
      <c r="V1420" s="7">
        <f t="shared" si="216"/>
        <v>64133367.719397709</v>
      </c>
      <c r="W1420" s="7">
        <f t="shared" si="217"/>
        <v>1233333.9946038022</v>
      </c>
      <c r="X1420" s="19">
        <f t="shared" si="222"/>
        <v>0.97111483841684998</v>
      </c>
      <c r="Y1420" s="8">
        <f t="shared" si="218"/>
        <v>103277.1366898397</v>
      </c>
      <c r="Z1420" s="8">
        <f t="shared" si="219"/>
        <v>5370411.1078716638</v>
      </c>
      <c r="AA1420" s="9">
        <f t="shared" si="223"/>
        <v>8.3738174040209265E-2</v>
      </c>
      <c r="AB1420" s="9">
        <f t="shared" si="220"/>
        <v>1.4529439523350569E-2</v>
      </c>
      <c r="AC1420" t="str">
        <f t="shared" si="221"/>
        <v>50% Saturation (Shape only)</v>
      </c>
    </row>
    <row r="1421" spans="21:29" x14ac:dyDescent="0.25">
      <c r="U1421" s="5">
        <v>2.0699999999999998</v>
      </c>
      <c r="V1421" s="7">
        <f t="shared" si="216"/>
        <v>64444694.747161768</v>
      </c>
      <c r="W1421" s="7">
        <f t="shared" si="217"/>
        <v>1239321.0528300342</v>
      </c>
      <c r="X1421" s="19">
        <f t="shared" si="222"/>
        <v>0.9719115922057755</v>
      </c>
      <c r="Y1421" s="8">
        <f t="shared" si="218"/>
        <v>103361.8706952444</v>
      </c>
      <c r="Z1421" s="8">
        <f t="shared" si="219"/>
        <v>5374817.2761527095</v>
      </c>
      <c r="AA1421" s="9">
        <f t="shared" si="223"/>
        <v>8.3402013109689282E-2</v>
      </c>
      <c r="AB1421" s="9">
        <f t="shared" si="220"/>
        <v>1.4152861422571297E-2</v>
      </c>
      <c r="AC1421" t="str">
        <f t="shared" si="221"/>
        <v>50% Saturation (Shape only)</v>
      </c>
    </row>
    <row r="1422" spans="21:29" x14ac:dyDescent="0.25">
      <c r="U1422" s="5">
        <v>2.08</v>
      </c>
      <c r="V1422" s="7">
        <f t="shared" si="216"/>
        <v>64756021.774925843</v>
      </c>
      <c r="W1422" s="7">
        <f t="shared" si="217"/>
        <v>1245308.1110562664</v>
      </c>
      <c r="X1422" s="19">
        <f t="shared" si="222"/>
        <v>0.97268764639227567</v>
      </c>
      <c r="Y1422" s="8">
        <f t="shared" si="218"/>
        <v>103444.40331767715</v>
      </c>
      <c r="Z1422" s="8">
        <f t="shared" si="219"/>
        <v>5379108.9725192115</v>
      </c>
      <c r="AA1422" s="9">
        <f t="shared" si="223"/>
        <v>8.3067316754193418E-2</v>
      </c>
      <c r="AB1422" s="9">
        <f t="shared" si="220"/>
        <v>1.3785171166553022E-2</v>
      </c>
      <c r="AC1422" t="str">
        <f t="shared" si="221"/>
        <v>50% Saturation (Shape only)</v>
      </c>
    </row>
    <row r="1423" spans="21:29" x14ac:dyDescent="0.25">
      <c r="U1423" s="5">
        <v>2.09</v>
      </c>
      <c r="V1423" s="7">
        <f t="shared" si="216"/>
        <v>65067348.802689902</v>
      </c>
      <c r="W1423" s="7">
        <f t="shared" si="217"/>
        <v>1251295.1692824981</v>
      </c>
      <c r="X1423" s="19">
        <f t="shared" si="222"/>
        <v>0.97344349137577812</v>
      </c>
      <c r="Y1423" s="8">
        <f t="shared" si="218"/>
        <v>103524.78671064926</v>
      </c>
      <c r="Z1423" s="8">
        <f t="shared" si="219"/>
        <v>5383288.9089537617</v>
      </c>
      <c r="AA1423" s="9">
        <f t="shared" si="223"/>
        <v>8.2734105630737104E-2</v>
      </c>
      <c r="AB1423" s="9">
        <f t="shared" si="220"/>
        <v>1.3426191951821131E-2</v>
      </c>
      <c r="AC1423" t="str">
        <f t="shared" si="221"/>
        <v>50% Saturation (Shape only)</v>
      </c>
    </row>
    <row r="1424" spans="21:29" x14ac:dyDescent="0.25">
      <c r="U1424" s="5">
        <v>2.1</v>
      </c>
      <c r="V1424" s="7">
        <f t="shared" si="216"/>
        <v>65378675.830453977</v>
      </c>
      <c r="W1424" s="7">
        <f t="shared" si="217"/>
        <v>1257282.2275087303</v>
      </c>
      <c r="X1424" s="19">
        <f t="shared" si="222"/>
        <v>0.97417960772693091</v>
      </c>
      <c r="Y1424" s="8">
        <f t="shared" si="218"/>
        <v>103603.07198239073</v>
      </c>
      <c r="Z1424" s="8">
        <f t="shared" si="219"/>
        <v>5387359.743084318</v>
      </c>
      <c r="AA1424" s="9">
        <f t="shared" si="223"/>
        <v>8.2402399171487006E-2</v>
      </c>
      <c r="AB1424" s="9">
        <f t="shared" si="220"/>
        <v>1.3075749188217687E-2</v>
      </c>
      <c r="AC1424" t="str">
        <f t="shared" si="221"/>
        <v>50% Saturation (Shape only)</v>
      </c>
    </row>
    <row r="1425" spans="21:29" x14ac:dyDescent="0.25">
      <c r="U1425" s="5">
        <v>2.11</v>
      </c>
      <c r="V1425" s="7">
        <f t="shared" si="216"/>
        <v>65690002.858218037</v>
      </c>
      <c r="W1425" s="7">
        <f t="shared" si="217"/>
        <v>1263269.2857349622</v>
      </c>
      <c r="X1425" s="19">
        <f t="shared" si="222"/>
        <v>0.97489646631392302</v>
      </c>
      <c r="Y1425" s="8">
        <f t="shared" si="218"/>
        <v>103679.30920928427</v>
      </c>
      <c r="Z1425" s="8">
        <f t="shared" si="219"/>
        <v>5391324.0788827818</v>
      </c>
      <c r="AA1425" s="9">
        <f t="shared" si="223"/>
        <v>8.2072215623420527E-2</v>
      </c>
      <c r="AB1425" s="9">
        <f t="shared" si="220"/>
        <v>1.2733670529460653E-2</v>
      </c>
      <c r="AC1425" t="str">
        <f t="shared" si="221"/>
        <v>50% Saturation (Shape only)</v>
      </c>
    </row>
    <row r="1426" spans="21:29" x14ac:dyDescent="0.25">
      <c r="U1426" s="5">
        <v>2.12</v>
      </c>
      <c r="V1426" s="7">
        <f t="shared" si="216"/>
        <v>66001329.885982111</v>
      </c>
      <c r="W1426" s="7">
        <f t="shared" si="217"/>
        <v>1269256.3439611944</v>
      </c>
      <c r="X1426" s="19">
        <f t="shared" si="222"/>
        <v>0.97559452843031902</v>
      </c>
      <c r="Y1426" s="8">
        <f t="shared" si="218"/>
        <v>103753.54744946044</v>
      </c>
      <c r="Z1426" s="8">
        <f t="shared" si="219"/>
        <v>5395184.4673719434</v>
      </c>
      <c r="AA1426" s="9">
        <f t="shared" si="223"/>
        <v>8.1743572086989347E-2</v>
      </c>
      <c r="AB1426" s="9">
        <f t="shared" si="220"/>
        <v>1.2399785900012008E-2</v>
      </c>
      <c r="AC1426" t="str">
        <f t="shared" si="221"/>
        <v>50% Saturation (Shape only)</v>
      </c>
    </row>
    <row r="1427" spans="21:29" x14ac:dyDescent="0.25">
      <c r="U1427" s="5">
        <v>2.13</v>
      </c>
      <c r="V1427" s="7">
        <f t="shared" si="216"/>
        <v>66312656.913746171</v>
      </c>
      <c r="W1427" s="7">
        <f t="shared" si="217"/>
        <v>1275243.4021874263</v>
      </c>
      <c r="X1427" s="19">
        <f t="shared" si="222"/>
        <v>0.9762742459242193</v>
      </c>
      <c r="Y1427" s="8">
        <f t="shared" si="218"/>
        <v>103825.83475653367</v>
      </c>
      <c r="Z1427" s="8">
        <f t="shared" si="219"/>
        <v>5398943.4073397508</v>
      </c>
      <c r="AA1427" s="9">
        <f t="shared" si="223"/>
        <v>8.1416484553804472E-2</v>
      </c>
      <c r="AB1427" s="9">
        <f t="shared" si="220"/>
        <v>1.2073927518609497E-2</v>
      </c>
      <c r="AC1427" t="str">
        <f t="shared" si="221"/>
        <v>50% Saturation (Shape only)</v>
      </c>
    </row>
    <row r="1428" spans="21:29" x14ac:dyDescent="0.25">
      <c r="U1428" s="5">
        <v>2.14</v>
      </c>
      <c r="V1428" s="7">
        <f t="shared" si="216"/>
        <v>66623983.941510245</v>
      </c>
      <c r="W1428" s="7">
        <f t="shared" si="217"/>
        <v>1281230.4604136585</v>
      </c>
      <c r="X1428" s="19">
        <f t="shared" si="222"/>
        <v>0.97693606132855926</v>
      </c>
      <c r="Y1428" s="8">
        <f t="shared" si="218"/>
        <v>103896.21819345951</v>
      </c>
      <c r="Z1428" s="8">
        <f t="shared" si="219"/>
        <v>5402603.3460598951</v>
      </c>
      <c r="AA1428" s="9">
        <f t="shared" si="223"/>
        <v>8.1090967943359349E-2</v>
      </c>
      <c r="AB1428" s="9">
        <f t="shared" si="220"/>
        <v>1.1755929918548078E-2</v>
      </c>
      <c r="AC1428" t="str">
        <f t="shared" si="221"/>
        <v>50% Saturation (Shape only)</v>
      </c>
    </row>
    <row r="1429" spans="21:29" x14ac:dyDescent="0.25">
      <c r="U1429" s="5">
        <v>2.15</v>
      </c>
      <c r="V1429" s="7">
        <f t="shared" si="216"/>
        <v>66935310.969274305</v>
      </c>
      <c r="W1429" s="7">
        <f t="shared" si="217"/>
        <v>1287217.5186398905</v>
      </c>
      <c r="X1429" s="19">
        <f t="shared" si="222"/>
        <v>0.97758040799237711</v>
      </c>
      <c r="Y1429" s="8">
        <f t="shared" si="218"/>
        <v>103964.74384649479</v>
      </c>
      <c r="Z1429" s="8">
        <f t="shared" si="219"/>
        <v>5406166.6800177293</v>
      </c>
      <c r="AA1429" s="9">
        <f t="shared" si="223"/>
        <v>8.0767036138807993E-2</v>
      </c>
      <c r="AB1429" s="9">
        <f t="shared" si="220"/>
        <v>1.1445629964818396E-2</v>
      </c>
      <c r="AC1429" t="str">
        <f t="shared" si="221"/>
        <v>50% Saturation (Shape only)</v>
      </c>
    </row>
    <row r="1430" spans="21:29" x14ac:dyDescent="0.25">
      <c r="U1430" s="5">
        <v>2.16</v>
      </c>
      <c r="V1430" s="7">
        <f t="shared" si="216"/>
        <v>67246637.997038379</v>
      </c>
      <c r="W1430" s="7">
        <f t="shared" si="217"/>
        <v>1293204.5768661227</v>
      </c>
      <c r="X1430" s="19">
        <f t="shared" si="222"/>
        <v>0.97820771021288122</v>
      </c>
      <c r="Y1430" s="8">
        <f t="shared" si="218"/>
        <v>104031.45683924285</v>
      </c>
      <c r="Z1430" s="8">
        <f t="shared" si="219"/>
        <v>5409635.7556406278</v>
      </c>
      <c r="AA1430" s="9">
        <f t="shared" si="223"/>
        <v>8.0444702021815195E-2</v>
      </c>
      <c r="AB1430" s="9">
        <f t="shared" si="220"/>
        <v>1.1142866868363941E-2</v>
      </c>
      <c r="AC1430" t="str">
        <f t="shared" si="221"/>
        <v>50% Saturation (Shape only)</v>
      </c>
    </row>
    <row r="1431" spans="21:29" x14ac:dyDescent="0.25">
      <c r="U1431" s="5">
        <v>2.17</v>
      </c>
      <c r="V1431" s="7">
        <f t="shared" si="216"/>
        <v>67557965.024802431</v>
      </c>
      <c r="W1431" s="7">
        <f t="shared" si="217"/>
        <v>1299191.6350923546</v>
      </c>
      <c r="X1431" s="19">
        <f t="shared" si="222"/>
        <v>0.97881838336816196</v>
      </c>
      <c r="Y1431" s="8">
        <f t="shared" si="218"/>
        <v>104096.40134676738</v>
      </c>
      <c r="Z1431" s="8">
        <f t="shared" si="219"/>
        <v>5413012.8700319035</v>
      </c>
      <c r="AA1431" s="9">
        <f t="shared" si="223"/>
        <v>8.0123977506495858E-2</v>
      </c>
      <c r="AB1431" s="9">
        <f t="shared" si="220"/>
        <v>1.0847482197514574E-2</v>
      </c>
      <c r="AC1431" t="str">
        <f t="shared" si="221"/>
        <v>50% Saturation (Shape only)</v>
      </c>
    </row>
    <row r="1432" spans="21:29" x14ac:dyDescent="0.25">
      <c r="U1432" s="5">
        <v>2.1800000000000002</v>
      </c>
      <c r="V1432" s="7">
        <f t="shared" si="216"/>
        <v>67869292.052566513</v>
      </c>
      <c r="W1432" s="7">
        <f t="shared" si="217"/>
        <v>1305178.6933185868</v>
      </c>
      <c r="X1432" s="19">
        <f t="shared" si="222"/>
        <v>0.97941283405039503</v>
      </c>
      <c r="Y1432" s="8">
        <f t="shared" si="218"/>
        <v>104159.62060975841</v>
      </c>
      <c r="Z1432" s="8">
        <f t="shared" si="219"/>
        <v>5416300.271707437</v>
      </c>
      <c r="AA1432" s="9">
        <f t="shared" si="223"/>
        <v>7.9804873572460036E-2</v>
      </c>
      <c r="AB1432" s="9">
        <f t="shared" si="220"/>
        <v>1.055931988669046E-2</v>
      </c>
      <c r="AC1432" t="str">
        <f t="shared" si="221"/>
        <v>50% Saturation (Shape only)</v>
      </c>
    </row>
    <row r="1433" spans="21:29" x14ac:dyDescent="0.25">
      <c r="U1433" s="5">
        <v>2.19</v>
      </c>
      <c r="V1433" s="7">
        <f t="shared" si="216"/>
        <v>68180619.080330566</v>
      </c>
      <c r="W1433" s="7">
        <f t="shared" si="217"/>
        <v>1311165.7515448187</v>
      </c>
      <c r="X1433" s="19">
        <f t="shared" si="222"/>
        <v>0.97999146019939598</v>
      </c>
      <c r="Y1433" s="8">
        <f t="shared" si="218"/>
        <v>104221.15694873568</v>
      </c>
      <c r="Z1433" s="8">
        <f t="shared" si="219"/>
        <v>5419500.1613342548</v>
      </c>
      <c r="AA1433" s="9">
        <f t="shared" si="223"/>
        <v>7.9487400296981564E-2</v>
      </c>
      <c r="AB1433" s="9">
        <f t="shared" si="220"/>
        <v>1.0278226242672715E-2</v>
      </c>
      <c r="AC1433" t="str">
        <f t="shared" si="221"/>
        <v>50% Saturation (Shape only)</v>
      </c>
    </row>
    <row r="1434" spans="21:29" x14ac:dyDescent="0.25">
      <c r="U1434" s="5">
        <v>2.2000000000000002</v>
      </c>
      <c r="V1434" s="7">
        <f t="shared" si="216"/>
        <v>68491946.108094648</v>
      </c>
      <c r="W1434" s="7">
        <f t="shared" si="217"/>
        <v>1317152.8097710509</v>
      </c>
      <c r="X1434" s="19">
        <f t="shared" si="222"/>
        <v>0.98055465123638974</v>
      </c>
      <c r="Y1434" s="8">
        <f t="shared" si="218"/>
        <v>104281.05177827502</v>
      </c>
      <c r="Z1434" s="8">
        <f t="shared" si="219"/>
        <v>5422614.6924703009</v>
      </c>
      <c r="AA1434" s="9">
        <f t="shared" si="223"/>
        <v>7.9171566886306291E-2</v>
      </c>
      <c r="AB1434" s="9">
        <f t="shared" si="220"/>
        <v>1.0004049948423686E-2</v>
      </c>
      <c r="AC1434" t="str">
        <f t="shared" si="221"/>
        <v>50% Saturation (Shape only)</v>
      </c>
    </row>
    <row r="1435" spans="21:29" x14ac:dyDescent="0.25">
      <c r="U1435" s="5">
        <v>2.21</v>
      </c>
      <c r="V1435" s="7">
        <f t="shared" si="216"/>
        <v>68803273.1358587</v>
      </c>
      <c r="W1435" s="7">
        <f t="shared" si="217"/>
        <v>1323139.8679972829</v>
      </c>
      <c r="X1435" s="19">
        <f t="shared" si="222"/>
        <v>0.98110278819786445</v>
      </c>
      <c r="Y1435" s="8">
        <f t="shared" si="218"/>
        <v>104339.34562124344</v>
      </c>
      <c r="Z1435" s="8">
        <f t="shared" si="219"/>
        <v>5425645.972304659</v>
      </c>
      <c r="AA1435" s="9">
        <f t="shared" si="223"/>
        <v>7.8857381706117349E-2</v>
      </c>
      <c r="AB1435" s="9">
        <f t="shared" si="220"/>
        <v>9.7366420645475134E-3</v>
      </c>
      <c r="AC1435" t="str">
        <f t="shared" si="221"/>
        <v>50% Saturation (Shape only)</v>
      </c>
    </row>
    <row r="1436" spans="21:29" x14ac:dyDescent="0.25">
      <c r="U1436" s="5">
        <v>2.2200000000000002</v>
      </c>
      <c r="V1436" s="7">
        <f t="shared" si="216"/>
        <v>69114600.163622782</v>
      </c>
      <c r="W1436" s="7">
        <f t="shared" si="217"/>
        <v>1329126.9262235151</v>
      </c>
      <c r="X1436" s="19">
        <f t="shared" si="222"/>
        <v>0.98163624386939285</v>
      </c>
      <c r="Y1436" s="8">
        <f t="shared" si="218"/>
        <v>104396.07812303099</v>
      </c>
      <c r="Z1436" s="8">
        <f t="shared" si="219"/>
        <v>5428596.0623976113</v>
      </c>
      <c r="AA1436" s="9">
        <f t="shared" si="223"/>
        <v>7.8544852311174251E-2</v>
      </c>
      <c r="AB1436" s="9">
        <f t="shared" si="220"/>
        <v>9.475856028754075E-3</v>
      </c>
      <c r="AC1436" t="str">
        <f t="shared" si="221"/>
        <v>50% Saturation (Shape only)</v>
      </c>
    </row>
    <row r="1437" spans="21:29" x14ac:dyDescent="0.25">
      <c r="U1437" s="5">
        <v>2.23</v>
      </c>
      <c r="V1437" s="7">
        <f t="shared" si="216"/>
        <v>69425927.191386834</v>
      </c>
      <c r="W1437" s="7">
        <f t="shared" si="217"/>
        <v>1335113.984449747</v>
      </c>
      <c r="X1437" s="19">
        <f t="shared" si="222"/>
        <v>0.98215538291929905</v>
      </c>
      <c r="Y1437" s="8">
        <f t="shared" si="218"/>
        <v>104451.2880657661</v>
      </c>
      <c r="Z1437" s="8">
        <f t="shared" si="219"/>
        <v>5431466.9794198368</v>
      </c>
      <c r="AA1437" s="9">
        <f t="shared" si="223"/>
        <v>7.8233985474142564E-2</v>
      </c>
      <c r="AB1437" s="9">
        <f t="shared" si="220"/>
        <v>9.2215476531040258E-3</v>
      </c>
      <c r="AC1437" t="str">
        <f t="shared" si="221"/>
        <v>50% Saturation (Shape only)</v>
      </c>
    </row>
    <row r="1438" spans="21:29" x14ac:dyDescent="0.25">
      <c r="U1438" s="5">
        <v>2.2400000000000002</v>
      </c>
      <c r="V1438" s="7">
        <f t="shared" si="216"/>
        <v>69737254.219150916</v>
      </c>
      <c r="W1438" s="7">
        <f t="shared" si="217"/>
        <v>1341101.0426759792</v>
      </c>
      <c r="X1438" s="19">
        <f t="shared" si="222"/>
        <v>0.98266056203206897</v>
      </c>
      <c r="Y1438" s="8">
        <f t="shared" si="218"/>
        <v>104505.01338250356</v>
      </c>
      <c r="Z1438" s="8">
        <f t="shared" si="219"/>
        <v>5434260.6958901854</v>
      </c>
      <c r="AA1438" s="9">
        <f t="shared" si="223"/>
        <v>7.7924787213630414E-2</v>
      </c>
      <c r="AB1438" s="9">
        <f t="shared" si="220"/>
        <v>8.9735751194261141E-3</v>
      </c>
      <c r="AC1438" t="str">
        <f t="shared" si="221"/>
        <v>50% Saturation (Shape only)</v>
      </c>
    </row>
    <row r="1439" spans="21:29" x14ac:dyDescent="0.25">
      <c r="U1439" s="5">
        <v>2.25</v>
      </c>
      <c r="V1439" s="7">
        <f t="shared" si="216"/>
        <v>70048581.246914968</v>
      </c>
      <c r="W1439" s="7">
        <f t="shared" si="217"/>
        <v>1347088.1009022109</v>
      </c>
      <c r="X1439" s="19">
        <f t="shared" si="222"/>
        <v>0.98315213004139546</v>
      </c>
      <c r="Y1439" s="8">
        <f t="shared" si="218"/>
        <v>104557.29117137384</v>
      </c>
      <c r="Z1439" s="8">
        <f t="shared" si="219"/>
        <v>5436979.1409114394</v>
      </c>
      <c r="AA1439" s="9">
        <f t="shared" si="223"/>
        <v>7.7617262821449234E-2</v>
      </c>
      <c r="AB1439" s="9">
        <f t="shared" si="220"/>
        <v>8.7317989728609748E-3</v>
      </c>
      <c r="AC1439" t="str">
        <f t="shared" si="221"/>
        <v>50% Saturation (Shape only)</v>
      </c>
    </row>
    <row r="1440" spans="21:29" x14ac:dyDescent="0.25">
      <c r="U1440" s="5">
        <v>2.2599999999999998</v>
      </c>
      <c r="V1440" s="7">
        <f t="shared" si="216"/>
        <v>70359908.274679035</v>
      </c>
      <c r="W1440" s="7">
        <f t="shared" si="217"/>
        <v>1353075.1591284429</v>
      </c>
      <c r="X1440" s="19">
        <f t="shared" si="222"/>
        <v>0.98363042806276368</v>
      </c>
      <c r="Y1440" s="8">
        <f t="shared" si="218"/>
        <v>104608.15770968342</v>
      </c>
      <c r="Z1440" s="8">
        <f t="shared" si="219"/>
        <v>5439624.2009035377</v>
      </c>
      <c r="AA1440" s="9">
        <f t="shared" si="223"/>
        <v>7.7311416889114068E-2</v>
      </c>
      <c r="AB1440" s="9">
        <f t="shared" si="220"/>
        <v>8.4960821137018503E-3</v>
      </c>
      <c r="AC1440" t="str">
        <f t="shared" si="221"/>
        <v>50% Saturation (Shape only)</v>
      </c>
    </row>
    <row r="1441" spans="21:29" x14ac:dyDescent="0.25">
      <c r="U1441" s="5">
        <v>2.27</v>
      </c>
      <c r="V1441" s="7">
        <f t="shared" si="216"/>
        <v>70671235.302443102</v>
      </c>
      <c r="W1441" s="7">
        <f t="shared" si="217"/>
        <v>1359062.2173546751</v>
      </c>
      <c r="X1441" s="19">
        <f t="shared" si="222"/>
        <v>0.98409578962548561</v>
      </c>
      <c r="Y1441" s="8">
        <f t="shared" si="218"/>
        <v>104657.64846795643</v>
      </c>
      <c r="Z1441" s="8">
        <f t="shared" si="219"/>
        <v>5442197.7203337345</v>
      </c>
      <c r="AA1441" s="9">
        <f t="shared" si="223"/>
        <v>7.7007253333600603E-2</v>
      </c>
      <c r="AB1441" s="9">
        <f t="shared" si="220"/>
        <v>8.2662897875578414E-3</v>
      </c>
      <c r="AC1441" t="str">
        <f t="shared" si="221"/>
        <v>50% Saturation (Shape only)</v>
      </c>
    </row>
    <row r="1442" spans="21:29" x14ac:dyDescent="0.25">
      <c r="U1442" s="5">
        <v>2.2799999999999998</v>
      </c>
      <c r="V1442" s="7">
        <f t="shared" si="216"/>
        <v>70982562.330207169</v>
      </c>
      <c r="W1442" s="7">
        <f t="shared" si="217"/>
        <v>1365049.275580907</v>
      </c>
      <c r="X1442" s="19">
        <f t="shared" si="222"/>
        <v>0.98454854080409615</v>
      </c>
      <c r="Y1442" s="8">
        <f t="shared" si="218"/>
        <v>104705.79812390864</v>
      </c>
      <c r="Z1442" s="8">
        <f t="shared" si="219"/>
        <v>5444701.5024432493</v>
      </c>
      <c r="AA1442" s="9">
        <f t="shared" si="223"/>
        <v>7.6704775422374624E-2</v>
      </c>
      <c r="AB1442" s="9">
        <f t="shared" si="220"/>
        <v>8.0422895740753075E-3</v>
      </c>
      <c r="AC1442" t="str">
        <f t="shared" si="221"/>
        <v>50% Saturation (Shape only)</v>
      </c>
    </row>
    <row r="1443" spans="21:29" x14ac:dyDescent="0.25">
      <c r="U1443" s="5">
        <v>2.29</v>
      </c>
      <c r="V1443" s="7">
        <f t="shared" ref="V1443:V1506" si="224">$V$110/$U$110*U1443</f>
        <v>71293889.357971236</v>
      </c>
      <c r="W1443" s="7">
        <f t="shared" ref="W1443:W1506" si="225">$W$110/$U$110*U1443</f>
        <v>1371036.3338071392</v>
      </c>
      <c r="X1443" s="19">
        <f t="shared" si="222"/>
        <v>0.98498900034902981</v>
      </c>
      <c r="Y1443" s="8">
        <f t="shared" ref="Y1443:Y1506" si="226">X1443*$N$6</f>
        <v>104752.64057634467</v>
      </c>
      <c r="Z1443" s="8">
        <f t="shared" si="219"/>
        <v>5447137.3099699225</v>
      </c>
      <c r="AA1443" s="9">
        <f t="shared" si="223"/>
        <v>7.6403985797709725E-2</v>
      </c>
      <c r="AB1443" s="9">
        <f t="shared" si="220"/>
        <v>7.8239513741130053E-3</v>
      </c>
      <c r="AC1443" t="str">
        <f t="shared" si="221"/>
        <v>50% Saturation (Shape only)</v>
      </c>
    </row>
    <row r="1444" spans="21:29" x14ac:dyDescent="0.25">
      <c r="U1444" s="5">
        <v>2.2999999999999998</v>
      </c>
      <c r="V1444" s="7">
        <f t="shared" si="224"/>
        <v>71605216.385735303</v>
      </c>
      <c r="W1444" s="7">
        <f t="shared" si="225"/>
        <v>1377023.3920333711</v>
      </c>
      <c r="X1444" s="19">
        <f t="shared" si="222"/>
        <v>0.98541747981650252</v>
      </c>
      <c r="Y1444" s="8">
        <f t="shared" si="226"/>
        <v>104798.20895897086</v>
      </c>
      <c r="Z1444" s="8">
        <f t="shared" si="219"/>
        <v>5449506.8658664851</v>
      </c>
      <c r="AA1444" s="9">
        <f t="shared" si="223"/>
        <v>7.6104886500309471E-2</v>
      </c>
      <c r="AB1444" s="9">
        <f t="shared" si="220"/>
        <v>7.6111473956518953E-3</v>
      </c>
      <c r="AC1444" t="str">
        <f t="shared" si="221"/>
        <v>50% Saturation (Shape only)</v>
      </c>
    </row>
    <row r="1445" spans="21:29" x14ac:dyDescent="0.25">
      <c r="U1445" s="5">
        <v>2.31</v>
      </c>
      <c r="V1445" s="7">
        <f t="shared" si="224"/>
        <v>71916543.41349937</v>
      </c>
      <c r="W1445" s="7">
        <f t="shared" si="225"/>
        <v>1383010.4502596033</v>
      </c>
      <c r="X1445" s="19">
        <f t="shared" si="222"/>
        <v>0.98583428369752868</v>
      </c>
      <c r="Y1445" s="8">
        <f t="shared" si="226"/>
        <v>104842.53565411619</v>
      </c>
      <c r="Z1445" s="8">
        <f t="shared" si="219"/>
        <v>5451811.8540140418</v>
      </c>
      <c r="AA1445" s="9">
        <f t="shared" si="223"/>
        <v>7.580747899224935E-2</v>
      </c>
      <c r="AB1445" s="9">
        <f t="shared" si="220"/>
        <v>7.4037521384220156E-3</v>
      </c>
      <c r="AC1445" t="str">
        <f t="shared" si="221"/>
        <v>50% Saturation (Shape only)</v>
      </c>
    </row>
    <row r="1446" spans="21:29" x14ac:dyDescent="0.25">
      <c r="U1446" s="5">
        <v>2.3199999999999998</v>
      </c>
      <c r="V1446" s="7">
        <f t="shared" si="224"/>
        <v>72227870.441263437</v>
      </c>
      <c r="W1446" s="7">
        <f t="shared" si="225"/>
        <v>1388997.5084858353</v>
      </c>
      <c r="X1446" s="19">
        <f t="shared" si="222"/>
        <v>0.98623970954600249</v>
      </c>
      <c r="Y1446" s="8">
        <f t="shared" si="226"/>
        <v>104885.6523063534</v>
      </c>
      <c r="Z1446" s="8">
        <f t="shared" si="219"/>
        <v>5454053.919930377</v>
      </c>
      <c r="AA1446" s="9">
        <f t="shared" si="223"/>
        <v>7.5511764179253746E-2</v>
      </c>
      <c r="AB1446" s="9">
        <f t="shared" si="220"/>
        <v>7.2016423772699716E-3</v>
      </c>
      <c r="AC1446" t="str">
        <f t="shared" si="221"/>
        <v>50% Saturation (Shape only)</v>
      </c>
    </row>
    <row r="1447" spans="21:29" x14ac:dyDescent="0.25">
      <c r="U1447" s="5">
        <v>2.33</v>
      </c>
      <c r="V1447" s="7">
        <f t="shared" si="224"/>
        <v>72539197.469027504</v>
      </c>
      <c r="W1447" s="7">
        <f t="shared" si="225"/>
        <v>1394984.5667120675</v>
      </c>
      <c r="X1447" s="19">
        <f t="shared" si="222"/>
        <v>0.98663404810578703</v>
      </c>
      <c r="Y1447" s="8">
        <f t="shared" si="226"/>
        <v>104927.58983601502</v>
      </c>
      <c r="Z1447" s="8">
        <f t="shared" si="219"/>
        <v>5456234.6714727804</v>
      </c>
      <c r="AA1447" s="9">
        <f t="shared" si="223"/>
        <v>7.5217742432323736E-2</v>
      </c>
      <c r="AB1447" s="9">
        <f t="shared" si="220"/>
        <v>7.0046971445601614E-3</v>
      </c>
      <c r="AC1447" t="str">
        <f t="shared" si="221"/>
        <v>50% Saturation (Shape only)</v>
      </c>
    </row>
    <row r="1448" spans="21:29" x14ac:dyDescent="0.25">
      <c r="U1448" s="12">
        <v>2.34</v>
      </c>
      <c r="V1448" s="7">
        <f t="shared" si="224"/>
        <v>72850524.496791571</v>
      </c>
      <c r="W1448" s="7">
        <f t="shared" si="225"/>
        <v>1400971.6249382994</v>
      </c>
      <c r="X1448" s="19">
        <f t="shared" si="222"/>
        <v>0.98701758343674884</v>
      </c>
      <c r="Y1448" s="8">
        <f t="shared" si="226"/>
        <v>104968.37845259687</v>
      </c>
      <c r="Z1448" s="8">
        <f t="shared" si="219"/>
        <v>5458355.6795350369</v>
      </c>
      <c r="AA1448" s="9">
        <f t="shared" si="223"/>
        <v>7.492541360873016E-2</v>
      </c>
      <c r="AB1448" s="9">
        <f t="shared" si="220"/>
        <v>6.8127977114273023E-3</v>
      </c>
      <c r="AC1448" t="str">
        <f t="shared" si="221"/>
        <v>50% Saturation (Shape only)</v>
      </c>
    </row>
    <row r="1449" spans="21:29" x14ac:dyDescent="0.25">
      <c r="U1449" s="5">
        <v>2.35</v>
      </c>
      <c r="V1449" s="7">
        <f t="shared" si="224"/>
        <v>73161851.524555638</v>
      </c>
      <c r="W1449" s="7">
        <f t="shared" si="225"/>
        <v>1406958.6831645316</v>
      </c>
      <c r="X1449" s="19">
        <f t="shared" si="222"/>
        <v>0.98739059303968557</v>
      </c>
      <c r="Y1449" s="8">
        <f t="shared" si="226"/>
        <v>105008.04766804405</v>
      </c>
      <c r="Z1449" s="8">
        <f t="shared" si="219"/>
        <v>5460418.4787382903</v>
      </c>
      <c r="AA1449" s="9">
        <f t="shared" si="223"/>
        <v>7.463477707238704E-2</v>
      </c>
      <c r="AB1449" s="9">
        <f t="shared" si="220"/>
        <v>6.6258275680985915E-3</v>
      </c>
      <c r="AC1449" t="str">
        <f t="shared" si="221"/>
        <v>50% Saturation (Shape only)</v>
      </c>
    </row>
    <row r="1450" spans="21:29" x14ac:dyDescent="0.25">
      <c r="U1450" s="5">
        <v>2.36</v>
      </c>
      <c r="V1450" s="7">
        <f t="shared" si="224"/>
        <v>73473178.552319691</v>
      </c>
      <c r="W1450" s="7">
        <f t="shared" si="225"/>
        <v>1412945.7413907635</v>
      </c>
      <c r="X1450" s="19">
        <f t="shared" si="222"/>
        <v>0.98775334798009706</v>
      </c>
      <c r="Y1450" s="8">
        <f t="shared" si="226"/>
        <v>105046.62630991392</v>
      </c>
      <c r="Z1450" s="8">
        <f t="shared" si="219"/>
        <v>5462424.568115524</v>
      </c>
      <c r="AA1450" s="9">
        <f t="shared" si="223"/>
        <v>7.4345831713620136E-2</v>
      </c>
      <c r="AB1450" s="9">
        <f t="shared" si="220"/>
        <v>6.4436724033935444E-3</v>
      </c>
      <c r="AC1450" t="str">
        <f t="shared" si="221"/>
        <v>50% Saturation (Shape only)</v>
      </c>
    </row>
    <row r="1451" spans="21:29" x14ac:dyDescent="0.25">
      <c r="U1451" s="5">
        <v>2.37</v>
      </c>
      <c r="V1451" s="7">
        <f t="shared" si="224"/>
        <v>73784505.580083773</v>
      </c>
      <c r="W1451" s="7">
        <f t="shared" si="225"/>
        <v>1418932.7996169957</v>
      </c>
      <c r="X1451" s="19">
        <f t="shared" si="222"/>
        <v>0.98810611301075379</v>
      </c>
      <c r="Y1451" s="8">
        <f t="shared" si="226"/>
        <v>105084.14253441103</v>
      </c>
      <c r="Z1451" s="8">
        <f t="shared" si="219"/>
        <v>5464375.4117893735</v>
      </c>
      <c r="AA1451" s="9">
        <f t="shared" si="223"/>
        <v>7.4058575968344517E-2</v>
      </c>
      <c r="AB1451" s="9">
        <f t="shared" si="220"/>
        <v>6.2662200833002932E-3</v>
      </c>
      <c r="AC1451" t="str">
        <f t="shared" si="221"/>
        <v>50% Saturation (Shape only)</v>
      </c>
    </row>
    <row r="1452" spans="21:29" x14ac:dyDescent="0.25">
      <c r="U1452" s="5">
        <v>2.38</v>
      </c>
      <c r="V1452" s="7">
        <f t="shared" si="224"/>
        <v>74095832.607847825</v>
      </c>
      <c r="W1452" s="7">
        <f t="shared" si="225"/>
        <v>1424919.8578432277</v>
      </c>
      <c r="X1452" s="19">
        <f t="shared" si="222"/>
        <v>0.98844914669301853</v>
      </c>
      <c r="Y1452" s="8">
        <f t="shared" si="226"/>
        <v>105120.62383928969</v>
      </c>
      <c r="Z1452" s="8">
        <f t="shared" si="219"/>
        <v>5466272.4396430636</v>
      </c>
      <c r="AA1452" s="9">
        <f t="shared" si="223"/>
        <v>7.3773007836666182E-2</v>
      </c>
      <c r="AB1452" s="9">
        <f t="shared" si="220"/>
        <v>6.0933606289004984E-3</v>
      </c>
      <c r="AC1452" t="str">
        <f t="shared" si="221"/>
        <v>50% Saturation (Shape only)</v>
      </c>
    </row>
    <row r="1453" spans="21:29" x14ac:dyDescent="0.25">
      <c r="U1453" s="5">
        <v>2.39</v>
      </c>
      <c r="V1453" s="7">
        <f t="shared" si="224"/>
        <v>74407159.635611907</v>
      </c>
      <c r="W1453" s="7">
        <f t="shared" si="225"/>
        <v>1430906.9160694599</v>
      </c>
      <c r="X1453" s="19">
        <f t="shared" si="222"/>
        <v>0.98878270151688374</v>
      </c>
      <c r="Y1453" s="8">
        <f t="shared" si="226"/>
        <v>105156.09707661973</v>
      </c>
      <c r="Z1453" s="8">
        <f t="shared" si="219"/>
        <v>5468117.0479842257</v>
      </c>
      <c r="AA1453" s="9">
        <f t="shared" si="223"/>
        <v>7.348912490092066E-2</v>
      </c>
      <c r="AB1453" s="9">
        <f t="shared" si="220"/>
        <v>5.9249861934888102E-3</v>
      </c>
      <c r="AC1453" t="str">
        <f t="shared" si="221"/>
        <v>50% Saturation (Shape only)</v>
      </c>
    </row>
    <row r="1454" spans="21:29" x14ac:dyDescent="0.25">
      <c r="U1454" s="5">
        <v>2.4</v>
      </c>
      <c r="V1454" s="7">
        <f t="shared" si="224"/>
        <v>74718486.663375959</v>
      </c>
      <c r="W1454" s="7">
        <f t="shared" si="225"/>
        <v>1436893.9742956918</v>
      </c>
      <c r="X1454" s="19">
        <f t="shared" si="222"/>
        <v>0.98910702401968753</v>
      </c>
      <c r="Y1454" s="8">
        <f t="shared" si="226"/>
        <v>105190.58846541189</v>
      </c>
      <c r="Z1454" s="8">
        <f t="shared" si="219"/>
        <v>5469910.6002014177</v>
      </c>
      <c r="AA1454" s="9">
        <f t="shared" si="223"/>
        <v>7.3206924343163268E-2</v>
      </c>
      <c r="AB1454" s="9">
        <f t="shared" si="220"/>
        <v>5.7609910391439251E-3</v>
      </c>
      <c r="AC1454" t="str">
        <f t="shared" si="221"/>
        <v>50% Saturation (Shape only)</v>
      </c>
    </row>
    <row r="1455" spans="21:29" x14ac:dyDescent="0.25">
      <c r="U1455" s="5">
        <v>2.41</v>
      </c>
      <c r="V1455" s="7">
        <f t="shared" si="224"/>
        <v>75029813.691140041</v>
      </c>
      <c r="W1455" s="7">
        <f t="shared" si="225"/>
        <v>1442881.032521924</v>
      </c>
      <c r="X1455" s="19">
        <f t="shared" si="222"/>
        <v>0.9894223549034773</v>
      </c>
      <c r="Y1455" s="8">
        <f t="shared" si="226"/>
        <v>105224.12360409927</v>
      </c>
      <c r="Z1455" s="8">
        <f t="shared" si="219"/>
        <v>5471654.4274131618</v>
      </c>
      <c r="AA1455" s="9">
        <f t="shared" si="223"/>
        <v>7.2926402962123937E-2</v>
      </c>
      <c r="AB1455" s="9">
        <f t="shared" si="220"/>
        <v>5.601271512685988E-3</v>
      </c>
      <c r="AC1455" t="str">
        <f t="shared" si="221"/>
        <v>50% Saturation (Shape only)</v>
      </c>
    </row>
    <row r="1456" spans="21:29" x14ac:dyDescent="0.25">
      <c r="U1456" s="5">
        <v>2.42</v>
      </c>
      <c r="V1456" s="7">
        <f t="shared" si="224"/>
        <v>75341140.718904093</v>
      </c>
      <c r="W1456" s="7">
        <f t="shared" si="225"/>
        <v>1448868.0907481557</v>
      </c>
      <c r="X1456" s="19">
        <f t="shared" si="222"/>
        <v>0.98972892915098809</v>
      </c>
      <c r="Y1456" s="8">
        <f t="shared" si="226"/>
        <v>105256.72748287159</v>
      </c>
      <c r="Z1456" s="8">
        <f t="shared" si="219"/>
        <v>5473349.8291093223</v>
      </c>
      <c r="AA1456" s="9">
        <f t="shared" si="223"/>
        <v>7.2647557189640291E-2</v>
      </c>
      <c r="AB1456" s="9">
        <f t="shared" si="220"/>
        <v>5.4457260210807748E-3</v>
      </c>
      <c r="AC1456" t="str">
        <f t="shared" si="221"/>
        <v>50% Saturation (Shape only)</v>
      </c>
    </row>
    <row r="1457" spans="21:29" x14ac:dyDescent="0.25">
      <c r="U1457" s="5">
        <v>2.4300000000000002</v>
      </c>
      <c r="V1457" s="7">
        <f t="shared" si="224"/>
        <v>75652467.746668175</v>
      </c>
      <c r="W1457" s="7">
        <f t="shared" si="225"/>
        <v>1454855.1489743879</v>
      </c>
      <c r="X1457" s="19">
        <f t="shared" si="222"/>
        <v>0.99002697614021207</v>
      </c>
      <c r="Y1457" s="8">
        <f t="shared" si="226"/>
        <v>105288.42449585954</v>
      </c>
      <c r="Z1457" s="8">
        <f t="shared" si="219"/>
        <v>5474998.0737846959</v>
      </c>
      <c r="AA1457" s="9">
        <f t="shared" si="223"/>
        <v>7.2370383106581754E-2</v>
      </c>
      <c r="AB1457" s="9">
        <f t="shared" si="220"/>
        <v>5.2942550064193879E-3</v>
      </c>
      <c r="AC1457" t="str">
        <f t="shared" si="221"/>
        <v>50% Saturation (Shape only)</v>
      </c>
    </row>
    <row r="1458" spans="21:29" x14ac:dyDescent="0.25">
      <c r="U1458" s="5">
        <v>2.44</v>
      </c>
      <c r="V1458" s="7">
        <f t="shared" si="224"/>
        <v>75963794.774432227</v>
      </c>
      <c r="W1458" s="7">
        <f t="shared" si="225"/>
        <v>1460842.2072006199</v>
      </c>
      <c r="X1458" s="19">
        <f t="shared" si="222"/>
        <v>0.99031671975753277</v>
      </c>
      <c r="Y1458" s="8">
        <f t="shared" si="226"/>
        <v>105319.2384531664</v>
      </c>
      <c r="Z1458" s="8">
        <f t="shared" si="219"/>
        <v>5476600.3995646527</v>
      </c>
      <c r="AA1458" s="9">
        <f t="shared" si="223"/>
        <v>7.2094876458277696E-2</v>
      </c>
      <c r="AB1458" s="9">
        <f t="shared" si="220"/>
        <v>5.1467609203886162E-3</v>
      </c>
      <c r="AC1458" t="str">
        <f t="shared" si="221"/>
        <v>50% Saturation (Shape only)</v>
      </c>
    </row>
    <row r="1459" spans="21:29" x14ac:dyDescent="0.25">
      <c r="U1459" s="5">
        <v>2.4500000000000002</v>
      </c>
      <c r="V1459" s="7">
        <f t="shared" si="224"/>
        <v>76275121.802196309</v>
      </c>
      <c r="W1459" s="7">
        <f t="shared" si="225"/>
        <v>1466829.265426852</v>
      </c>
      <c r="X1459" s="19">
        <f t="shared" si="222"/>
        <v>0.99059837850940435</v>
      </c>
      <c r="Y1459" s="8">
        <f t="shared" si="226"/>
        <v>105349.19259274515</v>
      </c>
      <c r="Z1459" s="8">
        <f t="shared" si="219"/>
        <v>5478158.0148227476</v>
      </c>
      <c r="AA1459" s="9">
        <f t="shared" si="223"/>
        <v>7.1821032669462173E-2</v>
      </c>
      <c r="AB1459" s="9">
        <f t="shared" si="220"/>
        <v>5.0031481984763228E-3</v>
      </c>
      <c r="AC1459" t="str">
        <f t="shared" si="221"/>
        <v>50% Saturation (Shape only)</v>
      </c>
    </row>
    <row r="1460" spans="21:29" x14ac:dyDescent="0.25">
      <c r="U1460" s="5">
        <v>2.46</v>
      </c>
      <c r="V1460" s="7">
        <f t="shared" si="224"/>
        <v>76586448.829960361</v>
      </c>
      <c r="W1460" s="7">
        <f t="shared" si="225"/>
        <v>1472816.323653084</v>
      </c>
      <c r="X1460" s="19">
        <f t="shared" si="222"/>
        <v>0.9908721656325542</v>
      </c>
      <c r="Y1460" s="8">
        <f t="shared" si="226"/>
        <v>105378.30959211833</v>
      </c>
      <c r="Z1460" s="8">
        <f t="shared" si="219"/>
        <v>5479672.0987901529</v>
      </c>
      <c r="AA1460" s="9">
        <f t="shared" si="223"/>
        <v>7.1548846858747725E-2</v>
      </c>
      <c r="AB1460" s="9">
        <f t="shared" si="220"/>
        <v>4.8633232337054336E-3</v>
      </c>
      <c r="AC1460" t="str">
        <f t="shared" si="221"/>
        <v>50% Saturation (Shape only)</v>
      </c>
    </row>
    <row r="1461" spans="21:29" x14ac:dyDescent="0.25">
      <c r="U1461" s="5">
        <v>2.4700000000000002</v>
      </c>
      <c r="V1461" s="7">
        <f t="shared" si="224"/>
        <v>76897775.857724443</v>
      </c>
      <c r="W1461" s="7">
        <f t="shared" si="225"/>
        <v>1478803.3818793162</v>
      </c>
      <c r="X1461" s="19">
        <f t="shared" si="222"/>
        <v>0.99113828920269598</v>
      </c>
      <c r="Y1461" s="8">
        <f t="shared" si="226"/>
        <v>105406.61157993958</v>
      </c>
      <c r="Z1461" s="8">
        <f t="shared" si="219"/>
        <v>5481143.8021568581</v>
      </c>
      <c r="AA1461" s="9">
        <f t="shared" si="223"/>
        <v>7.1278313852640163E-2</v>
      </c>
      <c r="AB1461" s="9">
        <f t="shared" si="220"/>
        <v>4.7271943501816585E-3</v>
      </c>
      <c r="AC1461" t="str">
        <f t="shared" si="221"/>
        <v>50% Saturation (Shape only)</v>
      </c>
    </row>
    <row r="1462" spans="21:29" x14ac:dyDescent="0.25">
      <c r="U1462" s="5">
        <v>2.48</v>
      </c>
      <c r="V1462" s="7">
        <f t="shared" si="224"/>
        <v>77209102.885488495</v>
      </c>
      <c r="W1462" s="7">
        <f t="shared" si="225"/>
        <v>1484790.4401055481</v>
      </c>
      <c r="X1462" s="19">
        <f t="shared" si="222"/>
        <v>0.99139695224173452</v>
      </c>
      <c r="Y1462" s="8">
        <f t="shared" si="226"/>
        <v>105434.12014739485</v>
      </c>
      <c r="Z1462" s="8">
        <f t="shared" si="219"/>
        <v>5482574.2476645317</v>
      </c>
      <c r="AA1462" s="9">
        <f t="shared" si="223"/>
        <v>7.1009428199106633E-2</v>
      </c>
      <c r="AB1462" s="9">
        <f t="shared" si="220"/>
        <v>4.5946717763214878E-3</v>
      </c>
      <c r="AC1462" t="str">
        <f t="shared" si="221"/>
        <v>50% Saturation (Shape only)</v>
      </c>
    </row>
    <row r="1463" spans="21:29" x14ac:dyDescent="0.25">
      <c r="U1463" s="5">
        <v>2.4900000000000002</v>
      </c>
      <c r="V1463" s="7">
        <f t="shared" si="224"/>
        <v>77520429.913252577</v>
      </c>
      <c r="W1463" s="7">
        <f t="shared" si="225"/>
        <v>1490777.4983317803</v>
      </c>
      <c r="X1463" s="19">
        <f t="shared" si="222"/>
        <v>0.99164835282345409</v>
      </c>
      <c r="Y1463" s="8">
        <f t="shared" si="226"/>
        <v>105460.8563594421</v>
      </c>
      <c r="Z1463" s="8">
        <f t="shared" si="219"/>
        <v>5483964.5306909895</v>
      </c>
      <c r="AA1463" s="9">
        <f t="shared" si="223"/>
        <v>7.0742184180708129E-2</v>
      </c>
      <c r="AB1463" s="9">
        <f t="shared" si="220"/>
        <v>4.465667617882813E-3</v>
      </c>
      <c r="AC1463" t="str">
        <f t="shared" si="221"/>
        <v>50% Saturation (Shape only)</v>
      </c>
    </row>
    <row r="1464" spans="21:29" x14ac:dyDescent="0.25">
      <c r="U1464" s="5">
        <v>2.5</v>
      </c>
      <c r="V1464" s="7">
        <f t="shared" si="224"/>
        <v>77831756.941016629</v>
      </c>
      <c r="W1464" s="7">
        <f t="shared" si="225"/>
        <v>1496764.5565580123</v>
      </c>
      <c r="X1464" s="19">
        <f t="shared" si="222"/>
        <v>0.99189268417767718</v>
      </c>
      <c r="Y1464" s="8">
        <f t="shared" si="226"/>
        <v>105486.84076588867</v>
      </c>
      <c r="Z1464" s="8">
        <f t="shared" si="219"/>
        <v>5485315.7198262112</v>
      </c>
      <c r="AA1464" s="9">
        <f t="shared" si="223"/>
        <v>7.047657582730861E-2</v>
      </c>
      <c r="AB1464" s="9">
        <f t="shared" si="220"/>
        <v>4.3400958308245589E-3</v>
      </c>
      <c r="AC1464" t="str">
        <f t="shared" si="221"/>
        <v>50% Saturation (Shape only)</v>
      </c>
    </row>
    <row r="1465" spans="21:29" x14ac:dyDescent="0.25">
      <c r="U1465" s="5">
        <v>2.5099999999999998</v>
      </c>
      <c r="V1465" s="7">
        <f t="shared" si="224"/>
        <v>78143083.968780696</v>
      </c>
      <c r="W1465" s="7">
        <f t="shared" si="225"/>
        <v>1502751.6147842442</v>
      </c>
      <c r="X1465" s="19">
        <f t="shared" si="222"/>
        <v>0.99213013479288703</v>
      </c>
      <c r="Y1465" s="8">
        <f t="shared" si="226"/>
        <v>105512.09341230492</v>
      </c>
      <c r="Z1465" s="8">
        <f t="shared" si="219"/>
        <v>5486628.857439856</v>
      </c>
      <c r="AA1465" s="9">
        <f t="shared" si="223"/>
        <v>7.021259692837109E-2</v>
      </c>
      <c r="AB1465" s="9">
        <f t="shared" si="220"/>
        <v>4.217872193993894E-3</v>
      </c>
      <c r="AC1465" t="str">
        <f t="shared" si="221"/>
        <v>50% Saturation (Shape only)</v>
      </c>
    </row>
    <row r="1466" spans="21:29" x14ac:dyDescent="0.25">
      <c r="U1466" s="5">
        <v>2.52</v>
      </c>
      <c r="V1466" s="7">
        <f t="shared" si="224"/>
        <v>78454410.996544763</v>
      </c>
      <c r="W1466" s="7">
        <f t="shared" si="225"/>
        <v>1508738.6730104764</v>
      </c>
      <c r="X1466" s="19">
        <f t="shared" si="222"/>
        <v>0.99236088851730675</v>
      </c>
      <c r="Y1466" s="8">
        <f t="shared" si="226"/>
        <v>105536.633850774</v>
      </c>
      <c r="Z1466" s="8">
        <f t="shared" si="219"/>
        <v>5487904.9602402477</v>
      </c>
      <c r="AA1466" s="9">
        <f t="shared" si="223"/>
        <v>6.9950241044852687E-2</v>
      </c>
      <c r="AB1466" s="9">
        <f t="shared" si="220"/>
        <v>4.0989142817329802E-3</v>
      </c>
      <c r="AC1466" t="str">
        <f t="shared" si="221"/>
        <v>50% Saturation (Shape only)</v>
      </c>
    </row>
    <row r="1467" spans="21:29" x14ac:dyDescent="0.25">
      <c r="U1467" s="5">
        <v>2.5299999999999998</v>
      </c>
      <c r="V1467" s="7">
        <f t="shared" si="224"/>
        <v>78765738.02430883</v>
      </c>
      <c r="W1467" s="7">
        <f t="shared" si="225"/>
        <v>1514725.7312367084</v>
      </c>
      <c r="X1467" s="19">
        <f t="shared" si="222"/>
        <v>0.99258512465843096</v>
      </c>
      <c r="Y1467" s="8">
        <f t="shared" si="226"/>
        <v>105560.48115047693</v>
      </c>
      <c r="Z1467" s="8">
        <f t="shared" si="219"/>
        <v>5489145.0198248001</v>
      </c>
      <c r="AA1467" s="9">
        <f t="shared" si="223"/>
        <v>6.9689501520708533E-2</v>
      </c>
      <c r="AB1467" s="9">
        <f t="shared" si="220"/>
        <v>3.9831414363810918E-3</v>
      </c>
      <c r="AC1467" t="str">
        <f t="shared" si="221"/>
        <v>50% Saturation (Shape only)</v>
      </c>
    </row>
    <row r="1468" spans="21:29" x14ac:dyDescent="0.25">
      <c r="U1468" s="5">
        <v>2.54</v>
      </c>
      <c r="V1468" s="7">
        <f t="shared" si="224"/>
        <v>79077065.052072898</v>
      </c>
      <c r="W1468" s="7">
        <f t="shared" si="225"/>
        <v>1520712.7894629405</v>
      </c>
      <c r="X1468" s="19">
        <f t="shared" si="222"/>
        <v>0.99280301808100646</v>
      </c>
      <c r="Y1468" s="8">
        <f t="shared" si="226"/>
        <v>105583.65390811271</v>
      </c>
      <c r="Z1468" s="8">
        <f t="shared" si="219"/>
        <v>5490350.0032218611</v>
      </c>
      <c r="AA1468" s="9">
        <f t="shared" si="223"/>
        <v>6.9430371494015625E-2</v>
      </c>
      <c r="AB1468" s="9">
        <f t="shared" si="220"/>
        <v>3.8704747407095593E-3</v>
      </c>
      <c r="AC1468" t="str">
        <f t="shared" si="221"/>
        <v>50% Saturation (Shape only)</v>
      </c>
    </row>
    <row r="1469" spans="21:29" x14ac:dyDescent="0.25">
      <c r="U1469" s="5">
        <v>2.5499999999999998</v>
      </c>
      <c r="V1469" s="7">
        <f t="shared" si="224"/>
        <v>79388392.079836965</v>
      </c>
      <c r="W1469" s="7">
        <f t="shared" si="225"/>
        <v>1526699.8476891725</v>
      </c>
      <c r="X1469" s="19">
        <f t="shared" si="222"/>
        <v>0.99301473930346118</v>
      </c>
      <c r="Y1469" s="8">
        <f t="shared" si="226"/>
        <v>105606.17025815351</v>
      </c>
      <c r="Z1469" s="8">
        <f t="shared" si="219"/>
        <v>5491520.8534239819</v>
      </c>
      <c r="AA1469" s="9">
        <f t="shared" si="223"/>
        <v>6.9172843907726864E-2</v>
      </c>
      <c r="AB1469" s="9">
        <f t="shared" si="220"/>
        <v>3.7608369903821713E-3</v>
      </c>
      <c r="AC1469" t="str">
        <f t="shared" si="221"/>
        <v>50% Saturation (Shape only)</v>
      </c>
    </row>
    <row r="1470" spans="21:29" x14ac:dyDescent="0.25">
      <c r="U1470" s="5">
        <v>2.56</v>
      </c>
      <c r="V1470" s="7">
        <f t="shared" si="224"/>
        <v>79699719.107601032</v>
      </c>
      <c r="W1470" s="7">
        <f t="shared" si="225"/>
        <v>1532686.9059154047</v>
      </c>
      <c r="X1470" s="19">
        <f t="shared" si="222"/>
        <v>0.9932204545927803</v>
      </c>
      <c r="Y1470" s="8">
        <f t="shared" si="226"/>
        <v>105628.04788293457</v>
      </c>
      <c r="Z1470" s="8">
        <f t="shared" si="219"/>
        <v>5492658.4899125975</v>
      </c>
      <c r="AA1470" s="9">
        <f t="shared" si="223"/>
        <v>6.8916911520065294E-2</v>
      </c>
      <c r="AB1470" s="9">
        <f t="shared" si="220"/>
        <v>3.6541526663649332E-3</v>
      </c>
      <c r="AC1470" t="str">
        <f t="shared" si="221"/>
        <v>50% Saturation (Shape only)</v>
      </c>
    </row>
    <row r="1471" spans="21:29" x14ac:dyDescent="0.25">
      <c r="U1471" s="5">
        <v>2.57</v>
      </c>
      <c r="V1471" s="7">
        <f t="shared" si="224"/>
        <v>80011046.135365099</v>
      </c>
      <c r="W1471" s="7">
        <f t="shared" si="225"/>
        <v>1538673.9641416366</v>
      </c>
      <c r="X1471" s="19">
        <f t="shared" si="222"/>
        <v>0.99342032605783226</v>
      </c>
      <c r="Y1471" s="8">
        <f t="shared" si="226"/>
        <v>105649.30402257941</v>
      </c>
      <c r="Z1471" s="8">
        <f t="shared" ref="Z1471:Z1514" si="227">Y1471*$B$6</f>
        <v>5493763.8091741297</v>
      </c>
      <c r="AA1471" s="9">
        <f t="shared" si="223"/>
        <v>6.8662566914568457E-2</v>
      </c>
      <c r="AB1471" s="9">
        <f t="shared" ref="AB1471:AB1514" si="228">(Z1471-Z1470)/(V1471-V1470)</f>
        <v>3.5503479073777074E-3</v>
      </c>
      <c r="AC1471" t="str">
        <f t="shared" ref="AC1471:AC1514" si="229">H$1</f>
        <v>50% Saturation (Shape only)</v>
      </c>
    </row>
    <row r="1472" spans="21:29" x14ac:dyDescent="0.25">
      <c r="U1472" s="5">
        <v>2.58</v>
      </c>
      <c r="V1472" s="7">
        <f t="shared" si="224"/>
        <v>80322373.163129166</v>
      </c>
      <c r="W1472" s="7">
        <f t="shared" si="225"/>
        <v>1544661.0223678688</v>
      </c>
      <c r="X1472" s="19">
        <f t="shared" ref="X1472:X1514" si="230">GAMMADIST(W1472,$H$2,$H$3,TRUE)</f>
        <v>0.99361451174114757</v>
      </c>
      <c r="Y1472" s="8">
        <f t="shared" si="226"/>
        <v>105669.9554847604</v>
      </c>
      <c r="Z1472" s="8">
        <f t="shared" si="227"/>
        <v>5494837.6852075411</v>
      </c>
      <c r="AA1472" s="9">
        <f t="shared" ref="AA1472:AA1514" si="231">Z1472/V1472</f>
        <v>6.8409802509792728E-2</v>
      </c>
      <c r="AB1472" s="9">
        <f t="shared" si="228"/>
        <v>3.44935048242961E-3</v>
      </c>
      <c r="AC1472" t="str">
        <f t="shared" si="229"/>
        <v>50% Saturation (Shape only)</v>
      </c>
    </row>
    <row r="1473" spans="21:29" x14ac:dyDescent="0.25">
      <c r="U1473" s="5">
        <v>2.59</v>
      </c>
      <c r="V1473" s="7">
        <f t="shared" si="224"/>
        <v>80633700.190893233</v>
      </c>
      <c r="W1473" s="7">
        <f t="shared" si="225"/>
        <v>1550648.0805941005</v>
      </c>
      <c r="X1473" s="19">
        <f t="shared" si="230"/>
        <v>0.99380316570915261</v>
      </c>
      <c r="Y1473" s="8">
        <f t="shared" si="226"/>
        <v>105690.01865429501</v>
      </c>
      <c r="Z1473" s="8">
        <f t="shared" si="227"/>
        <v>5495880.9700233405</v>
      </c>
      <c r="AA1473" s="9">
        <f t="shared" si="231"/>
        <v>6.8158610568686828E-2</v>
      </c>
      <c r="AB1473" s="9">
        <f t="shared" si="228"/>
        <v>3.3510897633663769E-3</v>
      </c>
      <c r="AC1473" t="str">
        <f t="shared" si="229"/>
        <v>50% Saturation (Shape only)</v>
      </c>
    </row>
    <row r="1474" spans="21:29" x14ac:dyDescent="0.25">
      <c r="U1474" s="5">
        <v>2.6</v>
      </c>
      <c r="V1474" s="7">
        <f t="shared" si="224"/>
        <v>80945027.2186573</v>
      </c>
      <c r="W1474" s="7">
        <f t="shared" si="225"/>
        <v>1556635.1388203327</v>
      </c>
      <c r="X1474" s="19">
        <f t="shared" si="230"/>
        <v>0.99398643814086662</v>
      </c>
      <c r="Y1474" s="8">
        <f t="shared" si="226"/>
        <v>105709.50950257869</v>
      </c>
      <c r="Z1474" s="8">
        <f t="shared" si="227"/>
        <v>5496894.4941340918</v>
      </c>
      <c r="AA1474" s="9">
        <f t="shared" si="231"/>
        <v>6.7908983207644089E-2</v>
      </c>
      <c r="AB1474" s="9">
        <f t="shared" si="228"/>
        <v>3.2554966975732844E-3</v>
      </c>
      <c r="AC1474" t="str">
        <f t="shared" si="229"/>
        <v>50% Saturation (Shape only)</v>
      </c>
    </row>
    <row r="1475" spans="21:29" x14ac:dyDescent="0.25">
      <c r="U1475" s="5">
        <v>2.61</v>
      </c>
      <c r="V1475" s="7">
        <f t="shared" si="224"/>
        <v>81256354.246421367</v>
      </c>
      <c r="W1475" s="7">
        <f t="shared" si="225"/>
        <v>1562622.1970465647</v>
      </c>
      <c r="X1475" s="19">
        <f t="shared" si="230"/>
        <v>0.9941644754150647</v>
      </c>
      <c r="Y1475" s="8">
        <f t="shared" si="226"/>
        <v>105728.44359685451</v>
      </c>
      <c r="Z1475" s="8">
        <f t="shared" si="227"/>
        <v>5497879.067036435</v>
      </c>
      <c r="AA1475" s="9">
        <f t="shared" si="231"/>
        <v>6.7660912405242066E-2</v>
      </c>
      <c r="AB1475" s="9">
        <f t="shared" si="228"/>
        <v>3.1625037807169595E-3</v>
      </c>
      <c r="AC1475" t="str">
        <f t="shared" si="229"/>
        <v>50% Saturation (Shape only)</v>
      </c>
    </row>
    <row r="1476" spans="21:29" x14ac:dyDescent="0.25">
      <c r="U1476" s="5">
        <v>2.62</v>
      </c>
      <c r="V1476" s="7">
        <f t="shared" si="224"/>
        <v>81567681.274185434</v>
      </c>
      <c r="W1476" s="7">
        <f t="shared" si="225"/>
        <v>1568609.2552727968</v>
      </c>
      <c r="X1476" s="19">
        <f t="shared" si="230"/>
        <v>0.99433742019591842</v>
      </c>
      <c r="Y1476" s="8">
        <f t="shared" si="226"/>
        <v>105746.83610932106</v>
      </c>
      <c r="Z1476" s="8">
        <f t="shared" si="227"/>
        <v>5498835.4776846953</v>
      </c>
      <c r="AA1476" s="9">
        <f t="shared" si="231"/>
        <v>6.7414390010679004E-2</v>
      </c>
      <c r="AB1476" s="9">
        <f t="shared" si="228"/>
        <v>3.0720450297205236E-3</v>
      </c>
      <c r="AC1476" t="str">
        <f t="shared" si="229"/>
        <v>50% Saturation (Shape only)</v>
      </c>
    </row>
    <row r="1477" spans="21:29" x14ac:dyDescent="0.25">
      <c r="U1477" s="5">
        <v>2.63</v>
      </c>
      <c r="V1477" s="7">
        <f t="shared" si="224"/>
        <v>81879008.301949501</v>
      </c>
      <c r="W1477" s="7">
        <f t="shared" si="225"/>
        <v>1574596.3134990288</v>
      </c>
      <c r="X1477" s="19">
        <f t="shared" si="230"/>
        <v>0.99450541151711791</v>
      </c>
      <c r="Y1477" s="8">
        <f t="shared" si="226"/>
        <v>105764.70182607863</v>
      </c>
      <c r="Z1477" s="8">
        <f t="shared" si="227"/>
        <v>5499764.4949560883</v>
      </c>
      <c r="AA1477" s="9">
        <f t="shared" si="231"/>
        <v>6.7169407751915114E-2</v>
      </c>
      <c r="AB1477" s="9">
        <f t="shared" si="228"/>
        <v>2.9840559557746328E-3</v>
      </c>
      <c r="AC1477" t="str">
        <f t="shared" si="229"/>
        <v>50% Saturation (Shape only)</v>
      </c>
    </row>
    <row r="1478" spans="21:29" x14ac:dyDescent="0.25">
      <c r="U1478" s="5">
        <v>2.64</v>
      </c>
      <c r="V1478" s="7">
        <f t="shared" si="224"/>
        <v>82190335.329713568</v>
      </c>
      <c r="W1478" s="7">
        <f t="shared" si="225"/>
        <v>1580583.371725261</v>
      </c>
      <c r="X1478" s="19">
        <f t="shared" si="230"/>
        <v>0.99466858486448895</v>
      </c>
      <c r="Y1478" s="8">
        <f t="shared" si="226"/>
        <v>105782.05515591554</v>
      </c>
      <c r="Z1478" s="8">
        <f t="shared" si="227"/>
        <v>5500666.8681076085</v>
      </c>
      <c r="AA1478" s="9">
        <f t="shared" si="231"/>
        <v>6.6925957243527623E-2</v>
      </c>
      <c r="AB1478" s="9">
        <f t="shared" si="228"/>
        <v>2.8984735376207443E-3</v>
      </c>
      <c r="AC1478" t="str">
        <f t="shared" si="229"/>
        <v>50% Saturation (Shape only)</v>
      </c>
    </row>
    <row r="1479" spans="21:29" x14ac:dyDescent="0.25">
      <c r="U1479" s="5">
        <v>2.65</v>
      </c>
      <c r="V1479" s="7">
        <f t="shared" si="224"/>
        <v>82501662.357477635</v>
      </c>
      <c r="W1479" s="7">
        <f t="shared" si="225"/>
        <v>1586570.4299514929</v>
      </c>
      <c r="X1479" s="19">
        <f t="shared" si="230"/>
        <v>0.99482707225711153</v>
      </c>
      <c r="Y1479" s="8">
        <f t="shared" si="226"/>
        <v>105798.91013893504</v>
      </c>
      <c r="Z1479" s="8">
        <f t="shared" si="227"/>
        <v>5501543.3272246225</v>
      </c>
      <c r="AA1479" s="9">
        <f t="shared" si="231"/>
        <v>6.6684029994287547E-2</v>
      </c>
      <c r="AB1479" s="9">
        <f t="shared" si="228"/>
        <v>2.8152361949061746E-3</v>
      </c>
      <c r="AC1479" t="str">
        <f t="shared" si="229"/>
        <v>50% Saturation (Shape only)</v>
      </c>
    </row>
    <row r="1480" spans="21:29" x14ac:dyDescent="0.25">
      <c r="U1480" s="5">
        <v>2.66</v>
      </c>
      <c r="V1480" s="7">
        <f t="shared" si="224"/>
        <v>82812989.385241702</v>
      </c>
      <c r="W1480" s="7">
        <f t="shared" si="225"/>
        <v>1592557.4881777251</v>
      </c>
      <c r="X1480" s="19">
        <f t="shared" si="230"/>
        <v>0.99498100232695363</v>
      </c>
      <c r="Y1480" s="8">
        <f t="shared" si="226"/>
        <v>105815.2804550242</v>
      </c>
      <c r="Z1480" s="8">
        <f t="shared" si="227"/>
        <v>5502394.5836612582</v>
      </c>
      <c r="AA1480" s="9">
        <f t="shared" si="231"/>
        <v>6.6443617414466291E-2</v>
      </c>
      <c r="AB1480" s="9">
        <f t="shared" si="228"/>
        <v>2.7342837618353128E-3</v>
      </c>
      <c r="AC1480" t="str">
        <f t="shared" si="229"/>
        <v>50% Saturation (Shape only)</v>
      </c>
    </row>
    <row r="1481" spans="21:29" x14ac:dyDescent="0.25">
      <c r="U1481" s="5">
        <v>2.67</v>
      </c>
      <c r="V1481" s="7">
        <f t="shared" si="224"/>
        <v>83124316.413005769</v>
      </c>
      <c r="W1481" s="7">
        <f t="shared" si="225"/>
        <v>1598544.5464039571</v>
      </c>
      <c r="X1481" s="19">
        <f t="shared" si="230"/>
        <v>0.99513050039703099</v>
      </c>
      <c r="Y1481" s="8">
        <f t="shared" si="226"/>
        <v>105831.1794321662</v>
      </c>
      <c r="Z1481" s="8">
        <f t="shared" si="227"/>
        <v>5503221.3304726426</v>
      </c>
      <c r="AA1481" s="9">
        <f t="shared" si="231"/>
        <v>6.6204710822880208E-2</v>
      </c>
      <c r="AB1481" s="9">
        <f t="shared" si="228"/>
        <v>2.6555574609823745E-3</v>
      </c>
      <c r="AC1481" t="str">
        <f t="shared" si="229"/>
        <v>50% Saturation (Shape only)</v>
      </c>
    </row>
    <row r="1482" spans="21:29" x14ac:dyDescent="0.25">
      <c r="U1482" s="5">
        <v>2.68</v>
      </c>
      <c r="V1482" s="7">
        <f t="shared" si="224"/>
        <v>83435643.440769836</v>
      </c>
      <c r="W1482" s="7">
        <f t="shared" si="225"/>
        <v>1604531.6046301892</v>
      </c>
      <c r="X1482" s="19">
        <f t="shared" si="230"/>
        <v>0.99527568855810389</v>
      </c>
      <c r="Y1482" s="8">
        <f t="shared" si="226"/>
        <v>105846.62005459693</v>
      </c>
      <c r="Z1482" s="8">
        <f t="shared" si="227"/>
        <v>5504024.2428390402</v>
      </c>
      <c r="AA1482" s="9">
        <f t="shared" si="231"/>
        <v>6.596730145368021E-2</v>
      </c>
      <c r="AB1482" s="9">
        <f t="shared" si="228"/>
        <v>2.5789998772806511E-3</v>
      </c>
      <c r="AC1482" t="str">
        <f t="shared" si="229"/>
        <v>50% Saturation (Shape only)</v>
      </c>
    </row>
    <row r="1483" spans="21:29" x14ac:dyDescent="0.25">
      <c r="U1483" s="5">
        <v>2.69</v>
      </c>
      <c r="V1483" s="7">
        <f t="shared" si="224"/>
        <v>83746970.468533888</v>
      </c>
      <c r="W1483" s="7">
        <f t="shared" si="225"/>
        <v>1610518.6628564212</v>
      </c>
      <c r="X1483" s="19">
        <f t="shared" si="230"/>
        <v>0.99541668574392661</v>
      </c>
      <c r="Y1483" s="8">
        <f t="shared" si="226"/>
        <v>105861.6149708077</v>
      </c>
      <c r="Z1483" s="8">
        <f t="shared" si="227"/>
        <v>5504803.9784820005</v>
      </c>
      <c r="AA1483" s="9">
        <f t="shared" si="231"/>
        <v>6.5731380462894617E-2</v>
      </c>
      <c r="AB1483" s="9">
        <f t="shared" si="228"/>
        <v>2.504554932349913E-3</v>
      </c>
      <c r="AC1483" t="str">
        <f t="shared" si="229"/>
        <v>50% Saturation (Shape only)</v>
      </c>
    </row>
    <row r="1484" spans="21:29" x14ac:dyDescent="0.25">
      <c r="U1484" s="5">
        <v>2.7</v>
      </c>
      <c r="V1484" s="7">
        <f t="shared" si="224"/>
        <v>84058297.49629797</v>
      </c>
      <c r="W1484" s="7">
        <f t="shared" si="225"/>
        <v>1616505.7210826534</v>
      </c>
      <c r="X1484" s="19">
        <f t="shared" si="230"/>
        <v>0.99555360780506097</v>
      </c>
      <c r="Y1484" s="8">
        <f t="shared" si="226"/>
        <v>105876.17650139525</v>
      </c>
      <c r="Z1484" s="8">
        <f t="shared" si="227"/>
        <v>5505561.1780725531</v>
      </c>
      <c r="AA1484" s="9">
        <f t="shared" si="231"/>
        <v>6.5496938934731866E-2</v>
      </c>
      <c r="AB1484" s="9">
        <f t="shared" si="228"/>
        <v>2.4321678589575928E-3</v>
      </c>
      <c r="AC1484" t="str">
        <f t="shared" si="229"/>
        <v>50% Saturation (Shape only)</v>
      </c>
    </row>
    <row r="1485" spans="21:29" x14ac:dyDescent="0.25">
      <c r="U1485" s="5">
        <v>2.71</v>
      </c>
      <c r="V1485" s="7">
        <f t="shared" si="224"/>
        <v>84369624.524062023</v>
      </c>
      <c r="W1485" s="7">
        <f t="shared" si="225"/>
        <v>1622492.7793088853</v>
      </c>
      <c r="X1485" s="19">
        <f t="shared" si="230"/>
        <v>0.99568656758126917</v>
      </c>
      <c r="Y1485" s="8">
        <f t="shared" si="226"/>
        <v>105890.31664676065</v>
      </c>
      <c r="Z1485" s="8">
        <f t="shared" si="227"/>
        <v>5506296.4656315539</v>
      </c>
      <c r="AA1485" s="9">
        <f t="shared" si="231"/>
        <v>6.5263967887650973E-2</v>
      </c>
      <c r="AB1485" s="9">
        <f t="shared" si="228"/>
        <v>2.361785175805659E-3</v>
      </c>
      <c r="AC1485" t="str">
        <f t="shared" si="229"/>
        <v>50% Saturation (Shape only)</v>
      </c>
    </row>
    <row r="1486" spans="21:29" x14ac:dyDescent="0.25">
      <c r="U1486" s="5">
        <v>2.72</v>
      </c>
      <c r="V1486" s="7">
        <f t="shared" si="224"/>
        <v>84680951.551826105</v>
      </c>
      <c r="W1486" s="7">
        <f t="shared" si="225"/>
        <v>1628479.8375351175</v>
      </c>
      <c r="X1486" s="19">
        <f t="shared" si="230"/>
        <v>0.99581567497250068</v>
      </c>
      <c r="Y1486" s="8">
        <f t="shared" si="226"/>
        <v>105904.04709465867</v>
      </c>
      <c r="Z1486" s="8">
        <f t="shared" si="227"/>
        <v>5507010.4489222514</v>
      </c>
      <c r="AA1486" s="9">
        <f t="shared" si="231"/>
        <v>6.5032458280205707E-2</v>
      </c>
      <c r="AB1486" s="9">
        <f t="shared" si="228"/>
        <v>2.2933546625399054E-3</v>
      </c>
      <c r="AC1486" t="str">
        <f t="shared" si="229"/>
        <v>50% Saturation (Shape only)</v>
      </c>
    </row>
    <row r="1487" spans="21:29" x14ac:dyDescent="0.25">
      <c r="U1487" s="5">
        <v>2.73</v>
      </c>
      <c r="V1487" s="7">
        <f t="shared" si="224"/>
        <v>84992278.579590157</v>
      </c>
      <c r="W1487" s="7">
        <f t="shared" si="225"/>
        <v>1634466.8957613495</v>
      </c>
      <c r="X1487" s="19">
        <f t="shared" si="230"/>
        <v>0.99594103700848768</v>
      </c>
      <c r="Y1487" s="8">
        <f t="shared" si="226"/>
        <v>105917.37922759926</v>
      </c>
      <c r="Z1487" s="8">
        <f t="shared" si="227"/>
        <v>5507703.7198351612</v>
      </c>
      <c r="AA1487" s="9">
        <f t="shared" si="231"/>
        <v>6.4802401016670327E-2</v>
      </c>
      <c r="AB1487" s="9">
        <f t="shared" si="228"/>
        <v>2.2268253350470261E-3</v>
      </c>
      <c r="AC1487" t="str">
        <f t="shared" si="229"/>
        <v>50% Saturation (Shape only)</v>
      </c>
    </row>
    <row r="1488" spans="21:29" x14ac:dyDescent="0.25">
      <c r="U1488" s="5">
        <v>2.74</v>
      </c>
      <c r="V1488" s="7">
        <f t="shared" si="224"/>
        <v>85303605.607354239</v>
      </c>
      <c r="W1488" s="7">
        <f t="shared" si="225"/>
        <v>1640453.9539875817</v>
      </c>
      <c r="X1488" s="19">
        <f t="shared" si="230"/>
        <v>0.99606275791696508</v>
      </c>
      <c r="Y1488" s="8">
        <f t="shared" si="226"/>
        <v>105930.32413010257</v>
      </c>
      <c r="Z1488" s="8">
        <f t="shared" si="227"/>
        <v>5508376.8547653332</v>
      </c>
      <c r="AA1488" s="9">
        <f t="shared" si="231"/>
        <v>6.4573786952452597E-2</v>
      </c>
      <c r="AB1488" s="9">
        <f t="shared" si="228"/>
        <v>2.1621474210138073E-3</v>
      </c>
      <c r="AC1488" t="str">
        <f t="shared" si="229"/>
        <v>50% Saturation (Shape only)</v>
      </c>
    </row>
    <row r="1489" spans="21:29" x14ac:dyDescent="0.25">
      <c r="U1489" s="5">
        <v>2.75</v>
      </c>
      <c r="V1489" s="7">
        <f t="shared" si="224"/>
        <v>85614932.635118291</v>
      </c>
      <c r="W1489" s="7">
        <f t="shared" si="225"/>
        <v>1646441.0122138136</v>
      </c>
      <c r="X1489" s="19">
        <f t="shared" si="230"/>
        <v>0.99618093919053163</v>
      </c>
      <c r="Y1489" s="8">
        <f t="shared" si="226"/>
        <v>105942.8925958097</v>
      </c>
      <c r="Z1489" s="8">
        <f t="shared" si="227"/>
        <v>5509030.4149821037</v>
      </c>
      <c r="AA1489" s="9">
        <f t="shared" si="231"/>
        <v>6.434660689930112E-2</v>
      </c>
      <c r="AB1489" s="9">
        <f t="shared" si="228"/>
        <v>2.0992723357954844E-3</v>
      </c>
      <c r="AC1489" t="str">
        <f t="shared" si="229"/>
        <v>50% Saturation (Shape only)</v>
      </c>
    </row>
    <row r="1490" spans="21:29" x14ac:dyDescent="0.25">
      <c r="U1490" s="5">
        <v>2.76</v>
      </c>
      <c r="V1490" s="7">
        <f t="shared" si="224"/>
        <v>85926259.662882358</v>
      </c>
      <c r="W1490" s="7">
        <f t="shared" si="225"/>
        <v>1652428.0704400453</v>
      </c>
      <c r="X1490" s="19">
        <f t="shared" si="230"/>
        <v>0.9962956796521667</v>
      </c>
      <c r="Y1490" s="8">
        <f t="shared" si="226"/>
        <v>105955.09513445018</v>
      </c>
      <c r="Z1490" s="8">
        <f t="shared" si="227"/>
        <v>5509664.9469914092</v>
      </c>
      <c r="AA1490" s="9">
        <f t="shared" si="231"/>
        <v>6.4120851630312781E-2</v>
      </c>
      <c r="AB1490" s="9">
        <f t="shared" si="228"/>
        <v>2.0381526585166892E-3</v>
      </c>
      <c r="AC1490" t="str">
        <f t="shared" si="229"/>
        <v>50% Saturation (Shape only)</v>
      </c>
    </row>
    <row r="1491" spans="21:29" x14ac:dyDescent="0.25">
      <c r="U1491" s="5">
        <v>2.77</v>
      </c>
      <c r="V1491" s="7">
        <f t="shared" si="224"/>
        <v>86237586.690646425</v>
      </c>
      <c r="W1491" s="7">
        <f t="shared" si="225"/>
        <v>1658415.1286662775</v>
      </c>
      <c r="X1491" s="19">
        <f t="shared" si="230"/>
        <v>0.99640707551942209</v>
      </c>
      <c r="Y1491" s="8">
        <f t="shared" si="226"/>
        <v>105966.94197866891</v>
      </c>
      <c r="Z1491" s="8">
        <f t="shared" si="227"/>
        <v>5510280.9828907829</v>
      </c>
      <c r="AA1491" s="9">
        <f t="shared" si="231"/>
        <v>6.3896511884746932E-2</v>
      </c>
      <c r="AB1491" s="9">
        <f t="shared" si="228"/>
        <v>1.9787421085732176E-3</v>
      </c>
      <c r="AC1491" t="str">
        <f t="shared" si="229"/>
        <v>50% Saturation (Shape only)</v>
      </c>
    </row>
    <row r="1492" spans="21:29" x14ac:dyDescent="0.25">
      <c r="U1492" s="5">
        <v>2.78</v>
      </c>
      <c r="V1492" s="7">
        <f t="shared" si="224"/>
        <v>86548913.718410492</v>
      </c>
      <c r="W1492" s="7">
        <f t="shared" si="225"/>
        <v>1664402.1868925095</v>
      </c>
      <c r="X1492" s="19">
        <f t="shared" si="230"/>
        <v>0.99651522046730223</v>
      </c>
      <c r="Y1492" s="8">
        <f t="shared" si="226"/>
        <v>105978.44309071323</v>
      </c>
      <c r="Z1492" s="8">
        <f t="shared" si="227"/>
        <v>5510879.0407170877</v>
      </c>
      <c r="AA1492" s="9">
        <f t="shared" si="231"/>
        <v>6.3673578372651779E-2</v>
      </c>
      <c r="AB1492" s="9">
        <f t="shared" si="228"/>
        <v>1.9209955222970053E-3</v>
      </c>
      <c r="AC1492" t="str">
        <f t="shared" si="229"/>
        <v>50% Saturation (Shape only)</v>
      </c>
    </row>
    <row r="1493" spans="21:29" x14ac:dyDescent="0.25">
      <c r="U1493" s="5">
        <v>2.79</v>
      </c>
      <c r="V1493" s="7">
        <f t="shared" si="224"/>
        <v>86860240.746174559</v>
      </c>
      <c r="W1493" s="7">
        <f t="shared" si="225"/>
        <v>1670389.2451187416</v>
      </c>
      <c r="X1493" s="19">
        <f t="shared" si="230"/>
        <v>0.99662020568985388</v>
      </c>
      <c r="Y1493" s="8">
        <f t="shared" si="226"/>
        <v>105989.60816898302</v>
      </c>
      <c r="Z1493" s="8">
        <f t="shared" si="227"/>
        <v>5511459.6247871164</v>
      </c>
      <c r="AA1493" s="9">
        <f t="shared" si="231"/>
        <v>6.3452041779309118E-2</v>
      </c>
      <c r="AB1493" s="9">
        <f t="shared" si="228"/>
        <v>1.8648688300481292E-3</v>
      </c>
      <c r="AC1493" t="str">
        <f t="shared" si="229"/>
        <v>50% Saturation (Shape only)</v>
      </c>
    </row>
    <row r="1494" spans="21:29" x14ac:dyDescent="0.25">
      <c r="U1494" s="5">
        <v>2.8</v>
      </c>
      <c r="V1494" s="7">
        <f t="shared" si="224"/>
        <v>87171567.773938626</v>
      </c>
      <c r="W1494" s="7">
        <f t="shared" si="225"/>
        <v>1676376.3033449736</v>
      </c>
      <c r="X1494" s="19">
        <f t="shared" si="230"/>
        <v>0.99672211996047899</v>
      </c>
      <c r="Y1494" s="8">
        <f t="shared" si="226"/>
        <v>106000.4466544449</v>
      </c>
      <c r="Z1494" s="8">
        <f t="shared" si="227"/>
        <v>5512023.2260311348</v>
      </c>
      <c r="AA1494" s="9">
        <f t="shared" si="231"/>
        <v>6.323189276950282E-2</v>
      </c>
      <c r="AB1494" s="9">
        <f t="shared" si="228"/>
        <v>1.8103190335454172E-3</v>
      </c>
      <c r="AC1494" t="str">
        <f t="shared" si="229"/>
        <v>50% Saturation (Shape only)</v>
      </c>
    </row>
    <row r="1495" spans="21:29" x14ac:dyDescent="0.25">
      <c r="U1495" s="5">
        <v>2.81</v>
      </c>
      <c r="V1495" s="7">
        <f t="shared" si="224"/>
        <v>87482894.801702693</v>
      </c>
      <c r="W1495" s="7">
        <f t="shared" si="225"/>
        <v>1682363.3615712058</v>
      </c>
      <c r="X1495" s="19">
        <f t="shared" si="230"/>
        <v>0.99682104969099117</v>
      </c>
      <c r="Y1495" s="8">
        <f t="shared" si="226"/>
        <v>106010.9677369128</v>
      </c>
      <c r="Z1495" s="8">
        <f t="shared" si="227"/>
        <v>5512570.3223194657</v>
      </c>
      <c r="AA1495" s="9">
        <f t="shared" si="231"/>
        <v>6.3013121991616738E-2</v>
      </c>
      <c r="AB1495" s="9">
        <f t="shared" si="228"/>
        <v>1.757304183514253E-3</v>
      </c>
      <c r="AC1495" t="str">
        <f t="shared" si="229"/>
        <v>50% Saturation (Shape only)</v>
      </c>
    </row>
    <row r="1496" spans="21:29" x14ac:dyDescent="0.25">
      <c r="U1496" s="5">
        <v>2.82</v>
      </c>
      <c r="V1496" s="7">
        <f t="shared" si="224"/>
        <v>87794221.82946676</v>
      </c>
      <c r="W1496" s="7">
        <f t="shared" si="225"/>
        <v>1688350.4197974377</v>
      </c>
      <c r="X1496" s="19">
        <f t="shared" si="230"/>
        <v>0.99691707898943194</v>
      </c>
      <c r="Y1496" s="8">
        <f t="shared" si="226"/>
        <v>106021.18036119673</v>
      </c>
      <c r="Z1496" s="8">
        <f t="shared" si="227"/>
        <v>5513101.3787822304</v>
      </c>
      <c r="AA1496" s="9">
        <f t="shared" si="231"/>
        <v>6.2795720081567419E-2</v>
      </c>
      <c r="AB1496" s="9">
        <f t="shared" si="228"/>
        <v>1.7057833577083146E-3</v>
      </c>
      <c r="AC1496" t="str">
        <f t="shared" si="229"/>
        <v>50% Saturation (Shape only)</v>
      </c>
    </row>
    <row r="1497" spans="21:29" x14ac:dyDescent="0.25">
      <c r="U1497" s="5">
        <v>2.83</v>
      </c>
      <c r="V1497" s="7">
        <f t="shared" si="224"/>
        <v>88105548.857230827</v>
      </c>
      <c r="W1497" s="7">
        <f t="shared" si="225"/>
        <v>1694337.4780236699</v>
      </c>
      <c r="X1497" s="19">
        <f t="shared" si="230"/>
        <v>0.99701028971666505</v>
      </c>
      <c r="Y1497" s="8">
        <f t="shared" si="226"/>
        <v>106031.09323312144</v>
      </c>
      <c r="Z1497" s="8">
        <f t="shared" si="227"/>
        <v>5513616.8481223155</v>
      </c>
      <c r="AA1497" s="9">
        <f t="shared" si="231"/>
        <v>6.257967766657653E-2</v>
      </c>
      <c r="AB1497" s="9">
        <f t="shared" si="228"/>
        <v>1.6557166391466985E-3</v>
      </c>
      <c r="AC1497" t="str">
        <f t="shared" si="229"/>
        <v>50% Saturation (Shape only)</v>
      </c>
    </row>
    <row r="1498" spans="21:29" x14ac:dyDescent="0.25">
      <c r="U1498" s="5">
        <v>2.84</v>
      </c>
      <c r="V1498" s="7">
        <f t="shared" si="224"/>
        <v>88416875.884994894</v>
      </c>
      <c r="W1498" s="7">
        <f t="shared" si="225"/>
        <v>1700324.5362499019</v>
      </c>
      <c r="X1498" s="19">
        <f t="shared" si="230"/>
        <v>0.99710076154176686</v>
      </c>
      <c r="Y1498" s="8">
        <f t="shared" si="226"/>
        <v>106040.71482541722</v>
      </c>
      <c r="Z1498" s="8">
        <f t="shared" si="227"/>
        <v>5514117.1709216954</v>
      </c>
      <c r="AA1498" s="9">
        <f t="shared" si="231"/>
        <v>6.2364985368788498E-2</v>
      </c>
      <c r="AB1498" s="9">
        <f t="shared" si="228"/>
        <v>1.6070650947758282E-3</v>
      </c>
      <c r="AC1498" t="str">
        <f t="shared" si="229"/>
        <v>50% Saturation (Shape only)</v>
      </c>
    </row>
    <row r="1499" spans="21:29" x14ac:dyDescent="0.25">
      <c r="U1499" s="5">
        <v>2.85</v>
      </c>
      <c r="V1499" s="7">
        <f t="shared" si="224"/>
        <v>88728202.912758961</v>
      </c>
      <c r="W1499" s="7">
        <f t="shared" si="225"/>
        <v>1706311.5944761341</v>
      </c>
      <c r="X1499" s="19">
        <f t="shared" si="230"/>
        <v>0.99718857199623034</v>
      </c>
      <c r="Y1499" s="8">
        <f t="shared" si="226"/>
        <v>106050.05338348437</v>
      </c>
      <c r="Z1499" s="8">
        <f t="shared" si="227"/>
        <v>5514602.7759411875</v>
      </c>
      <c r="AA1499" s="9">
        <f t="shared" si="231"/>
        <v>6.2151633808737915E-2</v>
      </c>
      <c r="AB1499" s="9">
        <f t="shared" si="228"/>
        <v>1.5597907543706845E-3</v>
      </c>
      <c r="AC1499" t="str">
        <f t="shared" si="229"/>
        <v>50% Saturation (Shape only)</v>
      </c>
    </row>
    <row r="1500" spans="21:29" x14ac:dyDescent="0.25">
      <c r="U1500" s="5">
        <v>2.86</v>
      </c>
      <c r="V1500" s="7">
        <f t="shared" si="224"/>
        <v>89039529.940523028</v>
      </c>
      <c r="W1500" s="7">
        <f t="shared" si="225"/>
        <v>1712298.652702366</v>
      </c>
      <c r="X1500" s="19">
        <f t="shared" si="230"/>
        <v>0.99727379652700265</v>
      </c>
      <c r="Y1500" s="8">
        <f t="shared" si="226"/>
        <v>106059.11693103374</v>
      </c>
      <c r="Z1500" s="8">
        <f t="shared" si="227"/>
        <v>5515074.080413755</v>
      </c>
      <c r="AA1500" s="9">
        <f t="shared" si="231"/>
        <v>6.1939613608671742E-2</v>
      </c>
      <c r="AB1500" s="9">
        <f t="shared" si="228"/>
        <v>1.5138565898129546E-3</v>
      </c>
      <c r="AC1500" t="str">
        <f t="shared" si="229"/>
        <v>50% Saturation (Shape only)</v>
      </c>
    </row>
    <row r="1501" spans="21:29" x14ac:dyDescent="0.25">
      <c r="U1501" s="5">
        <v>2.87</v>
      </c>
      <c r="V1501" s="7">
        <f t="shared" si="224"/>
        <v>89350856.968287095</v>
      </c>
      <c r="W1501" s="7">
        <f t="shared" si="225"/>
        <v>1718285.7109285982</v>
      </c>
      <c r="X1501" s="19">
        <f t="shared" si="230"/>
        <v>0.99735650854837177</v>
      </c>
      <c r="Y1501" s="8">
        <f t="shared" si="226"/>
        <v>106067.91327560485</v>
      </c>
      <c r="Z1501" s="8">
        <f t="shared" si="227"/>
        <v>5515531.4903314523</v>
      </c>
      <c r="AA1501" s="9">
        <f t="shared" si="231"/>
        <v>6.1728915395730964E-2</v>
      </c>
      <c r="AB1501" s="9">
        <f t="shared" si="228"/>
        <v>1.4692264946683312E-3</v>
      </c>
      <c r="AC1501" t="str">
        <f t="shared" si="229"/>
        <v>50% Saturation (Shape only)</v>
      </c>
    </row>
    <row r="1502" spans="21:29" x14ac:dyDescent="0.25">
      <c r="U1502" s="5">
        <v>2.88</v>
      </c>
      <c r="V1502" s="7">
        <f t="shared" si="224"/>
        <v>89662183.996051162</v>
      </c>
      <c r="W1502" s="7">
        <f t="shared" si="225"/>
        <v>1724272.7691548301</v>
      </c>
      <c r="X1502" s="19">
        <f t="shared" si="230"/>
        <v>0.99743677949272236</v>
      </c>
      <c r="Y1502" s="8">
        <f t="shared" si="226"/>
        <v>106076.45001396365</v>
      </c>
      <c r="Z1502" s="8">
        <f t="shared" si="227"/>
        <v>5515975.4007261097</v>
      </c>
      <c r="AA1502" s="9">
        <f t="shared" si="231"/>
        <v>6.1519529804996052E-2</v>
      </c>
      <c r="AB1502" s="9">
        <f t="shared" si="228"/>
        <v>1.4258652640779131E-3</v>
      </c>
      <c r="AC1502" t="str">
        <f t="shared" si="229"/>
        <v>50% Saturation (Shape only)</v>
      </c>
    </row>
    <row r="1503" spans="21:29" x14ac:dyDescent="0.25">
      <c r="U1503" s="5">
        <v>2.89</v>
      </c>
      <c r="V1503" s="7">
        <f t="shared" si="224"/>
        <v>89973511.02381523</v>
      </c>
      <c r="W1503" s="7">
        <f t="shared" si="225"/>
        <v>1730259.8273810623</v>
      </c>
      <c r="X1503" s="19">
        <f t="shared" si="230"/>
        <v>0.99751467886017886</v>
      </c>
      <c r="Y1503" s="8">
        <f t="shared" si="226"/>
        <v>106084.73453738209</v>
      </c>
      <c r="Z1503" s="8">
        <f t="shared" si="227"/>
        <v>5516406.1959438687</v>
      </c>
      <c r="AA1503" s="9">
        <f t="shared" si="231"/>
        <v>6.131144748240093E-2</v>
      </c>
      <c r="AB1503" s="9">
        <f t="shared" si="228"/>
        <v>1.38373857500559E-3</v>
      </c>
      <c r="AC1503" t="str">
        <f t="shared" si="229"/>
        <v>50% Saturation (Shape only)</v>
      </c>
    </row>
    <row r="1504" spans="21:29" x14ac:dyDescent="0.25">
      <c r="U1504" s="5">
        <v>2.9</v>
      </c>
      <c r="V1504" s="7">
        <f t="shared" si="224"/>
        <v>90284838.051579297</v>
      </c>
      <c r="W1504" s="7">
        <f t="shared" si="225"/>
        <v>1736246.8856072943</v>
      </c>
      <c r="X1504" s="19">
        <f t="shared" si="230"/>
        <v>0.99759027426715319</v>
      </c>
      <c r="Y1504" s="8">
        <f t="shared" si="226"/>
        <v>106092.77403680107</v>
      </c>
      <c r="Z1504" s="8">
        <f t="shared" si="227"/>
        <v>5516824.2499136552</v>
      </c>
      <c r="AA1504" s="9">
        <f t="shared" si="231"/>
        <v>6.1104659087519435E-2</v>
      </c>
      <c r="AB1504" s="9">
        <f t="shared" si="228"/>
        <v>1.3428129667666254E-3</v>
      </c>
      <c r="AC1504" t="str">
        <f t="shared" si="229"/>
        <v>50% Saturation (Shape only)</v>
      </c>
    </row>
    <row r="1505" spans="21:29" x14ac:dyDescent="0.25">
      <c r="U1505" s="5">
        <v>2.91</v>
      </c>
      <c r="V1505" s="7">
        <f t="shared" si="224"/>
        <v>90596165.079343364</v>
      </c>
      <c r="W1505" s="7">
        <f t="shared" si="225"/>
        <v>1742233.9438335265</v>
      </c>
      <c r="X1505" s="19">
        <f t="shared" si="230"/>
        <v>0.99766363149381554</v>
      </c>
      <c r="Y1505" s="8">
        <f t="shared" si="226"/>
        <v>106100.57550787894</v>
      </c>
      <c r="Z1505" s="8">
        <f t="shared" si="227"/>
        <v>5517229.9264097046</v>
      </c>
      <c r="AA1505" s="9">
        <f t="shared" si="231"/>
        <v>6.0899155296228719E-2</v>
      </c>
      <c r="AB1505" s="9">
        <f t="shared" si="228"/>
        <v>1.3030558219211954E-3</v>
      </c>
      <c r="AC1505" t="str">
        <f t="shared" si="229"/>
        <v>50% Saturation (Shape only)</v>
      </c>
    </row>
    <row r="1506" spans="21:29" x14ac:dyDescent="0.25">
      <c r="U1506" s="5">
        <v>2.92</v>
      </c>
      <c r="V1506" s="7">
        <f t="shared" si="224"/>
        <v>90907492.107107431</v>
      </c>
      <c r="W1506" s="7">
        <f t="shared" si="225"/>
        <v>1748221.0020597582</v>
      </c>
      <c r="X1506" s="19">
        <f t="shared" si="230"/>
        <v>0.99773481453050783</v>
      </c>
      <c r="Y1506" s="8">
        <f t="shared" si="226"/>
        <v>106108.14575592751</v>
      </c>
      <c r="Z1506" s="8">
        <f t="shared" si="227"/>
        <v>5517623.5793082304</v>
      </c>
      <c r="AA1506" s="9">
        <f t="shared" si="231"/>
        <v>6.0694926803253495E-2</v>
      </c>
      <c r="AB1506" s="9">
        <f t="shared" si="228"/>
        <v>1.2644353474640857E-3</v>
      </c>
      <c r="AC1506" t="str">
        <f t="shared" si="229"/>
        <v>50% Saturation (Shape only)</v>
      </c>
    </row>
    <row r="1507" spans="21:29" x14ac:dyDescent="0.25">
      <c r="U1507" s="5">
        <v>2.93</v>
      </c>
      <c r="V1507" s="7">
        <f t="shared" ref="V1507:V1514" si="232">$V$110/$U$110*U1507</f>
        <v>91218819.134871498</v>
      </c>
      <c r="W1507" s="7">
        <f t="shared" ref="W1507:W1514" si="233">$W$110/$U$110*U1507</f>
        <v>1754208.0602859904</v>
      </c>
      <c r="X1507" s="19">
        <f t="shared" si="230"/>
        <v>0.99780388562311506</v>
      </c>
      <c r="Y1507" s="8">
        <f t="shared" ref="Y1507:Y1514" si="234">X1507*$N$6</f>
        <v>106115.49140073729</v>
      </c>
      <c r="Z1507" s="8">
        <f t="shared" si="227"/>
        <v>5518005.5528383385</v>
      </c>
      <c r="AA1507" s="9">
        <f t="shared" si="231"/>
        <v>6.0491964324595089E-2</v>
      </c>
      <c r="AB1507" s="9">
        <f t="shared" si="228"/>
        <v>1.226920556340454E-3</v>
      </c>
      <c r="AC1507" t="str">
        <f t="shared" si="229"/>
        <v>50% Saturation (Shape only)</v>
      </c>
    </row>
    <row r="1508" spans="21:29" x14ac:dyDescent="0.25">
      <c r="U1508" s="5">
        <v>2.94</v>
      </c>
      <c r="V1508" s="7">
        <f t="shared" si="232"/>
        <v>91530146.162635565</v>
      </c>
      <c r="W1508" s="7">
        <f t="shared" si="233"/>
        <v>1760195.1185122223</v>
      </c>
      <c r="X1508" s="19">
        <f t="shared" si="230"/>
        <v>0.99787090531741596</v>
      </c>
      <c r="Y1508" s="8">
        <f t="shared" si="234"/>
        <v>106122.61888129408</v>
      </c>
      <c r="Z1508" s="8">
        <f t="shared" si="227"/>
        <v>5518376.1818272918</v>
      </c>
      <c r="AA1508" s="9">
        <f t="shared" si="231"/>
        <v>6.0290258599849184E-2</v>
      </c>
      <c r="AB1508" s="9">
        <f t="shared" si="228"/>
        <v>1.1904812492996304E-3</v>
      </c>
      <c r="AC1508" t="str">
        <f t="shared" si="229"/>
        <v>50% Saturation (Shape only)</v>
      </c>
    </row>
    <row r="1509" spans="21:29" x14ac:dyDescent="0.25">
      <c r="U1509" s="5">
        <v>2.95</v>
      </c>
      <c r="V1509" s="7">
        <f t="shared" si="232"/>
        <v>91841473.190399632</v>
      </c>
      <c r="W1509" s="7">
        <f t="shared" si="233"/>
        <v>1766182.1767384545</v>
      </c>
      <c r="X1509" s="19">
        <f t="shared" si="230"/>
        <v>0.99793593250242729</v>
      </c>
      <c r="Y1509" s="8">
        <f t="shared" si="234"/>
        <v>106129.53446038863</v>
      </c>
      <c r="Z1509" s="8">
        <f t="shared" si="227"/>
        <v>5518735.7919402085</v>
      </c>
      <c r="AA1509" s="9">
        <f t="shared" si="231"/>
        <v>6.0089800394415853E-2</v>
      </c>
      <c r="AB1509" s="9">
        <f t="shared" si="228"/>
        <v>1.1550879970151564E-3</v>
      </c>
      <c r="AC1509" t="str">
        <f t="shared" si="229"/>
        <v>50% Saturation (Shape only)</v>
      </c>
    </row>
    <row r="1510" spans="21:29" x14ac:dyDescent="0.25">
      <c r="U1510" s="5">
        <v>2.96</v>
      </c>
      <c r="V1510" s="7">
        <f t="shared" si="232"/>
        <v>92152800.218163699</v>
      </c>
      <c r="W1510" s="7">
        <f t="shared" si="233"/>
        <v>1772169.2349646864</v>
      </c>
      <c r="X1510" s="19">
        <f t="shared" si="230"/>
        <v>0.99799902445276367</v>
      </c>
      <c r="Y1510" s="8">
        <f t="shared" si="234"/>
        <v>106136.24422912158</v>
      </c>
      <c r="Z1510" s="8">
        <f t="shared" si="227"/>
        <v>5519084.6999143222</v>
      </c>
      <c r="AA1510" s="9">
        <f t="shared" si="231"/>
        <v>5.9890580501605721E-2</v>
      </c>
      <c r="AB1510" s="9">
        <f t="shared" si="228"/>
        <v>1.1207121226176455E-3</v>
      </c>
      <c r="AC1510" t="str">
        <f t="shared" si="229"/>
        <v>50% Saturation (Shape only)</v>
      </c>
    </row>
    <row r="1511" spans="21:29" x14ac:dyDescent="0.25">
      <c r="U1511" s="5">
        <v>2.97</v>
      </c>
      <c r="V1511" s="7">
        <f t="shared" si="232"/>
        <v>92464127.245927766</v>
      </c>
      <c r="W1511" s="7">
        <f t="shared" si="233"/>
        <v>1778156.2931909186</v>
      </c>
      <c r="X1511" s="19">
        <f t="shared" si="230"/>
        <v>0.99806023687002687</v>
      </c>
      <c r="Y1511" s="8">
        <f t="shared" si="234"/>
        <v>106142.75411130516</v>
      </c>
      <c r="Z1511" s="8">
        <f t="shared" si="227"/>
        <v>5519423.2137878677</v>
      </c>
      <c r="AA1511" s="9">
        <f t="shared" si="231"/>
        <v>5.9692589744645537E-2</v>
      </c>
      <c r="AB1511" s="9">
        <f t="shared" si="228"/>
        <v>1.0873256844310636E-3</v>
      </c>
      <c r="AC1511" t="str">
        <f t="shared" si="229"/>
        <v>50% Saturation (Shape only)</v>
      </c>
    </row>
    <row r="1512" spans="21:29" x14ac:dyDescent="0.25">
      <c r="U1512" s="5">
        <v>2.98</v>
      </c>
      <c r="V1512" s="7">
        <f t="shared" si="232"/>
        <v>92775454.273691833</v>
      </c>
      <c r="W1512" s="7">
        <f t="shared" si="233"/>
        <v>1784143.3514171506</v>
      </c>
      <c r="X1512" s="19">
        <f t="shared" si="230"/>
        <v>0.99811962392324394</v>
      </c>
      <c r="Y1512" s="8">
        <f t="shared" si="234"/>
        <v>106149.06986776368</v>
      </c>
      <c r="Z1512" s="8">
        <f t="shared" si="227"/>
        <v>5519751.6331237117</v>
      </c>
      <c r="AA1512" s="9">
        <f t="shared" si="231"/>
        <v>5.9495818978586641E-2</v>
      </c>
      <c r="AB1512" s="9">
        <f t="shared" si="228"/>
        <v>1.0549014590949077E-3</v>
      </c>
      <c r="AC1512" t="str">
        <f t="shared" si="229"/>
        <v>50% Saturation (Shape only)</v>
      </c>
    </row>
    <row r="1513" spans="21:29" x14ac:dyDescent="0.25">
      <c r="U1513" s="5">
        <v>2.99</v>
      </c>
      <c r="V1513" s="7">
        <f t="shared" si="232"/>
        <v>93086781.3014559</v>
      </c>
      <c r="W1513" s="7">
        <f t="shared" si="233"/>
        <v>1790130.4096433828</v>
      </c>
      <c r="X1513" s="19">
        <f t="shared" si="230"/>
        <v>0.99817723828837301</v>
      </c>
      <c r="Y1513" s="8">
        <f t="shared" si="234"/>
        <v>106155.19710053508</v>
      </c>
      <c r="Z1513" s="8">
        <f t="shared" si="227"/>
        <v>5520070.2492278237</v>
      </c>
      <c r="AA1513" s="9">
        <f t="shared" si="231"/>
        <v>5.9300259092119757E-2</v>
      </c>
      <c r="AB1513" s="9">
        <f t="shared" si="228"/>
        <v>1.0234129249885222E-3</v>
      </c>
      <c r="AC1513" t="str">
        <f t="shared" si="229"/>
        <v>50% Saturation (Shape only)</v>
      </c>
    </row>
    <row r="1514" spans="21:29" x14ac:dyDescent="0.25">
      <c r="U1514" s="5">
        <v>3</v>
      </c>
      <c r="V1514" s="7">
        <f t="shared" si="232"/>
        <v>93398108.329219967</v>
      </c>
      <c r="W1514" s="7">
        <f t="shared" si="233"/>
        <v>1796117.4678696147</v>
      </c>
      <c r="X1514" s="19">
        <f t="shared" si="230"/>
        <v>0.9982331311868915</v>
      </c>
      <c r="Y1514" s="8">
        <f t="shared" si="234"/>
        <v>106161.1412569746</v>
      </c>
      <c r="Z1514" s="8">
        <f t="shared" si="227"/>
        <v>5520379.3453626791</v>
      </c>
      <c r="AA1514" s="9">
        <f t="shared" si="231"/>
        <v>5.910590100929921E-2</v>
      </c>
      <c r="AB1514" s="9">
        <f t="shared" si="228"/>
        <v>9.9283424595456027E-4</v>
      </c>
      <c r="AC1514" t="str">
        <f t="shared" si="229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5">$V$110/$U$110*U1516</f>
        <v>311327.02776406653</v>
      </c>
      <c r="W1516" s="7">
        <f t="shared" ref="W1516:W1579" si="236">$W$110/$U$110*U1516</f>
        <v>5987.0582262320495</v>
      </c>
      <c r="X1516" s="19">
        <f>GAMMADIST(W1516,$I$2,$I$3,TRUE)</f>
        <v>4.3192312770004921E-6</v>
      </c>
      <c r="Y1516" s="8">
        <f t="shared" ref="Y1516:Y1579" si="237">X1516*$N$6</f>
        <v>0.45934612606375624</v>
      </c>
      <c r="Z1516" s="8">
        <f t="shared" ref="Z1516:Z1579" si="238">Y1516*$B$6</f>
        <v>23.885998555315325</v>
      </c>
      <c r="AA1516" s="9">
        <f>Z1516/V1516</f>
        <v>7.6723176676510367E-5</v>
      </c>
      <c r="AB1516" s="9">
        <f t="shared" ref="AB1516:AB1579" si="239">(Z1516-Z1515)/(V1516-V1515)</f>
        <v>7.6723176676510367E-5</v>
      </c>
      <c r="AC1516" t="str">
        <f t="shared" ref="AC1516:AC1579" si="240">I$1</f>
        <v>75% Saturation (Scale only)</v>
      </c>
    </row>
    <row r="1517" spans="21:29" x14ac:dyDescent="0.25">
      <c r="U1517" s="5">
        <v>0.02</v>
      </c>
      <c r="V1517" s="7">
        <f t="shared" si="235"/>
        <v>622654.05552813306</v>
      </c>
      <c r="W1517" s="7">
        <f t="shared" si="236"/>
        <v>11974.116452464099</v>
      </c>
      <c r="X1517" s="19">
        <f t="shared" ref="X1517:X1580" si="241">GAMMADIST(W1517,$I$2,$I$3,TRUE)</f>
        <v>4.2981799927017814E-5</v>
      </c>
      <c r="Y1517" s="8">
        <f t="shared" si="237"/>
        <v>4.5710734206004471</v>
      </c>
      <c r="Z1517" s="8">
        <f t="shared" si="238"/>
        <v>237.69581787122326</v>
      </c>
      <c r="AA1517" s="9">
        <f t="shared" ref="AA1517:AA1580" si="242">Z1517/V1517</f>
        <v>3.8174619720353456E-4</v>
      </c>
      <c r="AB1517" s="9">
        <f t="shared" si="239"/>
        <v>6.8676921773055879E-4</v>
      </c>
      <c r="AC1517" t="str">
        <f t="shared" si="240"/>
        <v>75% Saturation (Scale only)</v>
      </c>
    </row>
    <row r="1518" spans="21:29" x14ac:dyDescent="0.25">
      <c r="U1518" s="5">
        <v>0.03</v>
      </c>
      <c r="V1518" s="7">
        <f t="shared" si="235"/>
        <v>933981.08329219953</v>
      </c>
      <c r="W1518" s="7">
        <f t="shared" si="236"/>
        <v>17961.174678696145</v>
      </c>
      <c r="X1518" s="19">
        <f t="shared" si="241"/>
        <v>1.6217476100176378E-4</v>
      </c>
      <c r="Y1518" s="8">
        <f t="shared" si="237"/>
        <v>17.247131129131997</v>
      </c>
      <c r="Z1518" s="8">
        <f t="shared" si="238"/>
        <v>896.85081871486386</v>
      </c>
      <c r="AA1518" s="9">
        <f t="shared" si="242"/>
        <v>9.6024516423131949E-4</v>
      </c>
      <c r="AB1518" s="9">
        <f t="shared" si="239"/>
        <v>2.1172430982868899E-3</v>
      </c>
      <c r="AC1518" t="str">
        <f t="shared" si="240"/>
        <v>75% Saturation (Scale only)</v>
      </c>
    </row>
    <row r="1519" spans="21:29" x14ac:dyDescent="0.25">
      <c r="U1519" s="5">
        <v>0.04</v>
      </c>
      <c r="V1519" s="7">
        <f t="shared" si="235"/>
        <v>1245308.1110562661</v>
      </c>
      <c r="W1519" s="7">
        <f t="shared" si="236"/>
        <v>23948.232904928198</v>
      </c>
      <c r="X1519" s="19">
        <f t="shared" si="241"/>
        <v>4.1140054307570487E-4</v>
      </c>
      <c r="Y1519" s="8">
        <f t="shared" si="237"/>
        <v>43.752055308690288</v>
      </c>
      <c r="Z1519" s="8">
        <f t="shared" si="238"/>
        <v>2275.1068760518951</v>
      </c>
      <c r="AA1519" s="9">
        <f t="shared" si="242"/>
        <v>1.8269429515898336E-3</v>
      </c>
      <c r="AB1519" s="9">
        <f t="shared" si="239"/>
        <v>4.4270363136653754E-3</v>
      </c>
      <c r="AC1519" t="str">
        <f t="shared" si="240"/>
        <v>75% Saturation (Scale only)</v>
      </c>
    </row>
    <row r="1520" spans="21:29" x14ac:dyDescent="0.25">
      <c r="U1520" s="5">
        <v>0.05</v>
      </c>
      <c r="V1520" s="7">
        <f t="shared" si="235"/>
        <v>1556635.1388203327</v>
      </c>
      <c r="W1520" s="7">
        <f t="shared" si="236"/>
        <v>29935.291131160247</v>
      </c>
      <c r="X1520" s="19">
        <f t="shared" si="241"/>
        <v>8.3963211069335703E-4</v>
      </c>
      <c r="Y1520" s="8">
        <f t="shared" si="237"/>
        <v>89.294074021793719</v>
      </c>
      <c r="Z1520" s="8">
        <f t="shared" si="238"/>
        <v>4643.291849133273</v>
      </c>
      <c r="AA1520" s="9">
        <f t="shared" si="242"/>
        <v>2.9829031436693033E-3</v>
      </c>
      <c r="AB1520" s="9">
        <f t="shared" si="239"/>
        <v>7.606743911987182E-3</v>
      </c>
      <c r="AC1520" t="str">
        <f t="shared" si="240"/>
        <v>75% Saturation (Scale only)</v>
      </c>
    </row>
    <row r="1521" spans="21:29" x14ac:dyDescent="0.25">
      <c r="U1521" s="5">
        <v>0.06</v>
      </c>
      <c r="V1521" s="7">
        <f t="shared" si="235"/>
        <v>1867962.1665843991</v>
      </c>
      <c r="W1521" s="7">
        <f t="shared" si="236"/>
        <v>35922.34935739229</v>
      </c>
      <c r="X1521" s="19">
        <f t="shared" si="241"/>
        <v>1.4934176996889287E-3</v>
      </c>
      <c r="Y1521" s="8">
        <f t="shared" si="237"/>
        <v>158.82354774564143</v>
      </c>
      <c r="Z1521" s="8">
        <f t="shared" si="238"/>
        <v>8258.8244827733542</v>
      </c>
      <c r="AA1521" s="9">
        <f t="shared" si="242"/>
        <v>4.4213017964249016E-3</v>
      </c>
      <c r="AB1521" s="9">
        <f t="shared" si="239"/>
        <v>1.1613295060202894E-2</v>
      </c>
      <c r="AC1521" t="str">
        <f t="shared" si="240"/>
        <v>75% Saturation (Scale only)</v>
      </c>
    </row>
    <row r="1522" spans="21:29" x14ac:dyDescent="0.25">
      <c r="U1522" s="5">
        <v>7.0000000000000007E-2</v>
      </c>
      <c r="V1522" s="7">
        <f t="shared" si="235"/>
        <v>2179289.1943484661</v>
      </c>
      <c r="W1522" s="7">
        <f t="shared" si="236"/>
        <v>41909.40758362435</v>
      </c>
      <c r="X1522" s="19">
        <f t="shared" si="241"/>
        <v>2.4158246744703641E-3</v>
      </c>
      <c r="Y1522" s="8">
        <f t="shared" si="237"/>
        <v>256.92064960175793</v>
      </c>
      <c r="Z1522" s="8">
        <f t="shared" si="238"/>
        <v>13359.873779291413</v>
      </c>
      <c r="AA1522" s="9">
        <f t="shared" si="242"/>
        <v>6.1303813252217608E-3</v>
      </c>
      <c r="AB1522" s="9">
        <f t="shared" si="239"/>
        <v>1.6384858498002898E-2</v>
      </c>
      <c r="AC1522" t="str">
        <f t="shared" si="240"/>
        <v>75% Saturation (Scale only)</v>
      </c>
    </row>
    <row r="1523" spans="21:29" x14ac:dyDescent="0.25">
      <c r="U1523" s="5">
        <v>0.08</v>
      </c>
      <c r="V1523" s="7">
        <f t="shared" si="235"/>
        <v>2490616.2221125322</v>
      </c>
      <c r="W1523" s="7">
        <f t="shared" si="236"/>
        <v>47896.465809856396</v>
      </c>
      <c r="X1523" s="19">
        <f t="shared" si="241"/>
        <v>3.6458481570296997E-3</v>
      </c>
      <c r="Y1523" s="8">
        <f t="shared" si="237"/>
        <v>387.73247361537085</v>
      </c>
      <c r="Z1523" s="8">
        <f t="shared" si="238"/>
        <v>20162.088627999285</v>
      </c>
      <c r="AA1523" s="9">
        <f t="shared" si="242"/>
        <v>8.0952209533501993E-3</v>
      </c>
      <c r="AB1523" s="9">
        <f t="shared" si="239"/>
        <v>2.1849098350249289E-2</v>
      </c>
      <c r="AC1523" t="str">
        <f t="shared" si="240"/>
        <v>75% Saturation (Scale only)</v>
      </c>
    </row>
    <row r="1524" spans="21:29" x14ac:dyDescent="0.25">
      <c r="U1524" s="5">
        <v>0.09</v>
      </c>
      <c r="V1524" s="7">
        <f t="shared" si="235"/>
        <v>2801943.2498765988</v>
      </c>
      <c r="W1524" s="7">
        <f t="shared" si="236"/>
        <v>53883.524036088442</v>
      </c>
      <c r="X1524" s="19">
        <f t="shared" si="241"/>
        <v>5.2181073961369302E-3</v>
      </c>
      <c r="Y1524" s="8">
        <f t="shared" si="237"/>
        <v>554.94074386882164</v>
      </c>
      <c r="Z1524" s="8">
        <f t="shared" si="238"/>
        <v>28856.918681178726</v>
      </c>
      <c r="AA1524" s="9">
        <f t="shared" si="242"/>
        <v>1.0298894769710137E-2</v>
      </c>
      <c r="AB1524" s="9">
        <f t="shared" si="239"/>
        <v>2.7928285300589634E-2</v>
      </c>
      <c r="AC1524" t="str">
        <f t="shared" si="240"/>
        <v>75% Saturation (Scale only)</v>
      </c>
    </row>
    <row r="1525" spans="21:29" x14ac:dyDescent="0.25">
      <c r="U1525" s="5">
        <v>0.1</v>
      </c>
      <c r="V1525" s="7">
        <f t="shared" si="235"/>
        <v>3113270.2776406654</v>
      </c>
      <c r="W1525" s="7">
        <f t="shared" si="236"/>
        <v>59870.582262320495</v>
      </c>
      <c r="X1525" s="19">
        <f t="shared" si="241"/>
        <v>7.1627312933451202E-3</v>
      </c>
      <c r="Y1525" s="8">
        <f t="shared" si="237"/>
        <v>761.74964030140882</v>
      </c>
      <c r="Z1525" s="8">
        <f t="shared" si="238"/>
        <v>39610.981295673257</v>
      </c>
      <c r="AA1525" s="9">
        <f t="shared" si="242"/>
        <v>1.2723270954069464E-2</v>
      </c>
      <c r="AB1525" s="9">
        <f t="shared" si="239"/>
        <v>3.4542656613303413E-2</v>
      </c>
      <c r="AC1525" t="str">
        <f t="shared" si="240"/>
        <v>75% Saturation (Scale only)</v>
      </c>
    </row>
    <row r="1526" spans="21:29" x14ac:dyDescent="0.25">
      <c r="U1526" s="5">
        <v>0.11</v>
      </c>
      <c r="V1526" s="7">
        <f t="shared" si="235"/>
        <v>3424597.305404732</v>
      </c>
      <c r="W1526" s="7">
        <f t="shared" si="236"/>
        <v>65857.640488552541</v>
      </c>
      <c r="X1526" s="19">
        <f t="shared" si="241"/>
        <v>9.5053724277121207E-3</v>
      </c>
      <c r="Y1526" s="8">
        <f t="shared" si="237"/>
        <v>1010.8872902251646</v>
      </c>
      <c r="Z1526" s="8">
        <f t="shared" si="238"/>
        <v>52566.139091708559</v>
      </c>
      <c r="AA1526" s="9">
        <f t="shared" si="242"/>
        <v>1.5349582565152457E-2</v>
      </c>
      <c r="AB1526" s="9">
        <f t="shared" si="239"/>
        <v>4.1612698675982378E-2</v>
      </c>
      <c r="AC1526" t="str">
        <f t="shared" si="240"/>
        <v>75% Saturation (Scale only)</v>
      </c>
    </row>
    <row r="1527" spans="21:29" x14ac:dyDescent="0.25">
      <c r="U1527" s="5">
        <v>0.12</v>
      </c>
      <c r="V1527" s="7">
        <f t="shared" si="235"/>
        <v>3735924.3331687981</v>
      </c>
      <c r="W1527" s="7">
        <f t="shared" si="236"/>
        <v>71844.698714784579</v>
      </c>
      <c r="X1527" s="19">
        <f t="shared" si="241"/>
        <v>1.2267309692039255E-2</v>
      </c>
      <c r="Y1527" s="8">
        <f t="shared" si="237"/>
        <v>1304.6166835909307</v>
      </c>
      <c r="Z1527" s="8">
        <f t="shared" si="238"/>
        <v>67840.067546728402</v>
      </c>
      <c r="AA1527" s="9">
        <f t="shared" si="242"/>
        <v>1.815884410302997E-2</v>
      </c>
      <c r="AB1527" s="9">
        <f t="shared" si="239"/>
        <v>4.9060721019682653E-2</v>
      </c>
      <c r="AC1527" t="str">
        <f t="shared" si="240"/>
        <v>75% Saturation (Scale only)</v>
      </c>
    </row>
    <row r="1528" spans="21:29" x14ac:dyDescent="0.25">
      <c r="U1528" s="5">
        <v>0.13</v>
      </c>
      <c r="V1528" s="7">
        <f t="shared" si="235"/>
        <v>4047251.3609328652</v>
      </c>
      <c r="W1528" s="7">
        <f t="shared" si="236"/>
        <v>77831.756941016647</v>
      </c>
      <c r="X1528" s="19">
        <f t="shared" si="241"/>
        <v>1.5465612070512575E-2</v>
      </c>
      <c r="Y1528" s="8">
        <f t="shared" si="237"/>
        <v>1644.7530905842741</v>
      </c>
      <c r="Z1528" s="8">
        <f t="shared" si="238"/>
        <v>85527.160710382246</v>
      </c>
      <c r="AA1528" s="9">
        <f t="shared" si="242"/>
        <v>2.1132159355347967E-2</v>
      </c>
      <c r="AB1528" s="9">
        <f t="shared" si="239"/>
        <v>5.6811942383163894E-2</v>
      </c>
      <c r="AC1528" t="str">
        <f t="shared" si="240"/>
        <v>75% Saturation (Scale only)</v>
      </c>
    </row>
    <row r="1529" spans="21:29" x14ac:dyDescent="0.25">
      <c r="U1529" s="5">
        <v>0.14000000000000001</v>
      </c>
      <c r="V1529" s="7">
        <f t="shared" si="235"/>
        <v>4358578.3886969322</v>
      </c>
      <c r="W1529" s="7">
        <f t="shared" si="236"/>
        <v>83818.8151672487</v>
      </c>
      <c r="X1529" s="19">
        <f t="shared" si="241"/>
        <v>1.9113344007606978E-2</v>
      </c>
      <c r="Y1529" s="8">
        <f t="shared" si="237"/>
        <v>2032.6859024125313</v>
      </c>
      <c r="Z1529" s="8">
        <f t="shared" si="238"/>
        <v>105699.66692545163</v>
      </c>
      <c r="AA1529" s="9">
        <f t="shared" si="242"/>
        <v>2.4250950080320171E-2</v>
      </c>
      <c r="AB1529" s="9">
        <f t="shared" si="239"/>
        <v>6.4795229504958737E-2</v>
      </c>
      <c r="AC1529" t="str">
        <f t="shared" si="240"/>
        <v>75% Saturation (Scale only)</v>
      </c>
    </row>
    <row r="1530" spans="21:29" x14ac:dyDescent="0.25">
      <c r="U1530" s="5">
        <v>0.15</v>
      </c>
      <c r="V1530" s="7">
        <f t="shared" si="235"/>
        <v>4669905.4164609974</v>
      </c>
      <c r="W1530" s="7">
        <f t="shared" si="236"/>
        <v>89805.873393480739</v>
      </c>
      <c r="X1530" s="19">
        <f t="shared" si="241"/>
        <v>2.3219798126025613E-2</v>
      </c>
      <c r="Y1530" s="8">
        <f t="shared" si="237"/>
        <v>2469.4033806356692</v>
      </c>
      <c r="Z1530" s="8">
        <f t="shared" si="238"/>
        <v>128408.97579305479</v>
      </c>
      <c r="AA1530" s="9">
        <f t="shared" si="242"/>
        <v>2.749712560353464E-2</v>
      </c>
      <c r="AB1530" s="9">
        <f t="shared" si="239"/>
        <v>7.294358292853742E-2</v>
      </c>
      <c r="AC1530" t="str">
        <f t="shared" si="240"/>
        <v>75% Saturation (Scale only)</v>
      </c>
    </row>
    <row r="1531" spans="21:29" x14ac:dyDescent="0.25">
      <c r="U1531" s="5">
        <v>0.16</v>
      </c>
      <c r="V1531" s="7">
        <f t="shared" si="235"/>
        <v>4981232.4442250645</v>
      </c>
      <c r="W1531" s="7">
        <f t="shared" si="236"/>
        <v>95792.931619712792</v>
      </c>
      <c r="X1531" s="19">
        <f t="shared" si="241"/>
        <v>2.7790744748760171E-2</v>
      </c>
      <c r="Y1531" s="8">
        <f t="shared" si="237"/>
        <v>2955.519193599368</v>
      </c>
      <c r="Z1531" s="8">
        <f t="shared" si="238"/>
        <v>153686.99806716712</v>
      </c>
      <c r="AA1531" s="9">
        <f t="shared" si="242"/>
        <v>3.0853207471846129E-2</v>
      </c>
      <c r="AB1531" s="9">
        <f t="shared" si="239"/>
        <v>8.1194435496518377E-2</v>
      </c>
      <c r="AC1531" t="str">
        <f t="shared" si="240"/>
        <v>75% Saturation (Scale only)</v>
      </c>
    </row>
    <row r="1532" spans="21:29" x14ac:dyDescent="0.25">
      <c r="U1532" s="5">
        <v>0.17</v>
      </c>
      <c r="V1532" s="7">
        <f t="shared" si="235"/>
        <v>5292559.4719891315</v>
      </c>
      <c r="W1532" s="7">
        <f t="shared" si="236"/>
        <v>101779.98984594485</v>
      </c>
      <c r="X1532" s="19">
        <f t="shared" si="241"/>
        <v>3.282869033552803E-2</v>
      </c>
      <c r="Y1532" s="8">
        <f t="shared" si="237"/>
        <v>3491.2999009035834</v>
      </c>
      <c r="Z1532" s="8">
        <f t="shared" si="238"/>
        <v>181547.59484698635</v>
      </c>
      <c r="AA1532" s="9">
        <f t="shared" si="242"/>
        <v>3.4302419426333684E-2</v>
      </c>
      <c r="AB1532" s="9">
        <f t="shared" si="239"/>
        <v>8.9489810698134512E-2</v>
      </c>
      <c r="AC1532" t="str">
        <f t="shared" si="240"/>
        <v>75% Saturation (Scale only)</v>
      </c>
    </row>
    <row r="1533" spans="21:29" x14ac:dyDescent="0.25">
      <c r="U1533" s="5">
        <v>0.18</v>
      </c>
      <c r="V1533" s="7">
        <f t="shared" si="235"/>
        <v>5603886.4997531977</v>
      </c>
      <c r="W1533" s="7">
        <f t="shared" si="236"/>
        <v>107767.04807217688</v>
      </c>
      <c r="X1533" s="19">
        <f t="shared" si="241"/>
        <v>3.8333138897466486E-2</v>
      </c>
      <c r="Y1533" s="8">
        <f t="shared" si="237"/>
        <v>4076.6927546059055</v>
      </c>
      <c r="Z1533" s="8">
        <f t="shared" si="238"/>
        <v>211988.02323950708</v>
      </c>
      <c r="AA1533" s="9">
        <f t="shared" si="242"/>
        <v>3.7828750323341362E-2</v>
      </c>
      <c r="AB1533" s="9">
        <f t="shared" si="239"/>
        <v>9.7776375572471944E-2</v>
      </c>
      <c r="AC1533" t="str">
        <f t="shared" si="240"/>
        <v>75% Saturation (Scale only)</v>
      </c>
    </row>
    <row r="1534" spans="21:29" x14ac:dyDescent="0.25">
      <c r="U1534" s="5">
        <v>0.19</v>
      </c>
      <c r="V1534" s="7">
        <f t="shared" si="235"/>
        <v>5915213.5275172638</v>
      </c>
      <c r="W1534" s="7">
        <f t="shared" si="236"/>
        <v>113754.10629840894</v>
      </c>
      <c r="X1534" s="19">
        <f t="shared" si="241"/>
        <v>4.4300851919513294E-2</v>
      </c>
      <c r="Y1534" s="8">
        <f t="shared" si="237"/>
        <v>4711.3533417187828</v>
      </c>
      <c r="Z1534" s="8">
        <f t="shared" si="238"/>
        <v>244990.37376937672</v>
      </c>
      <c r="AA1534" s="9">
        <f t="shared" si="242"/>
        <v>4.1416995790548271E-2</v>
      </c>
      <c r="AB1534" s="9">
        <f t="shared" si="239"/>
        <v>0.10600541420027274</v>
      </c>
      <c r="AC1534" t="str">
        <f t="shared" si="240"/>
        <v>75% Saturation (Scale only)</v>
      </c>
    </row>
    <row r="1535" spans="21:29" x14ac:dyDescent="0.25">
      <c r="U1535" s="5">
        <v>0.2</v>
      </c>
      <c r="V1535" s="7">
        <f t="shared" si="235"/>
        <v>6226540.5552813308</v>
      </c>
      <c r="W1535" s="7">
        <f t="shared" si="236"/>
        <v>119741.16452464099</v>
      </c>
      <c r="X1535" s="19">
        <f t="shared" si="241"/>
        <v>5.0726103436383965E-2</v>
      </c>
      <c r="Y1535" s="8">
        <f t="shared" si="237"/>
        <v>5394.6727112963799</v>
      </c>
      <c r="Z1535" s="8">
        <f t="shared" si="238"/>
        <v>280522.98098741175</v>
      </c>
      <c r="AA1535" s="9">
        <f t="shared" si="242"/>
        <v>4.5052783081846806E-2</v>
      </c>
      <c r="AB1535" s="9">
        <f t="shared" si="239"/>
        <v>0.11413274161651878</v>
      </c>
      <c r="AC1535" t="str">
        <f t="shared" si="240"/>
        <v>75% Saturation (Scale only)</v>
      </c>
    </row>
    <row r="1536" spans="21:29" x14ac:dyDescent="0.25">
      <c r="U1536" s="5">
        <v>0.21</v>
      </c>
      <c r="V1536" s="7">
        <f t="shared" si="235"/>
        <v>6537867.583045397</v>
      </c>
      <c r="W1536" s="7">
        <f t="shared" si="236"/>
        <v>125728.22275087303</v>
      </c>
      <c r="X1536" s="19">
        <f t="shared" si="241"/>
        <v>5.7600927768987391E-2</v>
      </c>
      <c r="Y1536" s="8">
        <f t="shared" si="237"/>
        <v>6125.8037209660597</v>
      </c>
      <c r="Z1536" s="8">
        <f t="shared" si="238"/>
        <v>318541.79349023511</v>
      </c>
      <c r="AA1536" s="9">
        <f t="shared" si="242"/>
        <v>4.8722582622552219E-2</v>
      </c>
      <c r="AB1536" s="9">
        <f t="shared" si="239"/>
        <v>0.12211857343666054</v>
      </c>
      <c r="AC1536" t="str">
        <f t="shared" si="240"/>
        <v>75% Saturation (Scale only)</v>
      </c>
    </row>
    <row r="1537" spans="21:29" x14ac:dyDescent="0.25">
      <c r="U1537" s="5">
        <v>0.22</v>
      </c>
      <c r="V1537" s="7">
        <f t="shared" si="235"/>
        <v>6849194.610809464</v>
      </c>
      <c r="W1537" s="7">
        <f t="shared" si="236"/>
        <v>131715.28097710508</v>
      </c>
      <c r="X1537" s="19">
        <f t="shared" si="241"/>
        <v>6.4915358098234108E-2</v>
      </c>
      <c r="Y1537" s="8">
        <f t="shared" si="237"/>
        <v>6903.6864090253084</v>
      </c>
      <c r="Z1537" s="8">
        <f t="shared" si="238"/>
        <v>358991.69326931605</v>
      </c>
      <c r="AA1537" s="9">
        <f t="shared" si="242"/>
        <v>5.2413709007881296E-2</v>
      </c>
      <c r="AB1537" s="9">
        <f t="shared" si="239"/>
        <v>0.12992736309979191</v>
      </c>
      <c r="AC1537" t="str">
        <f t="shared" si="240"/>
        <v>75% Saturation (Scale only)</v>
      </c>
    </row>
    <row r="1538" spans="21:29" x14ac:dyDescent="0.25">
      <c r="U1538" s="5">
        <v>0.23</v>
      </c>
      <c r="V1538" s="7">
        <f t="shared" si="235"/>
        <v>7160521.6385735301</v>
      </c>
      <c r="W1538" s="7">
        <f t="shared" si="236"/>
        <v>137702.33920333712</v>
      </c>
      <c r="X1538" s="19">
        <f t="shared" si="241"/>
        <v>7.2657654578397762E-2</v>
      </c>
      <c r="Y1538" s="8">
        <f t="shared" si="237"/>
        <v>7727.0722540801216</v>
      </c>
      <c r="Z1538" s="8">
        <f t="shared" si="238"/>
        <v>401807.75721216633</v>
      </c>
      <c r="AA1538" s="9">
        <f t="shared" si="242"/>
        <v>5.6114313662239235E-2</v>
      </c>
      <c r="AB1538" s="9">
        <f t="shared" si="239"/>
        <v>0.13752761605811398</v>
      </c>
      <c r="AC1538" t="str">
        <f t="shared" si="240"/>
        <v>75% Saturation (Scale only)</v>
      </c>
    </row>
    <row r="1539" spans="21:29" x14ac:dyDescent="0.25">
      <c r="U1539" s="5">
        <v>0.24</v>
      </c>
      <c r="V1539" s="7">
        <f t="shared" si="235"/>
        <v>7471848.6663375963</v>
      </c>
      <c r="W1539" s="7">
        <f t="shared" si="236"/>
        <v>143689.39742956916</v>
      </c>
      <c r="X1539" s="19">
        <f t="shared" si="241"/>
        <v>8.0814521105780412E-2</v>
      </c>
      <c r="Y1539" s="8">
        <f t="shared" si="237"/>
        <v>8594.5472281857783</v>
      </c>
      <c r="Z1539" s="8">
        <f t="shared" si="238"/>
        <v>446916.45586566045</v>
      </c>
      <c r="AA1539" s="9">
        <f t="shared" si="242"/>
        <v>5.9813370937117916E-2</v>
      </c>
      <c r="AB1539" s="9">
        <f t="shared" si="239"/>
        <v>0.14489168825932769</v>
      </c>
      <c r="AC1539" t="str">
        <f t="shared" si="240"/>
        <v>75% Saturation (Scale only)</v>
      </c>
    </row>
    <row r="1540" spans="21:29" x14ac:dyDescent="0.25">
      <c r="U1540" s="5">
        <v>0.25</v>
      </c>
      <c r="V1540" s="7">
        <f t="shared" si="235"/>
        <v>7783175.6941016633</v>
      </c>
      <c r="W1540" s="7">
        <f t="shared" si="236"/>
        <v>149676.45565580123</v>
      </c>
      <c r="X1540" s="19">
        <f t="shared" si="241"/>
        <v>8.9371310184992905E-2</v>
      </c>
      <c r="Y1540" s="8">
        <f t="shared" si="237"/>
        <v>9504.5535841803303</v>
      </c>
      <c r="Z1540" s="8">
        <f t="shared" si="238"/>
        <v>494236.78637737717</v>
      </c>
      <c r="AA1540" s="9">
        <f t="shared" si="242"/>
        <v>6.3500659088542147E-2</v>
      </c>
      <c r="AB1540" s="9">
        <f t="shared" si="239"/>
        <v>0.15199557472272365</v>
      </c>
      <c r="AC1540" t="str">
        <f t="shared" si="240"/>
        <v>75% Saturation (Scale only)</v>
      </c>
    </row>
    <row r="1541" spans="21:29" x14ac:dyDescent="0.25">
      <c r="U1541" s="5">
        <v>0.26</v>
      </c>
      <c r="V1541" s="7">
        <f t="shared" si="235"/>
        <v>8094502.7218657304</v>
      </c>
      <c r="W1541" s="7">
        <f t="shared" si="236"/>
        <v>155663.51388203329</v>
      </c>
      <c r="X1541" s="19">
        <f t="shared" si="241"/>
        <v>9.8312215593168967E-2</v>
      </c>
      <c r="Y1541" s="8">
        <f t="shared" si="237"/>
        <v>10455.410345339984</v>
      </c>
      <c r="Z1541" s="8">
        <f t="shared" si="238"/>
        <v>543681.33795767918</v>
      </c>
      <c r="AA1541" s="9">
        <f t="shared" si="242"/>
        <v>6.7166737307905205E-2</v>
      </c>
      <c r="AB1541" s="9">
        <f t="shared" si="239"/>
        <v>0.15881869279198133</v>
      </c>
      <c r="AC1541" t="str">
        <f t="shared" si="240"/>
        <v>75% Saturation (Scale only)</v>
      </c>
    </row>
    <row r="1542" spans="21:29" x14ac:dyDescent="0.25">
      <c r="U1542" s="5">
        <v>0.27</v>
      </c>
      <c r="V1542" s="7">
        <f t="shared" si="235"/>
        <v>8405829.7496297974</v>
      </c>
      <c r="W1542" s="7">
        <f t="shared" si="236"/>
        <v>161650.57210826533</v>
      </c>
      <c r="X1542" s="19">
        <f t="shared" si="241"/>
        <v>0.10762045274597698</v>
      </c>
      <c r="Y1542" s="8">
        <f t="shared" si="237"/>
        <v>11445.332487132393</v>
      </c>
      <c r="Z1542" s="8">
        <f t="shared" si="238"/>
        <v>595157.28933088447</v>
      </c>
      <c r="AA1542" s="9">
        <f t="shared" si="242"/>
        <v>7.0802919766141573E-2</v>
      </c>
      <c r="AB1542" s="9">
        <f t="shared" si="239"/>
        <v>0.16534366368028702</v>
      </c>
      <c r="AC1542" t="str">
        <f t="shared" si="240"/>
        <v>75% Saturation (Scale only)</v>
      </c>
    </row>
    <row r="1543" spans="21:29" x14ac:dyDescent="0.25">
      <c r="U1543" s="5">
        <v>0.28000000000000003</v>
      </c>
      <c r="V1543" s="7">
        <f t="shared" si="235"/>
        <v>8717156.7773938645</v>
      </c>
      <c r="W1543" s="7">
        <f t="shared" si="236"/>
        <v>167637.6303344974</v>
      </c>
      <c r="X1543" s="19">
        <f t="shared" si="241"/>
        <v>0.11727842682925074</v>
      </c>
      <c r="Y1543" s="8">
        <f t="shared" si="237"/>
        <v>12472.448817855207</v>
      </c>
      <c r="Z1543" s="8">
        <f t="shared" si="238"/>
        <v>648567.33852847083</v>
      </c>
      <c r="AA1543" s="9">
        <f t="shared" si="242"/>
        <v>7.4401247458390968E-2</v>
      </c>
      <c r="AB1543" s="9">
        <f t="shared" si="239"/>
        <v>0.17155609514912437</v>
      </c>
      <c r="AC1543" t="str">
        <f t="shared" si="240"/>
        <v>75% Saturation (Scale only)</v>
      </c>
    </row>
    <row r="1544" spans="21:29" x14ac:dyDescent="0.25">
      <c r="U1544" s="5">
        <v>0.28999999999999998</v>
      </c>
      <c r="V1544" s="7">
        <f t="shared" si="235"/>
        <v>9028483.8051579297</v>
      </c>
      <c r="W1544" s="7">
        <f t="shared" si="236"/>
        <v>173624.68856072941</v>
      </c>
      <c r="X1544" s="19">
        <f t="shared" si="241"/>
        <v>0.12726788888494736</v>
      </c>
      <c r="Y1544" s="8">
        <f t="shared" si="237"/>
        <v>13534.818578228798</v>
      </c>
      <c r="Z1544" s="8">
        <f t="shared" si="238"/>
        <v>703810.56606789748</v>
      </c>
      <c r="AA1544" s="9">
        <f t="shared" si="242"/>
        <v>7.7954458495657256E-2</v>
      </c>
      <c r="AB1544" s="9">
        <f t="shared" si="239"/>
        <v>0.17744436753911372</v>
      </c>
      <c r="AC1544" t="str">
        <f t="shared" si="240"/>
        <v>75% Saturation (Scale only)</v>
      </c>
    </row>
    <row r="1545" spans="21:29" x14ac:dyDescent="0.25">
      <c r="U1545" s="5">
        <v>0.3</v>
      </c>
      <c r="V1545" s="7">
        <f t="shared" si="235"/>
        <v>9339810.8329219949</v>
      </c>
      <c r="W1545" s="7">
        <f t="shared" si="236"/>
        <v>179611.74678696148</v>
      </c>
      <c r="X1545" s="19">
        <f t="shared" si="241"/>
        <v>0.137570080136665</v>
      </c>
      <c r="Y1545" s="8">
        <f t="shared" si="237"/>
        <v>14630.446790277392</v>
      </c>
      <c r="Z1545" s="8">
        <f t="shared" si="238"/>
        <v>760783.23309442436</v>
      </c>
      <c r="AA1545" s="9">
        <f t="shared" si="242"/>
        <v>8.1455957374718099E-2</v>
      </c>
      <c r="AB1545" s="9">
        <f t="shared" si="239"/>
        <v>0.18299942486748311</v>
      </c>
      <c r="AC1545" t="str">
        <f t="shared" si="240"/>
        <v>75% Saturation (Scale only)</v>
      </c>
    </row>
    <row r="1546" spans="21:29" x14ac:dyDescent="0.25">
      <c r="U1546" s="5">
        <v>0.31</v>
      </c>
      <c r="V1546" s="7">
        <f t="shared" si="235"/>
        <v>9651137.8606860619</v>
      </c>
      <c r="W1546" s="7">
        <f t="shared" si="236"/>
        <v>185598.80501319352</v>
      </c>
      <c r="X1546" s="19">
        <f t="shared" si="241"/>
        <v>0.14816586491346978</v>
      </c>
      <c r="Y1546" s="8">
        <f t="shared" si="237"/>
        <v>15757.298393651268</v>
      </c>
      <c r="Z1546" s="8">
        <f t="shared" si="238"/>
        <v>819379.51646986592</v>
      </c>
      <c r="AA1546" s="9">
        <f t="shared" si="242"/>
        <v>8.4899783662567993E-2</v>
      </c>
      <c r="AB1546" s="9">
        <f t="shared" si="239"/>
        <v>0.1882145722980646</v>
      </c>
      <c r="AC1546" t="str">
        <f t="shared" si="240"/>
        <v>75% Saturation (Scale only)</v>
      </c>
    </row>
    <row r="1547" spans="21:29" x14ac:dyDescent="0.25">
      <c r="U1547" s="5">
        <v>0.32</v>
      </c>
      <c r="V1547" s="7">
        <f t="shared" si="235"/>
        <v>9962464.888450129</v>
      </c>
      <c r="W1547" s="7">
        <f t="shared" si="236"/>
        <v>191585.86323942558</v>
      </c>
      <c r="X1547" s="19">
        <f t="shared" si="241"/>
        <v>0.15903585258558914</v>
      </c>
      <c r="Y1547" s="8">
        <f t="shared" si="237"/>
        <v>16913.31121337142</v>
      </c>
      <c r="Z1547" s="8">
        <f t="shared" si="238"/>
        <v>879492.18309531384</v>
      </c>
      <c r="AA1547" s="9">
        <f t="shared" si="242"/>
        <v>8.8280580453030569E-2</v>
      </c>
      <c r="AB1547" s="9">
        <f t="shared" si="239"/>
        <v>0.19308528095737032</v>
      </c>
      <c r="AC1547" t="str">
        <f t="shared" si="240"/>
        <v>75% Saturation (Scale only)</v>
      </c>
    </row>
    <row r="1548" spans="21:29" x14ac:dyDescent="0.25">
      <c r="U1548" s="5">
        <v>0.33</v>
      </c>
      <c r="V1548" s="7">
        <f t="shared" si="235"/>
        <v>10273791.916214196</v>
      </c>
      <c r="W1548" s="7">
        <f t="shared" si="236"/>
        <v>197572.92146565762</v>
      </c>
      <c r="X1548" s="19">
        <f t="shared" si="241"/>
        <v>0.17016050896509799</v>
      </c>
      <c r="Y1548" s="8">
        <f t="shared" si="237"/>
        <v>18096.407807186271</v>
      </c>
      <c r="Z1548" s="8">
        <f t="shared" si="238"/>
        <v>941013.20597368607</v>
      </c>
      <c r="AA1548" s="9">
        <f t="shared" si="242"/>
        <v>9.1593562887775648E-2</v>
      </c>
      <c r="AB1548" s="9">
        <f t="shared" si="239"/>
        <v>0.19760900079961802</v>
      </c>
      <c r="AC1548" t="str">
        <f t="shared" si="240"/>
        <v>75% Saturation (Scale only)</v>
      </c>
    </row>
    <row r="1549" spans="21:29" x14ac:dyDescent="0.25">
      <c r="U1549" s="5">
        <v>0.34</v>
      </c>
      <c r="V1549" s="7">
        <f t="shared" si="235"/>
        <v>10585118.943978263</v>
      </c>
      <c r="W1549" s="7">
        <f t="shared" si="236"/>
        <v>203559.97969188969</v>
      </c>
      <c r="X1549" s="19">
        <f t="shared" si="241"/>
        <v>0.18152025765189486</v>
      </c>
      <c r="Y1549" s="8">
        <f t="shared" si="237"/>
        <v>19304.506243619544</v>
      </c>
      <c r="Z1549" s="8">
        <f t="shared" si="238"/>
        <v>1003834.3246682163</v>
      </c>
      <c r="AA1549" s="9">
        <f t="shared" si="242"/>
        <v>9.483448697941034E-2</v>
      </c>
      <c r="AB1549" s="9">
        <f t="shared" si="239"/>
        <v>0.20178498200335482</v>
      </c>
      <c r="AC1549" t="str">
        <f t="shared" si="240"/>
        <v>75% Saturation (Scale only)</v>
      </c>
    </row>
    <row r="1550" spans="21:29" x14ac:dyDescent="0.25">
      <c r="U1550" s="5">
        <v>0.35</v>
      </c>
      <c r="V1550" s="7">
        <f t="shared" si="235"/>
        <v>10896445.971742328</v>
      </c>
      <c r="W1550" s="7">
        <f t="shared" si="236"/>
        <v>209547.0379181217</v>
      </c>
      <c r="X1550" s="19">
        <f t="shared" si="241"/>
        <v>0.19309557182232895</v>
      </c>
      <c r="Y1550" s="8">
        <f t="shared" si="237"/>
        <v>20535.529863603206</v>
      </c>
      <c r="Z1550" s="8">
        <f t="shared" si="238"/>
        <v>1067847.5529073668</v>
      </c>
      <c r="AA1550" s="9">
        <f t="shared" si="242"/>
        <v>9.7999618928649571E-2</v>
      </c>
      <c r="AB1550" s="9">
        <f t="shared" si="239"/>
        <v>0.20561410520278378</v>
      </c>
      <c r="AC1550" t="str">
        <f t="shared" si="240"/>
        <v>75% Saturation (Scale only)</v>
      </c>
    </row>
    <row r="1551" spans="21:29" x14ac:dyDescent="0.25">
      <c r="U1551" s="5">
        <v>0.36</v>
      </c>
      <c r="V1551" s="7">
        <f t="shared" si="235"/>
        <v>11207772.999506395</v>
      </c>
      <c r="W1551" s="7">
        <f t="shared" si="236"/>
        <v>215534.09614435377</v>
      </c>
      <c r="X1551" s="19">
        <f t="shared" si="241"/>
        <v>0.20486705696672411</v>
      </c>
      <c r="Y1551" s="8">
        <f t="shared" si="237"/>
        <v>21787.416079534207</v>
      </c>
      <c r="Z1551" s="8">
        <f t="shared" si="238"/>
        <v>1132945.6361357789</v>
      </c>
      <c r="AA1551" s="9">
        <f t="shared" si="242"/>
        <v>0.10108570508928716</v>
      </c>
      <c r="AB1551" s="9">
        <f t="shared" si="239"/>
        <v>0.20909872071160285</v>
      </c>
      <c r="AC1551" t="str">
        <f t="shared" si="240"/>
        <v>75% Saturation (Scale only)</v>
      </c>
    </row>
    <row r="1552" spans="21:29" x14ac:dyDescent="0.25">
      <c r="U1552" s="5">
        <v>0.37</v>
      </c>
      <c r="V1552" s="7">
        <f t="shared" si="235"/>
        <v>11519100.027270462</v>
      </c>
      <c r="W1552" s="7">
        <f t="shared" si="236"/>
        <v>221521.15437058581</v>
      </c>
      <c r="X1552" s="19">
        <f t="shared" si="241"/>
        <v>0.21681552508428556</v>
      </c>
      <c r="Y1552" s="8">
        <f t="shared" si="237"/>
        <v>23058.124265832037</v>
      </c>
      <c r="Z1552" s="8">
        <f t="shared" si="238"/>
        <v>1199022.461823266</v>
      </c>
      <c r="AA1552" s="9">
        <f t="shared" si="242"/>
        <v>0.10408994270252755</v>
      </c>
      <c r="AB1552" s="9">
        <f t="shared" si="239"/>
        <v>0.21224249677918147</v>
      </c>
      <c r="AC1552" t="str">
        <f t="shared" si="240"/>
        <v>75% Saturation (Scale only)</v>
      </c>
    </row>
    <row r="1553" spans="21:29" x14ac:dyDescent="0.25">
      <c r="U1553" s="5">
        <v>0.38</v>
      </c>
      <c r="V1553" s="7">
        <f t="shared" si="235"/>
        <v>11830427.055034528</v>
      </c>
      <c r="W1553" s="7">
        <f t="shared" si="236"/>
        <v>227508.21259681787</v>
      </c>
      <c r="X1553" s="19">
        <f t="shared" si="241"/>
        <v>0.22892206084080297</v>
      </c>
      <c r="Y1553" s="8">
        <f t="shared" si="237"/>
        <v>24345.642794747335</v>
      </c>
      <c r="Z1553" s="8">
        <f t="shared" si="238"/>
        <v>1265973.4253268614</v>
      </c>
      <c r="AA1553" s="9">
        <f t="shared" si="242"/>
        <v>0.10700995149520971</v>
      </c>
      <c r="AB1553" s="9">
        <f t="shared" si="239"/>
        <v>0.21505027682444997</v>
      </c>
      <c r="AC1553" t="str">
        <f t="shared" si="240"/>
        <v>75% Saturation (Scale only)</v>
      </c>
    </row>
    <row r="1554" spans="21:29" x14ac:dyDescent="0.25">
      <c r="U1554" s="5">
        <v>0.39</v>
      </c>
      <c r="V1554" s="7">
        <f t="shared" si="235"/>
        <v>12141754.082798595</v>
      </c>
      <c r="W1554" s="7">
        <f t="shared" si="236"/>
        <v>233495.27082304991</v>
      </c>
      <c r="X1554" s="19">
        <f t="shared" si="241"/>
        <v>0.241168080187211</v>
      </c>
      <c r="Y1554" s="8">
        <f t="shared" si="237"/>
        <v>25647.995270389889</v>
      </c>
      <c r="Z1554" s="8">
        <f t="shared" si="238"/>
        <v>1333695.7540602742</v>
      </c>
      <c r="AA1554" s="9">
        <f t="shared" si="242"/>
        <v>0.10984374621371562</v>
      </c>
      <c r="AB1554" s="9">
        <f t="shared" si="239"/>
        <v>0.2175279455169398</v>
      </c>
      <c r="AC1554" t="str">
        <f t="shared" si="240"/>
        <v>75% Saturation (Scale only)</v>
      </c>
    </row>
    <row r="1555" spans="21:29" x14ac:dyDescent="0.25">
      <c r="U1555" s="5">
        <v>0.4</v>
      </c>
      <c r="V1555" s="7">
        <f t="shared" si="235"/>
        <v>12453081.110562662</v>
      </c>
      <c r="W1555" s="7">
        <f t="shared" si="236"/>
        <v>239482.32904928198</v>
      </c>
      <c r="X1555" s="19">
        <f t="shared" si="241"/>
        <v>0.25353538192636998</v>
      </c>
      <c r="Y1555" s="8">
        <f t="shared" si="237"/>
        <v>26963.246012806569</v>
      </c>
      <c r="Z1555" s="8">
        <f t="shared" si="238"/>
        <v>1402088.7926659416</v>
      </c>
      <c r="AA1555" s="9">
        <f t="shared" si="242"/>
        <v>0.11258971014624602</v>
      </c>
      <c r="AB1555" s="9">
        <f t="shared" si="239"/>
        <v>0.21968230351493193</v>
      </c>
      <c r="AC1555" t="str">
        <f t="shared" si="240"/>
        <v>75% Saturation (Scale only)</v>
      </c>
    </row>
    <row r="1556" spans="21:29" x14ac:dyDescent="0.25">
      <c r="U1556" s="5">
        <v>0.41</v>
      </c>
      <c r="V1556" s="7">
        <f t="shared" si="235"/>
        <v>12764408.138326727</v>
      </c>
      <c r="W1556" s="7">
        <f t="shared" si="236"/>
        <v>245469.38727551399</v>
      </c>
      <c r="X1556" s="19">
        <f t="shared" si="241"/>
        <v>0.26600619270208975</v>
      </c>
      <c r="Y1556" s="8">
        <f t="shared" si="237"/>
        <v>28289.504842521088</v>
      </c>
      <c r="Z1556" s="8">
        <f t="shared" si="238"/>
        <v>1471054.2518110967</v>
      </c>
      <c r="AA1556" s="9">
        <f t="shared" si="242"/>
        <v>0.11524656967008701</v>
      </c>
      <c r="AB1556" s="9">
        <f t="shared" si="239"/>
        <v>0.22152095062372656</v>
      </c>
      <c r="AC1556" t="str">
        <f t="shared" si="240"/>
        <v>75% Saturation (Scale only)</v>
      </c>
    </row>
    <row r="1557" spans="21:29" x14ac:dyDescent="0.25">
      <c r="U1557" s="5">
        <v>0.42</v>
      </c>
      <c r="V1557" s="7">
        <f t="shared" si="235"/>
        <v>13075735.166090794</v>
      </c>
      <c r="W1557" s="7">
        <f t="shared" si="236"/>
        <v>251456.44550174606</v>
      </c>
      <c r="X1557" s="19">
        <f t="shared" si="241"/>
        <v>0.27856320586908734</v>
      </c>
      <c r="Y1557" s="8">
        <f t="shared" si="237"/>
        <v>29624.931214316937</v>
      </c>
      <c r="Z1557" s="8">
        <f t="shared" si="238"/>
        <v>1540496.4231444807</v>
      </c>
      <c r="AA1557" s="9">
        <f t="shared" si="242"/>
        <v>0.11781336984703074</v>
      </c>
      <c r="AB1557" s="9">
        <f t="shared" si="239"/>
        <v>0.2230521771017239</v>
      </c>
      <c r="AC1557" t="str">
        <f t="shared" si="240"/>
        <v>75% Saturation (Scale only)</v>
      </c>
    </row>
    <row r="1558" spans="21:29" x14ac:dyDescent="0.25">
      <c r="U1558" s="5">
        <v>0.43</v>
      </c>
      <c r="V1558" s="7">
        <f t="shared" si="235"/>
        <v>13387062.193854861</v>
      </c>
      <c r="W1558" s="7">
        <f t="shared" si="236"/>
        <v>257443.5037279781</v>
      </c>
      <c r="X1558" s="19">
        <f t="shared" si="241"/>
        <v>0.29118961468572302</v>
      </c>
      <c r="Y1558" s="8">
        <f t="shared" si="237"/>
        <v>30967.737747253192</v>
      </c>
      <c r="Z1558" s="8">
        <f t="shared" si="238"/>
        <v>1610322.362857166</v>
      </c>
      <c r="AA1558" s="9">
        <f t="shared" si="242"/>
        <v>0.12028945107884546</v>
      </c>
      <c r="AB1558" s="9">
        <f t="shared" si="239"/>
        <v>0.22428486281506368</v>
      </c>
      <c r="AC1558" t="str">
        <f t="shared" si="240"/>
        <v>75% Saturation (Scale only)</v>
      </c>
    </row>
    <row r="1559" spans="21:29" x14ac:dyDescent="0.25">
      <c r="U1559" s="5">
        <v>0.44</v>
      </c>
      <c r="V1559" s="7">
        <f t="shared" si="235"/>
        <v>13698389.221618928</v>
      </c>
      <c r="W1559" s="7">
        <f t="shared" si="236"/>
        <v>263430.56195421016</v>
      </c>
      <c r="X1559" s="19">
        <f t="shared" si="241"/>
        <v>0.30386914025346262</v>
      </c>
      <c r="Y1559" s="8">
        <f t="shared" si="237"/>
        <v>32316.193195999673</v>
      </c>
      <c r="Z1559" s="8">
        <f t="shared" si="238"/>
        <v>1680442.0461919829</v>
      </c>
      <c r="AA1559" s="9">
        <f t="shared" si="242"/>
        <v>0.12267442682530098</v>
      </c>
      <c r="AB1559" s="9">
        <f t="shared" si="239"/>
        <v>0.22522838392288813</v>
      </c>
      <c r="AC1559" t="str">
        <f t="shared" si="240"/>
        <v>75% Saturation (Scale only)</v>
      </c>
    </row>
    <row r="1560" spans="21:29" x14ac:dyDescent="0.25">
      <c r="U1560" s="5">
        <v>0.45</v>
      </c>
      <c r="V1560" s="7">
        <f t="shared" si="235"/>
        <v>14009716.249382995</v>
      </c>
      <c r="W1560" s="7">
        <f t="shared" si="236"/>
        <v>269417.62018044223</v>
      </c>
      <c r="X1560" s="19">
        <f t="shared" si="241"/>
        <v>0.31658605460838996</v>
      </c>
      <c r="Y1560" s="8">
        <f t="shared" si="237"/>
        <v>33668.624906597273</v>
      </c>
      <c r="Z1560" s="8">
        <f t="shared" si="238"/>
        <v>1750768.4951430582</v>
      </c>
      <c r="AA1560" s="9">
        <f t="shared" si="242"/>
        <v>0.12496816237946035</v>
      </c>
      <c r="AB1560" s="9">
        <f t="shared" si="239"/>
        <v>0.22589252676247179</v>
      </c>
      <c r="AC1560" t="str">
        <f t="shared" si="240"/>
        <v>75% Saturation (Scale only)</v>
      </c>
    </row>
    <row r="1561" spans="21:29" x14ac:dyDescent="0.25">
      <c r="U1561" s="5">
        <v>0.46</v>
      </c>
      <c r="V1561" s="7">
        <f t="shared" si="235"/>
        <v>14321043.27714706</v>
      </c>
      <c r="W1561" s="7">
        <f t="shared" si="236"/>
        <v>275404.67840667424</v>
      </c>
      <c r="X1561" s="19">
        <f t="shared" si="241"/>
        <v>0.32932519935104415</v>
      </c>
      <c r="Y1561" s="8">
        <f t="shared" si="237"/>
        <v>35023.420797723389</v>
      </c>
      <c r="Z1561" s="8">
        <f t="shared" si="238"/>
        <v>1821217.8814816163</v>
      </c>
      <c r="AA1561" s="9">
        <f t="shared" si="242"/>
        <v>0.12717075468851086</v>
      </c>
      <c r="AB1561" s="9">
        <f t="shared" si="239"/>
        <v>0.22628740859578411</v>
      </c>
      <c r="AC1561" t="str">
        <f t="shared" si="240"/>
        <v>75% Saturation (Scale only)</v>
      </c>
    </row>
    <row r="1562" spans="21:29" x14ac:dyDescent="0.25">
      <c r="U1562" s="5">
        <v>0.47</v>
      </c>
      <c r="V1562" s="7">
        <f t="shared" si="235"/>
        <v>14632370.304911125</v>
      </c>
      <c r="W1562" s="7">
        <f t="shared" si="236"/>
        <v>281391.73663290631</v>
      </c>
      <c r="X1562" s="19">
        <f t="shared" si="241"/>
        <v>0.34207200018163436</v>
      </c>
      <c r="Y1562" s="8">
        <f t="shared" si="237"/>
        <v>36379.030906498127</v>
      </c>
      <c r="Z1562" s="8">
        <f t="shared" si="238"/>
        <v>1891709.6071379026</v>
      </c>
      <c r="AA1562" s="9">
        <f t="shared" si="242"/>
        <v>0.12928251320313974</v>
      </c>
      <c r="AB1562" s="9">
        <f t="shared" si="239"/>
        <v>0.22642340487606977</v>
      </c>
      <c r="AC1562" t="str">
        <f t="shared" si="240"/>
        <v>75% Saturation (Scale only)</v>
      </c>
    </row>
    <row r="1563" spans="21:29" x14ac:dyDescent="0.25">
      <c r="U1563" s="5">
        <v>0.48</v>
      </c>
      <c r="V1563" s="7">
        <f t="shared" si="235"/>
        <v>14943697.332675193</v>
      </c>
      <c r="W1563" s="7">
        <f t="shared" si="236"/>
        <v>287378.79485913832</v>
      </c>
      <c r="X1563" s="19">
        <f t="shared" si="241"/>
        <v>0.35481247768846269</v>
      </c>
      <c r="Y1563" s="8">
        <f t="shared" si="237"/>
        <v>37733.968535822794</v>
      </c>
      <c r="Z1563" s="8">
        <f t="shared" si="238"/>
        <v>1962166.3638627853</v>
      </c>
      <c r="AA1563" s="9">
        <f t="shared" si="242"/>
        <v>0.1313039417341787</v>
      </c>
      <c r="AB1563" s="9">
        <f t="shared" si="239"/>
        <v>0.22631108269300948</v>
      </c>
      <c r="AC1563" t="str">
        <f t="shared" si="240"/>
        <v>75% Saturation (Scale only)</v>
      </c>
    </row>
    <row r="1564" spans="21:29" x14ac:dyDescent="0.25">
      <c r="U1564" s="5">
        <v>0.49</v>
      </c>
      <c r="V1564" s="7">
        <f t="shared" si="235"/>
        <v>15255024.36043926</v>
      </c>
      <c r="W1564" s="7">
        <f t="shared" si="236"/>
        <v>293365.85308537039</v>
      </c>
      <c r="X1564" s="19">
        <f t="shared" si="241"/>
        <v>0.36753325471835618</v>
      </c>
      <c r="Y1564" s="8">
        <f t="shared" si="237"/>
        <v>39086.811038218329</v>
      </c>
      <c r="Z1564" s="8">
        <f t="shared" si="238"/>
        <v>2032514.1739873532</v>
      </c>
      <c r="AA1564" s="9">
        <f t="shared" si="242"/>
        <v>0.13323572129181629</v>
      </c>
      <c r="AB1564" s="9">
        <f t="shared" si="239"/>
        <v>0.22596114005841991</v>
      </c>
      <c r="AC1564" t="str">
        <f t="shared" si="240"/>
        <v>75% Saturation (Scale only)</v>
      </c>
    </row>
    <row r="1565" spans="21:29" x14ac:dyDescent="0.25">
      <c r="U1565" s="5">
        <v>0.5</v>
      </c>
      <c r="V1565" s="7">
        <f t="shared" si="235"/>
        <v>15566351.388203327</v>
      </c>
      <c r="W1565" s="7">
        <f t="shared" si="236"/>
        <v>299352.91131160245</v>
      </c>
      <c r="X1565" s="19">
        <f t="shared" si="241"/>
        <v>0.38022156063916313</v>
      </c>
      <c r="Y1565" s="8">
        <f t="shared" si="237"/>
        <v>40436.200269137677</v>
      </c>
      <c r="Z1565" s="8">
        <f t="shared" si="238"/>
        <v>2102682.4139951593</v>
      </c>
      <c r="AA1565" s="9">
        <f t="shared" si="242"/>
        <v>0.13507869387996976</v>
      </c>
      <c r="AB1565" s="9">
        <f t="shared" si="239"/>
        <v>0.2253843506994892</v>
      </c>
      <c r="AC1565" t="str">
        <f t="shared" si="240"/>
        <v>75% Saturation (Scale only)</v>
      </c>
    </row>
    <row r="1566" spans="21:29" x14ac:dyDescent="0.25">
      <c r="U1566" s="5">
        <v>0.51</v>
      </c>
      <c r="V1566" s="7">
        <f t="shared" si="235"/>
        <v>15877678.415967394</v>
      </c>
      <c r="W1566" s="7">
        <f t="shared" si="236"/>
        <v>305339.96953783452</v>
      </c>
      <c r="X1566" s="19">
        <f t="shared" si="241"/>
        <v>0.39286523278605512</v>
      </c>
      <c r="Y1566" s="8">
        <f t="shared" si="237"/>
        <v>41780.84274077868</v>
      </c>
      <c r="Z1566" s="8">
        <f t="shared" si="238"/>
        <v>2172603.8225204912</v>
      </c>
      <c r="AA1566" s="9">
        <f t="shared" si="242"/>
        <v>0.13683384721632927</v>
      </c>
      <c r="AB1566" s="9">
        <f t="shared" si="239"/>
        <v>0.22459151403430483</v>
      </c>
      <c r="AC1566" t="str">
        <f t="shared" si="240"/>
        <v>75% Saturation (Scale only)</v>
      </c>
    </row>
    <row r="1567" spans="21:29" x14ac:dyDescent="0.25">
      <c r="U1567" s="5">
        <v>0.52</v>
      </c>
      <c r="V1567" s="7">
        <f t="shared" si="235"/>
        <v>16189005.443731461</v>
      </c>
      <c r="W1567" s="7">
        <f t="shared" si="236"/>
        <v>311327.02776406659</v>
      </c>
      <c r="X1567" s="19">
        <f t="shared" si="241"/>
        <v>0.4054527153655364</v>
      </c>
      <c r="Y1567" s="8">
        <f t="shared" si="237"/>
        <v>43119.509505526476</v>
      </c>
      <c r="Z1567" s="8">
        <f t="shared" si="238"/>
        <v>2242214.4942873768</v>
      </c>
      <c r="AA1567" s="9">
        <f t="shared" si="242"/>
        <v>0.13850230034702865</v>
      </c>
      <c r="AB1567" s="9">
        <f t="shared" si="239"/>
        <v>0.22359341001269767</v>
      </c>
      <c r="AC1567" t="str">
        <f t="shared" si="240"/>
        <v>75% Saturation (Scale only)</v>
      </c>
    </row>
    <row r="1568" spans="21:29" x14ac:dyDescent="0.25">
      <c r="U1568" s="5">
        <v>0.53</v>
      </c>
      <c r="V1568" s="7">
        <f t="shared" si="235"/>
        <v>16500332.471495528</v>
      </c>
      <c r="W1568" s="7">
        <f t="shared" si="236"/>
        <v>317314.0859902986</v>
      </c>
      <c r="X1568" s="19">
        <f t="shared" si="241"/>
        <v>0.41797305607378682</v>
      </c>
      <c r="Y1568" s="8">
        <f t="shared" si="237"/>
        <v>44451.035796317527</v>
      </c>
      <c r="Z1568" s="8">
        <f t="shared" si="238"/>
        <v>2311453.8614085112</v>
      </c>
      <c r="AA1568" s="9">
        <f t="shared" si="242"/>
        <v>0.14008529012379409</v>
      </c>
      <c r="AB1568" s="9">
        <f t="shared" si="239"/>
        <v>0.22240075851559565</v>
      </c>
      <c r="AC1568" t="str">
        <f t="shared" si="240"/>
        <v>75% Saturation (Scale only)</v>
      </c>
    </row>
    <row r="1569" spans="21:29" x14ac:dyDescent="0.25">
      <c r="U1569" s="5">
        <v>0.54</v>
      </c>
      <c r="V1569" s="7">
        <f t="shared" si="235"/>
        <v>16811659.499259595</v>
      </c>
      <c r="W1569" s="7">
        <f t="shared" si="236"/>
        <v>323301.14421653067</v>
      </c>
      <c r="X1569" s="19">
        <f t="shared" si="241"/>
        <v>0.43041590066928176</v>
      </c>
      <c r="Y1569" s="8">
        <f t="shared" si="237"/>
        <v>45774.320449442923</v>
      </c>
      <c r="Z1569" s="8">
        <f t="shared" si="238"/>
        <v>2380264.6633710321</v>
      </c>
      <c r="AA1569" s="9">
        <f t="shared" si="242"/>
        <v>0.14158415851069681</v>
      </c>
      <c r="AB1569" s="9">
        <f t="shared" si="239"/>
        <v>0.22102418301654109</v>
      </c>
      <c r="AC1569" t="str">
        <f t="shared" si="240"/>
        <v>75% Saturation (Scale only)</v>
      </c>
    </row>
    <row r="1570" spans="21:29" x14ac:dyDescent="0.25">
      <c r="U1570" s="5">
        <v>0.55000000000000004</v>
      </c>
      <c r="V1570" s="7">
        <f t="shared" si="235"/>
        <v>17122986.527023662</v>
      </c>
      <c r="W1570" s="7">
        <f t="shared" si="236"/>
        <v>329288.20244276273</v>
      </c>
      <c r="X1570" s="19">
        <f t="shared" si="241"/>
        <v>0.44277148572360636</v>
      </c>
      <c r="Y1570" s="8">
        <f t="shared" si="237"/>
        <v>47088.325133604361</v>
      </c>
      <c r="Z1570" s="8">
        <f t="shared" si="238"/>
        <v>2448592.906947427</v>
      </c>
      <c r="AA1570" s="9">
        <f t="shared" si="242"/>
        <v>0.14300034068724132</v>
      </c>
      <c r="AB1570" s="9">
        <f t="shared" si="239"/>
        <v>0.21947417822064599</v>
      </c>
      <c r="AC1570" t="str">
        <f t="shared" si="240"/>
        <v>75% Saturation (Scale only)</v>
      </c>
    </row>
    <row r="1571" spans="21:29" x14ac:dyDescent="0.25">
      <c r="U1571" s="5">
        <v>0.56000000000000005</v>
      </c>
      <c r="V1571" s="7">
        <f t="shared" si="235"/>
        <v>17434313.554787729</v>
      </c>
      <c r="W1571" s="7">
        <f t="shared" si="236"/>
        <v>335275.2606689948</v>
      </c>
      <c r="X1571" s="19">
        <f t="shared" si="241"/>
        <v>0.45503062975898551</v>
      </c>
      <c r="Y1571" s="8">
        <f t="shared" si="237"/>
        <v>48392.073407398959</v>
      </c>
      <c r="Z1571" s="8">
        <f t="shared" si="238"/>
        <v>2516387.8171847458</v>
      </c>
      <c r="AA1571" s="9">
        <f t="shared" si="242"/>
        <v>0.1443353539143907</v>
      </c>
      <c r="AB1571" s="9">
        <f t="shared" si="239"/>
        <v>0.21776108140760542</v>
      </c>
      <c r="AC1571" t="str">
        <f t="shared" si="240"/>
        <v>75% Saturation (Scale only)</v>
      </c>
    </row>
    <row r="1572" spans="21:29" x14ac:dyDescent="0.25">
      <c r="U1572" s="5">
        <v>0.56999999999999995</v>
      </c>
      <c r="V1572" s="7">
        <f t="shared" si="235"/>
        <v>17745640.582551792</v>
      </c>
      <c r="W1572" s="7">
        <f t="shared" si="236"/>
        <v>341262.31889522675</v>
      </c>
      <c r="X1572" s="19">
        <f t="shared" si="241"/>
        <v>0.46718472296636721</v>
      </c>
      <c r="Y1572" s="8">
        <f t="shared" si="237"/>
        <v>49684.649625847182</v>
      </c>
      <c r="Z1572" s="8">
        <f t="shared" si="238"/>
        <v>2583601.7805440533</v>
      </c>
      <c r="AA1572" s="9">
        <f t="shared" si="242"/>
        <v>0.1455907871302404</v>
      </c>
      <c r="AB1572" s="9">
        <f t="shared" si="239"/>
        <v>0.21589504721782476</v>
      </c>
      <c r="AC1572" t="str">
        <f t="shared" si="240"/>
        <v>75% Saturation (Scale only)</v>
      </c>
    </row>
    <row r="1573" spans="21:29" x14ac:dyDescent="0.25">
      <c r="U1573" s="5">
        <v>0.57999999999999996</v>
      </c>
      <c r="V1573" s="7">
        <f t="shared" si="235"/>
        <v>18056967.610315859</v>
      </c>
      <c r="W1573" s="7">
        <f t="shared" si="236"/>
        <v>347249.37712145882</v>
      </c>
      <c r="X1573" s="19">
        <f t="shared" si="241"/>
        <v>0.47922571568384909</v>
      </c>
      <c r="Y1573" s="8">
        <f t="shared" si="237"/>
        <v>50965.197715084541</v>
      </c>
      <c r="Z1573" s="8">
        <f t="shared" si="238"/>
        <v>2650190.2811843962</v>
      </c>
      <c r="AA1573" s="9">
        <f t="shared" si="242"/>
        <v>0.14676829124234322</v>
      </c>
      <c r="AB1573" s="9">
        <f t="shared" si="239"/>
        <v>0.21388602563220338</v>
      </c>
      <c r="AC1573" t="str">
        <f t="shared" si="240"/>
        <v>75% Saturation (Scale only)</v>
      </c>
    </row>
    <row r="1574" spans="21:29" x14ac:dyDescent="0.25">
      <c r="U1574" s="5">
        <v>0.59</v>
      </c>
      <c r="V1574" s="7">
        <f t="shared" si="235"/>
        <v>18368294.638079923</v>
      </c>
      <c r="W1574" s="7">
        <f t="shared" si="236"/>
        <v>353236.43534769089</v>
      </c>
      <c r="X1574" s="19">
        <f t="shared" si="241"/>
        <v>0.49114610580193108</v>
      </c>
      <c r="Y1574" s="8">
        <f t="shared" si="237"/>
        <v>52232.919832922184</v>
      </c>
      <c r="Z1574" s="8">
        <f t="shared" si="238"/>
        <v>2716111.8313119537</v>
      </c>
      <c r="AA1574" s="9">
        <f t="shared" si="242"/>
        <v>0.14786957008415424</v>
      </c>
      <c r="AB1574" s="9">
        <f t="shared" si="239"/>
        <v>0.21174374290919448</v>
      </c>
      <c r="AC1574" t="str">
        <f t="shared" si="240"/>
        <v>75% Saturation (Scale only)</v>
      </c>
    </row>
    <row r="1575" spans="21:29" x14ac:dyDescent="0.25">
      <c r="U1575" s="5">
        <v>0.6</v>
      </c>
      <c r="V1575" s="7">
        <f t="shared" si="235"/>
        <v>18679621.66584399</v>
      </c>
      <c r="W1575" s="7">
        <f t="shared" si="236"/>
        <v>359223.49357392295</v>
      </c>
      <c r="X1575" s="19">
        <f t="shared" si="241"/>
        <v>0.50293892524937156</v>
      </c>
      <c r="Y1575" s="8">
        <f t="shared" si="237"/>
        <v>53487.074931630617</v>
      </c>
      <c r="Z1575" s="8">
        <f t="shared" si="238"/>
        <v>2781327.8964447919</v>
      </c>
      <c r="AA1575" s="9">
        <f t="shared" si="242"/>
        <v>0.1488963720036417</v>
      </c>
      <c r="AB1575" s="9">
        <f t="shared" si="239"/>
        <v>0.20947768525340144</v>
      </c>
      <c r="AC1575" t="str">
        <f t="shared" si="240"/>
        <v>75% Saturation (Scale only)</v>
      </c>
    </row>
    <row r="1576" spans="21:29" x14ac:dyDescent="0.25">
      <c r="U1576" s="5">
        <v>0.61</v>
      </c>
      <c r="V1576" s="7">
        <f t="shared" si="235"/>
        <v>18990948.693608057</v>
      </c>
      <c r="W1576" s="7">
        <f t="shared" si="236"/>
        <v>365210.55180015496</v>
      </c>
      <c r="X1576" s="19">
        <f t="shared" si="241"/>
        <v>0.514597725701469</v>
      </c>
      <c r="Y1576" s="8">
        <f t="shared" si="237"/>
        <v>54726.977238029089</v>
      </c>
      <c r="Z1576" s="8">
        <f t="shared" si="238"/>
        <v>2845802.8163775126</v>
      </c>
      <c r="AA1576" s="9">
        <f t="shared" si="242"/>
        <v>0.14985048205281859</v>
      </c>
      <c r="AB1576" s="9">
        <f t="shared" si="239"/>
        <v>0.20709708500343163</v>
      </c>
      <c r="AC1576" t="str">
        <f t="shared" si="240"/>
        <v>75% Saturation (Scale only)</v>
      </c>
    </row>
    <row r="1577" spans="21:29" x14ac:dyDescent="0.25">
      <c r="U1577" s="5">
        <v>0.62</v>
      </c>
      <c r="V1577" s="7">
        <f t="shared" si="235"/>
        <v>19302275.721372124</v>
      </c>
      <c r="W1577" s="7">
        <f t="shared" si="236"/>
        <v>371197.61002638703</v>
      </c>
      <c r="X1577" s="19">
        <f t="shared" si="241"/>
        <v>0.52611656364120996</v>
      </c>
      <c r="Y1577" s="8">
        <f t="shared" si="237"/>
        <v>55951.994664752921</v>
      </c>
      <c r="Z1577" s="8">
        <f t="shared" si="238"/>
        <v>2909503.7225671518</v>
      </c>
      <c r="AA1577" s="9">
        <f t="shared" si="242"/>
        <v>0.15073371474772024</v>
      </c>
      <c r="AB1577" s="9">
        <f t="shared" si="239"/>
        <v>0.20461090913672159</v>
      </c>
      <c r="AC1577" t="str">
        <f t="shared" si="240"/>
        <v>75% Saturation (Scale only)</v>
      </c>
    </row>
    <row r="1578" spans="21:29" x14ac:dyDescent="0.25">
      <c r="U1578" s="5">
        <v>0.63</v>
      </c>
      <c r="V1578" s="7">
        <f t="shared" si="235"/>
        <v>19613602.749136191</v>
      </c>
      <c r="W1578" s="7">
        <f t="shared" si="236"/>
        <v>377184.6682526191</v>
      </c>
      <c r="X1578" s="19">
        <f t="shared" si="241"/>
        <v>0.53748998489304656</v>
      </c>
      <c r="Y1578" s="8">
        <f t="shared" si="237"/>
        <v>57161.547165435499</v>
      </c>
      <c r="Z1578" s="8">
        <f t="shared" si="238"/>
        <v>2972400.4526026458</v>
      </c>
      <c r="AA1578" s="9">
        <f t="shared" si="242"/>
        <v>0.15154790736921367</v>
      </c>
      <c r="AB1578" s="9">
        <f t="shared" si="239"/>
        <v>0.2020278499018052</v>
      </c>
      <c r="AC1578" t="str">
        <f t="shared" si="240"/>
        <v>75% Saturation (Scale only)</v>
      </c>
    </row>
    <row r="1579" spans="21:29" x14ac:dyDescent="0.25">
      <c r="U1579" s="5">
        <v>0.64</v>
      </c>
      <c r="V1579" s="7">
        <f t="shared" si="235"/>
        <v>19924929.776900258</v>
      </c>
      <c r="W1579" s="7">
        <f t="shared" si="236"/>
        <v>383171.72647885117</v>
      </c>
      <c r="X1579" s="19">
        <f t="shared" si="241"/>
        <v>0.54871300873896178</v>
      </c>
      <c r="Y1579" s="8">
        <f t="shared" si="237"/>
        <v>58355.10504546696</v>
      </c>
      <c r="Z1579" s="8">
        <f t="shared" si="238"/>
        <v>3034465.462364282</v>
      </c>
      <c r="AA1579" s="9">
        <f t="shared" si="242"/>
        <v>0.1522949137759198</v>
      </c>
      <c r="AB1579" s="9">
        <f t="shared" si="239"/>
        <v>0.1993563173984074</v>
      </c>
      <c r="AC1579" t="str">
        <f t="shared" si="240"/>
        <v>75% Saturation (Scale only)</v>
      </c>
    </row>
    <row r="1580" spans="21:29" x14ac:dyDescent="0.25">
      <c r="U1580" s="5">
        <v>0.65</v>
      </c>
      <c r="V1580" s="7">
        <f t="shared" ref="V1580:V1613" si="243">$V$110/$U$110*U1580</f>
        <v>20236256.804664325</v>
      </c>
      <c r="W1580" s="7">
        <f t="shared" ref="W1580:W1613" si="244">$W$110/$U$110*U1580</f>
        <v>389158.78470508318</v>
      </c>
      <c r="X1580" s="19">
        <f t="shared" si="241"/>
        <v>0.55978111171700562</v>
      </c>
      <c r="Y1580" s="8">
        <f t="shared" ref="Y1580:Y1614" si="245">X1580*$N$6</f>
        <v>59532.187238984006</v>
      </c>
      <c r="Z1580" s="8">
        <f t="shared" ref="Z1580:Z1643" si="246">Y1580*$B$6</f>
        <v>3095673.7364271684</v>
      </c>
      <c r="AA1580" s="9">
        <f t="shared" si="242"/>
        <v>0.15297659870147703</v>
      </c>
      <c r="AB1580" s="9">
        <f t="shared" ref="AB1580:AB1643" si="247">(Z1580-Z1579)/(V1580-V1579)</f>
        <v>0.19660443393713903</v>
      </c>
      <c r="AC1580" t="str">
        <f t="shared" ref="AC1580:AC1643" si="248">I$1</f>
        <v>75% Saturation (Scale only)</v>
      </c>
    </row>
    <row r="1581" spans="21:29" x14ac:dyDescent="0.25">
      <c r="U1581" s="5">
        <v>0.66</v>
      </c>
      <c r="V1581" s="7">
        <f t="shared" si="243"/>
        <v>20547583.832428392</v>
      </c>
      <c r="W1581" s="7">
        <f t="shared" si="244"/>
        <v>395145.84293131524</v>
      </c>
      <c r="X1581" s="19">
        <f t="shared" ref="X1581:X1644" si="249">GAMMADIST(W1581,$I$2,$I$3,TRUE)</f>
        <v>0.5706902111935751</v>
      </c>
      <c r="Y1581" s="8">
        <f t="shared" si="245"/>
        <v>60692.359561797501</v>
      </c>
      <c r="Z1581" s="8">
        <f t="shared" si="246"/>
        <v>3156002.69721347</v>
      </c>
      <c r="AA1581" s="9">
        <f t="shared" ref="AA1581:AA1644" si="250">Z1581/V1581</f>
        <v>0.15359483250934042</v>
      </c>
      <c r="AB1581" s="9">
        <f t="shared" si="247"/>
        <v>0.19378003002046046</v>
      </c>
      <c r="AC1581" t="str">
        <f t="shared" si="248"/>
        <v>75% Saturation (Scale only)</v>
      </c>
    </row>
    <row r="1582" spans="21:29" x14ac:dyDescent="0.25">
      <c r="U1582" s="5">
        <v>0.67</v>
      </c>
      <c r="V1582" s="7">
        <f t="shared" si="243"/>
        <v>20858910.860192459</v>
      </c>
      <c r="W1582" s="7">
        <f t="shared" si="244"/>
        <v>401132.90115754731</v>
      </c>
      <c r="X1582" s="19">
        <f t="shared" si="249"/>
        <v>0.58143664879235468</v>
      </c>
      <c r="Y1582" s="8">
        <f t="shared" si="245"/>
        <v>61835.232949076111</v>
      </c>
      <c r="Z1582" s="8">
        <f t="shared" si="246"/>
        <v>3215432.1133519579</v>
      </c>
      <c r="AA1582" s="9">
        <f t="shared" si="250"/>
        <v>0.15415148637929843</v>
      </c>
      <c r="AB1582" s="9">
        <f t="shared" si="247"/>
        <v>0.19089064179652676</v>
      </c>
      <c r="AC1582" t="str">
        <f t="shared" si="248"/>
        <v>75% Saturation (Scale only)</v>
      </c>
    </row>
    <row r="1583" spans="21:29" x14ac:dyDescent="0.25">
      <c r="U1583" s="5">
        <v>0.68</v>
      </c>
      <c r="V1583" s="7">
        <f t="shared" si="243"/>
        <v>21170237.887956526</v>
      </c>
      <c r="W1583" s="7">
        <f t="shared" si="244"/>
        <v>407119.95938377938</v>
      </c>
      <c r="X1583" s="19">
        <f t="shared" si="249"/>
        <v>0.59201717375504004</v>
      </c>
      <c r="Y1583" s="8">
        <f t="shared" si="245"/>
        <v>62960.46168577519</v>
      </c>
      <c r="Z1583" s="8">
        <f t="shared" si="246"/>
        <v>3273944.0076603098</v>
      </c>
      <c r="AA1583" s="9">
        <f t="shared" si="250"/>
        <v>0.15464842790088881</v>
      </c>
      <c r="AB1583" s="9">
        <f t="shared" si="247"/>
        <v>0.18794350984744562</v>
      </c>
      <c r="AC1583" t="str">
        <f t="shared" si="248"/>
        <v>75% Saturation (Scale only)</v>
      </c>
    </row>
    <row r="1584" spans="21:29" x14ac:dyDescent="0.25">
      <c r="U1584" s="5">
        <v>0.69</v>
      </c>
      <c r="V1584" s="7">
        <f t="shared" si="243"/>
        <v>21481564.915720589</v>
      </c>
      <c r="W1584" s="7">
        <f t="shared" si="244"/>
        <v>413107.01761001133</v>
      </c>
      <c r="X1584" s="19">
        <f t="shared" si="249"/>
        <v>0.60242892630163025</v>
      </c>
      <c r="Y1584" s="8">
        <f t="shared" si="245"/>
        <v>64067.741637019652</v>
      </c>
      <c r="Z1584" s="8">
        <f t="shared" si="246"/>
        <v>3331522.5651250221</v>
      </c>
      <c r="AA1584" s="9">
        <f t="shared" si="250"/>
        <v>0.15508751704988472</v>
      </c>
      <c r="AB1584" s="9">
        <f t="shared" si="247"/>
        <v>0.18494557918160495</v>
      </c>
      <c r="AC1584" t="str">
        <f t="shared" si="248"/>
        <v>75% Saturation (Scale only)</v>
      </c>
    </row>
    <row r="1585" spans="21:29" x14ac:dyDescent="0.25">
      <c r="U1585" s="5">
        <v>0.7</v>
      </c>
      <c r="V1585" s="7">
        <f t="shared" si="243"/>
        <v>21792891.943484657</v>
      </c>
      <c r="W1585" s="7">
        <f t="shared" si="244"/>
        <v>419094.0758362434</v>
      </c>
      <c r="X1585" s="19">
        <f t="shared" si="249"/>
        <v>0.61266942105129396</v>
      </c>
      <c r="Y1585" s="8">
        <f t="shared" si="245"/>
        <v>65156.808484928966</v>
      </c>
      <c r="Z1585" s="8">
        <f t="shared" si="246"/>
        <v>3388154.0412163064</v>
      </c>
      <c r="AA1585" s="9">
        <f t="shared" si="250"/>
        <v>0.15547060252502426</v>
      </c>
      <c r="AB1585" s="9">
        <f t="shared" si="247"/>
        <v>0.18190350030965297</v>
      </c>
      <c r="AC1585" t="str">
        <f t="shared" si="248"/>
        <v>75% Saturation (Scale only)</v>
      </c>
    </row>
    <row r="1586" spans="21:29" x14ac:dyDescent="0.25">
      <c r="U1586" s="5">
        <v>0.71</v>
      </c>
      <c r="V1586" s="7">
        <f t="shared" si="243"/>
        <v>22104218.971248724</v>
      </c>
      <c r="W1586" s="7">
        <f t="shared" si="244"/>
        <v>425081.13406247547</v>
      </c>
      <c r="X1586" s="19">
        <f t="shared" si="249"/>
        <v>0.62273653055844769</v>
      </c>
      <c r="Y1586" s="8">
        <f t="shared" si="245"/>
        <v>66227.435977694768</v>
      </c>
      <c r="Z1586" s="8">
        <f t="shared" si="246"/>
        <v>3443826.6708401279</v>
      </c>
      <c r="AA1586" s="9">
        <f t="shared" si="250"/>
        <v>0.15579951842313736</v>
      </c>
      <c r="AB1586" s="9">
        <f t="shared" si="247"/>
        <v>0.17882363129105469</v>
      </c>
      <c r="AC1586" t="str">
        <f t="shared" si="248"/>
        <v>75% Saturation (Scale only)</v>
      </c>
    </row>
    <row r="1587" spans="21:29" x14ac:dyDescent="0.25">
      <c r="U1587" s="5">
        <v>0.72</v>
      </c>
      <c r="V1587" s="7">
        <f t="shared" si="243"/>
        <v>22415545.999012791</v>
      </c>
      <c r="W1587" s="7">
        <f t="shared" si="244"/>
        <v>431068.19228870753</v>
      </c>
      <c r="X1587" s="19">
        <f t="shared" si="249"/>
        <v>0.63262846901277892</v>
      </c>
      <c r="Y1587" s="8">
        <f t="shared" si="245"/>
        <v>67279.434196093862</v>
      </c>
      <c r="Z1587" s="8">
        <f t="shared" si="246"/>
        <v>3498530.5781968809</v>
      </c>
      <c r="AA1587" s="9">
        <f t="shared" si="250"/>
        <v>0.15607608123179156</v>
      </c>
      <c r="AB1587" s="9">
        <f t="shared" si="247"/>
        <v>0.17571204064624057</v>
      </c>
      <c r="AC1587" t="str">
        <f t="shared" si="248"/>
        <v>75% Saturation (Scale only)</v>
      </c>
    </row>
    <row r="1588" spans="21:29" x14ac:dyDescent="0.25">
      <c r="U1588" s="5">
        <v>0.73</v>
      </c>
      <c r="V1588" s="7">
        <f t="shared" si="243"/>
        <v>22726873.026776858</v>
      </c>
      <c r="W1588" s="7">
        <f t="shared" si="244"/>
        <v>437055.25051493954</v>
      </c>
      <c r="X1588" s="19">
        <f t="shared" si="249"/>
        <v>0.64234377614647253</v>
      </c>
      <c r="Y1588" s="8">
        <f t="shared" si="245"/>
        <v>68312.647842037099</v>
      </c>
      <c r="Z1588" s="8">
        <f t="shared" si="246"/>
        <v>3552257.6877859291</v>
      </c>
      <c r="AA1588" s="9">
        <f t="shared" si="250"/>
        <v>0.15630208711953689</v>
      </c>
      <c r="AB1588" s="9">
        <f t="shared" si="247"/>
        <v>0.17257451103719851</v>
      </c>
      <c r="AC1588" t="str">
        <f t="shared" si="248"/>
        <v>75% Saturation (Scale only)</v>
      </c>
    </row>
    <row r="1589" spans="21:29" x14ac:dyDescent="0.25">
      <c r="U1589" s="5">
        <v>0.74</v>
      </c>
      <c r="V1589" s="7">
        <f t="shared" si="243"/>
        <v>23038200.054540925</v>
      </c>
      <c r="W1589" s="7">
        <f t="shared" si="244"/>
        <v>443042.30874117161</v>
      </c>
      <c r="X1589" s="19">
        <f t="shared" si="249"/>
        <v>0.65188130138679712</v>
      </c>
      <c r="Y1589" s="8">
        <f t="shared" si="245"/>
        <v>69326.954553212054</v>
      </c>
      <c r="Z1589" s="8">
        <f t="shared" si="246"/>
        <v>3605001.636767027</v>
      </c>
      <c r="AA1589" s="9">
        <f t="shared" si="250"/>
        <v>0.15647930950475736</v>
      </c>
      <c r="AB1589" s="9">
        <f t="shared" si="247"/>
        <v>0.16941654362585198</v>
      </c>
      <c r="AC1589" t="str">
        <f t="shared" si="248"/>
        <v>75% Saturation (Scale only)</v>
      </c>
    </row>
    <row r="1590" spans="21:29" x14ac:dyDescent="0.25">
      <c r="U1590" s="5">
        <v>0.75</v>
      </c>
      <c r="V1590" s="7">
        <f t="shared" si="243"/>
        <v>23349527.082304992</v>
      </c>
      <c r="W1590" s="7">
        <f t="shared" si="244"/>
        <v>449029.36696740368</v>
      </c>
      <c r="X1590" s="19">
        <f t="shared" si="249"/>
        <v>0.66124018828752129</v>
      </c>
      <c r="Y1590" s="8">
        <f t="shared" si="245"/>
        <v>70322.263247379029</v>
      </c>
      <c r="Z1590" s="8">
        <f t="shared" si="246"/>
        <v>3656757.6888637096</v>
      </c>
      <c r="AA1590" s="9">
        <f t="shared" si="250"/>
        <v>0.15660949688505324</v>
      </c>
      <c r="AB1590" s="9">
        <f t="shared" si="247"/>
        <v>0.16624336302694825</v>
      </c>
      <c r="AC1590" t="str">
        <f t="shared" si="248"/>
        <v>75% Saturation (Scale only)</v>
      </c>
    </row>
    <row r="1591" spans="21:29" x14ac:dyDescent="0.25">
      <c r="U1591" s="5">
        <v>0.76</v>
      </c>
      <c r="V1591" s="7">
        <f t="shared" si="243"/>
        <v>23660854.110069055</v>
      </c>
      <c r="W1591" s="7">
        <f t="shared" si="244"/>
        <v>455016.42519363575</v>
      </c>
      <c r="X1591" s="19">
        <f t="shared" si="249"/>
        <v>0.67041985926825631</v>
      </c>
      <c r="Y1591" s="8">
        <f t="shared" si="245"/>
        <v>71298.512499414632</v>
      </c>
      <c r="Z1591" s="8">
        <f t="shared" si="246"/>
        <v>3707522.649969561</v>
      </c>
      <c r="AA1591" s="9">
        <f t="shared" si="250"/>
        <v>0.15669437090995783</v>
      </c>
      <c r="AB1591" s="9">
        <f t="shared" si="247"/>
        <v>0.16305992277780415</v>
      </c>
      <c r="AC1591" t="str">
        <f t="shared" si="248"/>
        <v>75% Saturation (Scale only)</v>
      </c>
    </row>
    <row r="1592" spans="21:29" x14ac:dyDescent="0.25">
      <c r="U1592" s="5">
        <v>0.77</v>
      </c>
      <c r="V1592" s="7">
        <f t="shared" si="243"/>
        <v>23972181.137833122</v>
      </c>
      <c r="W1592" s="7">
        <f t="shared" si="244"/>
        <v>461003.48341986781</v>
      </c>
      <c r="X1592" s="19">
        <f t="shared" si="249"/>
        <v>0.67942000068682951</v>
      </c>
      <c r="Y1592" s="8">
        <f t="shared" si="245"/>
        <v>72255.668953772998</v>
      </c>
      <c r="Z1592" s="8">
        <f t="shared" si="246"/>
        <v>3757294.7855961961</v>
      </c>
      <c r="AA1592" s="9">
        <f t="shared" si="250"/>
        <v>0.15673562468065946</v>
      </c>
      <c r="AB1592" s="9">
        <f t="shared" si="247"/>
        <v>0.15987091125398167</v>
      </c>
      <c r="AC1592" t="str">
        <f t="shared" si="248"/>
        <v>75% Saturation (Scale only)</v>
      </c>
    </row>
    <row r="1593" spans="21:29" x14ac:dyDescent="0.25">
      <c r="U1593" s="5">
        <v>0.78</v>
      </c>
      <c r="V1593" s="7">
        <f t="shared" si="243"/>
        <v>24283508.165597189</v>
      </c>
      <c r="W1593" s="7">
        <f t="shared" si="244"/>
        <v>466990.54164609982</v>
      </c>
      <c r="X1593" s="19">
        <f t="shared" si="249"/>
        <v>0.68824054826606862</v>
      </c>
      <c r="Y1593" s="8">
        <f t="shared" si="245"/>
        <v>73193.72577463818</v>
      </c>
      <c r="Z1593" s="8">
        <f t="shared" si="246"/>
        <v>3806073.7402811851</v>
      </c>
      <c r="AA1593" s="9">
        <f t="shared" si="250"/>
        <v>0.15673492126122482</v>
      </c>
      <c r="AB1593" s="9">
        <f t="shared" si="247"/>
        <v>0.15668075796475728</v>
      </c>
      <c r="AC1593" t="str">
        <f t="shared" si="248"/>
        <v>75% Saturation (Scale only)</v>
      </c>
    </row>
    <row r="1594" spans="21:29" x14ac:dyDescent="0.25">
      <c r="U1594" s="5">
        <v>0.79</v>
      </c>
      <c r="V1594" s="7">
        <f t="shared" si="243"/>
        <v>24594835.193361256</v>
      </c>
      <c r="W1594" s="7">
        <f t="shared" si="244"/>
        <v>472977.59987233189</v>
      </c>
      <c r="X1594" s="19">
        <f t="shared" si="249"/>
        <v>0.69688167289300806</v>
      </c>
      <c r="Y1594" s="8">
        <f t="shared" si="245"/>
        <v>74112.701135683266</v>
      </c>
      <c r="Z1594" s="8">
        <f t="shared" si="246"/>
        <v>3853860.4590555299</v>
      </c>
      <c r="AA1594" s="9">
        <f t="shared" si="250"/>
        <v>0.15669389238663328</v>
      </c>
      <c r="AB1594" s="9">
        <f t="shared" si="247"/>
        <v>0.15349364016849504</v>
      </c>
      <c r="AC1594" t="str">
        <f t="shared" si="248"/>
        <v>75% Saturation (Scale only)</v>
      </c>
    </row>
    <row r="1595" spans="21:29" x14ac:dyDescent="0.25">
      <c r="U1595" s="5">
        <v>0.8</v>
      </c>
      <c r="V1595" s="7">
        <f t="shared" si="243"/>
        <v>24906162.221125323</v>
      </c>
      <c r="W1595" s="7">
        <f t="shared" si="244"/>
        <v>478964.65809856396</v>
      </c>
      <c r="X1595" s="19">
        <f t="shared" si="249"/>
        <v>0.70534376680538624</v>
      </c>
      <c r="Y1595" s="8">
        <f t="shared" si="245"/>
        <v>75012.636751017562</v>
      </c>
      <c r="Z1595" s="8">
        <f t="shared" si="246"/>
        <v>3900657.1110529131</v>
      </c>
      <c r="AA1595" s="9">
        <f t="shared" si="250"/>
        <v>0.15661413735370233</v>
      </c>
      <c r="AB1595" s="9">
        <f t="shared" si="247"/>
        <v>0.1503134897521558</v>
      </c>
      <c r="AC1595" t="str">
        <f t="shared" si="248"/>
        <v>75% Saturation (Scale only)</v>
      </c>
    </row>
    <row r="1596" spans="21:29" x14ac:dyDescent="0.25">
      <c r="U1596" s="5">
        <v>0.81</v>
      </c>
      <c r="V1596" s="7">
        <f t="shared" si="243"/>
        <v>25217489.24888939</v>
      </c>
      <c r="W1596" s="7">
        <f t="shared" si="244"/>
        <v>484951.71632479603</v>
      </c>
      <c r="X1596" s="19">
        <f t="shared" si="249"/>
        <v>0.71362743017745855</v>
      </c>
      <c r="Y1596" s="8">
        <f t="shared" si="245"/>
        <v>75893.596448600627</v>
      </c>
      <c r="Z1596" s="8">
        <f t="shared" si="246"/>
        <v>3946467.0153272324</v>
      </c>
      <c r="AA1596" s="9">
        <f t="shared" si="250"/>
        <v>0.15649722208173597</v>
      </c>
      <c r="AB1596" s="9">
        <f t="shared" si="247"/>
        <v>0.14714400032442868</v>
      </c>
      <c r="AC1596" t="str">
        <f t="shared" si="248"/>
        <v>75% Saturation (Scale only)</v>
      </c>
    </row>
    <row r="1597" spans="21:29" x14ac:dyDescent="0.25">
      <c r="U1597" s="5">
        <v>0.82</v>
      </c>
      <c r="V1597" s="7">
        <f t="shared" si="243"/>
        <v>25528816.276653454</v>
      </c>
      <c r="W1597" s="7">
        <f t="shared" si="244"/>
        <v>490938.77455102798</v>
      </c>
      <c r="X1597" s="19">
        <f t="shared" si="249"/>
        <v>0.72173345811454936</v>
      </c>
      <c r="Y1597" s="8">
        <f t="shared" si="245"/>
        <v>76755.664787125221</v>
      </c>
      <c r="Z1597" s="8">
        <f t="shared" si="246"/>
        <v>3991294.5689305114</v>
      </c>
      <c r="AA1597" s="9">
        <f t="shared" si="250"/>
        <v>0.15634467833044885</v>
      </c>
      <c r="AB1597" s="9">
        <f t="shared" si="247"/>
        <v>0.14398863447619181</v>
      </c>
      <c r="AC1597" t="str">
        <f t="shared" si="248"/>
        <v>75% Saturation (Scale only)</v>
      </c>
    </row>
    <row r="1598" spans="21:29" x14ac:dyDescent="0.25">
      <c r="U1598" s="5">
        <v>0.83</v>
      </c>
      <c r="V1598" s="7">
        <f t="shared" si="243"/>
        <v>25840143.304417521</v>
      </c>
      <c r="W1598" s="7">
        <f t="shared" si="244"/>
        <v>496925.83277726005</v>
      </c>
      <c r="X1598" s="19">
        <f t="shared" si="249"/>
        <v>0.72966282806336635</v>
      </c>
      <c r="Y1598" s="8">
        <f t="shared" si="245"/>
        <v>77598.945717116279</v>
      </c>
      <c r="Z1598" s="8">
        <f t="shared" si="246"/>
        <v>4035145.1772900466</v>
      </c>
      <c r="AA1598" s="9">
        <f t="shared" si="250"/>
        <v>0.15615800306340466</v>
      </c>
      <c r="AB1598" s="9">
        <f t="shared" si="247"/>
        <v>0.14085063116578023</v>
      </c>
      <c r="AC1598" t="str">
        <f t="shared" si="248"/>
        <v>75% Saturation (Scale only)</v>
      </c>
    </row>
    <row r="1599" spans="21:29" x14ac:dyDescent="0.25">
      <c r="U1599" s="5">
        <v>0.84</v>
      </c>
      <c r="V1599" s="7">
        <f t="shared" si="243"/>
        <v>26151470.332181588</v>
      </c>
      <c r="W1599" s="7">
        <f t="shared" si="244"/>
        <v>502912.89100349211</v>
      </c>
      <c r="X1599" s="19">
        <f t="shared" si="249"/>
        <v>0.73741668764296597</v>
      </c>
      <c r="Y1599" s="8">
        <f t="shared" si="245"/>
        <v>78423.561286765718</v>
      </c>
      <c r="Z1599" s="8">
        <f t="shared" si="246"/>
        <v>4078025.1869118172</v>
      </c>
      <c r="AA1599" s="9">
        <f t="shared" si="250"/>
        <v>0.15593865794587708</v>
      </c>
      <c r="AB1599" s="9">
        <f t="shared" si="247"/>
        <v>0.13773301319108838</v>
      </c>
      <c r="AC1599" t="str">
        <f t="shared" si="248"/>
        <v>75% Saturation (Scale only)</v>
      </c>
    </row>
    <row r="1600" spans="21:29" x14ac:dyDescent="0.25">
      <c r="U1600" s="5">
        <v>0.85</v>
      </c>
      <c r="V1600" s="7">
        <f t="shared" si="243"/>
        <v>26462797.359945655</v>
      </c>
      <c r="W1600" s="7">
        <f t="shared" si="244"/>
        <v>508899.94922972418</v>
      </c>
      <c r="X1600" s="19">
        <f t="shared" si="249"/>
        <v>0.74499634289928607</v>
      </c>
      <c r="Y1600" s="8">
        <f t="shared" si="245"/>
        <v>79229.650392813142</v>
      </c>
      <c r="Z1600" s="8">
        <f t="shared" si="246"/>
        <v>4119941.8204262834</v>
      </c>
      <c r="AA1600" s="9">
        <f t="shared" si="250"/>
        <v>0.15568806896667195</v>
      </c>
      <c r="AB1600" s="9">
        <f t="shared" si="247"/>
        <v>0.13463859471344039</v>
      </c>
      <c r="AC1600" t="str">
        <f t="shared" si="248"/>
        <v>75% Saturation (Scale only)</v>
      </c>
    </row>
    <row r="1601" spans="21:29" x14ac:dyDescent="0.25">
      <c r="U1601" s="5">
        <v>0.86</v>
      </c>
      <c r="V1601" s="7">
        <f t="shared" si="243"/>
        <v>26774124.387709722</v>
      </c>
      <c r="W1601" s="7">
        <f t="shared" si="244"/>
        <v>514887.00745595619</v>
      </c>
      <c r="X1601" s="19">
        <f t="shared" si="249"/>
        <v>0.75240324698438366</v>
      </c>
      <c r="Y1601" s="8">
        <f t="shared" si="245"/>
        <v>80017.36757659362</v>
      </c>
      <c r="Z1601" s="8">
        <f t="shared" si="246"/>
        <v>4160903.1139828684</v>
      </c>
      <c r="AA1601" s="9">
        <f t="shared" si="250"/>
        <v>0.15540762617405599</v>
      </c>
      <c r="AB1601" s="9">
        <f t="shared" si="247"/>
        <v>0.13156998880170043</v>
      </c>
      <c r="AC1601" t="str">
        <f t="shared" si="248"/>
        <v>75% Saturation (Scale only)</v>
      </c>
    </row>
    <row r="1602" spans="21:29" x14ac:dyDescent="0.25">
      <c r="U1602" s="5">
        <v>0.87</v>
      </c>
      <c r="V1602" s="7">
        <f t="shared" si="243"/>
        <v>27085451.415473789</v>
      </c>
      <c r="W1602" s="7">
        <f t="shared" si="244"/>
        <v>520874.06568218826</v>
      </c>
      <c r="X1602" s="19">
        <f t="shared" si="249"/>
        <v>0.75963898925993756</v>
      </c>
      <c r="Y1602" s="8">
        <f t="shared" si="245"/>
        <v>80786.881865205549</v>
      </c>
      <c r="Z1602" s="8">
        <f t="shared" si="246"/>
        <v>4200917.8569906885</v>
      </c>
      <c r="AA1602" s="9">
        <f t="shared" si="250"/>
        <v>0.15509868351652151</v>
      </c>
      <c r="AB1602" s="9">
        <f t="shared" si="247"/>
        <v>0.12852961496855478</v>
      </c>
      <c r="AC1602" t="str">
        <f t="shared" si="248"/>
        <v>75% Saturation (Scale only)</v>
      </c>
    </row>
    <row r="1603" spans="21:29" x14ac:dyDescent="0.25">
      <c r="U1603" s="5">
        <v>0.88</v>
      </c>
      <c r="V1603" s="7">
        <f t="shared" si="243"/>
        <v>27396778.443237856</v>
      </c>
      <c r="W1603" s="7">
        <f t="shared" si="244"/>
        <v>526861.12390842033</v>
      </c>
      <c r="X1603" s="19">
        <f t="shared" si="249"/>
        <v>0.76670528482312728</v>
      </c>
      <c r="Y1603" s="8">
        <f t="shared" si="245"/>
        <v>81538.375657597891</v>
      </c>
      <c r="Z1603" s="8">
        <f t="shared" si="246"/>
        <v>4239995.5341950906</v>
      </c>
      <c r="AA1603" s="9">
        <f t="shared" si="250"/>
        <v>0.15476255877966621</v>
      </c>
      <c r="AB1603" s="9">
        <f t="shared" si="247"/>
        <v>0.12551970667325549</v>
      </c>
      <c r="AC1603" t="str">
        <f t="shared" si="248"/>
        <v>75% Saturation (Scale only)</v>
      </c>
    </row>
    <row r="1604" spans="21:29" x14ac:dyDescent="0.25">
      <c r="U1604" s="5">
        <v>0.89</v>
      </c>
      <c r="V1604" s="7">
        <f t="shared" si="243"/>
        <v>27708105.471001923</v>
      </c>
      <c r="W1604" s="7">
        <f t="shared" si="244"/>
        <v>532848.18213465239</v>
      </c>
      <c r="X1604" s="19">
        <f t="shared" si="249"/>
        <v>0.77360396445172031</v>
      </c>
      <c r="Y1604" s="8">
        <f t="shared" si="245"/>
        <v>82272.043655239773</v>
      </c>
      <c r="Z1604" s="8">
        <f t="shared" si="246"/>
        <v>4278146.2700724686</v>
      </c>
      <c r="AA1604" s="9">
        <f t="shared" si="250"/>
        <v>0.15440053361099651</v>
      </c>
      <c r="AB1604" s="9">
        <f t="shared" si="247"/>
        <v>0.12254231876806303</v>
      </c>
      <c r="AC1604" t="str">
        <f t="shared" si="248"/>
        <v>75% Saturation (Scale only)</v>
      </c>
    </row>
    <row r="1605" spans="21:29" x14ac:dyDescent="0.25">
      <c r="U1605" s="5">
        <v>0.9</v>
      </c>
      <c r="V1605" s="7">
        <f t="shared" si="243"/>
        <v>28019432.49876599</v>
      </c>
      <c r="W1605" s="7">
        <f t="shared" si="244"/>
        <v>538835.24036088446</v>
      </c>
      <c r="X1605" s="19">
        <f t="shared" si="249"/>
        <v>0.7803369649640679</v>
      </c>
      <c r="Y1605" s="8">
        <f t="shared" si="245"/>
        <v>82988.091836915279</v>
      </c>
      <c r="Z1605" s="8">
        <f t="shared" si="246"/>
        <v>4315380.7755195946</v>
      </c>
      <c r="AA1605" s="9">
        <f t="shared" si="250"/>
        <v>0.15401385362496722</v>
      </c>
      <c r="AB1605" s="9">
        <f t="shared" si="247"/>
        <v>0.11959933486836041</v>
      </c>
      <c r="AC1605" t="str">
        <f t="shared" si="248"/>
        <v>75% Saturation (Scale only)</v>
      </c>
    </row>
    <row r="1606" spans="21:29" x14ac:dyDescent="0.25">
      <c r="U1606" s="5">
        <v>0.91</v>
      </c>
      <c r="V1606" s="7">
        <f t="shared" si="243"/>
        <v>28330759.526530057</v>
      </c>
      <c r="W1606" s="7">
        <f t="shared" si="244"/>
        <v>544822.29858711653</v>
      </c>
      <c r="X1606" s="19">
        <f t="shared" si="249"/>
        <v>0.78690631998868499</v>
      </c>
      <c r="Y1606" s="8">
        <f t="shared" si="245"/>
        <v>83686.736477077022</v>
      </c>
      <c r="Z1606" s="8">
        <f t="shared" si="246"/>
        <v>4351710.2968080053</v>
      </c>
      <c r="AA1606" s="9">
        <f t="shared" si="250"/>
        <v>0.15360372858104596</v>
      </c>
      <c r="AB1606" s="9">
        <f t="shared" si="247"/>
        <v>0.11669247462813399</v>
      </c>
      <c r="AC1606" t="str">
        <f t="shared" si="248"/>
        <v>75% Saturation (Scale only)</v>
      </c>
    </row>
    <row r="1607" spans="21:29" x14ac:dyDescent="0.25">
      <c r="U1607" s="5">
        <v>0.92</v>
      </c>
      <c r="V1607" s="7">
        <f t="shared" si="243"/>
        <v>28642086.554294121</v>
      </c>
      <c r="W1607" s="7">
        <f t="shared" si="244"/>
        <v>550809.35681334848</v>
      </c>
      <c r="X1607" s="19">
        <f t="shared" si="249"/>
        <v>0.79331415113720505</v>
      </c>
      <c r="Y1607" s="8">
        <f t="shared" si="245"/>
        <v>84368.20320709834</v>
      </c>
      <c r="Z1607" s="8">
        <f t="shared" si="246"/>
        <v>4387146.5667691138</v>
      </c>
      <c r="AA1607" s="9">
        <f t="shared" si="250"/>
        <v>0.15317133262804758</v>
      </c>
      <c r="AB1607" s="9">
        <f t="shared" si="247"/>
        <v>0.11382330090519331</v>
      </c>
      <c r="AC1607" t="str">
        <f t="shared" si="248"/>
        <v>75% Saturation (Scale only)</v>
      </c>
    </row>
    <row r="1608" spans="21:29" x14ac:dyDescent="0.25">
      <c r="U1608" s="5">
        <v>0.93</v>
      </c>
      <c r="V1608" s="7">
        <f t="shared" si="243"/>
        <v>28953413.582058188</v>
      </c>
      <c r="W1608" s="7">
        <f t="shared" si="244"/>
        <v>556796.41503958055</v>
      </c>
      <c r="X1608" s="19">
        <f t="shared" si="249"/>
        <v>0.79956265957372796</v>
      </c>
      <c r="Y1608" s="8">
        <f t="shared" si="245"/>
        <v>85032.726118681516</v>
      </c>
      <c r="Z1608" s="8">
        <f t="shared" si="246"/>
        <v>4421701.7581714392</v>
      </c>
      <c r="AA1608" s="9">
        <f t="shared" si="250"/>
        <v>0.15271780460841666</v>
      </c>
      <c r="AB1608" s="9">
        <f t="shared" si="247"/>
        <v>0.11099322680237184</v>
      </c>
      <c r="AC1608" t="str">
        <f t="shared" si="248"/>
        <v>75% Saturation (Scale only)</v>
      </c>
    </row>
    <row r="1609" spans="21:29" x14ac:dyDescent="0.25">
      <c r="U1609" s="5">
        <v>0.94</v>
      </c>
      <c r="V1609" s="7">
        <f t="shared" si="243"/>
        <v>29264740.609822251</v>
      </c>
      <c r="W1609" s="7">
        <f t="shared" si="244"/>
        <v>562783.47326581262</v>
      </c>
      <c r="X1609" s="19">
        <f t="shared" si="249"/>
        <v>0.80565411797288167</v>
      </c>
      <c r="Y1609" s="8">
        <f t="shared" si="245"/>
        <v>85680.546908605262</v>
      </c>
      <c r="Z1609" s="8">
        <f t="shared" si="246"/>
        <v>4455388.4392474741</v>
      </c>
      <c r="AA1609" s="9">
        <f t="shared" si="250"/>
        <v>0.15224424841654305</v>
      </c>
      <c r="AB1609" s="9">
        <f t="shared" si="247"/>
        <v>0.10820352257229682</v>
      </c>
      <c r="AC1609" t="str">
        <f t="shared" si="248"/>
        <v>75% Saturation (Scale only)</v>
      </c>
    </row>
    <row r="1610" spans="21:29" x14ac:dyDescent="0.25">
      <c r="U1610" s="5">
        <v>0.95</v>
      </c>
      <c r="V1610" s="7">
        <f t="shared" si="243"/>
        <v>29576067.637586318</v>
      </c>
      <c r="W1610" s="7">
        <f t="shared" si="244"/>
        <v>568770.53149204468</v>
      </c>
      <c r="X1610" s="19">
        <f t="shared" si="249"/>
        <v>0.81159086285836368</v>
      </c>
      <c r="Y1610" s="8">
        <f t="shared" si="245"/>
        <v>86311.91406393591</v>
      </c>
      <c r="Z1610" s="8">
        <f t="shared" si="246"/>
        <v>4488219.5313246669</v>
      </c>
      <c r="AA1610" s="9">
        <f t="shared" si="250"/>
        <v>0.15175173340558898</v>
      </c>
      <c r="AB1610" s="9">
        <f t="shared" si="247"/>
        <v>0.10545532237590767</v>
      </c>
      <c r="AC1610" t="str">
        <f t="shared" si="248"/>
        <v>75% Saturation (Scale only)</v>
      </c>
    </row>
    <row r="1611" spans="21:29" x14ac:dyDescent="0.25">
      <c r="U1611" s="5">
        <v>0.96</v>
      </c>
      <c r="V1611" s="7">
        <f t="shared" si="243"/>
        <v>29887394.665350385</v>
      </c>
      <c r="W1611" s="7">
        <f t="shared" si="244"/>
        <v>574757.58971827663</v>
      </c>
      <c r="X1611" s="19">
        <f t="shared" si="249"/>
        <v>0.81737528731320241</v>
      </c>
      <c r="Y1611" s="8">
        <f t="shared" si="245"/>
        <v>86927.082086770708</v>
      </c>
      <c r="Z1611" s="8">
        <f t="shared" si="246"/>
        <v>4520208.2685120767</v>
      </c>
      <c r="AA1611" s="9">
        <f t="shared" si="250"/>
        <v>0.15124129483767046</v>
      </c>
      <c r="AB1611" s="9">
        <f t="shared" si="247"/>
        <v>0.1027496308854103</v>
      </c>
      <c r="AC1611" t="str">
        <f t="shared" si="248"/>
        <v>75% Saturation (Scale only)</v>
      </c>
    </row>
    <row r="1612" spans="21:29" x14ac:dyDescent="0.25">
      <c r="U1612" s="5">
        <v>0.97</v>
      </c>
      <c r="V1612" s="7">
        <f t="shared" si="243"/>
        <v>30198721.693114452</v>
      </c>
      <c r="W1612" s="7">
        <f t="shared" si="244"/>
        <v>580744.6479445087</v>
      </c>
      <c r="X1612" s="19">
        <f t="shared" si="249"/>
        <v>0.82300983405258898</v>
      </c>
      <c r="Y1612" s="8">
        <f t="shared" si="245"/>
        <v>87526.310757540065</v>
      </c>
      <c r="Z1612" s="8">
        <f t="shared" si="246"/>
        <v>4551368.1593920831</v>
      </c>
      <c r="AA1612" s="9">
        <f t="shared" si="250"/>
        <v>0.1507139343725874</v>
      </c>
      <c r="AB1612" s="9">
        <f t="shared" si="247"/>
        <v>0.10008732972461441</v>
      </c>
      <c r="AC1612" t="str">
        <f t="shared" si="248"/>
        <v>75% Saturation (Scale only)</v>
      </c>
    </row>
    <row r="1613" spans="21:29" x14ac:dyDescent="0.25">
      <c r="U1613" s="5">
        <v>0.98</v>
      </c>
      <c r="V1613" s="7">
        <f t="shared" si="243"/>
        <v>30510048.720878519</v>
      </c>
      <c r="W1613" s="7">
        <f t="shared" si="244"/>
        <v>586731.70617074077</v>
      </c>
      <c r="X1613" s="19">
        <f t="shared" si="249"/>
        <v>0.82849698884976852</v>
      </c>
      <c r="Y1613" s="8">
        <f t="shared" si="245"/>
        <v>88109.864435857322</v>
      </c>
      <c r="Z1613" s="8">
        <f t="shared" si="246"/>
        <v>4581712.9506645808</v>
      </c>
      <c r="AA1613" s="9">
        <f t="shared" si="250"/>
        <v>0.15017062059062661</v>
      </c>
      <c r="AB1613" s="9">
        <f t="shared" si="247"/>
        <v>9.7469183740429788E-2</v>
      </c>
      <c r="AC1613" t="str">
        <f t="shared" si="248"/>
        <v>75% Saturation (Scale only)</v>
      </c>
    </row>
    <row r="1614" spans="21:29" x14ac:dyDescent="0.25">
      <c r="U1614" s="5">
        <v>0.99</v>
      </c>
      <c r="V1614" s="7">
        <f>$V$110/$U$110*U1614</f>
        <v>30821375.748642586</v>
      </c>
      <c r="W1614" s="7">
        <f>$W$110/$U$110*U1614</f>
        <v>592718.76439697284</v>
      </c>
      <c r="X1614" s="19">
        <f t="shared" si="249"/>
        <v>0.83383927430521221</v>
      </c>
      <c r="Y1614" s="8">
        <f t="shared" si="245"/>
        <v>88678.011397876209</v>
      </c>
      <c r="Z1614" s="8">
        <f t="shared" si="246"/>
        <v>4611256.5926895626</v>
      </c>
      <c r="AA1614" s="9">
        <f t="shared" si="250"/>
        <v>0.14961228954527275</v>
      </c>
      <c r="AB1614" s="9">
        <f t="shared" si="247"/>
        <v>9.4895847100595607E-2</v>
      </c>
      <c r="AC1614" t="str">
        <f t="shared" si="248"/>
        <v>75% Saturation (Scale only)</v>
      </c>
    </row>
    <row r="1615" spans="21:29" x14ac:dyDescent="0.25">
      <c r="U1615" s="10">
        <v>1</v>
      </c>
      <c r="V1615" s="11">
        <f>B$7</f>
        <v>31132702.776406653</v>
      </c>
      <c r="W1615" s="8">
        <f>V1615/B$6</f>
        <v>598705.82262320491</v>
      </c>
      <c r="X1615" s="19">
        <f t="shared" si="249"/>
        <v>0.83903924394907203</v>
      </c>
      <c r="Y1615" s="8">
        <f>X1615*$N$6</f>
        <v>89231.023209092513</v>
      </c>
      <c r="Z1615" s="8">
        <f t="shared" si="246"/>
        <v>4640013.2068728106</v>
      </c>
      <c r="AA1615" s="9">
        <f t="shared" si="250"/>
        <v>0.14903984534195852</v>
      </c>
      <c r="AB1615" s="9">
        <f t="shared" si="247"/>
        <v>9.2367869213850082E-2</v>
      </c>
      <c r="AC1615" t="str">
        <f t="shared" si="248"/>
        <v>75% Saturation (Scale only)</v>
      </c>
    </row>
    <row r="1616" spans="21:29" x14ac:dyDescent="0.25">
      <c r="U1616" s="5">
        <v>1.01</v>
      </c>
      <c r="V1616" s="7">
        <f t="shared" ref="V1616:V1679" si="251">$V$110/$U$110*U1616</f>
        <v>31444029.80417072</v>
      </c>
      <c r="W1616" s="7">
        <f t="shared" ref="W1616:W1679" si="252">$W$110/$U$110*U1616</f>
        <v>604692.88084943697</v>
      </c>
      <c r="X1616" s="19">
        <f t="shared" si="249"/>
        <v>0.84409947666676655</v>
      </c>
      <c r="Y1616" s="8">
        <f t="shared" ref="Y1616:Y1679" si="253">X1616*$N$6</f>
        <v>89769.174131510401</v>
      </c>
      <c r="Z1616" s="8">
        <f t="shared" si="246"/>
        <v>4667997.054838541</v>
      </c>
      <c r="AA1616" s="9">
        <f t="shared" si="250"/>
        <v>0.14845416073926315</v>
      </c>
      <c r="AB1616" s="9">
        <f t="shared" si="247"/>
        <v>8.9885700469723925E-2</v>
      </c>
      <c r="AC1616" t="str">
        <f t="shared" si="248"/>
        <v>75% Saturation (Scale only)</v>
      </c>
    </row>
    <row r="1617" spans="21:29" x14ac:dyDescent="0.25">
      <c r="U1617" s="5">
        <v>1.02</v>
      </c>
      <c r="V1617" s="7">
        <f t="shared" si="251"/>
        <v>31755356.831934787</v>
      </c>
      <c r="W1617" s="7">
        <f t="shared" si="252"/>
        <v>610679.93907566904</v>
      </c>
      <c r="X1617" s="19">
        <f t="shared" si="249"/>
        <v>0.84902257143742454</v>
      </c>
      <c r="Y1617" s="8">
        <f t="shared" si="253"/>
        <v>90292.740564081003</v>
      </c>
      <c r="Z1617" s="8">
        <f t="shared" si="246"/>
        <v>4695222.5093322117</v>
      </c>
      <c r="AA1617" s="9">
        <f t="shared" si="250"/>
        <v>0.1478560777692304</v>
      </c>
      <c r="AB1617" s="9">
        <f t="shared" si="247"/>
        <v>8.7449697795923417E-2</v>
      </c>
      <c r="AC1617" t="str">
        <f t="shared" si="248"/>
        <v>75% Saturation (Scale only)</v>
      </c>
    </row>
    <row r="1618" spans="21:29" x14ac:dyDescent="0.25">
      <c r="U1618" s="5">
        <v>1.03</v>
      </c>
      <c r="V1618" s="7">
        <f t="shared" si="251"/>
        <v>32066683.859698854</v>
      </c>
      <c r="W1618" s="7">
        <f t="shared" si="252"/>
        <v>616666.99730190111</v>
      </c>
      <c r="X1618" s="19">
        <f t="shared" si="249"/>
        <v>0.85381114237486555</v>
      </c>
      <c r="Y1618" s="8">
        <f t="shared" si="253"/>
        <v>90802.000515315318</v>
      </c>
      <c r="Z1618" s="8">
        <f t="shared" si="246"/>
        <v>4721704.0267963968</v>
      </c>
      <c r="AA1618" s="9">
        <f t="shared" si="250"/>
        <v>0.14724640837372635</v>
      </c>
      <c r="AB1618" s="9">
        <f t="shared" si="247"/>
        <v>8.5060130032313219E-2</v>
      </c>
      <c r="AC1618" t="str">
        <f t="shared" si="248"/>
        <v>75% Saturation (Scale only)</v>
      </c>
    </row>
    <row r="1619" spans="21:29" x14ac:dyDescent="0.25">
      <c r="U1619" s="5">
        <v>1.04</v>
      </c>
      <c r="V1619" s="7">
        <f t="shared" si="251"/>
        <v>32378010.887462921</v>
      </c>
      <c r="W1619" s="7">
        <f t="shared" si="252"/>
        <v>622654.05552813318</v>
      </c>
      <c r="X1619" s="19">
        <f t="shared" si="249"/>
        <v>0.8584678140607559</v>
      </c>
      <c r="Y1619" s="8">
        <f t="shared" si="253"/>
        <v>91297.233106969914</v>
      </c>
      <c r="Z1619" s="8">
        <f t="shared" si="246"/>
        <v>4747456.1215624353</v>
      </c>
      <c r="AA1619" s="9">
        <f t="shared" si="250"/>
        <v>0.14662593505398741</v>
      </c>
      <c r="AB1619" s="9">
        <f t="shared" si="247"/>
        <v>8.2717183120876281E-2</v>
      </c>
      <c r="AC1619" t="str">
        <f t="shared" si="248"/>
        <v>75% Saturation (Scale only)</v>
      </c>
    </row>
    <row r="1620" spans="21:29" x14ac:dyDescent="0.25">
      <c r="U1620" s="5">
        <v>1.05</v>
      </c>
      <c r="V1620" s="7">
        <f t="shared" si="251"/>
        <v>32689337.915226988</v>
      </c>
      <c r="W1620" s="7">
        <f t="shared" si="252"/>
        <v>628641.11375436513</v>
      </c>
      <c r="X1620" s="19">
        <f t="shared" si="249"/>
        <v>0.86299521715961036</v>
      </c>
      <c r="Y1620" s="8">
        <f t="shared" si="253"/>
        <v>91778.718107706445</v>
      </c>
      <c r="Z1620" s="8">
        <f t="shared" si="246"/>
        <v>4772493.3416007347</v>
      </c>
      <c r="AA1620" s="9">
        <f t="shared" si="250"/>
        <v>0.14599541153073231</v>
      </c>
      <c r="AB1620" s="9">
        <f t="shared" si="247"/>
        <v>8.0420965112201578E-2</v>
      </c>
      <c r="AC1620" t="str">
        <f t="shared" si="248"/>
        <v>75% Saturation (Scale only)</v>
      </c>
    </row>
    <row r="1621" spans="21:29" x14ac:dyDescent="0.25">
      <c r="U1621" s="5">
        <v>1.06</v>
      </c>
      <c r="V1621" s="7">
        <f t="shared" si="251"/>
        <v>33000664.942991056</v>
      </c>
      <c r="W1621" s="7">
        <f t="shared" si="252"/>
        <v>634628.1719805972</v>
      </c>
      <c r="X1621" s="19">
        <f t="shared" si="249"/>
        <v>0.86739598430534193</v>
      </c>
      <c r="Y1621" s="8">
        <f t="shared" si="253"/>
        <v>92246.735495630215</v>
      </c>
      <c r="Z1621" s="8">
        <f t="shared" si="246"/>
        <v>4796830.2457727715</v>
      </c>
      <c r="AA1621" s="9">
        <f t="shared" si="250"/>
        <v>0.14535556341241423</v>
      </c>
      <c r="AB1621" s="9">
        <f t="shared" si="247"/>
        <v>7.817151098901709E-2</v>
      </c>
      <c r="AC1621" t="str">
        <f t="shared" si="248"/>
        <v>75% Saturation (Scale only)</v>
      </c>
    </row>
    <row r="1622" spans="21:29" x14ac:dyDescent="0.25">
      <c r="U1622" s="5">
        <v>1.07</v>
      </c>
      <c r="V1622" s="7">
        <f t="shared" si="251"/>
        <v>33311991.970755123</v>
      </c>
      <c r="W1622" s="7">
        <f t="shared" si="252"/>
        <v>640615.23020682926</v>
      </c>
      <c r="X1622" s="19">
        <f t="shared" si="249"/>
        <v>0.87167274624915136</v>
      </c>
      <c r="Y1622" s="8">
        <f t="shared" si="253"/>
        <v>92701.565048621895</v>
      </c>
      <c r="Z1622" s="8">
        <f t="shared" si="246"/>
        <v>4820481.3825283386</v>
      </c>
      <c r="AA1622" s="9">
        <f t="shared" si="250"/>
        <v>0.14470708886938613</v>
      </c>
      <c r="AB1622" s="9">
        <f t="shared" si="247"/>
        <v>7.5968787308407365E-2</v>
      </c>
      <c r="AC1622" t="str">
        <f t="shared" si="248"/>
        <v>75% Saturation (Scale only)</v>
      </c>
    </row>
    <row r="1623" spans="21:29" x14ac:dyDescent="0.25">
      <c r="U1623" s="5">
        <v>1.08</v>
      </c>
      <c r="V1623" s="7">
        <f t="shared" si="251"/>
        <v>33623318.99851919</v>
      </c>
      <c r="W1623" s="7">
        <f t="shared" si="252"/>
        <v>646602.28843306133</v>
      </c>
      <c r="X1623" s="19">
        <f t="shared" si="249"/>
        <v>0.87582812825864687</v>
      </c>
      <c r="Y1623" s="8">
        <f t="shared" si="253"/>
        <v>93143.485961387254</v>
      </c>
      <c r="Z1623" s="8">
        <f t="shared" si="246"/>
        <v>4843461.2699921373</v>
      </c>
      <c r="AA1623" s="9">
        <f t="shared" si="250"/>
        <v>0.14405065931193314</v>
      </c>
      <c r="AB1623" s="9">
        <f t="shared" si="247"/>
        <v>7.3812696664465619E-2</v>
      </c>
      <c r="AC1623" t="str">
        <f t="shared" si="248"/>
        <v>75% Saturation (Scale only)</v>
      </c>
    </row>
    <row r="1624" spans="21:29" x14ac:dyDescent="0.25">
      <c r="U1624" s="5">
        <v>1.0900000000000001</v>
      </c>
      <c r="V1624" s="7">
        <f t="shared" si="251"/>
        <v>33934646.026283257</v>
      </c>
      <c r="W1624" s="7">
        <f t="shared" si="252"/>
        <v>652589.3466592934</v>
      </c>
      <c r="X1624" s="19">
        <f t="shared" si="249"/>
        <v>0.87986474675821058</v>
      </c>
      <c r="Y1624" s="8">
        <f t="shared" si="253"/>
        <v>93572.776488163479</v>
      </c>
      <c r="Z1624" s="8">
        <f t="shared" si="246"/>
        <v>4865784.3773845006</v>
      </c>
      <c r="AA1624" s="9">
        <f t="shared" si="250"/>
        <v>0.14338692007029705</v>
      </c>
      <c r="AB1624" s="9">
        <f t="shared" si="247"/>
        <v>7.1703081973597135E-2</v>
      </c>
      <c r="AC1624" t="str">
        <f t="shared" si="248"/>
        <v>75% Saturation (Scale only)</v>
      </c>
    </row>
    <row r="1625" spans="21:29" x14ac:dyDescent="0.25">
      <c r="U1625" s="5">
        <v>1.1000000000000001</v>
      </c>
      <c r="V1625" s="7">
        <f t="shared" si="251"/>
        <v>34245973.054047324</v>
      </c>
      <c r="W1625" s="7">
        <f t="shared" si="252"/>
        <v>658576.40488552547</v>
      </c>
      <c r="X1625" s="19">
        <f t="shared" si="249"/>
        <v>0.88378520620077938</v>
      </c>
      <c r="Y1625" s="8">
        <f t="shared" si="253"/>
        <v>93989.713610035935</v>
      </c>
      <c r="Z1625" s="8">
        <f t="shared" si="246"/>
        <v>4887465.1077218689</v>
      </c>
      <c r="AA1625" s="9">
        <f t="shared" si="250"/>
        <v>0.14271649107497761</v>
      </c>
      <c r="AB1625" s="9">
        <f t="shared" si="247"/>
        <v>6.9639730585160223E-2</v>
      </c>
      <c r="AC1625" t="str">
        <f t="shared" si="248"/>
        <v>75% Saturation (Scale only)</v>
      </c>
    </row>
    <row r="1626" spans="21:29" x14ac:dyDescent="0.25">
      <c r="U1626" s="5">
        <v>1.1100000000000001</v>
      </c>
      <c r="V1626" s="7">
        <f t="shared" si="251"/>
        <v>34557300.081811391</v>
      </c>
      <c r="W1626" s="7">
        <f t="shared" si="252"/>
        <v>664563.46311175753</v>
      </c>
      <c r="X1626" s="19">
        <f t="shared" si="249"/>
        <v>0.88759209616137436</v>
      </c>
      <c r="Y1626" s="8">
        <f t="shared" si="253"/>
        <v>94394.572725837832</v>
      </c>
      <c r="Z1626" s="8">
        <f t="shared" si="246"/>
        <v>4908517.7817435674</v>
      </c>
      <c r="AA1626" s="9">
        <f t="shared" si="250"/>
        <v>0.1420399675357473</v>
      </c>
      <c r="AB1626" s="9">
        <f t="shared" si="247"/>
        <v>6.7622378220412269E-2</v>
      </c>
      <c r="AC1626" t="str">
        <f t="shared" si="248"/>
        <v>75% Saturation (Scale only)</v>
      </c>
    </row>
    <row r="1627" spans="21:29" x14ac:dyDescent="0.25">
      <c r="U1627" s="5">
        <v>1.1200000000000001</v>
      </c>
      <c r="V1627" s="7">
        <f t="shared" si="251"/>
        <v>34868627.109575458</v>
      </c>
      <c r="W1627" s="7">
        <f t="shared" si="252"/>
        <v>670550.5213379896</v>
      </c>
      <c r="X1627" s="19">
        <f t="shared" si="249"/>
        <v>0.89128798864289127</v>
      </c>
      <c r="Y1627" s="8">
        <f t="shared" si="253"/>
        <v>94787.627365623615</v>
      </c>
      <c r="Z1627" s="8">
        <f t="shared" si="246"/>
        <v>4928956.6230124282</v>
      </c>
      <c r="AA1627" s="9">
        <f t="shared" si="250"/>
        <v>0.14135792061795463</v>
      </c>
      <c r="AB1627" s="9">
        <f t="shared" si="247"/>
        <v>6.5650712742967826E-2</v>
      </c>
      <c r="AC1627" t="str">
        <f t="shared" si="248"/>
        <v>75% Saturation (Scale only)</v>
      </c>
    </row>
    <row r="1628" spans="21:29" x14ac:dyDescent="0.25">
      <c r="U1628" s="5">
        <v>1.1299999999999999</v>
      </c>
      <c r="V1628" s="7">
        <f t="shared" si="251"/>
        <v>35179954.137339517</v>
      </c>
      <c r="W1628" s="7">
        <f t="shared" si="252"/>
        <v>676537.57956422144</v>
      </c>
      <c r="X1628" s="19">
        <f t="shared" si="249"/>
        <v>0.89487543558486227</v>
      </c>
      <c r="Y1628" s="8">
        <f t="shared" si="253"/>
        <v>95169.148925728179</v>
      </c>
      <c r="Z1628" s="8">
        <f t="shared" si="246"/>
        <v>4948795.7441378655</v>
      </c>
      <c r="AA1628" s="9">
        <f t="shared" si="250"/>
        <v>0.14067089811482392</v>
      </c>
      <c r="AB1628" s="9">
        <f t="shared" si="247"/>
        <v>6.3724377764183313E-2</v>
      </c>
      <c r="AC1628" t="str">
        <f t="shared" si="248"/>
        <v>75% Saturation (Scale only)</v>
      </c>
    </row>
    <row r="1629" spans="21:29" x14ac:dyDescent="0.25">
      <c r="U1629" s="5">
        <v>1.1399999999999999</v>
      </c>
      <c r="V1629" s="7">
        <f t="shared" si="251"/>
        <v>35491281.165103585</v>
      </c>
      <c r="W1629" s="7">
        <f t="shared" si="252"/>
        <v>682524.6377904535</v>
      </c>
      <c r="X1629" s="19">
        <f t="shared" si="249"/>
        <v>0.89835696656610853</v>
      </c>
      <c r="Y1629" s="8">
        <f t="shared" si="253"/>
        <v>95539.406424446104</v>
      </c>
      <c r="Z1629" s="8">
        <f t="shared" si="246"/>
        <v>4968049.1340711974</v>
      </c>
      <c r="AA1629" s="9">
        <f t="shared" si="250"/>
        <v>0.13997942511458217</v>
      </c>
      <c r="AB1629" s="9">
        <f t="shared" si="247"/>
        <v>6.1842976087263024E-2</v>
      </c>
      <c r="AC1629" t="str">
        <f t="shared" si="248"/>
        <v>75% Saturation (Scale only)</v>
      </c>
    </row>
    <row r="1630" spans="21:29" x14ac:dyDescent="0.25">
      <c r="U1630" s="5">
        <v>1.1499999999999999</v>
      </c>
      <c r="V1630" s="7">
        <f t="shared" si="251"/>
        <v>35802608.192867652</v>
      </c>
      <c r="W1630" s="7">
        <f t="shared" si="252"/>
        <v>688511.69601668557</v>
      </c>
      <c r="X1630" s="19">
        <f t="shared" si="249"/>
        <v>0.90173508669241342</v>
      </c>
      <c r="Y1630" s="8">
        <f t="shared" si="253"/>
        <v>95898.666277387747</v>
      </c>
      <c r="Z1630" s="8">
        <f t="shared" si="246"/>
        <v>4986730.6464241631</v>
      </c>
      <c r="AA1630" s="9">
        <f t="shared" si="250"/>
        <v>0.13928400466135832</v>
      </c>
      <c r="AB1630" s="9">
        <f t="shared" si="247"/>
        <v>6.0006072993839719E-2</v>
      </c>
      <c r="AC1630" t="str">
        <f t="shared" si="248"/>
        <v>75% Saturation (Scale only)</v>
      </c>
    </row>
    <row r="1631" spans="21:29" x14ac:dyDescent="0.25">
      <c r="U1631" s="5">
        <v>1.1599999999999999</v>
      </c>
      <c r="V1631" s="7">
        <f t="shared" si="251"/>
        <v>36113935.220631719</v>
      </c>
      <c r="W1631" s="7">
        <f t="shared" si="252"/>
        <v>694498.75424291764</v>
      </c>
      <c r="X1631" s="19">
        <f t="shared" si="249"/>
        <v>0.90501227466057732</v>
      </c>
      <c r="Y1631" s="8">
        <f t="shared" si="253"/>
        <v>96247.192091593344</v>
      </c>
      <c r="Z1631" s="8">
        <f t="shared" si="246"/>
        <v>5004853.9887628537</v>
      </c>
      <c r="AA1631" s="9">
        <f t="shared" si="250"/>
        <v>0.13858511840890728</v>
      </c>
      <c r="AB1631" s="9">
        <f t="shared" si="247"/>
        <v>5.8213199377038817E-2</v>
      </c>
      <c r="AC1631" t="str">
        <f t="shared" si="248"/>
        <v>75% Saturation (Scale only)</v>
      </c>
    </row>
    <row r="1632" spans="21:29" x14ac:dyDescent="0.25">
      <c r="U1632" s="5">
        <v>1.17</v>
      </c>
      <c r="V1632" s="7">
        <f t="shared" si="251"/>
        <v>36425262.248395786</v>
      </c>
      <c r="W1632" s="7">
        <f t="shared" si="252"/>
        <v>700485.81246914971</v>
      </c>
      <c r="X1632" s="19">
        <f t="shared" si="249"/>
        <v>0.9081909809904416</v>
      </c>
      <c r="Y1632" s="8">
        <f t="shared" si="253"/>
        <v>96585.24447751038</v>
      </c>
      <c r="Z1632" s="8">
        <f t="shared" si="246"/>
        <v>5022432.7128305398</v>
      </c>
      <c r="AA1632" s="9">
        <f t="shared" si="250"/>
        <v>0.13788322726631114</v>
      </c>
      <c r="AB1632" s="9">
        <f t="shared" si="247"/>
        <v>5.6463854725159968E-2</v>
      </c>
      <c r="AC1632" t="str">
        <f t="shared" si="248"/>
        <v>75% Saturation (Scale only)</v>
      </c>
    </row>
    <row r="1633" spans="21:29" x14ac:dyDescent="0.25">
      <c r="U1633" s="5">
        <v>1.18</v>
      </c>
      <c r="V1633" s="7">
        <f t="shared" si="251"/>
        <v>36736589.276159845</v>
      </c>
      <c r="W1633" s="7">
        <f t="shared" si="252"/>
        <v>706472.87069538177</v>
      </c>
      <c r="X1633" s="19">
        <f t="shared" si="249"/>
        <v>0.91127362641670717</v>
      </c>
      <c r="Y1633" s="8">
        <f t="shared" si="253"/>
        <v>96913.080877965083</v>
      </c>
      <c r="Z1633" s="8">
        <f t="shared" si="246"/>
        <v>5039480.2056541843</v>
      </c>
      <c r="AA1633" s="9">
        <f t="shared" si="250"/>
        <v>0.13717877203490275</v>
      </c>
      <c r="AB1633" s="9">
        <f t="shared" si="247"/>
        <v>5.475750996011837E-2</v>
      </c>
      <c r="AC1633" t="str">
        <f t="shared" si="248"/>
        <v>75% Saturation (Scale only)</v>
      </c>
    </row>
    <row r="1634" spans="21:29" x14ac:dyDescent="0.25">
      <c r="U1634" s="5">
        <v>1.19</v>
      </c>
      <c r="V1634" s="7">
        <f t="shared" si="251"/>
        <v>37047916.303923912</v>
      </c>
      <c r="W1634" s="7">
        <f t="shared" si="252"/>
        <v>712459.92892161384</v>
      </c>
      <c r="X1634" s="19">
        <f t="shared" si="249"/>
        <v>0.91426260043261132</v>
      </c>
      <c r="Y1634" s="8">
        <f t="shared" si="253"/>
        <v>97230.955413283853</v>
      </c>
      <c r="Z1634" s="8">
        <f t="shared" si="246"/>
        <v>5056009.6814907603</v>
      </c>
      <c r="AA1634" s="9">
        <f t="shared" si="250"/>
        <v>0.13647217403574341</v>
      </c>
      <c r="AB1634" s="9">
        <f t="shared" si="247"/>
        <v>5.3093610134943035E-2</v>
      </c>
      <c r="AC1634" t="str">
        <f t="shared" si="248"/>
        <v>75% Saturation (Scale only)</v>
      </c>
    </row>
    <row r="1635" spans="21:29" x14ac:dyDescent="0.25">
      <c r="U1635" s="5">
        <v>1.2</v>
      </c>
      <c r="V1635" s="7">
        <f t="shared" si="251"/>
        <v>37359243.331687979</v>
      </c>
      <c r="W1635" s="7">
        <f t="shared" si="252"/>
        <v>718446.98714784591</v>
      </c>
      <c r="X1635" s="19">
        <f t="shared" si="249"/>
        <v>0.91716025997777129</v>
      </c>
      <c r="Y1635" s="8">
        <f t="shared" si="253"/>
        <v>97539.118741746599</v>
      </c>
      <c r="Z1635" s="8">
        <f t="shared" si="246"/>
        <v>5072034.1745708231</v>
      </c>
      <c r="AA1635" s="9">
        <f t="shared" si="250"/>
        <v>0.13576383572706735</v>
      </c>
      <c r="AB1635" s="9">
        <f t="shared" si="247"/>
        <v>5.1471576994614909E-2</v>
      </c>
      <c r="AC1635" t="str">
        <f t="shared" si="248"/>
        <v>75% Saturation (Scale only)</v>
      </c>
    </row>
    <row r="1636" spans="21:29" x14ac:dyDescent="0.25">
      <c r="U1636" s="5">
        <v>1.21</v>
      </c>
      <c r="V1636" s="7">
        <f t="shared" si="251"/>
        <v>37670570.359452046</v>
      </c>
      <c r="W1636" s="7">
        <f t="shared" si="252"/>
        <v>724434.04537407786</v>
      </c>
      <c r="X1636" s="19">
        <f t="shared" si="249"/>
        <v>0.91996892826274446</v>
      </c>
      <c r="Y1636" s="8">
        <f t="shared" si="253"/>
        <v>97837.817934579944</v>
      </c>
      <c r="Z1636" s="8">
        <f t="shared" si="246"/>
        <v>5087566.5325981574</v>
      </c>
      <c r="AA1636" s="9">
        <f t="shared" si="250"/>
        <v>0.13505414131117927</v>
      </c>
      <c r="AB1636" s="9">
        <f t="shared" si="247"/>
        <v>4.9890811404608312E-2</v>
      </c>
      <c r="AC1636" t="str">
        <f t="shared" si="248"/>
        <v>75% Saturation (Scale only)</v>
      </c>
    </row>
    <row r="1637" spans="21:29" x14ac:dyDescent="0.25">
      <c r="U1637" s="5">
        <v>1.22</v>
      </c>
      <c r="V1637" s="7">
        <f t="shared" si="251"/>
        <v>37981897.387216114</v>
      </c>
      <c r="W1637" s="7">
        <f t="shared" si="252"/>
        <v>730421.10360030993</v>
      </c>
      <c r="X1637" s="19">
        <f t="shared" si="249"/>
        <v>0.9226908937230992</v>
      </c>
      <c r="Y1637" s="8">
        <f t="shared" si="253"/>
        <v>98127.296364723559</v>
      </c>
      <c r="Z1637" s="8">
        <f t="shared" si="246"/>
        <v>5102619.4109656252</v>
      </c>
      <c r="AA1637" s="9">
        <f t="shared" si="250"/>
        <v>0.13434345733036118</v>
      </c>
      <c r="AB1637" s="9">
        <f t="shared" si="247"/>
        <v>4.8350695651375654E-2</v>
      </c>
      <c r="AC1637" t="str">
        <f t="shared" si="248"/>
        <v>75% Saturation (Scale only)</v>
      </c>
    </row>
    <row r="1638" spans="21:29" x14ac:dyDescent="0.25">
      <c r="U1638" s="5">
        <v>1.23</v>
      </c>
      <c r="V1638" s="7">
        <f t="shared" si="251"/>
        <v>38293224.414980181</v>
      </c>
      <c r="W1638" s="7">
        <f t="shared" si="252"/>
        <v>736408.161826542</v>
      </c>
      <c r="X1638" s="19">
        <f t="shared" si="249"/>
        <v>0.92532840909603631</v>
      </c>
      <c r="Y1638" s="8">
        <f t="shared" si="253"/>
        <v>98407.7936086298</v>
      </c>
      <c r="Z1638" s="8">
        <f t="shared" si="246"/>
        <v>5117205.26764875</v>
      </c>
      <c r="AA1638" s="9">
        <f t="shared" si="250"/>
        <v>0.13363213325140927</v>
      </c>
      <c r="AB1638" s="9">
        <f t="shared" si="247"/>
        <v>4.6850595619273981E-2</v>
      </c>
      <c r="AC1638" t="str">
        <f t="shared" si="248"/>
        <v>75% Saturation (Scale only)</v>
      </c>
    </row>
    <row r="1639" spans="21:29" x14ac:dyDescent="0.25">
      <c r="U1639" s="5">
        <v>1.24</v>
      </c>
      <c r="V1639" s="7">
        <f t="shared" si="251"/>
        <v>38604551.442744248</v>
      </c>
      <c r="W1639" s="7">
        <f t="shared" si="252"/>
        <v>742395.22005277406</v>
      </c>
      <c r="X1639" s="19">
        <f t="shared" si="249"/>
        <v>0.92788369061284426</v>
      </c>
      <c r="Y1639" s="8">
        <f t="shared" si="253"/>
        <v>98679.54536038205</v>
      </c>
      <c r="Z1639" s="8">
        <f t="shared" si="246"/>
        <v>5131336.3587398669</v>
      </c>
      <c r="AA1639" s="9">
        <f t="shared" si="250"/>
        <v>0.13292050203847933</v>
      </c>
      <c r="AB1639" s="9">
        <f t="shared" si="247"/>
        <v>4.5389862848097644E-2</v>
      </c>
      <c r="AC1639" t="str">
        <f t="shared" si="248"/>
        <v>75% Saturation (Scale only)</v>
      </c>
    </row>
    <row r="1640" spans="21:29" x14ac:dyDescent="0.25">
      <c r="U1640" s="5">
        <v>1.25</v>
      </c>
      <c r="V1640" s="7">
        <f t="shared" si="251"/>
        <v>38915878.470508315</v>
      </c>
      <c r="W1640" s="7">
        <f t="shared" si="252"/>
        <v>748382.27827900613</v>
      </c>
      <c r="X1640" s="19">
        <f t="shared" si="249"/>
        <v>0.93035891730070785</v>
      </c>
      <c r="Y1640" s="8">
        <f t="shared" si="253"/>
        <v>98942.783357442808</v>
      </c>
      <c r="Z1640" s="8">
        <f t="shared" si="246"/>
        <v>5145024.7345870258</v>
      </c>
      <c r="AA1640" s="9">
        <f t="shared" si="250"/>
        <v>0.13220888071397613</v>
      </c>
      <c r="AB1640" s="9">
        <f t="shared" si="247"/>
        <v>4.3967836475580314E-2</v>
      </c>
      <c r="AC1640" t="str">
        <f t="shared" si="248"/>
        <v>75% Saturation (Scale only)</v>
      </c>
    </row>
    <row r="1641" spans="21:29" x14ac:dyDescent="0.25">
      <c r="U1641" s="5">
        <v>1.26</v>
      </c>
      <c r="V1641" s="7">
        <f t="shared" si="251"/>
        <v>39227205.498272382</v>
      </c>
      <c r="W1641" s="7">
        <f t="shared" si="252"/>
        <v>754369.3365052382</v>
      </c>
      <c r="X1641" s="19">
        <f t="shared" si="249"/>
        <v>0.93275623038763655</v>
      </c>
      <c r="Y1641" s="8">
        <f t="shared" si="253"/>
        <v>99197.735317368279</v>
      </c>
      <c r="Z1641" s="8">
        <f t="shared" si="246"/>
        <v>5158282.2365031503</v>
      </c>
      <c r="AA1641" s="9">
        <f t="shared" si="250"/>
        <v>0.13149757090727066</v>
      </c>
      <c r="AB1641" s="9">
        <f t="shared" si="247"/>
        <v>4.2583845069087342E-2</v>
      </c>
      <c r="AC1641" t="str">
        <f t="shared" si="248"/>
        <v>75% Saturation (Scale only)</v>
      </c>
    </row>
    <row r="1642" spans="21:29" x14ac:dyDescent="0.25">
      <c r="U1642" s="5">
        <v>1.27</v>
      </c>
      <c r="V1642" s="7">
        <f t="shared" si="251"/>
        <v>39538532.526036449</v>
      </c>
      <c r="W1642" s="7">
        <f t="shared" si="252"/>
        <v>760356.39473147027</v>
      </c>
      <c r="X1642" s="19">
        <f t="shared" si="249"/>
        <v>0.93507773280450746</v>
      </c>
      <c r="Y1642" s="8">
        <f t="shared" si="253"/>
        <v>99444.624884851175</v>
      </c>
      <c r="Z1642" s="8">
        <f t="shared" si="246"/>
        <v>5171120.4940122608</v>
      </c>
      <c r="AA1642" s="9">
        <f t="shared" si="250"/>
        <v>0.13078685939107718</v>
      </c>
      <c r="AB1642" s="9">
        <f t="shared" si="247"/>
        <v>4.1237208350698391E-2</v>
      </c>
      <c r="AC1642" t="str">
        <f t="shared" si="248"/>
        <v>75% Saturation (Scale only)</v>
      </c>
    </row>
    <row r="1643" spans="21:29" x14ac:dyDescent="0.25">
      <c r="U1643" s="5">
        <v>1.28</v>
      </c>
      <c r="V1643" s="7">
        <f t="shared" si="251"/>
        <v>39849859.553800516</v>
      </c>
      <c r="W1643" s="7">
        <f t="shared" si="252"/>
        <v>766343.45295770233</v>
      </c>
      <c r="X1643" s="19">
        <f t="shared" si="249"/>
        <v>0.93732548877845501</v>
      </c>
      <c r="Y1643" s="8">
        <f t="shared" si="253"/>
        <v>99683.671588478144</v>
      </c>
      <c r="Z1643" s="8">
        <f t="shared" si="246"/>
        <v>5183550.9226008635</v>
      </c>
      <c r="AA1643" s="9">
        <f t="shared" si="250"/>
        <v>0.13007701860536428</v>
      </c>
      <c r="AB1643" s="9">
        <f t="shared" si="247"/>
        <v>3.9927238819826599E-2</v>
      </c>
      <c r="AC1643" t="str">
        <f t="shared" si="248"/>
        <v>75% Saturation (Scale only)</v>
      </c>
    </row>
    <row r="1644" spans="21:29" x14ac:dyDescent="0.25">
      <c r="U1644" s="5">
        <v>1.29</v>
      </c>
      <c r="V1644" s="7">
        <f t="shared" si="251"/>
        <v>40161186.581564583</v>
      </c>
      <c r="W1644" s="7">
        <f t="shared" si="252"/>
        <v>772330.5111839344</v>
      </c>
      <c r="X1644" s="19">
        <f t="shared" si="249"/>
        <v>0.93950152351206573</v>
      </c>
      <c r="Y1644" s="8">
        <f t="shared" si="253"/>
        <v>99915.090806612352</v>
      </c>
      <c r="Z1644" s="8">
        <f t="shared" ref="Z1644:Z1707" si="254">Y1644*$B$6</f>
        <v>5195584.7219438422</v>
      </c>
      <c r="AA1644" s="9">
        <f t="shared" si="250"/>
        <v>0.129368307168713</v>
      </c>
      <c r="AB1644" s="9">
        <f t="shared" ref="AB1644:AB1707" si="255">(Z1644-Z1643)/(V1644-V1643)</f>
        <v>3.8653243277349883E-2</v>
      </c>
      <c r="AC1644" t="str">
        <f t="shared" ref="AC1644:AC1707" si="256">I$1</f>
        <v>75% Saturation (Scale only)</v>
      </c>
    </row>
    <row r="1645" spans="21:29" x14ac:dyDescent="0.25">
      <c r="U1645" s="5">
        <v>1.3</v>
      </c>
      <c r="V1645" s="7">
        <f t="shared" si="251"/>
        <v>40472513.60932865</v>
      </c>
      <c r="W1645" s="7">
        <f t="shared" si="252"/>
        <v>778317.56941016635</v>
      </c>
      <c r="X1645" s="19">
        <f t="shared" ref="X1645:X1708" si="257">GAMMADIST(W1645,$I$2,$I$3,TRUE)</f>
        <v>0.94160782294306422</v>
      </c>
      <c r="Y1645" s="8">
        <f t="shared" si="253"/>
        <v>100139.09374183636</v>
      </c>
      <c r="Z1645" s="8">
        <f t="shared" si="254"/>
        <v>5207232.8745754911</v>
      </c>
      <c r="AA1645" s="9">
        <f t="shared" ref="AA1645:AA1708" si="258">Z1645/V1645</f>
        <v>0.12866097037707236</v>
      </c>
      <c r="AB1645" s="9">
        <f t="shared" si="255"/>
        <v>3.7414524255427434E-2</v>
      </c>
      <c r="AC1645" t="str">
        <f t="shared" si="256"/>
        <v>75% Saturation (Scale only)</v>
      </c>
    </row>
    <row r="1646" spans="21:29" x14ac:dyDescent="0.25">
      <c r="U1646" s="5">
        <v>1.31</v>
      </c>
      <c r="V1646" s="7">
        <f t="shared" si="251"/>
        <v>40783840.637092717</v>
      </c>
      <c r="W1646" s="7">
        <f t="shared" si="252"/>
        <v>784304.62763639842</v>
      </c>
      <c r="X1646" s="19">
        <f t="shared" si="257"/>
        <v>0.94364633357939098</v>
      </c>
      <c r="Y1646" s="8">
        <f t="shared" si="253"/>
        <v>100355.88740341281</v>
      </c>
      <c r="Z1646" s="8">
        <f t="shared" si="254"/>
        <v>5218506.1449774662</v>
      </c>
      <c r="AA1646" s="9">
        <f t="shared" si="258"/>
        <v>0.1279552406898937</v>
      </c>
      <c r="AB1646" s="9">
        <f t="shared" si="255"/>
        <v>3.6210381356668979E-2</v>
      </c>
      <c r="AC1646" t="str">
        <f t="shared" si="256"/>
        <v>75% Saturation (Scale only)</v>
      </c>
    </row>
    <row r="1647" spans="21:29" x14ac:dyDescent="0.25">
      <c r="U1647" s="5">
        <v>1.32</v>
      </c>
      <c r="V1647" s="7">
        <f t="shared" si="251"/>
        <v>41095167.664856784</v>
      </c>
      <c r="W1647" s="7">
        <f t="shared" si="252"/>
        <v>790291.68586263049</v>
      </c>
      <c r="X1647" s="19">
        <f t="shared" si="257"/>
        <v>0.94561896240479482</v>
      </c>
      <c r="Y1647" s="8">
        <f t="shared" si="253"/>
        <v>100565.67459724426</v>
      </c>
      <c r="Z1647" s="8">
        <f t="shared" si="254"/>
        <v>5229415.0790567016</v>
      </c>
      <c r="AA1647" s="9">
        <f t="shared" si="258"/>
        <v>0.12725133820365753</v>
      </c>
      <c r="AB1647" s="9">
        <f t="shared" si="255"/>
        <v>3.5040112506719255E-2</v>
      </c>
      <c r="AC1647" t="str">
        <f t="shared" si="256"/>
        <v>75% Saturation (Scale only)</v>
      </c>
    </row>
    <row r="1648" spans="21:29" x14ac:dyDescent="0.25">
      <c r="U1648" s="5">
        <v>1.33</v>
      </c>
      <c r="V1648" s="7">
        <f t="shared" si="251"/>
        <v>41406494.692620851</v>
      </c>
      <c r="W1648" s="7">
        <f t="shared" si="252"/>
        <v>796278.74408886256</v>
      </c>
      <c r="X1648" s="19">
        <f t="shared" si="257"/>
        <v>0.94752757685026767</v>
      </c>
      <c r="Y1648" s="8">
        <f t="shared" si="253"/>
        <v>100768.65392283531</v>
      </c>
      <c r="Z1648" s="8">
        <f t="shared" si="254"/>
        <v>5239970.0039874362</v>
      </c>
      <c r="AA1648" s="9">
        <f t="shared" si="258"/>
        <v>0.12654947111283157</v>
      </c>
      <c r="AB1648" s="9">
        <f t="shared" si="255"/>
        <v>3.3903015123805433E-2</v>
      </c>
      <c r="AC1648" t="str">
        <f t="shared" si="256"/>
        <v>75% Saturation (Scale only)</v>
      </c>
    </row>
    <row r="1649" spans="21:29" x14ac:dyDescent="0.25">
      <c r="U1649" s="5">
        <v>1.34</v>
      </c>
      <c r="V1649" s="7">
        <f t="shared" si="251"/>
        <v>41717821.720384918</v>
      </c>
      <c r="W1649" s="7">
        <f t="shared" si="252"/>
        <v>802265.80231509462</v>
      </c>
      <c r="X1649" s="19">
        <f t="shared" si="257"/>
        <v>0.9493740048268593</v>
      </c>
      <c r="Y1649" s="8">
        <f t="shared" si="253"/>
        <v>100965.01977678237</v>
      </c>
      <c r="Z1649" s="8">
        <f t="shared" si="254"/>
        <v>5250181.0283926837</v>
      </c>
      <c r="AA1649" s="9">
        <f t="shared" si="258"/>
        <v>0.12584983615832571</v>
      </c>
      <c r="AB1649" s="9">
        <f t="shared" si="255"/>
        <v>3.2798387209046792E-2</v>
      </c>
      <c r="AC1649" t="str">
        <f t="shared" si="256"/>
        <v>75% Saturation (Scale only)</v>
      </c>
    </row>
    <row r="1650" spans="21:29" x14ac:dyDescent="0.25">
      <c r="U1650" s="5">
        <v>1.35</v>
      </c>
      <c r="V1650" s="7">
        <f t="shared" si="251"/>
        <v>42029148.748148985</v>
      </c>
      <c r="W1650" s="7">
        <f t="shared" si="252"/>
        <v>808252.86054132669</v>
      </c>
      <c r="X1650" s="19">
        <f t="shared" si="257"/>
        <v>0.95116003481560385</v>
      </c>
      <c r="Y1650" s="8">
        <f t="shared" si="253"/>
        <v>101154.96236233738</v>
      </c>
      <c r="Z1650" s="8">
        <f t="shared" si="254"/>
        <v>5260058.0428415434</v>
      </c>
      <c r="AA1650" s="9">
        <f t="shared" si="258"/>
        <v>0.12515261906353034</v>
      </c>
      <c r="AB1650" s="9">
        <f t="shared" si="255"/>
        <v>3.1725528360951771E-2</v>
      </c>
      <c r="AC1650" t="str">
        <f t="shared" si="256"/>
        <v>75% Saturation (Scale only)</v>
      </c>
    </row>
    <row r="1651" spans="21:29" x14ac:dyDescent="0.25">
      <c r="U1651" s="12">
        <v>1.36</v>
      </c>
      <c r="V1651" s="7">
        <f t="shared" si="251"/>
        <v>42340475.775913052</v>
      </c>
      <c r="W1651" s="7">
        <f t="shared" si="252"/>
        <v>814239.91876755876</v>
      </c>
      <c r="X1651" s="19">
        <f t="shared" si="257"/>
        <v>0.95288741601049132</v>
      </c>
      <c r="Y1651" s="8">
        <f t="shared" si="253"/>
        <v>101338.66770461253</v>
      </c>
      <c r="Z1651" s="8">
        <f t="shared" si="254"/>
        <v>5269610.7206398509</v>
      </c>
      <c r="AA1651" s="9">
        <f t="shared" si="258"/>
        <v>0.12445799495804589</v>
      </c>
      <c r="AB1651" s="9">
        <f t="shared" si="255"/>
        <v>3.0683740717644362E-2</v>
      </c>
      <c r="AC1651" t="str">
        <f t="shared" si="256"/>
        <v>75% Saturation (Scale only)</v>
      </c>
    </row>
    <row r="1652" spans="21:29" x14ac:dyDescent="0.25">
      <c r="U1652" s="5">
        <v>1.37</v>
      </c>
      <c r="V1652" s="7">
        <f t="shared" si="251"/>
        <v>42651802.803677119</v>
      </c>
      <c r="W1652" s="7">
        <f t="shared" si="252"/>
        <v>820226.97699379083</v>
      </c>
      <c r="X1652" s="19">
        <f t="shared" si="257"/>
        <v>0.95455785851059982</v>
      </c>
      <c r="Y1652" s="8">
        <f t="shared" si="253"/>
        <v>101516.31767101349</v>
      </c>
      <c r="Z1652" s="8">
        <f t="shared" si="254"/>
        <v>5278848.5188927017</v>
      </c>
      <c r="AA1652" s="9">
        <f t="shared" si="258"/>
        <v>0.12376612878922902</v>
      </c>
      <c r="AB1652" s="9">
        <f t="shared" si="255"/>
        <v>2.9672329830134282E-2</v>
      </c>
      <c r="AC1652" t="str">
        <f t="shared" si="256"/>
        <v>75% Saturation (Scale only)</v>
      </c>
    </row>
    <row r="1653" spans="21:29" x14ac:dyDescent="0.25">
      <c r="U1653" s="5">
        <v>1.38</v>
      </c>
      <c r="V1653" s="7">
        <f t="shared" si="251"/>
        <v>42963129.831441179</v>
      </c>
      <c r="W1653" s="7">
        <f t="shared" si="252"/>
        <v>826214.03522002266</v>
      </c>
      <c r="X1653" s="19">
        <f t="shared" si="257"/>
        <v>0.95617303355769345</v>
      </c>
      <c r="Y1653" s="8">
        <f t="shared" si="253"/>
        <v>101688.08999650761</v>
      </c>
      <c r="Z1653" s="8">
        <f t="shared" si="254"/>
        <v>5287780.6798183955</v>
      </c>
      <c r="AA1653" s="9">
        <f t="shared" si="258"/>
        <v>0.12307717572169763</v>
      </c>
      <c r="AB1653" s="9">
        <f t="shared" si="255"/>
        <v>2.8690605469895415E-2</v>
      </c>
      <c r="AC1653" t="str">
        <f t="shared" si="256"/>
        <v>75% Saturation (Scale only)</v>
      </c>
    </row>
    <row r="1654" spans="21:29" x14ac:dyDescent="0.25">
      <c r="U1654" s="5">
        <v>1.39</v>
      </c>
      <c r="V1654" s="7">
        <f t="shared" si="251"/>
        <v>43274456.859205246</v>
      </c>
      <c r="W1654" s="7">
        <f t="shared" si="252"/>
        <v>832201.09344625473</v>
      </c>
      <c r="X1654" s="19">
        <f t="shared" si="257"/>
        <v>0.95773457381576388</v>
      </c>
      <c r="Y1654" s="8">
        <f t="shared" si="253"/>
        <v>101854.15831335295</v>
      </c>
      <c r="Z1654" s="8">
        <f t="shared" si="254"/>
        <v>5296416.2322943537</v>
      </c>
      <c r="AA1654" s="9">
        <f t="shared" si="258"/>
        <v>0.12239128152495141</v>
      </c>
      <c r="AB1654" s="9">
        <f t="shared" si="255"/>
        <v>2.77378823739724E-2</v>
      </c>
      <c r="AC1654" t="str">
        <f t="shared" si="256"/>
        <v>75% Saturation (Scale only)</v>
      </c>
    </row>
    <row r="1655" spans="21:29" x14ac:dyDescent="0.25">
      <c r="U1655" s="5">
        <v>1.4</v>
      </c>
      <c r="V1655" s="7">
        <f t="shared" si="251"/>
        <v>43585783.886969313</v>
      </c>
      <c r="W1655" s="7">
        <f t="shared" si="252"/>
        <v>838188.1516724868</v>
      </c>
      <c r="X1655" s="19">
        <f t="shared" si="257"/>
        <v>0.95924407368916831</v>
      </c>
      <c r="Y1655" s="8">
        <f t="shared" si="253"/>
        <v>102014.69218493196</v>
      </c>
      <c r="Z1655" s="8">
        <f t="shared" si="254"/>
        <v>5304763.9936164618</v>
      </c>
      <c r="AA1655" s="9">
        <f t="shared" si="258"/>
        <v>0.12170858294927692</v>
      </c>
      <c r="AB1655" s="9">
        <f t="shared" si="255"/>
        <v>2.6813480930522618E-2</v>
      </c>
      <c r="AC1655" t="str">
        <f t="shared" si="256"/>
        <v>75% Saturation (Scale only)</v>
      </c>
    </row>
    <row r="1656" spans="21:29" x14ac:dyDescent="0.25">
      <c r="U1656" s="5">
        <v>1.41</v>
      </c>
      <c r="V1656" s="7">
        <f t="shared" si="251"/>
        <v>43897110.91473338</v>
      </c>
      <c r="W1656" s="7">
        <f t="shared" si="252"/>
        <v>844175.20989871887</v>
      </c>
      <c r="X1656" s="19">
        <f t="shared" si="257"/>
        <v>0.96070308967618356</v>
      </c>
      <c r="Y1656" s="8">
        <f t="shared" si="253"/>
        <v>102169.85714335159</v>
      </c>
      <c r="Z1656" s="8">
        <f t="shared" si="254"/>
        <v>5312832.5714542829</v>
      </c>
      <c r="AA1656" s="9">
        <f t="shared" si="258"/>
        <v>0.12102920809011861</v>
      </c>
      <c r="AB1656" s="9">
        <f t="shared" si="255"/>
        <v>2.5916727807955391E-2</v>
      </c>
      <c r="AC1656" t="str">
        <f t="shared" si="256"/>
        <v>75% Saturation (Scale only)</v>
      </c>
    </row>
    <row r="1657" spans="21:29" x14ac:dyDescent="0.25">
      <c r="U1657" s="5">
        <v>1.42</v>
      </c>
      <c r="V1657" s="7">
        <f t="shared" si="251"/>
        <v>44208437.942497447</v>
      </c>
      <c r="W1657" s="7">
        <f t="shared" si="252"/>
        <v>850162.26812495093</v>
      </c>
      <c r="X1657" s="19">
        <f t="shared" si="257"/>
        <v>0.96211314075495569</v>
      </c>
      <c r="Y1657" s="8">
        <f t="shared" si="253"/>
        <v>102319.81473048867</v>
      </c>
      <c r="Z1657" s="8">
        <f t="shared" si="254"/>
        <v>5320630.3659854103</v>
      </c>
      <c r="AA1657" s="9">
        <f t="shared" si="258"/>
        <v>0.1203532767411061</v>
      </c>
      <c r="AB1657" s="9">
        <f t="shared" si="255"/>
        <v>2.5046956530342879E-2</v>
      </c>
      <c r="AC1657" t="str">
        <f t="shared" si="256"/>
        <v>75% Saturation (Scale only)</v>
      </c>
    </row>
    <row r="1658" spans="21:29" x14ac:dyDescent="0.25">
      <c r="U1658" s="5">
        <v>1.43</v>
      </c>
      <c r="V1658" s="7">
        <f t="shared" si="251"/>
        <v>44519764.970261514</v>
      </c>
      <c r="W1658" s="7">
        <f t="shared" si="252"/>
        <v>856149.326351183</v>
      </c>
      <c r="X1658" s="19">
        <f t="shared" si="257"/>
        <v>0.96347570879897915</v>
      </c>
      <c r="Y1658" s="8">
        <f t="shared" si="253"/>
        <v>102464.72254217573</v>
      </c>
      <c r="Z1658" s="8">
        <f t="shared" si="254"/>
        <v>5328165.5721931383</v>
      </c>
      <c r="AA1658" s="9">
        <f t="shared" si="258"/>
        <v>0.11968090073593755</v>
      </c>
      <c r="AB1658" s="9">
        <f t="shared" si="255"/>
        <v>2.4203508002004947E-2</v>
      </c>
      <c r="AC1658" t="str">
        <f t="shared" si="256"/>
        <v>75% Saturation (Scale only)</v>
      </c>
    </row>
    <row r="1659" spans="21:29" x14ac:dyDescent="0.25">
      <c r="U1659" s="5">
        <v>1.44</v>
      </c>
      <c r="V1659" s="7">
        <f t="shared" si="251"/>
        <v>44831091.998025581</v>
      </c>
      <c r="W1659" s="7">
        <f t="shared" si="252"/>
        <v>862136.38457741507</v>
      </c>
      <c r="X1659" s="19">
        <f t="shared" si="257"/>
        <v>0.96479223901939259</v>
      </c>
      <c r="Y1659" s="8">
        <f t="shared" si="253"/>
        <v>102604.73427523873</v>
      </c>
      <c r="Z1659" s="8">
        <f t="shared" si="254"/>
        <v>5335446.1823124141</v>
      </c>
      <c r="AA1659" s="9">
        <f t="shared" si="258"/>
        <v>0.11901218427932547</v>
      </c>
      <c r="AB1659" s="9">
        <f t="shared" si="255"/>
        <v>2.3385730983797568E-2</v>
      </c>
      <c r="AC1659" t="str">
        <f t="shared" si="256"/>
        <v>75% Saturation (Scale only)</v>
      </c>
    </row>
    <row r="1660" spans="21:29" x14ac:dyDescent="0.25">
      <c r="U1660" s="5">
        <v>1.45</v>
      </c>
      <c r="V1660" s="7">
        <f t="shared" si="251"/>
        <v>45142419.025789648</v>
      </c>
      <c r="W1660" s="7">
        <f t="shared" si="252"/>
        <v>868123.44280364714</v>
      </c>
      <c r="X1660" s="19">
        <f t="shared" si="257"/>
        <v>0.96606414043152045</v>
      </c>
      <c r="Y1660" s="8">
        <f t="shared" si="253"/>
        <v>102739.99977711333</v>
      </c>
      <c r="Z1660" s="8">
        <f t="shared" si="254"/>
        <v>5342479.9884098936</v>
      </c>
      <c r="AA1660" s="9">
        <f t="shared" si="258"/>
        <v>0.11834722426721883</v>
      </c>
      <c r="AB1660" s="9">
        <f t="shared" si="255"/>
        <v>2.2592982523862225E-2</v>
      </c>
      <c r="AC1660" t="str">
        <f t="shared" si="256"/>
        <v>75% Saturation (Scale only)</v>
      </c>
    </row>
    <row r="1661" spans="21:29" x14ac:dyDescent="0.25">
      <c r="U1661" s="5">
        <v>1.46</v>
      </c>
      <c r="V1661" s="7">
        <f t="shared" si="251"/>
        <v>45453746.053553715</v>
      </c>
      <c r="W1661" s="7">
        <f t="shared" si="252"/>
        <v>874110.50102987909</v>
      </c>
      <c r="X1661" s="19">
        <f t="shared" si="257"/>
        <v>0.96729278634322702</v>
      </c>
      <c r="Y1661" s="8">
        <f t="shared" si="253"/>
        <v>102870.66509778087</v>
      </c>
      <c r="Z1661" s="8">
        <f t="shared" si="254"/>
        <v>5349274.585084606</v>
      </c>
      <c r="AA1661" s="9">
        <f t="shared" si="258"/>
        <v>0.11768611059651887</v>
      </c>
      <c r="AB1661" s="9">
        <f t="shared" si="255"/>
        <v>2.1824628345026065E-2</v>
      </c>
      <c r="AC1661" t="str">
        <f t="shared" si="256"/>
        <v>75% Saturation (Scale only)</v>
      </c>
    </row>
    <row r="1662" spans="21:29" x14ac:dyDescent="0.25">
      <c r="U1662" s="5">
        <v>1.47</v>
      </c>
      <c r="V1662" s="7">
        <f t="shared" si="251"/>
        <v>45765073.081317782</v>
      </c>
      <c r="W1662" s="7">
        <f t="shared" si="252"/>
        <v>880097.55925611116</v>
      </c>
      <c r="X1662" s="19">
        <f t="shared" si="257"/>
        <v>0.96847951486278849</v>
      </c>
      <c r="Y1662" s="8">
        <f t="shared" si="253"/>
        <v>102996.87254378003</v>
      </c>
      <c r="Z1662" s="8">
        <f t="shared" si="254"/>
        <v>5355837.3722765613</v>
      </c>
      <c r="AA1662" s="9">
        <f t="shared" si="258"/>
        <v>0.11702892646451211</v>
      </c>
      <c r="AB1662" s="9">
        <f t="shared" si="255"/>
        <v>2.1080043191524154E-2</v>
      </c>
      <c r="AC1662" t="str">
        <f t="shared" si="256"/>
        <v>75% Saturation (Scale only)</v>
      </c>
    </row>
    <row r="1663" spans="21:29" x14ac:dyDescent="0.25">
      <c r="U1663" s="5">
        <v>1.48</v>
      </c>
      <c r="V1663" s="7">
        <f t="shared" si="251"/>
        <v>46076400.109081849</v>
      </c>
      <c r="W1663" s="7">
        <f t="shared" si="252"/>
        <v>886084.61748234322</v>
      </c>
      <c r="X1663" s="19">
        <f t="shared" si="257"/>
        <v>0.96962562942411212</v>
      </c>
      <c r="Y1663" s="8">
        <f t="shared" si="253"/>
        <v>103118.76073406349</v>
      </c>
      <c r="Z1663" s="8">
        <f t="shared" si="254"/>
        <v>5362175.5581713011</v>
      </c>
      <c r="AA1663" s="9">
        <f t="shared" si="258"/>
        <v>0.11637574865824629</v>
      </c>
      <c r="AB1663" s="9">
        <f t="shared" si="255"/>
        <v>2.0358611137170787E-2</v>
      </c>
      <c r="AC1663" t="str">
        <f t="shared" si="256"/>
        <v>75% Saturation (Scale only)</v>
      </c>
    </row>
    <row r="1664" spans="21:29" x14ac:dyDescent="0.25">
      <c r="U1664" s="5">
        <v>1.49</v>
      </c>
      <c r="V1664" s="7">
        <f t="shared" si="251"/>
        <v>46387727.136845917</v>
      </c>
      <c r="W1664" s="7">
        <f t="shared" si="252"/>
        <v>892071.67570857529</v>
      </c>
      <c r="X1664" s="19">
        <f t="shared" si="257"/>
        <v>0.97073239932725675</v>
      </c>
      <c r="Y1664" s="8">
        <f t="shared" si="253"/>
        <v>103236.46465748166</v>
      </c>
      <c r="Z1664" s="8">
        <f t="shared" si="254"/>
        <v>5368296.1621890459</v>
      </c>
      <c r="AA1664" s="9">
        <f t="shared" si="258"/>
        <v>0.11572664783407746</v>
      </c>
      <c r="AB1664" s="9">
        <f t="shared" si="255"/>
        <v>1.9659725857091821E-2</v>
      </c>
      <c r="AC1664" t="str">
        <f t="shared" si="256"/>
        <v>75% Saturation (Scale only)</v>
      </c>
    </row>
    <row r="1665" spans="21:29" x14ac:dyDescent="0.25">
      <c r="U1665" s="5">
        <v>1.5</v>
      </c>
      <c r="V1665" s="7">
        <f t="shared" si="251"/>
        <v>46699054.164609984</v>
      </c>
      <c r="W1665" s="7">
        <f t="shared" si="252"/>
        <v>898058.73393480736</v>
      </c>
      <c r="X1665" s="19">
        <f t="shared" si="257"/>
        <v>0.97180106029232971</v>
      </c>
      <c r="Y1665" s="8">
        <f t="shared" si="253"/>
        <v>103350.11573168918</v>
      </c>
      <c r="Z1665" s="8">
        <f t="shared" si="254"/>
        <v>5374206.0180478375</v>
      </c>
      <c r="AA1665" s="9">
        <f t="shared" si="258"/>
        <v>0.11508168878761961</v>
      </c>
      <c r="AB1665" s="9">
        <f t="shared" si="255"/>
        <v>1.8982790865399213E-2</v>
      </c>
      <c r="AC1665" t="str">
        <f t="shared" si="256"/>
        <v>75% Saturation (Scale only)</v>
      </c>
    </row>
    <row r="1666" spans="21:29" x14ac:dyDescent="0.25">
      <c r="U1666" s="5">
        <v>1.51</v>
      </c>
      <c r="V1666" s="7">
        <f t="shared" si="251"/>
        <v>47010381.192374043</v>
      </c>
      <c r="W1666" s="7">
        <f t="shared" si="252"/>
        <v>904045.79216103943</v>
      </c>
      <c r="X1666" s="19">
        <f t="shared" si="257"/>
        <v>0.97283281502494323</v>
      </c>
      <c r="Y1666" s="8">
        <f t="shared" si="253"/>
        <v>103459.8418632806</v>
      </c>
      <c r="Z1666" s="8">
        <f t="shared" si="254"/>
        <v>5379911.7768905908</v>
      </c>
      <c r="AA1666" s="9">
        <f t="shared" si="258"/>
        <v>0.11444093071432725</v>
      </c>
      <c r="AB1666" s="9">
        <f t="shared" si="255"/>
        <v>1.8327219720471483E-2</v>
      </c>
      <c r="AC1666" t="str">
        <f t="shared" si="256"/>
        <v>75% Saturation (Scale only)</v>
      </c>
    </row>
    <row r="1667" spans="21:29" x14ac:dyDescent="0.25">
      <c r="U1667" s="5">
        <v>1.52</v>
      </c>
      <c r="V1667" s="7">
        <f t="shared" si="251"/>
        <v>47321708.22013811</v>
      </c>
      <c r="W1667" s="7">
        <f t="shared" si="252"/>
        <v>910032.85038727149</v>
      </c>
      <c r="X1667" s="19">
        <f t="shared" si="257"/>
        <v>0.97382883379153018</v>
      </c>
      <c r="Y1667" s="8">
        <f t="shared" si="253"/>
        <v>103565.76750897472</v>
      </c>
      <c r="Z1667" s="8">
        <f t="shared" si="254"/>
        <v>5385419.9104666859</v>
      </c>
      <c r="AA1667" s="9">
        <f t="shared" si="258"/>
        <v>0.11380442746094445</v>
      </c>
      <c r="AB1667" s="9">
        <f t="shared" si="255"/>
        <v>1.7692436200140427E-2</v>
      </c>
      <c r="AC1667" t="str">
        <f t="shared" si="256"/>
        <v>75% Saturation (Scale only)</v>
      </c>
    </row>
    <row r="1668" spans="21:29" x14ac:dyDescent="0.25">
      <c r="U1668" s="5">
        <v>1.53</v>
      </c>
      <c r="V1668" s="7">
        <f t="shared" si="251"/>
        <v>47633035.247902177</v>
      </c>
      <c r="W1668" s="7">
        <f t="shared" si="252"/>
        <v>916019.90861350356</v>
      </c>
      <c r="X1668" s="19">
        <f t="shared" si="257"/>
        <v>0.97479025500291439</v>
      </c>
      <c r="Y1668" s="8">
        <f t="shared" si="253"/>
        <v>103668.01373767668</v>
      </c>
      <c r="Z1668" s="8">
        <f t="shared" si="254"/>
        <v>5390736.7143591875</v>
      </c>
      <c r="AA1668" s="9">
        <f t="shared" si="258"/>
        <v>0.11317222776805101</v>
      </c>
      <c r="AB1668" s="9">
        <f t="shared" si="255"/>
        <v>1.7077874448250163E-2</v>
      </c>
      <c r="AC1668" t="str">
        <f t="shared" si="256"/>
        <v>75% Saturation (Scale only)</v>
      </c>
    </row>
    <row r="1669" spans="21:29" x14ac:dyDescent="0.25">
      <c r="U1669" s="5">
        <v>1.54</v>
      </c>
      <c r="V1669" s="7">
        <f t="shared" si="251"/>
        <v>47944362.275666244</v>
      </c>
      <c r="W1669" s="7">
        <f t="shared" si="252"/>
        <v>922006.96683973563</v>
      </c>
      <c r="X1669" s="19">
        <f t="shared" si="257"/>
        <v>0.97571818580463732</v>
      </c>
      <c r="Y1669" s="8">
        <f t="shared" si="253"/>
        <v>103766.69829325868</v>
      </c>
      <c r="Z1669" s="8">
        <f t="shared" si="254"/>
        <v>5395868.3112494517</v>
      </c>
      <c r="AA1669" s="9">
        <f t="shared" si="258"/>
        <v>0.11254437550393864</v>
      </c>
      <c r="AB1669" s="9">
        <f t="shared" si="255"/>
        <v>1.6482979094744925E-2</v>
      </c>
      <c r="AC1669" t="str">
        <f t="shared" si="256"/>
        <v>75% Saturation (Scale only)</v>
      </c>
    </row>
    <row r="1670" spans="21:29" x14ac:dyDescent="0.25">
      <c r="U1670" s="5">
        <v>1.55</v>
      </c>
      <c r="V1670" s="7">
        <f t="shared" si="251"/>
        <v>48255689.303430311</v>
      </c>
      <c r="W1670" s="7">
        <f t="shared" si="252"/>
        <v>927994.02506596758</v>
      </c>
      <c r="X1670" s="19">
        <f t="shared" si="257"/>
        <v>0.97661370267263559</v>
      </c>
      <c r="Y1670" s="8">
        <f t="shared" si="253"/>
        <v>103861.93565790969</v>
      </c>
      <c r="Z1670" s="8">
        <f t="shared" si="254"/>
        <v>5400820.6542113042</v>
      </c>
      <c r="AA1670" s="9">
        <f t="shared" si="258"/>
        <v>0.11192090989004649</v>
      </c>
      <c r="AB1670" s="9">
        <f t="shared" si="255"/>
        <v>1.5907205350656137E-2</v>
      </c>
      <c r="AC1670" t="str">
        <f t="shared" si="256"/>
        <v>75% Saturation (Scale only)</v>
      </c>
    </row>
    <row r="1671" spans="21:29" x14ac:dyDescent="0.25">
      <c r="U1671" s="5">
        <v>1.56</v>
      </c>
      <c r="V1671" s="7">
        <f t="shared" si="251"/>
        <v>48567016.331194378</v>
      </c>
      <c r="W1671" s="7">
        <f t="shared" si="252"/>
        <v>933981.08329219965</v>
      </c>
      <c r="X1671" s="19">
        <f t="shared" si="257"/>
        <v>0.97747785201295234</v>
      </c>
      <c r="Y1671" s="8">
        <f t="shared" si="253"/>
        <v>103953.83711591421</v>
      </c>
      <c r="Z1671" s="8">
        <f t="shared" si="254"/>
        <v>5405599.5300275385</v>
      </c>
      <c r="AA1671" s="9">
        <f t="shared" si="258"/>
        <v>0.1113018657181859</v>
      </c>
      <c r="AB1671" s="9">
        <f t="shared" si="255"/>
        <v>1.5350019079795291E-2</v>
      </c>
      <c r="AC1671" t="str">
        <f t="shared" si="256"/>
        <v>75% Saturation (Scale only)</v>
      </c>
    </row>
    <row r="1672" spans="21:29" x14ac:dyDescent="0.25">
      <c r="U1672" s="5">
        <v>1.57</v>
      </c>
      <c r="V1672" s="7">
        <f t="shared" si="251"/>
        <v>48878343.358958445</v>
      </c>
      <c r="W1672" s="7">
        <f t="shared" si="252"/>
        <v>939968.14151843172</v>
      </c>
      <c r="X1672" s="19">
        <f t="shared" si="257"/>
        <v>0.97831165076425874</v>
      </c>
      <c r="Y1672" s="8">
        <f t="shared" si="253"/>
        <v>104042.51081772982</v>
      </c>
      <c r="Z1672" s="8">
        <f t="shared" si="254"/>
        <v>5410210.5625219513</v>
      </c>
      <c r="AA1672" s="9">
        <f t="shared" si="258"/>
        <v>0.11068727355978127</v>
      </c>
      <c r="AB1672" s="9">
        <f t="shared" si="255"/>
        <v>1.4810896848657527E-2</v>
      </c>
      <c r="AC1672" t="str">
        <f t="shared" si="256"/>
        <v>75% Saturation (Scale only)</v>
      </c>
    </row>
    <row r="1673" spans="21:29" x14ac:dyDescent="0.25">
      <c r="U1673" s="5">
        <v>1.58</v>
      </c>
      <c r="V1673" s="7">
        <f t="shared" si="251"/>
        <v>49189670.386722513</v>
      </c>
      <c r="W1673" s="7">
        <f t="shared" si="252"/>
        <v>945955.19974466378</v>
      </c>
      <c r="X1673" s="19">
        <f t="shared" si="257"/>
        <v>0.97911608700203601</v>
      </c>
      <c r="Y1673" s="8">
        <f t="shared" si="253"/>
        <v>104128.0618442414</v>
      </c>
      <c r="Z1673" s="8">
        <f t="shared" si="254"/>
        <v>5414659.2159005525</v>
      </c>
      <c r="AA1673" s="9">
        <f t="shared" si="258"/>
        <v>0.11007715996735161</v>
      </c>
      <c r="AB1673" s="9">
        <f t="shared" si="255"/>
        <v>1.4289325955896475E-2</v>
      </c>
      <c r="AC1673" t="str">
        <f t="shared" si="256"/>
        <v>75% Saturation (Scale only)</v>
      </c>
    </row>
    <row r="1674" spans="21:29" x14ac:dyDescent="0.25">
      <c r="U1674" s="5">
        <v>1.59</v>
      </c>
      <c r="V1674" s="7">
        <f t="shared" si="251"/>
        <v>49500997.41448658</v>
      </c>
      <c r="W1674" s="7">
        <f t="shared" si="252"/>
        <v>951942.25797089585</v>
      </c>
      <c r="X1674" s="19">
        <f t="shared" si="257"/>
        <v>0.97989212054335573</v>
      </c>
      <c r="Y1674" s="8">
        <f t="shared" si="253"/>
        <v>104210.5922710789</v>
      </c>
      <c r="Z1674" s="8">
        <f t="shared" si="254"/>
        <v>5418950.7980961027</v>
      </c>
      <c r="AA1674" s="9">
        <f t="shared" si="258"/>
        <v>0.10947154766845636</v>
      </c>
      <c r="AB1674" s="9">
        <f t="shared" si="255"/>
        <v>1.378480444300677E-2</v>
      </c>
      <c r="AC1674" t="str">
        <f t="shared" si="256"/>
        <v>75% Saturation (Scale only)</v>
      </c>
    </row>
    <row r="1675" spans="21:29" x14ac:dyDescent="0.25">
      <c r="U1675" s="5">
        <v>1.6</v>
      </c>
      <c r="V1675" s="7">
        <f t="shared" si="251"/>
        <v>49812324.442250647</v>
      </c>
      <c r="W1675" s="7">
        <f t="shared" si="252"/>
        <v>957929.31619712792</v>
      </c>
      <c r="X1675" s="19">
        <f t="shared" si="257"/>
        <v>0.98064068355126532</v>
      </c>
      <c r="Y1675" s="8">
        <f t="shared" si="253"/>
        <v>104290.20123289322</v>
      </c>
      <c r="Z1675" s="8">
        <f t="shared" si="254"/>
        <v>5423090.4641104471</v>
      </c>
      <c r="AA1675" s="9">
        <f t="shared" si="258"/>
        <v>0.10887045575232382</v>
      </c>
      <c r="AB1675" s="9">
        <f t="shared" si="255"/>
        <v>1.3296841087249239E-2</v>
      </c>
      <c r="AC1675" t="str">
        <f t="shared" si="256"/>
        <v>75% Saturation (Scale only)</v>
      </c>
    </row>
    <row r="1676" spans="21:29" x14ac:dyDescent="0.25">
      <c r="U1676" s="5">
        <v>1.61</v>
      </c>
      <c r="V1676" s="7">
        <f t="shared" si="251"/>
        <v>50123651.470014714</v>
      </c>
      <c r="W1676" s="7">
        <f t="shared" si="252"/>
        <v>963916.37442335999</v>
      </c>
      <c r="X1676" s="19">
        <f t="shared" si="257"/>
        <v>0.98136268113785996</v>
      </c>
      <c r="Y1676" s="8">
        <f t="shared" si="253"/>
        <v>104366.98498749224</v>
      </c>
      <c r="Z1676" s="8">
        <f t="shared" si="254"/>
        <v>5427083.2193495966</v>
      </c>
      <c r="AA1676" s="9">
        <f t="shared" si="258"/>
        <v>0.10827389984937989</v>
      </c>
      <c r="AB1676" s="9">
        <f t="shared" si="255"/>
        <v>1.2824955378353417E-2</v>
      </c>
      <c r="AC1676" t="str">
        <f t="shared" si="256"/>
        <v>75% Saturation (Scale only)</v>
      </c>
    </row>
    <row r="1677" spans="21:29" x14ac:dyDescent="0.25">
      <c r="U1677" s="5">
        <v>1.62</v>
      </c>
      <c r="V1677" s="7">
        <f t="shared" si="251"/>
        <v>50434978.497778781</v>
      </c>
      <c r="W1677" s="7">
        <f t="shared" si="252"/>
        <v>969903.43264959205</v>
      </c>
      <c r="X1677" s="19">
        <f t="shared" si="257"/>
        <v>0.98205899196518898</v>
      </c>
      <c r="Y1677" s="8">
        <f t="shared" si="253"/>
        <v>104441.03697974673</v>
      </c>
      <c r="Z1677" s="8">
        <f t="shared" si="254"/>
        <v>5430933.9229468303</v>
      </c>
      <c r="AA1677" s="9">
        <f t="shared" si="258"/>
        <v>0.10768189230389015</v>
      </c>
      <c r="AB1677" s="9">
        <f t="shared" si="255"/>
        <v>1.2368677480041371E-2</v>
      </c>
      <c r="AC1677" t="str">
        <f t="shared" si="256"/>
        <v>75% Saturation (Scale only)</v>
      </c>
    </row>
    <row r="1678" spans="21:29" x14ac:dyDescent="0.25">
      <c r="U1678" s="5">
        <v>1.63</v>
      </c>
      <c r="V1678" s="7">
        <f t="shared" si="251"/>
        <v>50746305.52554284</v>
      </c>
      <c r="W1678" s="7">
        <f t="shared" si="252"/>
        <v>975890.49087582389</v>
      </c>
      <c r="X1678" s="19">
        <f t="shared" si="257"/>
        <v>0.98273046884321114</v>
      </c>
      <c r="Y1678" s="8">
        <f t="shared" si="253"/>
        <v>104512.4479051823</v>
      </c>
      <c r="Z1678" s="8">
        <f t="shared" si="254"/>
        <v>5434647.2910694797</v>
      </c>
      <c r="AA1678" s="9">
        <f t="shared" si="258"/>
        <v>0.10709444233992528</v>
      </c>
      <c r="AB1678" s="9">
        <f t="shared" si="255"/>
        <v>1.19275481776146E-2</v>
      </c>
      <c r="AC1678" t="str">
        <f t="shared" si="256"/>
        <v>75% Saturation (Scale only)</v>
      </c>
    </row>
    <row r="1679" spans="21:29" x14ac:dyDescent="0.25">
      <c r="U1679" s="5">
        <v>1.64</v>
      </c>
      <c r="V1679" s="7">
        <f t="shared" si="251"/>
        <v>51057632.553306907</v>
      </c>
      <c r="W1679" s="7">
        <f t="shared" si="252"/>
        <v>981877.54910205596</v>
      </c>
      <c r="X1679" s="19">
        <f t="shared" si="257"/>
        <v>0.98337793932407047</v>
      </c>
      <c r="Y1679" s="8">
        <f t="shared" si="253"/>
        <v>104581.30577318004</v>
      </c>
      <c r="Z1679" s="8">
        <f t="shared" si="254"/>
        <v>5438227.9002053617</v>
      </c>
      <c r="AA1679" s="9">
        <f t="shared" si="258"/>
        <v>0.1065115562208561</v>
      </c>
      <c r="AB1679" s="9">
        <f t="shared" si="255"/>
        <v>1.1501118812580225E-2</v>
      </c>
      <c r="AC1679" t="str">
        <f t="shared" si="256"/>
        <v>75% Saturation (Scale only)</v>
      </c>
    </row>
    <row r="1680" spans="21:29" x14ac:dyDescent="0.25">
      <c r="U1680" s="5">
        <v>1.65</v>
      </c>
      <c r="V1680" s="7">
        <f t="shared" ref="V1680:V1743" si="259">$V$110/$U$110*U1680</f>
        <v>51368959.581070974</v>
      </c>
      <c r="W1680" s="7">
        <f t="shared" ref="W1680:W1743" si="260">$W$110/$U$110*U1680</f>
        <v>987864.60732828802</v>
      </c>
      <c r="X1680" s="19">
        <f t="shared" si="257"/>
        <v>0.98400220629202895</v>
      </c>
      <c r="Y1680" s="8">
        <f t="shared" ref="Y1680:Y1743" si="261">X1680*$N$6</f>
        <v>104647.69596971529</v>
      </c>
      <c r="Z1680" s="8">
        <f t="shared" si="254"/>
        <v>5441680.1904251948</v>
      </c>
      <c r="AA1680" s="9">
        <f t="shared" si="258"/>
        <v>0.1059332374025813</v>
      </c>
      <c r="AB1680" s="9">
        <f t="shared" si="255"/>
        <v>1.108895120551304E-2</v>
      </c>
      <c r="AC1680" t="str">
        <f t="shared" si="256"/>
        <v>75% Saturation (Scale only)</v>
      </c>
    </row>
    <row r="1681" spans="21:29" x14ac:dyDescent="0.25">
      <c r="U1681" s="5">
        <v>1.66</v>
      </c>
      <c r="V1681" s="7">
        <f t="shared" si="259"/>
        <v>51680286.608835042</v>
      </c>
      <c r="W1681" s="7">
        <f t="shared" si="260"/>
        <v>993851.66555452009</v>
      </c>
      <c r="X1681" s="19">
        <f t="shared" si="257"/>
        <v>0.98460404854843919</v>
      </c>
      <c r="Y1681" s="8">
        <f t="shared" si="261"/>
        <v>104711.70131956901</v>
      </c>
      <c r="Z1681" s="8">
        <f t="shared" si="254"/>
        <v>5445008.4686175883</v>
      </c>
      <c r="AA1681" s="9">
        <f t="shared" si="258"/>
        <v>0.10535948668068595</v>
      </c>
      <c r="AB1681" s="9">
        <f t="shared" si="255"/>
        <v>1.069061756795414E-2</v>
      </c>
      <c r="AC1681" t="str">
        <f t="shared" si="256"/>
        <v>75% Saturation (Scale only)</v>
      </c>
    </row>
    <row r="1682" spans="21:29" x14ac:dyDescent="0.25">
      <c r="U1682" s="5">
        <v>1.67</v>
      </c>
      <c r="V1682" s="7">
        <f t="shared" si="259"/>
        <v>51991613.636599109</v>
      </c>
      <c r="W1682" s="7">
        <f t="shared" si="260"/>
        <v>999838.72378075216</v>
      </c>
      <c r="X1682" s="19">
        <f t="shared" si="257"/>
        <v>0.98518422139120188</v>
      </c>
      <c r="Y1682" s="8">
        <f t="shared" si="261"/>
        <v>104773.40214795241</v>
      </c>
      <c r="Z1682" s="8">
        <f t="shared" si="254"/>
        <v>5448216.9116935255</v>
      </c>
      <c r="AA1682" s="9">
        <f t="shared" si="258"/>
        <v>0.10479030233172631</v>
      </c>
      <c r="AB1682" s="9">
        <f t="shared" si="255"/>
        <v>1.0305700404427055E-2</v>
      </c>
      <c r="AC1682" t="str">
        <f t="shared" si="256"/>
        <v>75% Saturation (Scale only)</v>
      </c>
    </row>
    <row r="1683" spans="21:29" x14ac:dyDescent="0.25">
      <c r="U1683" s="5">
        <v>1.68</v>
      </c>
      <c r="V1683" s="7">
        <f t="shared" si="259"/>
        <v>52302940.664363176</v>
      </c>
      <c r="W1683" s="7">
        <f t="shared" si="260"/>
        <v>1005825.7820069842</v>
      </c>
      <c r="X1683" s="19">
        <f t="shared" si="257"/>
        <v>0.98574345718819267</v>
      </c>
      <c r="Y1683" s="8">
        <f t="shared" si="261"/>
        <v>104832.87634149045</v>
      </c>
      <c r="Z1683" s="8">
        <f t="shared" si="254"/>
        <v>5451309.5697575035</v>
      </c>
      <c r="AA1683" s="9">
        <f t="shared" si="258"/>
        <v>0.10422568024883112</v>
      </c>
      <c r="AB1683" s="9">
        <f t="shared" si="255"/>
        <v>9.9337924053341936E-3</v>
      </c>
      <c r="AC1683" t="str">
        <f t="shared" si="256"/>
        <v>75% Saturation (Scale only)</v>
      </c>
    </row>
    <row r="1684" spans="21:29" x14ac:dyDescent="0.25">
      <c r="U1684" s="5">
        <v>1.69</v>
      </c>
      <c r="V1684" s="7">
        <f t="shared" si="259"/>
        <v>52614267.692127243</v>
      </c>
      <c r="W1684" s="7">
        <f t="shared" si="260"/>
        <v>1011812.8402332163</v>
      </c>
      <c r="X1684" s="19">
        <f t="shared" si="257"/>
        <v>0.98628246594419711</v>
      </c>
      <c r="Y1684" s="8">
        <f t="shared" si="261"/>
        <v>104890.19940851477</v>
      </c>
      <c r="Z1684" s="8">
        <f t="shared" si="254"/>
        <v>5454290.3692427687</v>
      </c>
      <c r="AA1684" s="9">
        <f t="shared" si="258"/>
        <v>0.10366561407180629</v>
      </c>
      <c r="AB1684" s="9">
        <f t="shared" si="255"/>
        <v>9.5744963316330388E-3</v>
      </c>
      <c r="AC1684" t="str">
        <f t="shared" si="256"/>
        <v>75% Saturation (Scale only)</v>
      </c>
    </row>
    <row r="1685" spans="21:29" x14ac:dyDescent="0.25">
      <c r="U1685" s="5">
        <v>1.7</v>
      </c>
      <c r="V1685" s="7">
        <f t="shared" si="259"/>
        <v>52925594.71989131</v>
      </c>
      <c r="W1685" s="7">
        <f t="shared" si="260"/>
        <v>1017799.8984594484</v>
      </c>
      <c r="X1685" s="19">
        <f t="shared" si="257"/>
        <v>0.98680193586093368</v>
      </c>
      <c r="Y1685" s="8">
        <f t="shared" si="261"/>
        <v>104945.44453862167</v>
      </c>
      <c r="Z1685" s="8">
        <f t="shared" si="254"/>
        <v>5457163.1160083264</v>
      </c>
      <c r="AA1685" s="9">
        <f t="shared" si="258"/>
        <v>0.10311009531192536</v>
      </c>
      <c r="AB1685" s="9">
        <f t="shared" si="255"/>
        <v>9.2274248920486603E-3</v>
      </c>
      <c r="AC1685" t="str">
        <f t="shared" si="256"/>
        <v>75% Saturation (Scale only)</v>
      </c>
    </row>
    <row r="1686" spans="21:29" x14ac:dyDescent="0.25">
      <c r="U1686" s="5">
        <v>1.71</v>
      </c>
      <c r="V1686" s="7">
        <f t="shared" si="259"/>
        <v>53236921.747655377</v>
      </c>
      <c r="W1686" s="7">
        <f t="shared" si="260"/>
        <v>1023786.9566856803</v>
      </c>
      <c r="X1686" s="19">
        <f t="shared" si="257"/>
        <v>0.98730253388978439</v>
      </c>
      <c r="Y1686" s="8">
        <f t="shared" si="261"/>
        <v>104998.68266145435</v>
      </c>
      <c r="Z1686" s="8">
        <f t="shared" si="254"/>
        <v>5459931.4983956264</v>
      </c>
      <c r="AA1686" s="9">
        <f t="shared" si="258"/>
        <v>0.10255911347158402</v>
      </c>
      <c r="AB1686" s="9">
        <f t="shared" si="255"/>
        <v>8.8922006135554194E-3</v>
      </c>
      <c r="AC1686" t="str">
        <f t="shared" si="256"/>
        <v>75% Saturation (Scale only)</v>
      </c>
    </row>
    <row r="1687" spans="21:29" x14ac:dyDescent="0.25">
      <c r="U1687" s="5">
        <v>1.72</v>
      </c>
      <c r="V1687" s="7">
        <f t="shared" si="259"/>
        <v>53548248.775419444</v>
      </c>
      <c r="W1687" s="7">
        <f t="shared" si="260"/>
        <v>1029774.0149119124</v>
      </c>
      <c r="X1687" s="19">
        <f t="shared" si="257"/>
        <v>0.9877849062768973</v>
      </c>
      <c r="Y1687" s="8">
        <f t="shared" si="261"/>
        <v>105049.9825046742</v>
      </c>
      <c r="Z1687" s="8">
        <f t="shared" si="254"/>
        <v>5462599.0902430583</v>
      </c>
      <c r="AA1687" s="9">
        <f t="shared" si="258"/>
        <v>0.10201265615899256</v>
      </c>
      <c r="AB1687" s="9">
        <f t="shared" si="255"/>
        <v>8.568455705854832E-3</v>
      </c>
      <c r="AC1687" t="str">
        <f t="shared" si="256"/>
        <v>75% Saturation (Scale only)</v>
      </c>
    </row>
    <row r="1688" spans="21:29" x14ac:dyDescent="0.25">
      <c r="U1688" s="5">
        <v>1.73</v>
      </c>
      <c r="V1688" s="7">
        <f t="shared" si="259"/>
        <v>53859575.803183511</v>
      </c>
      <c r="W1688" s="7">
        <f t="shared" si="260"/>
        <v>1035761.0731381444</v>
      </c>
      <c r="X1688" s="19">
        <f t="shared" si="257"/>
        <v>0.98824967910035588</v>
      </c>
      <c r="Y1688" s="8">
        <f t="shared" si="261"/>
        <v>105099.41065108818</v>
      </c>
      <c r="Z1688" s="8">
        <f t="shared" si="254"/>
        <v>5465169.3538565859</v>
      </c>
      <c r="AA1688" s="9">
        <f t="shared" si="258"/>
        <v>0.10147070919807639</v>
      </c>
      <c r="AB1688" s="9">
        <f t="shared" si="255"/>
        <v>8.255831920495716E-3</v>
      </c>
      <c r="AC1688" t="str">
        <f t="shared" si="256"/>
        <v>75% Saturation (Scale only)</v>
      </c>
    </row>
    <row r="1689" spans="21:29" x14ac:dyDescent="0.25">
      <c r="U1689" s="5">
        <v>1.74</v>
      </c>
      <c r="V1689" s="7">
        <f t="shared" si="259"/>
        <v>54170902.830947578</v>
      </c>
      <c r="W1689" s="7">
        <f t="shared" si="260"/>
        <v>1041748.1313643765</v>
      </c>
      <c r="X1689" s="19">
        <f t="shared" si="257"/>
        <v>0.98869745879914905</v>
      </c>
      <c r="Y1689" s="8">
        <f t="shared" si="261"/>
        <v>105147.03159490426</v>
      </c>
      <c r="Z1689" s="8">
        <f t="shared" si="254"/>
        <v>5467645.6429350208</v>
      </c>
      <c r="AA1689" s="9">
        <f t="shared" si="258"/>
        <v>0.10093325673374934</v>
      </c>
      <c r="AB1689" s="9">
        <f t="shared" si="255"/>
        <v>7.9539804051691112E-3</v>
      </c>
      <c r="AC1689" t="str">
        <f t="shared" si="256"/>
        <v>75% Saturation (Scale only)</v>
      </c>
    </row>
    <row r="1690" spans="21:29" x14ac:dyDescent="0.25">
      <c r="U1690" s="5">
        <v>1.75</v>
      </c>
      <c r="V1690" s="7">
        <f t="shared" si="259"/>
        <v>54482229.858711645</v>
      </c>
      <c r="W1690" s="7">
        <f t="shared" si="260"/>
        <v>1047735.1895906086</v>
      </c>
      <c r="X1690" s="19">
        <f t="shared" si="257"/>
        <v>0.98912883269370888</v>
      </c>
      <c r="Y1690" s="8">
        <f t="shared" si="261"/>
        <v>105192.9077970901</v>
      </c>
      <c r="Z1690" s="8">
        <f t="shared" si="254"/>
        <v>5470031.2054486852</v>
      </c>
      <c r="AA1690" s="9">
        <f t="shared" si="258"/>
        <v>0.10040028133272218</v>
      </c>
      <c r="AB1690" s="9">
        <f t="shared" si="255"/>
        <v>7.6625615539946488E-3</v>
      </c>
      <c r="AC1690" t="str">
        <f t="shared" si="256"/>
        <v>75% Saturation (Scale only)</v>
      </c>
    </row>
    <row r="1691" spans="21:29" x14ac:dyDescent="0.25">
      <c r="U1691" s="5">
        <v>1.76</v>
      </c>
      <c r="V1691" s="7">
        <f t="shared" si="259"/>
        <v>54793556.886475712</v>
      </c>
      <c r="W1691" s="7">
        <f t="shared" si="260"/>
        <v>1053722.2478168407</v>
      </c>
      <c r="X1691" s="19">
        <f t="shared" si="257"/>
        <v>0.98954436949780977</v>
      </c>
      <c r="Y1691" s="8">
        <f t="shared" si="261"/>
        <v>105237.09973981311</v>
      </c>
      <c r="Z1691" s="8">
        <f t="shared" si="254"/>
        <v>5472329.1864702823</v>
      </c>
      <c r="AA1691" s="9">
        <f t="shared" si="258"/>
        <v>9.9871764080002201E-2</v>
      </c>
      <c r="AB1691" s="9">
        <f t="shared" si="255"/>
        <v>7.3812448540077572E-3</v>
      </c>
      <c r="AC1691" t="str">
        <f t="shared" si="256"/>
        <v>75% Saturation (Scale only)</v>
      </c>
    </row>
    <row r="1692" spans="21:29" x14ac:dyDescent="0.25">
      <c r="U1692" s="5">
        <v>1.77</v>
      </c>
      <c r="V1692" s="7">
        <f t="shared" si="259"/>
        <v>55104883.914239779</v>
      </c>
      <c r="W1692" s="7">
        <f t="shared" si="260"/>
        <v>1059709.3060430726</v>
      </c>
      <c r="X1692" s="19">
        <f t="shared" si="257"/>
        <v>0.98994461982165582</v>
      </c>
      <c r="Y1692" s="8">
        <f t="shared" si="261"/>
        <v>105279.66597994325</v>
      </c>
      <c r="Z1692" s="8">
        <f t="shared" si="254"/>
        <v>5474542.6309570493</v>
      </c>
      <c r="AA1692" s="9">
        <f t="shared" si="258"/>
        <v>9.9347684671237654E-2</v>
      </c>
      <c r="AB1692" s="9">
        <f t="shared" si="255"/>
        <v>7.1097087286763555E-3</v>
      </c>
      <c r="AC1692" t="str">
        <f t="shared" si="256"/>
        <v>75% Saturation (Scale only)</v>
      </c>
    </row>
    <row r="1693" spans="21:29" x14ac:dyDescent="0.25">
      <c r="U1693" s="5">
        <v>1.78</v>
      </c>
      <c r="V1693" s="7">
        <f t="shared" si="259"/>
        <v>55416210.942003846</v>
      </c>
      <c r="W1693" s="7">
        <f t="shared" si="260"/>
        <v>1065696.3642693048</v>
      </c>
      <c r="X1693" s="19">
        <f t="shared" si="257"/>
        <v>0.99033011666600856</v>
      </c>
      <c r="Y1693" s="8">
        <f t="shared" si="261"/>
        <v>105320.66320160308</v>
      </c>
      <c r="Z1693" s="8">
        <f t="shared" si="254"/>
        <v>5476674.4864833597</v>
      </c>
      <c r="AA1693" s="9">
        <f t="shared" si="258"/>
        <v>9.8828021501055074E-2</v>
      </c>
      <c r="AB1693" s="9">
        <f t="shared" si="255"/>
        <v>6.8476403787401836E-3</v>
      </c>
      <c r="AC1693" t="str">
        <f t="shared" si="256"/>
        <v>75% Saturation (Scale only)</v>
      </c>
    </row>
    <row r="1694" spans="21:29" x14ac:dyDescent="0.25">
      <c r="U1694" s="5">
        <v>1.79</v>
      </c>
      <c r="V1694" s="7">
        <f t="shared" si="259"/>
        <v>55727537.969767913</v>
      </c>
      <c r="W1694" s="7">
        <f t="shared" si="260"/>
        <v>1071683.4224955367</v>
      </c>
      <c r="X1694" s="19">
        <f t="shared" si="257"/>
        <v>0.99070137590723228</v>
      </c>
      <c r="Y1694" s="8">
        <f t="shared" si="261"/>
        <v>105360.14626775181</v>
      </c>
      <c r="Z1694" s="8">
        <f t="shared" si="254"/>
        <v>5478727.6059230939</v>
      </c>
      <c r="AA1694" s="9">
        <f t="shared" si="258"/>
        <v>9.8312751747534469E-2</v>
      </c>
      <c r="AB1694" s="9">
        <f t="shared" si="255"/>
        <v>6.5947356208663687E-3</v>
      </c>
      <c r="AC1694" t="str">
        <f t="shared" si="256"/>
        <v>75% Saturation (Scale only)</v>
      </c>
    </row>
    <row r="1695" spans="21:29" x14ac:dyDescent="0.25">
      <c r="U1695" s="5">
        <v>1.8</v>
      </c>
      <c r="V1695" s="7">
        <f t="shared" si="259"/>
        <v>56038864.99753198</v>
      </c>
      <c r="W1695" s="7">
        <f t="shared" si="260"/>
        <v>1077670.4807217689</v>
      </c>
      <c r="X1695" s="19">
        <f t="shared" si="257"/>
        <v>0.9910588967731575</v>
      </c>
      <c r="Y1695" s="8">
        <f t="shared" si="261"/>
        <v>105398.168270793</v>
      </c>
      <c r="Z1695" s="8">
        <f t="shared" si="254"/>
        <v>5480704.7500812365</v>
      </c>
      <c r="AA1695" s="9">
        <f t="shared" si="258"/>
        <v>9.7801851452962399E-2</v>
      </c>
      <c r="AB1695" s="9">
        <f t="shared" si="255"/>
        <v>6.3506987245609712E-3</v>
      </c>
      <c r="AC1695" t="str">
        <f t="shared" si="256"/>
        <v>75% Saturation (Scale only)</v>
      </c>
    </row>
    <row r="1696" spans="21:29" x14ac:dyDescent="0.25">
      <c r="U1696" s="5">
        <v>1.81</v>
      </c>
      <c r="V1696" s="7">
        <f t="shared" si="259"/>
        <v>56350192.025296047</v>
      </c>
      <c r="W1696" s="7">
        <f t="shared" si="260"/>
        <v>1083657.5389480009</v>
      </c>
      <c r="X1696" s="19">
        <f t="shared" si="257"/>
        <v>0.99140316230968806</v>
      </c>
      <c r="Y1696" s="8">
        <f t="shared" si="261"/>
        <v>105434.78058219772</v>
      </c>
      <c r="Z1696" s="8">
        <f t="shared" si="254"/>
        <v>5482608.5902742818</v>
      </c>
      <c r="AA1696" s="9">
        <f t="shared" si="258"/>
        <v>9.7295295600999823E-2</v>
      </c>
      <c r="AB1696" s="9">
        <f t="shared" si="255"/>
        <v>6.1152422477373618E-3</v>
      </c>
      <c r="AC1696" t="str">
        <f t="shared" si="256"/>
        <v>75% Saturation (Scale only)</v>
      </c>
    </row>
    <row r="1697" spans="21:29" x14ac:dyDescent="0.25">
      <c r="U1697" s="5">
        <v>1.82</v>
      </c>
      <c r="V1697" s="7">
        <f t="shared" si="259"/>
        <v>56661519.053060114</v>
      </c>
      <c r="W1697" s="7">
        <f t="shared" si="260"/>
        <v>1089644.5971742331</v>
      </c>
      <c r="X1697" s="19">
        <f t="shared" si="257"/>
        <v>0.99173463983809262</v>
      </c>
      <c r="Y1697" s="8">
        <f t="shared" si="261"/>
        <v>105470.03290113712</v>
      </c>
      <c r="Z1697" s="8">
        <f t="shared" si="254"/>
        <v>5484441.7108591301</v>
      </c>
      <c r="AA1697" s="9">
        <f t="shared" si="258"/>
        <v>9.6793058190396894E-2</v>
      </c>
      <c r="AB1697" s="9">
        <f t="shared" si="255"/>
        <v>5.8880868712675042E-3</v>
      </c>
      <c r="AC1697" t="str">
        <f t="shared" si="256"/>
        <v>75% Saturation (Scale only)</v>
      </c>
    </row>
    <row r="1698" spans="21:29" x14ac:dyDescent="0.25">
      <c r="U1698" s="5">
        <v>1.83</v>
      </c>
      <c r="V1698" s="7">
        <f t="shared" si="259"/>
        <v>56972846.080824174</v>
      </c>
      <c r="W1698" s="7">
        <f t="shared" si="260"/>
        <v>1095631.655400465</v>
      </c>
      <c r="X1698" s="19">
        <f t="shared" si="257"/>
        <v>0.99205378140294709</v>
      </c>
      <c r="Y1698" s="8">
        <f t="shared" si="261"/>
        <v>105503.9733021206</v>
      </c>
      <c r="Z1698" s="8">
        <f t="shared" si="254"/>
        <v>5486206.6117102718</v>
      </c>
      <c r="AA1698" s="9">
        <f t="shared" si="258"/>
        <v>9.6295112305383151E-2</v>
      </c>
      <c r="AB1698" s="9">
        <f t="shared" si="255"/>
        <v>5.6689612328782403E-3</v>
      </c>
      <c r="AC1698" t="str">
        <f t="shared" si="256"/>
        <v>75% Saturation (Scale only)</v>
      </c>
    </row>
    <row r="1699" spans="21:29" x14ac:dyDescent="0.25">
      <c r="U1699" s="5">
        <v>1.84</v>
      </c>
      <c r="V1699" s="7">
        <f t="shared" si="259"/>
        <v>57284173.108588241</v>
      </c>
      <c r="W1699" s="7">
        <f t="shared" si="260"/>
        <v>1101618.713626697</v>
      </c>
      <c r="X1699" s="19">
        <f t="shared" si="257"/>
        <v>0.99236102421070638</v>
      </c>
      <c r="Y1699" s="8">
        <f t="shared" si="261"/>
        <v>105536.64828163761</v>
      </c>
      <c r="Z1699" s="8">
        <f t="shared" si="254"/>
        <v>5487905.710645156</v>
      </c>
      <c r="AA1699" s="9">
        <f t="shared" si="258"/>
        <v>9.5801430182857791E-2</v>
      </c>
      <c r="AB1699" s="9">
        <f t="shared" si="255"/>
        <v>5.4576017607177079E-3</v>
      </c>
      <c r="AC1699" t="str">
        <f t="shared" si="256"/>
        <v>75% Saturation (Scale only)</v>
      </c>
    </row>
    <row r="1700" spans="21:29" x14ac:dyDescent="0.25">
      <c r="U1700" s="5">
        <v>1.85</v>
      </c>
      <c r="V1700" s="7">
        <f t="shared" si="259"/>
        <v>57595500.136352308</v>
      </c>
      <c r="W1700" s="7">
        <f t="shared" si="260"/>
        <v>1107605.7718529291</v>
      </c>
      <c r="X1700" s="19">
        <f t="shared" si="257"/>
        <v>0.99265679105890503</v>
      </c>
      <c r="Y1700" s="8">
        <f t="shared" si="261"/>
        <v>105568.1028038026</v>
      </c>
      <c r="Z1700" s="8">
        <f t="shared" si="254"/>
        <v>5489541.3457977353</v>
      </c>
      <c r="AA1700" s="9">
        <f t="shared" si="258"/>
        <v>9.5311983276501228E-2</v>
      </c>
      <c r="AB1700" s="9">
        <f t="shared" si="255"/>
        <v>5.253752506893871E-3</v>
      </c>
      <c r="AC1700" t="str">
        <f t="shared" si="256"/>
        <v>75% Saturation (Scale only)</v>
      </c>
    </row>
    <row r="1701" spans="21:29" x14ac:dyDescent="0.25">
      <c r="U1701" s="5">
        <v>1.86</v>
      </c>
      <c r="V1701" s="7">
        <f t="shared" si="259"/>
        <v>57906827.164116375</v>
      </c>
      <c r="W1701" s="7">
        <f t="shared" si="260"/>
        <v>1113592.8300791611</v>
      </c>
      <c r="X1701" s="19">
        <f t="shared" si="257"/>
        <v>0.99294149075599747</v>
      </c>
      <c r="Y1701" s="8">
        <f t="shared" si="261"/>
        <v>105598.38034500474</v>
      </c>
      <c r="Z1701" s="8">
        <f t="shared" si="254"/>
        <v>5491115.7779402463</v>
      </c>
      <c r="AA1701" s="9">
        <f t="shared" si="258"/>
        <v>9.4826742317924359E-2</v>
      </c>
      <c r="AB1701" s="9">
        <f t="shared" si="255"/>
        <v>5.0571649812047861E-3</v>
      </c>
      <c r="AC1701" t="str">
        <f t="shared" si="256"/>
        <v>75% Saturation (Scale only)</v>
      </c>
    </row>
    <row r="1702" spans="21:29" x14ac:dyDescent="0.25">
      <c r="U1702" s="5">
        <v>1.87</v>
      </c>
      <c r="V1702" s="7">
        <f t="shared" si="259"/>
        <v>58218154.191880442</v>
      </c>
      <c r="W1702" s="7">
        <f t="shared" si="260"/>
        <v>1119579.8883053933</v>
      </c>
      <c r="X1702" s="19">
        <f t="shared" si="257"/>
        <v>0.99321551853186807</v>
      </c>
      <c r="Y1702" s="8">
        <f t="shared" si="261"/>
        <v>105627.5229375652</v>
      </c>
      <c r="Z1702" s="8">
        <f t="shared" si="254"/>
        <v>5492631.1927533904</v>
      </c>
      <c r="AA1702" s="9">
        <f t="shared" si="258"/>
        <v>9.4345677374969669E-2</v>
      </c>
      <c r="AB1702" s="9">
        <f t="shared" si="255"/>
        <v>4.8675979853973978E-3</v>
      </c>
      <c r="AC1702" t="str">
        <f t="shared" si="256"/>
        <v>75% Saturation (Scale only)</v>
      </c>
    </row>
    <row r="1703" spans="21:29" x14ac:dyDescent="0.25">
      <c r="U1703" s="5">
        <v>1.88</v>
      </c>
      <c r="V1703" s="7">
        <f t="shared" si="259"/>
        <v>58529481.219644502</v>
      </c>
      <c r="W1703" s="7">
        <f t="shared" si="260"/>
        <v>1125566.9465316252</v>
      </c>
      <c r="X1703" s="19">
        <f t="shared" si="257"/>
        <v>0.99347925643904844</v>
      </c>
      <c r="Y1703" s="8">
        <f t="shared" si="261"/>
        <v>105655.57121240627</v>
      </c>
      <c r="Z1703" s="8">
        <f t="shared" si="254"/>
        <v>5494089.7030451261</v>
      </c>
      <c r="AA1703" s="9">
        <f t="shared" si="258"/>
        <v>9.3868757907273587E-2</v>
      </c>
      <c r="AB1703" s="9">
        <f t="shared" si="255"/>
        <v>4.6848174481046966E-3</v>
      </c>
      <c r="AC1703" t="str">
        <f t="shared" si="256"/>
        <v>75% Saturation (Scale only)</v>
      </c>
    </row>
    <row r="1704" spans="21:29" x14ac:dyDescent="0.25">
      <c r="U1704" s="5">
        <v>1.89</v>
      </c>
      <c r="V1704" s="7">
        <f t="shared" si="259"/>
        <v>58840808.247408569</v>
      </c>
      <c r="W1704" s="7">
        <f t="shared" si="260"/>
        <v>1131554.0047578572</v>
      </c>
      <c r="X1704" s="19">
        <f t="shared" si="257"/>
        <v>0.99373307374469577</v>
      </c>
      <c r="Y1704" s="8">
        <f t="shared" si="261"/>
        <v>105682.56444073787</v>
      </c>
      <c r="Z1704" s="8">
        <f t="shared" si="254"/>
        <v>5495493.3509183694</v>
      </c>
      <c r="AA1704" s="9">
        <f t="shared" si="258"/>
        <v>9.3395952819196673E-2</v>
      </c>
      <c r="AB1704" s="9">
        <f t="shared" si="255"/>
        <v>4.5085962607366147E-3</v>
      </c>
      <c r="AC1704" t="str">
        <f t="shared" si="256"/>
        <v>75% Saturation (Scale only)</v>
      </c>
    </row>
    <row r="1705" spans="21:29" x14ac:dyDescent="0.25">
      <c r="U1705" s="5">
        <v>1.9</v>
      </c>
      <c r="V1705" s="7">
        <f t="shared" si="259"/>
        <v>59152135.275172636</v>
      </c>
      <c r="W1705" s="7">
        <f t="shared" si="260"/>
        <v>1137541.0629840894</v>
      </c>
      <c r="X1705" s="19">
        <f t="shared" si="257"/>
        <v>0.99397732731339583</v>
      </c>
      <c r="Y1705" s="8">
        <f t="shared" si="261"/>
        <v>105708.54057476827</v>
      </c>
      <c r="Z1705" s="8">
        <f t="shared" si="254"/>
        <v>5496844.1098879501</v>
      </c>
      <c r="AA1705" s="9">
        <f t="shared" si="258"/>
        <v>9.2927230510224515E-2</v>
      </c>
      <c r="AB1705" s="9">
        <f t="shared" si="255"/>
        <v>4.3387141144854285E-3</v>
      </c>
      <c r="AC1705" t="str">
        <f t="shared" si="256"/>
        <v>75% Saturation (Scale only)</v>
      </c>
    </row>
    <row r="1706" spans="21:29" x14ac:dyDescent="0.25">
      <c r="U1706" s="5">
        <v>1.91</v>
      </c>
      <c r="V1706" s="7">
        <f t="shared" si="259"/>
        <v>59463462.302936703</v>
      </c>
      <c r="W1706" s="7">
        <f t="shared" si="260"/>
        <v>1143528.1212103213</v>
      </c>
      <c r="X1706" s="19">
        <f t="shared" si="257"/>
        <v>0.9942123619808636</v>
      </c>
      <c r="Y1706" s="8">
        <f t="shared" si="261"/>
        <v>105733.53628744678</v>
      </c>
      <c r="Z1706" s="8">
        <f t="shared" si="254"/>
        <v>5498143.8869472323</v>
      </c>
      <c r="AA1706" s="9">
        <f t="shared" si="258"/>
        <v>9.2462558922938753E-2</v>
      </c>
      <c r="AB1706" s="9">
        <f t="shared" si="255"/>
        <v>4.174957338645157E-3</v>
      </c>
      <c r="AC1706" t="str">
        <f t="shared" si="256"/>
        <v>75% Saturation (Scale only)</v>
      </c>
    </row>
    <row r="1707" spans="21:29" x14ac:dyDescent="0.25">
      <c r="U1707" s="5">
        <v>1.92</v>
      </c>
      <c r="V1707" s="7">
        <f t="shared" si="259"/>
        <v>59774789.33070077</v>
      </c>
      <c r="W1707" s="7">
        <f t="shared" si="260"/>
        <v>1149515.1794365533</v>
      </c>
      <c r="X1707" s="19">
        <f t="shared" si="257"/>
        <v>0.99443851091862412</v>
      </c>
      <c r="Y1707" s="8">
        <f t="shared" si="261"/>
        <v>105757.58701124731</v>
      </c>
      <c r="Z1707" s="8">
        <f t="shared" si="254"/>
        <v>5499394.5245848596</v>
      </c>
      <c r="AA1707" s="9">
        <f t="shared" si="258"/>
        <v>9.2001905588654759E-2</v>
      </c>
      <c r="AB1707" s="9">
        <f t="shared" si="255"/>
        <v>4.0171187404104266E-3</v>
      </c>
      <c r="AC1707" t="str">
        <f t="shared" si="256"/>
        <v>75% Saturation (Scale only)</v>
      </c>
    </row>
    <row r="1708" spans="21:29" x14ac:dyDescent="0.25">
      <c r="U1708" s="5">
        <v>1.93</v>
      </c>
      <c r="V1708" s="7">
        <f t="shared" si="259"/>
        <v>60086116.358464837</v>
      </c>
      <c r="W1708" s="7">
        <f t="shared" si="260"/>
        <v>1155502.2376627855</v>
      </c>
      <c r="X1708" s="19">
        <f t="shared" si="257"/>
        <v>0.99465609598976745</v>
      </c>
      <c r="Y1708" s="8">
        <f t="shared" si="261"/>
        <v>105780.72697600244</v>
      </c>
      <c r="Z1708" s="8">
        <f t="shared" ref="Z1708:Z1771" si="262">Y1708*$B$6</f>
        <v>5500597.8027521269</v>
      </c>
      <c r="AA1708" s="9">
        <f t="shared" si="258"/>
        <v>9.1545237670818638E-2</v>
      </c>
      <c r="AB1708" s="9">
        <f t="shared" ref="AB1708:AB1771" si="263">(Z1708-Z1707)/(V1708-V1707)</f>
        <v>3.8649974462840733E-3</v>
      </c>
      <c r="AC1708" t="str">
        <f t="shared" ref="AC1708:AC1771" si="264">I$1</f>
        <v>75% Saturation (Scale only)</v>
      </c>
    </row>
    <row r="1709" spans="21:29" x14ac:dyDescent="0.25">
      <c r="U1709" s="5">
        <v>1.94</v>
      </c>
      <c r="V1709" s="7">
        <f t="shared" si="259"/>
        <v>60397443.386228904</v>
      </c>
      <c r="W1709" s="7">
        <f t="shared" si="260"/>
        <v>1161489.2958890174</v>
      </c>
      <c r="X1709" s="19">
        <f t="shared" ref="X1709:X1772" si="265">GAMMADIST(W1709,$I$2,$I$3,TRUE)</f>
        <v>0.99486542809587253</v>
      </c>
      <c r="Y1709" s="8">
        <f t="shared" si="261"/>
        <v>105802.98924579848</v>
      </c>
      <c r="Z1709" s="8">
        <f t="shared" si="262"/>
        <v>5501755.4407815207</v>
      </c>
      <c r="AA1709" s="9">
        <f t="shared" ref="AA1709:AA1772" si="266">Z1709/V1709</f>
        <v>9.1092522006253743E-2</v>
      </c>
      <c r="AB1709" s="9">
        <f t="shared" si="263"/>
        <v>3.7183987452288686E-3</v>
      </c>
      <c r="AC1709" t="str">
        <f t="shared" si="264"/>
        <v>75% Saturation (Scale only)</v>
      </c>
    </row>
    <row r="1710" spans="21:29" x14ac:dyDescent="0.25">
      <c r="U1710" s="5">
        <v>1.95</v>
      </c>
      <c r="V1710" s="7">
        <f t="shared" si="259"/>
        <v>60708770.413992971</v>
      </c>
      <c r="W1710" s="7">
        <f t="shared" si="260"/>
        <v>1167476.3541152496</v>
      </c>
      <c r="X1710" s="19">
        <f t="shared" si="265"/>
        <v>0.99506680751521071</v>
      </c>
      <c r="Y1710" s="8">
        <f t="shared" si="261"/>
        <v>105824.40575494319</v>
      </c>
      <c r="Z1710" s="8">
        <f t="shared" si="262"/>
        <v>5502869.0992570454</v>
      </c>
      <c r="AA1710" s="9">
        <f t="shared" si="266"/>
        <v>9.0643725144343726E-2</v>
      </c>
      <c r="AB1710" s="9">
        <f t="shared" si="263"/>
        <v>3.5771339338025918E-3</v>
      </c>
      <c r="AC1710" t="str">
        <f t="shared" si="264"/>
        <v>75% Saturation (Scale only)</v>
      </c>
    </row>
    <row r="1711" spans="21:29" x14ac:dyDescent="0.25">
      <c r="U1711" s="5">
        <v>1.96</v>
      </c>
      <c r="V1711" s="7">
        <f t="shared" si="259"/>
        <v>61020097.441757038</v>
      </c>
      <c r="W1711" s="7">
        <f t="shared" si="260"/>
        <v>1173463.4123414815</v>
      </c>
      <c r="X1711" s="19">
        <f t="shared" si="265"/>
        <v>0.99526052423233735</v>
      </c>
      <c r="Y1711" s="8">
        <f t="shared" si="261"/>
        <v>105845.00734301737</v>
      </c>
      <c r="Z1711" s="8">
        <f t="shared" si="262"/>
        <v>5503940.3818369033</v>
      </c>
      <c r="AA1711" s="9">
        <f t="shared" si="266"/>
        <v>9.019881338423541E-2</v>
      </c>
      <c r="AB1711" s="9">
        <f t="shared" si="263"/>
        <v>3.4410201631119098E-3</v>
      </c>
      <c r="AC1711" t="str">
        <f t="shared" si="264"/>
        <v>75% Saturation (Scale only)</v>
      </c>
    </row>
    <row r="1712" spans="21:29" x14ac:dyDescent="0.25">
      <c r="U1712" s="5">
        <v>1.97</v>
      </c>
      <c r="V1712" s="7">
        <f t="shared" si="259"/>
        <v>61331424.469521105</v>
      </c>
      <c r="W1712" s="7">
        <f t="shared" si="260"/>
        <v>1179450.4705677137</v>
      </c>
      <c r="X1712" s="19">
        <f t="shared" si="265"/>
        <v>0.99544685825919199</v>
      </c>
      <c r="Y1712" s="8">
        <f t="shared" si="261"/>
        <v>105864.82378902371</v>
      </c>
      <c r="Z1712" s="8">
        <f t="shared" si="262"/>
        <v>5504970.8370292326</v>
      </c>
      <c r="AA1712" s="9">
        <f t="shared" si="266"/>
        <v>8.9757752810143018E-2</v>
      </c>
      <c r="AB1712" s="9">
        <f t="shared" si="263"/>
        <v>3.3098802880367709E-3</v>
      </c>
      <c r="AC1712" t="str">
        <f t="shared" si="264"/>
        <v>75% Saturation (Scale only)</v>
      </c>
    </row>
    <row r="1713" spans="21:29" x14ac:dyDescent="0.25">
      <c r="U1713" s="5">
        <v>1.98</v>
      </c>
      <c r="V1713" s="7">
        <f t="shared" si="259"/>
        <v>61642751.497285172</v>
      </c>
      <c r="W1713" s="7">
        <f t="shared" si="260"/>
        <v>1185437.5287939457</v>
      </c>
      <c r="X1713" s="19">
        <f t="shared" si="265"/>
        <v>0.99562607994782903</v>
      </c>
      <c r="Y1713" s="8">
        <f t="shared" si="261"/>
        <v>105883.88384464527</v>
      </c>
      <c r="Z1713" s="8">
        <f t="shared" si="262"/>
        <v>5505961.9599215537</v>
      </c>
      <c r="AA1713" s="9">
        <f t="shared" si="266"/>
        <v>8.9320509324831862E-2</v>
      </c>
      <c r="AB1713" s="9">
        <f t="shared" si="263"/>
        <v>3.1835427185338693E-3</v>
      </c>
      <c r="AC1713" t="str">
        <f t="shared" si="264"/>
        <v>75% Saturation (Scale only)</v>
      </c>
    </row>
    <row r="1714" spans="21:29" x14ac:dyDescent="0.25">
      <c r="U1714" s="5">
        <v>1.99</v>
      </c>
      <c r="V1714" s="7">
        <f t="shared" si="259"/>
        <v>61954078.525049239</v>
      </c>
      <c r="W1714" s="7">
        <f t="shared" si="260"/>
        <v>1191424.5870201779</v>
      </c>
      <c r="X1714" s="19">
        <f t="shared" si="265"/>
        <v>0.99579845029490532</v>
      </c>
      <c r="Y1714" s="8">
        <f t="shared" si="261"/>
        <v>105902.21526662755</v>
      </c>
      <c r="Z1714" s="8">
        <f t="shared" si="262"/>
        <v>5506915.1938646324</v>
      </c>
      <c r="AA1714" s="9">
        <f t="shared" si="266"/>
        <v>8.8887048681356454E-2</v>
      </c>
      <c r="AB1714" s="9">
        <f t="shared" si="263"/>
        <v>3.0618412732255811E-3</v>
      </c>
      <c r="AC1714" t="str">
        <f t="shared" si="264"/>
        <v>75% Saturation (Scale only)</v>
      </c>
    </row>
    <row r="1715" spans="21:29" x14ac:dyDescent="0.25">
      <c r="U1715" s="5">
        <v>2</v>
      </c>
      <c r="V1715" s="7">
        <f t="shared" si="259"/>
        <v>62265405.552813306</v>
      </c>
      <c r="W1715" s="7">
        <f t="shared" si="260"/>
        <v>1197411.6452464098</v>
      </c>
      <c r="X1715" s="19">
        <f t="shared" si="265"/>
        <v>0.9959642212380585</v>
      </c>
      <c r="Y1715" s="8">
        <f t="shared" si="261"/>
        <v>105919.84484829797</v>
      </c>
      <c r="Z1715" s="8">
        <f t="shared" si="262"/>
        <v>5507831.9321114942</v>
      </c>
      <c r="AA1715" s="9">
        <f t="shared" si="266"/>
        <v>8.8457336513126372E-2</v>
      </c>
      <c r="AB1715" s="9">
        <f t="shared" si="263"/>
        <v>2.944615035340192E-3</v>
      </c>
      <c r="AC1715" t="str">
        <f t="shared" si="264"/>
        <v>75% Saturation (Scale only)</v>
      </c>
    </row>
    <row r="1716" spans="21:29" x14ac:dyDescent="0.25">
      <c r="U1716" s="5">
        <v>2.0099999999999998</v>
      </c>
      <c r="V1716" s="7">
        <f t="shared" si="259"/>
        <v>62576732.580577366</v>
      </c>
      <c r="W1716" s="7">
        <f t="shared" si="260"/>
        <v>1203398.7034726418</v>
      </c>
      <c r="X1716" s="19">
        <f t="shared" si="265"/>
        <v>0.99612363594430708</v>
      </c>
      <c r="Y1716" s="8">
        <f t="shared" si="261"/>
        <v>105936.79845023701</v>
      </c>
      <c r="Z1716" s="8">
        <f t="shared" si="262"/>
        <v>5508713.5194123248</v>
      </c>
      <c r="AA1716" s="9">
        <f t="shared" si="266"/>
        <v>8.8031338362369607E-2</v>
      </c>
      <c r="AB1716" s="9">
        <f t="shared" si="263"/>
        <v>2.8317082110154439E-3</v>
      </c>
      <c r="AC1716" t="str">
        <f t="shared" si="264"/>
        <v>75% Saturation (Scale only)</v>
      </c>
    </row>
    <row r="1717" spans="21:29" x14ac:dyDescent="0.25">
      <c r="U1717" s="5">
        <v>2.02</v>
      </c>
      <c r="V1717" s="7">
        <f t="shared" si="259"/>
        <v>62888059.608341441</v>
      </c>
      <c r="W1717" s="7">
        <f t="shared" si="260"/>
        <v>1209385.7616988739</v>
      </c>
      <c r="X1717" s="19">
        <f t="shared" si="265"/>
        <v>0.99627692909061349</v>
      </c>
      <c r="Y1717" s="8">
        <f t="shared" si="261"/>
        <v>105953.10103011572</v>
      </c>
      <c r="Z1717" s="8">
        <f t="shared" si="262"/>
        <v>5509561.2535660174</v>
      </c>
      <c r="AA1717" s="9">
        <f t="shared" si="266"/>
        <v>8.7609019707061087E-2</v>
      </c>
      <c r="AB1717" s="9">
        <f t="shared" si="263"/>
        <v>2.7229699900486268E-3</v>
      </c>
      <c r="AC1717" t="str">
        <f t="shared" si="264"/>
        <v>75% Saturation (Scale only)</v>
      </c>
    </row>
    <row r="1718" spans="21:29" x14ac:dyDescent="0.25">
      <c r="U1718" s="5">
        <v>2.0299999999999998</v>
      </c>
      <c r="V1718" s="7">
        <f t="shared" si="259"/>
        <v>63199386.6361055</v>
      </c>
      <c r="W1718" s="7">
        <f t="shared" si="260"/>
        <v>1215372.8199251059</v>
      </c>
      <c r="X1718" s="19">
        <f t="shared" si="265"/>
        <v>0.99642432713674634</v>
      </c>
      <c r="Y1718" s="8">
        <f t="shared" si="261"/>
        <v>105968.7766717145</v>
      </c>
      <c r="Z1718" s="8">
        <f t="shared" si="262"/>
        <v>5510376.3869291544</v>
      </c>
      <c r="AA1718" s="9">
        <f t="shared" si="266"/>
        <v>8.7190345986381826E-2</v>
      </c>
      <c r="AB1718" s="9">
        <f t="shared" si="263"/>
        <v>2.618254409169941E-3</v>
      </c>
      <c r="AC1718" t="str">
        <f t="shared" si="264"/>
        <v>75% Saturation (Scale only)</v>
      </c>
    </row>
    <row r="1719" spans="21:29" x14ac:dyDescent="0.25">
      <c r="U1719" s="5">
        <v>2.04</v>
      </c>
      <c r="V1719" s="7">
        <f t="shared" si="259"/>
        <v>63510713.663869575</v>
      </c>
      <c r="W1719" s="7">
        <f t="shared" si="260"/>
        <v>1221359.8781513381</v>
      </c>
      <c r="X1719" s="19">
        <f t="shared" si="265"/>
        <v>0.99656604859058739</v>
      </c>
      <c r="Y1719" s="8">
        <f t="shared" si="261"/>
        <v>105983.84861313812</v>
      </c>
      <c r="Z1719" s="8">
        <f t="shared" si="262"/>
        <v>5511160.1278831819</v>
      </c>
      <c r="AA1719" s="9">
        <f t="shared" si="266"/>
        <v>8.6775282624770911E-2</v>
      </c>
      <c r="AB1719" s="9">
        <f t="shared" si="263"/>
        <v>2.5174202177571129E-3</v>
      </c>
      <c r="AC1719" t="str">
        <f t="shared" si="264"/>
        <v>75% Saturation (Scale only)</v>
      </c>
    </row>
    <row r="1720" spans="21:29" x14ac:dyDescent="0.25">
      <c r="U1720" s="5">
        <v>2.0499999999999998</v>
      </c>
      <c r="V1720" s="7">
        <f t="shared" si="259"/>
        <v>63822040.691633634</v>
      </c>
      <c r="W1720" s="7">
        <f t="shared" si="260"/>
        <v>1227346.93637757</v>
      </c>
      <c r="X1720" s="19">
        <f t="shared" si="265"/>
        <v>0.99670230426602324</v>
      </c>
      <c r="Y1720" s="8">
        <f t="shared" si="261"/>
        <v>105998.33927424232</v>
      </c>
      <c r="Z1720" s="8">
        <f t="shared" si="262"/>
        <v>5511913.6422606008</v>
      </c>
      <c r="AA1720" s="9">
        <f t="shared" si="266"/>
        <v>8.6363795054631529E-2</v>
      </c>
      <c r="AB1720" s="9">
        <f t="shared" si="263"/>
        <v>2.420330746195153E-3</v>
      </c>
      <c r="AC1720" t="str">
        <f t="shared" si="264"/>
        <v>75% Saturation (Scale only)</v>
      </c>
    </row>
    <row r="1721" spans="21:29" x14ac:dyDescent="0.25">
      <c r="U1721" s="5">
        <v>2.06</v>
      </c>
      <c r="V1721" s="7">
        <f t="shared" si="259"/>
        <v>64133367.719397709</v>
      </c>
      <c r="W1721" s="7">
        <f t="shared" si="260"/>
        <v>1233333.9946038022</v>
      </c>
      <c r="X1721" s="19">
        <f t="shared" si="265"/>
        <v>0.99683329753356997</v>
      </c>
      <c r="Y1721" s="8">
        <f t="shared" si="261"/>
        <v>106012.27028328748</v>
      </c>
      <c r="Z1721" s="8">
        <f t="shared" si="262"/>
        <v>5512638.054730949</v>
      </c>
      <c r="AA1721" s="9">
        <f t="shared" si="266"/>
        <v>8.5955848737748461E-2</v>
      </c>
      <c r="AB1721" s="9">
        <f t="shared" si="263"/>
        <v>2.326853776721061E-3</v>
      </c>
      <c r="AC1721" t="str">
        <f t="shared" si="264"/>
        <v>75% Saturation (Scale only)</v>
      </c>
    </row>
    <row r="1722" spans="21:29" x14ac:dyDescent="0.25">
      <c r="U1722" s="5">
        <v>2.0699999999999998</v>
      </c>
      <c r="V1722" s="7">
        <f t="shared" si="259"/>
        <v>64444694.747161768</v>
      </c>
      <c r="W1722" s="7">
        <f t="shared" si="260"/>
        <v>1239321.0528300342</v>
      </c>
      <c r="X1722" s="19">
        <f t="shared" si="265"/>
        <v>0.99695922456387365</v>
      </c>
      <c r="Y1722" s="8">
        <f t="shared" si="261"/>
        <v>106025.66250283468</v>
      </c>
      <c r="Z1722" s="8">
        <f t="shared" si="262"/>
        <v>5513334.4501474034</v>
      </c>
      <c r="AA1722" s="9">
        <f t="shared" si="266"/>
        <v>8.5551409185474006E-2</v>
      </c>
      <c r="AB1722" s="9">
        <f t="shared" si="263"/>
        <v>2.2368614169347933E-3</v>
      </c>
      <c r="AC1722" t="str">
        <f t="shared" si="264"/>
        <v>75% Saturation (Scale only)</v>
      </c>
    </row>
    <row r="1723" spans="21:29" x14ac:dyDescent="0.25">
      <c r="U1723" s="5">
        <v>2.08</v>
      </c>
      <c r="V1723" s="7">
        <f t="shared" si="259"/>
        <v>64756021.774925843</v>
      </c>
      <c r="W1723" s="7">
        <f t="shared" si="260"/>
        <v>1245308.1110562664</v>
      </c>
      <c r="X1723" s="19">
        <f t="shared" si="265"/>
        <v>0.99708027456423542</v>
      </c>
      <c r="Y1723" s="8">
        <f t="shared" si="261"/>
        <v>106038.5360548999</v>
      </c>
      <c r="Z1723" s="8">
        <f t="shared" si="262"/>
        <v>5514003.8748547947</v>
      </c>
      <c r="AA1723" s="9">
        <f t="shared" si="266"/>
        <v>8.5150441977735428E-2</v>
      </c>
      <c r="AB1723" s="9">
        <f t="shared" si="263"/>
        <v>2.1502299758522519E-3</v>
      </c>
      <c r="AC1723" t="str">
        <f t="shared" si="264"/>
        <v>75% Saturation (Scale only)</v>
      </c>
    </row>
    <row r="1724" spans="21:29" x14ac:dyDescent="0.25">
      <c r="U1724" s="5">
        <v>2.09</v>
      </c>
      <c r="V1724" s="7">
        <f t="shared" si="259"/>
        <v>65067348.802689902</v>
      </c>
      <c r="W1724" s="7">
        <f t="shared" si="260"/>
        <v>1251295.1692824981</v>
      </c>
      <c r="X1724" s="19">
        <f t="shared" si="265"/>
        <v>0.99719663000830672</v>
      </c>
      <c r="Y1724" s="8">
        <f t="shared" si="261"/>
        <v>106050.9103453819</v>
      </c>
      <c r="Z1724" s="8">
        <f t="shared" si="262"/>
        <v>5514647.3379598586</v>
      </c>
      <c r="AA1724" s="9">
        <f t="shared" si="266"/>
        <v>8.475291278091665E-2</v>
      </c>
      <c r="AB1724" s="9">
        <f t="shared" si="263"/>
        <v>2.0668398426092849E-3</v>
      </c>
      <c r="AC1724" t="str">
        <f t="shared" si="264"/>
        <v>75% Saturation (Scale only)</v>
      </c>
    </row>
    <row r="1725" spans="21:29" x14ac:dyDescent="0.25">
      <c r="U1725" s="5">
        <v>2.1</v>
      </c>
      <c r="V1725" s="7">
        <f t="shared" si="259"/>
        <v>65378675.830453977</v>
      </c>
      <c r="W1725" s="7">
        <f t="shared" si="260"/>
        <v>1257282.2275087303</v>
      </c>
      <c r="X1725" s="19">
        <f t="shared" si="265"/>
        <v>0.99730846685910102</v>
      </c>
      <c r="Y1725" s="8">
        <f t="shared" si="261"/>
        <v>106062.80408777932</v>
      </c>
      <c r="Z1725" s="8">
        <f t="shared" si="262"/>
        <v>5515265.8125645248</v>
      </c>
      <c r="AA1725" s="9">
        <f t="shared" si="266"/>
        <v>8.4358787364663387E-2</v>
      </c>
      <c r="AB1725" s="9">
        <f t="shared" si="263"/>
        <v>1.9865753677349106E-3</v>
      </c>
      <c r="AC1725" t="str">
        <f t="shared" si="264"/>
        <v>75% Saturation (Scale only)</v>
      </c>
    </row>
    <row r="1726" spans="21:29" x14ac:dyDescent="0.25">
      <c r="U1726" s="5">
        <v>2.11</v>
      </c>
      <c r="V1726" s="7">
        <f t="shared" si="259"/>
        <v>65690002.858218037</v>
      </c>
      <c r="W1726" s="7">
        <f t="shared" si="260"/>
        <v>1263269.2857349622</v>
      </c>
      <c r="X1726" s="19">
        <f t="shared" si="265"/>
        <v>0.99741595478547052</v>
      </c>
      <c r="Y1726" s="8">
        <f t="shared" si="261"/>
        <v>106074.23532621274</v>
      </c>
      <c r="Z1726" s="8">
        <f t="shared" si="262"/>
        <v>5515860.2369630625</v>
      </c>
      <c r="AA1726" s="9">
        <f t="shared" si="266"/>
        <v>8.3968031617660532E-2</v>
      </c>
      <c r="AB1726" s="9">
        <f t="shared" si="263"/>
        <v>1.9093247470573357E-3</v>
      </c>
      <c r="AC1726" t="str">
        <f t="shared" si="264"/>
        <v>75% Saturation (Scale only)</v>
      </c>
    </row>
    <row r="1727" spans="21:29" x14ac:dyDescent="0.25">
      <c r="U1727" s="5">
        <v>2.12</v>
      </c>
      <c r="V1727" s="7">
        <f t="shared" si="259"/>
        <v>66001329.885982111</v>
      </c>
      <c r="W1727" s="7">
        <f t="shared" si="260"/>
        <v>1269256.3439611944</v>
      </c>
      <c r="X1727" s="19">
        <f t="shared" si="265"/>
        <v>0.9975192573721916</v>
      </c>
      <c r="Y1727" s="8">
        <f t="shared" si="261"/>
        <v>106085.22145776707</v>
      </c>
      <c r="Z1727" s="8">
        <f t="shared" si="262"/>
        <v>5516431.5158038875</v>
      </c>
      <c r="AA1727" s="9">
        <f t="shared" si="266"/>
        <v>8.3580611562427187E-2</v>
      </c>
      <c r="AB1727" s="9">
        <f t="shared" si="263"/>
        <v>1.8349799081944155E-3</v>
      </c>
      <c r="AC1727" t="str">
        <f t="shared" si="264"/>
        <v>75% Saturation (Scale only)</v>
      </c>
    </row>
    <row r="1728" spans="21:29" x14ac:dyDescent="0.25">
      <c r="U1728" s="5">
        <v>2.13</v>
      </c>
      <c r="V1728" s="7">
        <f t="shared" si="259"/>
        <v>66312656.913746171</v>
      </c>
      <c r="W1728" s="7">
        <f t="shared" si="260"/>
        <v>1275243.4021874263</v>
      </c>
      <c r="X1728" s="19">
        <f t="shared" si="265"/>
        <v>0.99761853232380759</v>
      </c>
      <c r="Y1728" s="8">
        <f t="shared" si="261"/>
        <v>106095.77925417005</v>
      </c>
      <c r="Z1728" s="8">
        <f t="shared" si="262"/>
        <v>5516980.5212168423</v>
      </c>
      <c r="AA1728" s="9">
        <f t="shared" si="266"/>
        <v>8.3196493369174729E-2</v>
      </c>
      <c r="AB1728" s="9">
        <f t="shared" si="263"/>
        <v>1.7634363996527245E-3</v>
      </c>
      <c r="AC1728" t="str">
        <f t="shared" si="264"/>
        <v>75% Saturation (Scale only)</v>
      </c>
    </row>
    <row r="1729" spans="21:29" x14ac:dyDescent="0.25">
      <c r="U1729" s="5">
        <v>2.14</v>
      </c>
      <c r="V1729" s="7">
        <f t="shared" si="259"/>
        <v>66623983.941510245</v>
      </c>
      <c r="W1729" s="7">
        <f t="shared" si="260"/>
        <v>1281230.4604136585</v>
      </c>
      <c r="X1729" s="19">
        <f t="shared" si="265"/>
        <v>0.99771393166237066</v>
      </c>
      <c r="Y1729" s="8">
        <f t="shared" si="261"/>
        <v>106105.92488282193</v>
      </c>
      <c r="Z1729" s="8">
        <f t="shared" si="262"/>
        <v>5517508.0939067407</v>
      </c>
      <c r="AA1729" s="9">
        <f t="shared" si="266"/>
        <v>8.2815643368769537E-2</v>
      </c>
      <c r="AB1729" s="9">
        <f t="shared" si="263"/>
        <v>1.6945932824634481E-3</v>
      </c>
      <c r="AC1729" t="str">
        <f t="shared" si="264"/>
        <v>75% Saturation (Scale only)</v>
      </c>
    </row>
    <row r="1730" spans="21:29" x14ac:dyDescent="0.25">
      <c r="U1730" s="5">
        <v>2.15</v>
      </c>
      <c r="V1730" s="7">
        <f t="shared" si="259"/>
        <v>66935310.969274305</v>
      </c>
      <c r="W1730" s="7">
        <f t="shared" si="260"/>
        <v>1287217.5186398905</v>
      </c>
      <c r="X1730" s="19">
        <f t="shared" si="265"/>
        <v>0.99780560191922896</v>
      </c>
      <c r="Y1730" s="8">
        <f t="shared" si="261"/>
        <v>106115.67392719178</v>
      </c>
      <c r="Z1730" s="8">
        <f t="shared" si="262"/>
        <v>5518015.0442139721</v>
      </c>
      <c r="AA1730" s="9">
        <f t="shared" si="266"/>
        <v>8.2438028064842156E-2</v>
      </c>
      <c r="AB1730" s="9">
        <f t="shared" si="263"/>
        <v>1.6283530243817786E-3</v>
      </c>
      <c r="AC1730" t="str">
        <f t="shared" si="264"/>
        <v>75% Saturation (Scale only)</v>
      </c>
    </row>
    <row r="1731" spans="21:29" x14ac:dyDescent="0.25">
      <c r="U1731" s="5">
        <v>2.16</v>
      </c>
      <c r="V1731" s="7">
        <f t="shared" si="259"/>
        <v>67246637.997038379</v>
      </c>
      <c r="W1731" s="7">
        <f t="shared" si="260"/>
        <v>1293204.5768661227</v>
      </c>
      <c r="X1731" s="19">
        <f t="shared" si="265"/>
        <v>0.99789368432100023</v>
      </c>
      <c r="Y1731" s="8">
        <f t="shared" si="261"/>
        <v>106125.04140659569</v>
      </c>
      <c r="Z1731" s="8">
        <f t="shared" si="262"/>
        <v>5518502.1531429756</v>
      </c>
      <c r="AA1731" s="9">
        <f t="shared" si="266"/>
        <v>8.206361414508212E-2</v>
      </c>
      <c r="AB1731" s="9">
        <f t="shared" si="263"/>
        <v>1.5646213966772039E-3</v>
      </c>
      <c r="AC1731" t="str">
        <f t="shared" si="264"/>
        <v>75% Saturation (Scale only)</v>
      </c>
    </row>
    <row r="1732" spans="21:29" x14ac:dyDescent="0.25">
      <c r="U1732" s="5">
        <v>2.17</v>
      </c>
      <c r="V1732" s="7">
        <f t="shared" si="259"/>
        <v>67557965.024802431</v>
      </c>
      <c r="W1732" s="7">
        <f t="shared" si="260"/>
        <v>1299191.6350923546</v>
      </c>
      <c r="X1732" s="19">
        <f t="shared" si="265"/>
        <v>0.99797831496987388</v>
      </c>
      <c r="Y1732" s="8">
        <f t="shared" si="261"/>
        <v>106134.04179537167</v>
      </c>
      <c r="Z1732" s="8">
        <f t="shared" si="262"/>
        <v>5518970.173359327</v>
      </c>
      <c r="AA1732" s="9">
        <f t="shared" si="266"/>
        <v>8.169236849175604E-2</v>
      </c>
      <c r="AB1732" s="9">
        <f t="shared" si="263"/>
        <v>1.5033073733195985E-3</v>
      </c>
      <c r="AC1732" t="str">
        <f t="shared" si="264"/>
        <v>75% Saturation (Scale only)</v>
      </c>
    </row>
    <row r="1733" spans="21:29" x14ac:dyDescent="0.25">
      <c r="U1733" s="5">
        <v>2.1800000000000002</v>
      </c>
      <c r="V1733" s="7">
        <f t="shared" si="259"/>
        <v>67869292.052566513</v>
      </c>
      <c r="W1733" s="7">
        <f t="shared" si="260"/>
        <v>1305178.6933185868</v>
      </c>
      <c r="X1733" s="19">
        <f t="shared" si="265"/>
        <v>0.99805962501838141</v>
      </c>
      <c r="Y1733" s="8">
        <f t="shared" si="261"/>
        <v>106142.68904146632</v>
      </c>
      <c r="Z1733" s="8">
        <f t="shared" si="262"/>
        <v>5519419.830156249</v>
      </c>
      <c r="AA1733" s="9">
        <f t="shared" si="266"/>
        <v>8.1324258191485421E-2</v>
      </c>
      <c r="AB1733" s="9">
        <f t="shared" si="263"/>
        <v>1.4443230327651404E-3</v>
      </c>
      <c r="AC1733" t="str">
        <f t="shared" si="264"/>
        <v>75% Saturation (Scale only)</v>
      </c>
    </row>
    <row r="1734" spans="21:29" x14ac:dyDescent="0.25">
      <c r="U1734" s="5">
        <v>2.19</v>
      </c>
      <c r="V1734" s="7">
        <f t="shared" si="259"/>
        <v>68180619.080330566</v>
      </c>
      <c r="W1734" s="7">
        <f t="shared" si="260"/>
        <v>1311165.7515448187</v>
      </c>
      <c r="X1734" s="19">
        <f t="shared" si="265"/>
        <v>0.99813774083877327</v>
      </c>
      <c r="Y1734" s="8">
        <f t="shared" si="261"/>
        <v>106150.99658444796</v>
      </c>
      <c r="Z1734" s="8">
        <f t="shared" si="262"/>
        <v>5519851.8223912939</v>
      </c>
      <c r="AA1734" s="9">
        <f t="shared" si="266"/>
        <v>8.0959250544319517E-2</v>
      </c>
      <c r="AB1734" s="9">
        <f t="shared" si="263"/>
        <v>1.3875834621475463E-3</v>
      </c>
      <c r="AC1734" t="str">
        <f t="shared" si="264"/>
        <v>75% Saturation (Scale only)</v>
      </c>
    </row>
    <row r="1735" spans="21:29" x14ac:dyDescent="0.25">
      <c r="U1735" s="5">
        <v>2.2000000000000002</v>
      </c>
      <c r="V1735" s="7">
        <f t="shared" si="259"/>
        <v>68491946.108094648</v>
      </c>
      <c r="W1735" s="7">
        <f t="shared" si="260"/>
        <v>1317152.8097710509</v>
      </c>
      <c r="X1735" s="19">
        <f t="shared" si="265"/>
        <v>0.99821278418713866</v>
      </c>
      <c r="Y1735" s="8">
        <f t="shared" si="261"/>
        <v>106158.97737296049</v>
      </c>
      <c r="Z1735" s="8">
        <f t="shared" si="262"/>
        <v>5520266.8233939456</v>
      </c>
      <c r="AA1735" s="9">
        <f t="shared" si="266"/>
        <v>8.0597313072135621E-2</v>
      </c>
      <c r="AB1735" s="9">
        <f t="shared" si="263"/>
        <v>1.3330066638676794E-3</v>
      </c>
      <c r="AC1735" t="str">
        <f t="shared" si="264"/>
        <v>75% Saturation (Scale only)</v>
      </c>
    </row>
    <row r="1736" spans="21:29" x14ac:dyDescent="0.25">
      <c r="U1736" s="5">
        <v>2.21</v>
      </c>
      <c r="V1736" s="7">
        <f t="shared" si="259"/>
        <v>68803273.1358587</v>
      </c>
      <c r="W1736" s="7">
        <f t="shared" si="260"/>
        <v>1323139.8679972829</v>
      </c>
      <c r="X1736" s="19">
        <f t="shared" si="265"/>
        <v>0.99828487236240415</v>
      </c>
      <c r="Y1736" s="8">
        <f t="shared" si="261"/>
        <v>106166.64388163289</v>
      </c>
      <c r="Z1736" s="8">
        <f t="shared" si="262"/>
        <v>5520665.4818449104</v>
      </c>
      <c r="AA1736" s="9">
        <f t="shared" si="266"/>
        <v>8.0238413526400459E-2</v>
      </c>
      <c r="AB1736" s="9">
        <f t="shared" si="263"/>
        <v>1.2805134646612585E-3</v>
      </c>
      <c r="AC1736" t="str">
        <f t="shared" si="264"/>
        <v>75% Saturation (Scale only)</v>
      </c>
    </row>
    <row r="1737" spans="21:29" x14ac:dyDescent="0.25">
      <c r="U1737" s="5">
        <v>2.2200000000000002</v>
      </c>
      <c r="V1737" s="7">
        <f t="shared" si="259"/>
        <v>69114600.163622782</v>
      </c>
      <c r="W1737" s="7">
        <f t="shared" si="260"/>
        <v>1329126.9262235151</v>
      </c>
      <c r="X1737" s="19">
        <f t="shared" si="265"/>
        <v>0.99835411836034194</v>
      </c>
      <c r="Y1737" s="8">
        <f t="shared" si="261"/>
        <v>106174.00812745772</v>
      </c>
      <c r="Z1737" s="8">
        <f t="shared" si="262"/>
        <v>5521048.422627802</v>
      </c>
      <c r="AA1737" s="9">
        <f t="shared" si="266"/>
        <v>7.9882519895321705E-2</v>
      </c>
      <c r="AB1737" s="9">
        <f t="shared" si="263"/>
        <v>1.2300274269209034E-3</v>
      </c>
      <c r="AC1737" t="str">
        <f t="shared" si="264"/>
        <v>75% Saturation (Scale only)</v>
      </c>
    </row>
    <row r="1738" spans="21:29" x14ac:dyDescent="0.25">
      <c r="U1738" s="5">
        <v>2.23</v>
      </c>
      <c r="V1738" s="7">
        <f t="shared" si="259"/>
        <v>69425927.191386834</v>
      </c>
      <c r="W1738" s="7">
        <f t="shared" si="260"/>
        <v>1335113.984449747</v>
      </c>
      <c r="X1738" s="19">
        <f t="shared" si="265"/>
        <v>0.99842063102272172</v>
      </c>
      <c r="Y1738" s="8">
        <f t="shared" si="261"/>
        <v>106181.08168565338</v>
      </c>
      <c r="Z1738" s="8">
        <f t="shared" si="262"/>
        <v>5521416.2476539761</v>
      </c>
      <c r="AA1738" s="9">
        <f t="shared" si="266"/>
        <v>7.9529600410420995E-2</v>
      </c>
      <c r="AB1738" s="9">
        <f t="shared" si="263"/>
        <v>1.1814747624573165E-3</v>
      </c>
      <c r="AC1738" t="str">
        <f t="shared" si="264"/>
        <v>75% Saturation (Scale only)</v>
      </c>
    </row>
    <row r="1739" spans="21:29" x14ac:dyDescent="0.25">
      <c r="U1739" s="5">
        <v>2.2400000000000002</v>
      </c>
      <c r="V1739" s="7">
        <f t="shared" si="259"/>
        <v>69737254.219150916</v>
      </c>
      <c r="W1739" s="7">
        <f t="shared" si="260"/>
        <v>1341101.0426759792</v>
      </c>
      <c r="X1739" s="19">
        <f t="shared" si="265"/>
        <v>0.99848451518173253</v>
      </c>
      <c r="Y1739" s="8">
        <f t="shared" si="261"/>
        <v>106187.87570502315</v>
      </c>
      <c r="Z1739" s="8">
        <f t="shared" si="262"/>
        <v>5521769.536661204</v>
      </c>
      <c r="AA1739" s="9">
        <f t="shared" si="266"/>
        <v>7.917962355255509E-2</v>
      </c>
      <c r="AB1739" s="9">
        <f t="shared" si="263"/>
        <v>1.1347842484642353E-3</v>
      </c>
      <c r="AC1739" t="str">
        <f t="shared" si="264"/>
        <v>75% Saturation (Scale only)</v>
      </c>
    </row>
    <row r="1740" spans="21:29" x14ac:dyDescent="0.25">
      <c r="U1740" s="5">
        <v>2.25</v>
      </c>
      <c r="V1740" s="7">
        <f t="shared" si="259"/>
        <v>70048581.246914968</v>
      </c>
      <c r="W1740" s="7">
        <f t="shared" si="260"/>
        <v>1347088.1009022109</v>
      </c>
      <c r="X1740" s="19">
        <f t="shared" si="265"/>
        <v>0.99854587179980303</v>
      </c>
      <c r="Y1740" s="8">
        <f t="shared" si="261"/>
        <v>106194.40092282502</v>
      </c>
      <c r="Z1740" s="8">
        <f t="shared" si="262"/>
        <v>5522108.8479869012</v>
      </c>
      <c r="AA1740" s="9">
        <f t="shared" si="266"/>
        <v>7.8832558057413932E-2</v>
      </c>
      <c r="AB1740" s="9">
        <f t="shared" si="263"/>
        <v>1.0898871457905828E-3</v>
      </c>
      <c r="AC1740" t="str">
        <f t="shared" si="264"/>
        <v>75% Saturation (Scale only)</v>
      </c>
    </row>
    <row r="1741" spans="21:29" x14ac:dyDescent="0.25">
      <c r="U1741" s="5">
        <v>2.2599999999999998</v>
      </c>
      <c r="V1741" s="7">
        <f t="shared" si="259"/>
        <v>70359908.274679035</v>
      </c>
      <c r="W1741" s="7">
        <f t="shared" si="260"/>
        <v>1353075.1591284429</v>
      </c>
      <c r="X1741" s="19">
        <f t="shared" si="265"/>
        <v>0.99860479810494462</v>
      </c>
      <c r="Y1741" s="8">
        <f t="shared" si="261"/>
        <v>106200.66767916524</v>
      </c>
      <c r="Z1741" s="8">
        <f t="shared" si="262"/>
        <v>5522434.7193165924</v>
      </c>
      <c r="AA1741" s="9">
        <f t="shared" si="266"/>
        <v>7.848837292052005E-2</v>
      </c>
      <c r="AB1741" s="9">
        <f t="shared" si="263"/>
        <v>1.0467171193958018E-3</v>
      </c>
      <c r="AC1741" t="str">
        <f t="shared" si="264"/>
        <v>75% Saturation (Scale only)</v>
      </c>
    </row>
    <row r="1742" spans="21:29" x14ac:dyDescent="0.25">
      <c r="U1742" s="5">
        <v>2.27</v>
      </c>
      <c r="V1742" s="7">
        <f t="shared" si="259"/>
        <v>70671235.302443102</v>
      </c>
      <c r="W1742" s="7">
        <f t="shared" si="260"/>
        <v>1359062.2173546751</v>
      </c>
      <c r="X1742" s="19">
        <f t="shared" si="265"/>
        <v>0.99866138772174029</v>
      </c>
      <c r="Y1742" s="8">
        <f t="shared" si="261"/>
        <v>106206.68593092891</v>
      </c>
      <c r="Z1742" s="8">
        <f t="shared" si="262"/>
        <v>5522747.6684083035</v>
      </c>
      <c r="AA1742" s="9">
        <f t="shared" si="266"/>
        <v>7.814703740175577E-2</v>
      </c>
      <c r="AB1742" s="9">
        <f t="shared" si="263"/>
        <v>1.0052101610279842E-3</v>
      </c>
      <c r="AC1742" t="str">
        <f t="shared" si="264"/>
        <v>75% Saturation (Scale only)</v>
      </c>
    </row>
    <row r="1743" spans="21:29" x14ac:dyDescent="0.25">
      <c r="U1743" s="5">
        <v>2.2799999999999998</v>
      </c>
      <c r="V1743" s="7">
        <f t="shared" si="259"/>
        <v>70982562.330207169</v>
      </c>
      <c r="W1743" s="7">
        <f t="shared" si="260"/>
        <v>1365049.275580907</v>
      </c>
      <c r="X1743" s="19">
        <f t="shared" si="265"/>
        <v>0.99871573079809817</v>
      </c>
      <c r="Y1743" s="8">
        <f t="shared" si="261"/>
        <v>106212.46526526008</v>
      </c>
      <c r="Z1743" s="8">
        <f t="shared" si="262"/>
        <v>5523048.1937935241</v>
      </c>
      <c r="AA1743" s="9">
        <f t="shared" si="266"/>
        <v>7.78085210294409E-2</v>
      </c>
      <c r="AB1743" s="9">
        <f t="shared" si="263"/>
        <v>9.6530451396684462E-4</v>
      </c>
      <c r="AC1743" t="str">
        <f t="shared" si="264"/>
        <v>75% Saturation (Scale only)</v>
      </c>
    </row>
    <row r="1744" spans="21:29" x14ac:dyDescent="0.25">
      <c r="U1744" s="5">
        <v>2.29</v>
      </c>
      <c r="V1744" s="7">
        <f t="shared" ref="V1744:V1807" si="267">$V$110/$U$110*U1744</f>
        <v>71293889.357971236</v>
      </c>
      <c r="W1744" s="7">
        <f t="shared" ref="W1744:W1807" si="268">$W$110/$U$110*U1744</f>
        <v>1371036.3338071392</v>
      </c>
      <c r="X1744" s="19">
        <f t="shared" si="265"/>
        <v>0.99876791412789134</v>
      </c>
      <c r="Y1744" s="8">
        <f t="shared" ref="Y1744:Y1807" si="269">X1744*$N$6</f>
        <v>106218.01491260433</v>
      </c>
      <c r="Z1744" s="8">
        <f t="shared" si="262"/>
        <v>5523336.7754554246</v>
      </c>
      <c r="AA1744" s="9">
        <f t="shared" si="266"/>
        <v>7.7472793603984666E-2</v>
      </c>
      <c r="AB1744" s="9">
        <f t="shared" si="263"/>
        <v>9.2694059996358956E-4</v>
      </c>
      <c r="AC1744" t="str">
        <f t="shared" si="264"/>
        <v>75% Saturation (Scale only)</v>
      </c>
    </row>
    <row r="1745" spans="21:29" x14ac:dyDescent="0.25">
      <c r="U1745" s="5">
        <v>2.2999999999999998</v>
      </c>
      <c r="V1745" s="7">
        <f t="shared" si="267"/>
        <v>71605216.385735303</v>
      </c>
      <c r="W1745" s="7">
        <f t="shared" si="268"/>
        <v>1377023.3920333711</v>
      </c>
      <c r="X1745" s="19">
        <f t="shared" si="265"/>
        <v>0.99881802126959485</v>
      </c>
      <c r="Y1745" s="8">
        <f t="shared" si="269"/>
        <v>106223.34375932577</v>
      </c>
      <c r="Z1745" s="8">
        <f t="shared" si="262"/>
        <v>5523613.8754849397</v>
      </c>
      <c r="AA1745" s="9">
        <f t="shared" si="266"/>
        <v>7.7139825201133189E-2</v>
      </c>
      <c r="AB1745" s="9">
        <f t="shared" si="263"/>
        <v>8.9006094814581026E-4</v>
      </c>
      <c r="AC1745" t="str">
        <f t="shared" si="264"/>
        <v>75% Saturation (Scale only)</v>
      </c>
    </row>
    <row r="1746" spans="21:29" x14ac:dyDescent="0.25">
      <c r="U1746" s="5">
        <v>2.31</v>
      </c>
      <c r="V1746" s="7">
        <f t="shared" si="267"/>
        <v>71916543.41349937</v>
      </c>
      <c r="W1746" s="7">
        <f t="shared" si="268"/>
        <v>1383010.4502596033</v>
      </c>
      <c r="X1746" s="19">
        <f t="shared" si="265"/>
        <v>0.99886613266103863</v>
      </c>
      <c r="Y1746" s="8">
        <f t="shared" si="269"/>
        <v>106228.46035991091</v>
      </c>
      <c r="Z1746" s="8">
        <f t="shared" si="262"/>
        <v>5523879.9387153676</v>
      </c>
      <c r="AA1746" s="9">
        <f t="shared" si="266"/>
        <v>7.6809586174833966E-2</v>
      </c>
      <c r="AB1746" s="9">
        <f t="shared" si="263"/>
        <v>8.5461012601046661E-4</v>
      </c>
      <c r="AC1746" t="str">
        <f t="shared" si="264"/>
        <v>75% Saturation (Scale only)</v>
      </c>
    </row>
    <row r="1747" spans="21:29" x14ac:dyDescent="0.25">
      <c r="U1747" s="5">
        <v>2.3199999999999998</v>
      </c>
      <c r="V1747" s="7">
        <f t="shared" si="267"/>
        <v>72227870.441263437</v>
      </c>
      <c r="W1747" s="7">
        <f t="shared" si="268"/>
        <v>1388997.5084858353</v>
      </c>
      <c r="X1747" s="19">
        <f t="shared" si="265"/>
        <v>0.9989123257303838</v>
      </c>
      <c r="Y1747" s="8">
        <f t="shared" si="269"/>
        <v>106233.3729487708</v>
      </c>
      <c r="Z1747" s="8">
        <f t="shared" si="262"/>
        <v>5524135.3933360819</v>
      </c>
      <c r="AA1747" s="9">
        <f t="shared" si="266"/>
        <v>7.6482047159736971E-2</v>
      </c>
      <c r="AB1747" s="9">
        <f t="shared" si="263"/>
        <v>8.205346723314063E-4</v>
      </c>
      <c r="AC1747" t="str">
        <f t="shared" si="264"/>
        <v>75% Saturation (Scale only)</v>
      </c>
    </row>
    <row r="1748" spans="21:29" x14ac:dyDescent="0.25">
      <c r="U1748" s="5">
        <v>2.33</v>
      </c>
      <c r="V1748" s="7">
        <f t="shared" si="267"/>
        <v>72539197.469027504</v>
      </c>
      <c r="W1748" s="7">
        <f t="shared" si="268"/>
        <v>1394984.5667120675</v>
      </c>
      <c r="X1748" s="19">
        <f t="shared" si="265"/>
        <v>0.9989566750034331</v>
      </c>
      <c r="Y1748" s="8">
        <f t="shared" si="269"/>
        <v>106238.08945165348</v>
      </c>
      <c r="Z1748" s="8">
        <f t="shared" si="262"/>
        <v>5524380.6514859805</v>
      </c>
      <c r="AA1748" s="9">
        <f t="shared" si="266"/>
        <v>7.6157179073352149E-2</v>
      </c>
      <c r="AB1748" s="9">
        <f t="shared" si="263"/>
        <v>7.8778303207415379E-4</v>
      </c>
      <c r="AC1748" t="str">
        <f t="shared" si="264"/>
        <v>75% Saturation (Scale only)</v>
      </c>
    </row>
    <row r="1749" spans="21:29" x14ac:dyDescent="0.25">
      <c r="U1749" s="12">
        <v>2.34</v>
      </c>
      <c r="V1749" s="7">
        <f t="shared" si="267"/>
        <v>72850524.496791571</v>
      </c>
      <c r="W1749" s="7">
        <f t="shared" si="268"/>
        <v>1400971.6249382994</v>
      </c>
      <c r="X1749" s="19">
        <f t="shared" si="265"/>
        <v>0.99899925220738239</v>
      </c>
      <c r="Y1749" s="8">
        <f t="shared" si="269"/>
        <v>106242.61749667781</v>
      </c>
      <c r="Z1749" s="8">
        <f t="shared" si="262"/>
        <v>5524616.1098272456</v>
      </c>
      <c r="AA1749" s="9">
        <f t="shared" si="266"/>
        <v>7.5834953117881215E-2</v>
      </c>
      <c r="AB1749" s="9">
        <f t="shared" si="263"/>
        <v>7.5630549315343939E-4</v>
      </c>
      <c r="AC1749" t="str">
        <f t="shared" si="264"/>
        <v>75% Saturation (Scale only)</v>
      </c>
    </row>
    <row r="1750" spans="21:29" x14ac:dyDescent="0.25">
      <c r="U1750" s="5">
        <v>2.35</v>
      </c>
      <c r="V1750" s="7">
        <f t="shared" si="267"/>
        <v>73161851.524555638</v>
      </c>
      <c r="W1750" s="7">
        <f t="shared" si="268"/>
        <v>1406958.6831645316</v>
      </c>
      <c r="X1750" s="19">
        <f t="shared" si="265"/>
        <v>0.99904012637111572</v>
      </c>
      <c r="Y1750" s="8">
        <f t="shared" si="269"/>
        <v>106246.96442499975</v>
      </c>
      <c r="Z1750" s="8">
        <f t="shared" si="262"/>
        <v>5524842.1500999872</v>
      </c>
      <c r="AA1750" s="9">
        <f t="shared" si="266"/>
        <v>7.5515340781741422E-2</v>
      </c>
      <c r="AB1750" s="9">
        <f t="shared" si="263"/>
        <v>7.2605412503047638E-4</v>
      </c>
      <c r="AC1750" t="str">
        <f t="shared" si="264"/>
        <v>75% Saturation (Scale only)</v>
      </c>
    </row>
    <row r="1751" spans="21:29" x14ac:dyDescent="0.25">
      <c r="U1751" s="5">
        <v>2.36</v>
      </c>
      <c r="V1751" s="7">
        <f t="shared" si="267"/>
        <v>73473178.552319691</v>
      </c>
      <c r="W1751" s="7">
        <f t="shared" si="268"/>
        <v>1412945.7413907635</v>
      </c>
      <c r="X1751" s="19">
        <f t="shared" si="265"/>
        <v>0.99907936392214869</v>
      </c>
      <c r="Y1751" s="8">
        <f t="shared" si="269"/>
        <v>106251.13730112222</v>
      </c>
      <c r="Z1751" s="8">
        <f t="shared" si="262"/>
        <v>5525059.1396583552</v>
      </c>
      <c r="AA1751" s="9">
        <f t="shared" si="266"/>
        <v>7.519831384079842E-2</v>
      </c>
      <c r="AB1751" s="9">
        <f t="shared" si="263"/>
        <v>6.9698271918890869E-4</v>
      </c>
      <c r="AC1751" t="str">
        <f t="shared" si="264"/>
        <v>75% Saturation (Scale only)</v>
      </c>
    </row>
    <row r="1752" spans="21:29" x14ac:dyDescent="0.25">
      <c r="U1752" s="5">
        <v>2.37</v>
      </c>
      <c r="V1752" s="7">
        <f t="shared" si="267"/>
        <v>73784505.580083773</v>
      </c>
      <c r="W1752" s="7">
        <f t="shared" si="268"/>
        <v>1418932.7996169957</v>
      </c>
      <c r="X1752" s="19">
        <f t="shared" si="265"/>
        <v>0.99911702878031661</v>
      </c>
      <c r="Y1752" s="8">
        <f t="shared" si="269"/>
        <v>106255.14292285874</v>
      </c>
      <c r="Z1752" s="8">
        <f t="shared" si="262"/>
        <v>5525267.4319886547</v>
      </c>
      <c r="AA1752" s="9">
        <f t="shared" si="266"/>
        <v>7.488384435932384E-2</v>
      </c>
      <c r="AB1752" s="9">
        <f t="shared" si="263"/>
        <v>6.6904673132762603E-4</v>
      </c>
      <c r="AC1752" t="str">
        <f t="shared" si="264"/>
        <v>75% Saturation (Scale only)</v>
      </c>
    </row>
    <row r="1753" spans="21:29" x14ac:dyDescent="0.25">
      <c r="U1753" s="5">
        <v>2.38</v>
      </c>
      <c r="V1753" s="7">
        <f t="shared" si="267"/>
        <v>74095832.607847825</v>
      </c>
      <c r="W1753" s="7">
        <f t="shared" si="268"/>
        <v>1424919.8578432277</v>
      </c>
      <c r="X1753" s="19">
        <f t="shared" si="265"/>
        <v>0.99915318244830842</v>
      </c>
      <c r="Y1753" s="8">
        <f t="shared" si="269"/>
        <v>106258.98783096159</v>
      </c>
      <c r="Z1753" s="8">
        <f t="shared" si="262"/>
        <v>5525467.3672100026</v>
      </c>
      <c r="AA1753" s="9">
        <f t="shared" si="266"/>
        <v>7.4571904690693427E-2</v>
      </c>
      <c r="AB1753" s="9">
        <f t="shared" si="263"/>
        <v>6.4220322528336449E-4</v>
      </c>
      <c r="AC1753" t="str">
        <f t="shared" si="264"/>
        <v>75% Saturation (Scale only)</v>
      </c>
    </row>
    <row r="1754" spans="21:29" x14ac:dyDescent="0.25">
      <c r="U1754" s="5">
        <v>2.39</v>
      </c>
      <c r="V1754" s="7">
        <f t="shared" si="267"/>
        <v>74407159.635611907</v>
      </c>
      <c r="W1754" s="7">
        <f t="shared" si="268"/>
        <v>1430906.9160694599</v>
      </c>
      <c r="X1754" s="19">
        <f t="shared" si="265"/>
        <v>0.99918788409913795</v>
      </c>
      <c r="Y1754" s="8">
        <f t="shared" si="269"/>
        <v>106262.67831842435</v>
      </c>
      <c r="Z1754" s="8">
        <f t="shared" si="262"/>
        <v>5525659.2725580661</v>
      </c>
      <c r="AA1754" s="9">
        <f t="shared" si="266"/>
        <v>7.4262467477839836E-2</v>
      </c>
      <c r="AB1754" s="9">
        <f t="shared" si="263"/>
        <v>6.16410818686995E-4</v>
      </c>
      <c r="AC1754" t="str">
        <f t="shared" si="264"/>
        <v>75% Saturation (Scale only)</v>
      </c>
    </row>
    <row r="1755" spans="21:29" x14ac:dyDescent="0.25">
      <c r="U1755" s="5">
        <v>2.4</v>
      </c>
      <c r="V1755" s="7">
        <f t="shared" si="267"/>
        <v>74718486.663375959</v>
      </c>
      <c r="W1755" s="7">
        <f t="shared" si="268"/>
        <v>1436893.9742956918</v>
      </c>
      <c r="X1755" s="19">
        <f t="shared" si="265"/>
        <v>0.9992211906606483</v>
      </c>
      <c r="Y1755" s="8">
        <f t="shared" si="269"/>
        <v>106266.22043946885</v>
      </c>
      <c r="Z1755" s="8">
        <f t="shared" si="262"/>
        <v>5525843.4628523802</v>
      </c>
      <c r="AA1755" s="9">
        <f t="shared" si="266"/>
        <v>7.3955505653474779E-2</v>
      </c>
      <c r="AB1755" s="9">
        <f t="shared" si="263"/>
        <v>5.9162963022204923E-4</v>
      </c>
      <c r="AC1755" t="str">
        <f t="shared" si="264"/>
        <v>75% Saturation (Scale only)</v>
      </c>
    </row>
    <row r="1756" spans="21:29" x14ac:dyDescent="0.25">
      <c r="U1756" s="5">
        <v>2.41</v>
      </c>
      <c r="V1756" s="7">
        <f t="shared" si="267"/>
        <v>75029813.691140041</v>
      </c>
      <c r="W1756" s="7">
        <f t="shared" si="268"/>
        <v>1442881.032521924</v>
      </c>
      <c r="X1756" s="19">
        <f t="shared" si="265"/>
        <v>0.9992531568971379</v>
      </c>
      <c r="Y1756" s="8">
        <f t="shared" si="269"/>
        <v>106269.62001822595</v>
      </c>
      <c r="Z1756" s="8">
        <f t="shared" si="262"/>
        <v>5526020.2409477495</v>
      </c>
      <c r="AA1756" s="9">
        <f t="shared" si="266"/>
        <v>7.3650992440093113E-2</v>
      </c>
      <c r="AB1756" s="9">
        <f t="shared" si="263"/>
        <v>5.6782122849670001E-4</v>
      </c>
      <c r="AC1756" t="str">
        <f t="shared" si="264"/>
        <v>75% Saturation (Scale only)</v>
      </c>
    </row>
    <row r="1757" spans="21:29" x14ac:dyDescent="0.25">
      <c r="U1757" s="5">
        <v>2.42</v>
      </c>
      <c r="V1757" s="7">
        <f t="shared" si="267"/>
        <v>75341140.718904093</v>
      </c>
      <c r="W1757" s="7">
        <f t="shared" si="268"/>
        <v>1448868.0907481557</v>
      </c>
      <c r="X1757" s="19">
        <f t="shared" si="265"/>
        <v>0.9992838354881981</v>
      </c>
      <c r="Y1757" s="8">
        <f t="shared" si="269"/>
        <v>106272.88265711996</v>
      </c>
      <c r="Z1757" s="8">
        <f t="shared" si="262"/>
        <v>5526189.8981702384</v>
      </c>
      <c r="AA1757" s="9">
        <f t="shared" si="266"/>
        <v>7.3348901349772691E-2</v>
      </c>
      <c r="AB1757" s="9">
        <f t="shared" si="263"/>
        <v>5.4494858254797748E-4</v>
      </c>
      <c r="AC1757" t="str">
        <f t="shared" si="264"/>
        <v>75% Saturation (Scale only)</v>
      </c>
    </row>
    <row r="1758" spans="21:29" x14ac:dyDescent="0.25">
      <c r="U1758" s="5">
        <v>2.4300000000000002</v>
      </c>
      <c r="V1758" s="7">
        <f t="shared" si="267"/>
        <v>75652467.746668175</v>
      </c>
      <c r="W1758" s="7">
        <f t="shared" si="268"/>
        <v>1454855.1489743879</v>
      </c>
      <c r="X1758" s="19">
        <f t="shared" si="265"/>
        <v>0.99931327710484741</v>
      </c>
      <c r="Y1758" s="8">
        <f t="shared" si="269"/>
        <v>106276.01374496537</v>
      </c>
      <c r="Z1758" s="8">
        <f t="shared" si="262"/>
        <v>5526352.7147381995</v>
      </c>
      <c r="AA1758" s="9">
        <f t="shared" si="266"/>
        <v>7.3049206183780926E-2</v>
      </c>
      <c r="AB1758" s="9">
        <f t="shared" si="263"/>
        <v>5.2297601377708221E-4</v>
      </c>
      <c r="AC1758" t="str">
        <f t="shared" si="264"/>
        <v>75% Saturation (Scale only)</v>
      </c>
    </row>
    <row r="1759" spans="21:29" x14ac:dyDescent="0.25">
      <c r="U1759" s="5">
        <v>2.44</v>
      </c>
      <c r="V1759" s="7">
        <f t="shared" si="267"/>
        <v>75963794.774432227</v>
      </c>
      <c r="W1759" s="7">
        <f t="shared" si="268"/>
        <v>1460842.2072006199</v>
      </c>
      <c r="X1759" s="19">
        <f t="shared" si="265"/>
        <v>0.9993415304830463</v>
      </c>
      <c r="Y1759" s="8">
        <f t="shared" si="269"/>
        <v>106279.01846478507</v>
      </c>
      <c r="Z1759" s="8">
        <f t="shared" si="262"/>
        <v>5526508.9601688236</v>
      </c>
      <c r="AA1759" s="9">
        <f t="shared" si="266"/>
        <v>7.2751881032000879E-2</v>
      </c>
      <c r="AB1759" s="9">
        <f t="shared" si="263"/>
        <v>5.0186914944797998E-4</v>
      </c>
      <c r="AC1759" t="str">
        <f t="shared" si="264"/>
        <v>75% Saturation (Scale only)</v>
      </c>
    </row>
    <row r="1760" spans="21:29" x14ac:dyDescent="0.25">
      <c r="U1760" s="5">
        <v>2.4500000000000002</v>
      </c>
      <c r="V1760" s="7">
        <f t="shared" si="267"/>
        <v>76275121.802196309</v>
      </c>
      <c r="W1760" s="7">
        <f t="shared" si="268"/>
        <v>1466829.265426852</v>
      </c>
      <c r="X1760" s="19">
        <f t="shared" si="265"/>
        <v>0.99936864249467638</v>
      </c>
      <c r="Y1760" s="8">
        <f t="shared" si="269"/>
        <v>106281.90180135897</v>
      </c>
      <c r="Z1760" s="8">
        <f t="shared" si="262"/>
        <v>5526658.893670666</v>
      </c>
      <c r="AA1760" s="9">
        <f t="shared" si="266"/>
        <v>7.2456900272187152E-2</v>
      </c>
      <c r="AB1760" s="9">
        <f t="shared" si="263"/>
        <v>4.8159487764116852E-4</v>
      </c>
      <c r="AC1760" t="str">
        <f t="shared" si="264"/>
        <v>75% Saturation (Scale only)</v>
      </c>
    </row>
    <row r="1761" spans="21:29" x14ac:dyDescent="0.25">
      <c r="U1761" s="5">
        <v>2.46</v>
      </c>
      <c r="V1761" s="7">
        <f t="shared" si="267"/>
        <v>76586448.829960361</v>
      </c>
      <c r="W1761" s="7">
        <f t="shared" si="268"/>
        <v>1472816.323653084</v>
      </c>
      <c r="X1761" s="19">
        <f t="shared" si="265"/>
        <v>0.99939465821606055</v>
      </c>
      <c r="Y1761" s="8">
        <f t="shared" si="269"/>
        <v>106284.66854851099</v>
      </c>
      <c r="Z1761" s="8">
        <f t="shared" si="262"/>
        <v>5526802.7645225711</v>
      </c>
      <c r="AA1761" s="9">
        <f t="shared" si="266"/>
        <v>7.2164238569062678E-2</v>
      </c>
      <c r="AB1761" s="9">
        <f t="shared" si="263"/>
        <v>4.6212130356417907E-4</v>
      </c>
      <c r="AC1761" t="str">
        <f t="shared" si="264"/>
        <v>75% Saturation (Scale only)</v>
      </c>
    </row>
    <row r="1762" spans="21:29" x14ac:dyDescent="0.25">
      <c r="U1762" s="5">
        <v>2.4700000000000002</v>
      </c>
      <c r="V1762" s="7">
        <f t="shared" si="267"/>
        <v>76897775.857724443</v>
      </c>
      <c r="W1762" s="7">
        <f t="shared" si="268"/>
        <v>1478803.3818793162</v>
      </c>
      <c r="X1762" s="19">
        <f t="shared" si="265"/>
        <v>0.99941962099410442</v>
      </c>
      <c r="Y1762" s="8">
        <f t="shared" si="269"/>
        <v>106287.3233161432</v>
      </c>
      <c r="Z1762" s="8">
        <f t="shared" si="262"/>
        <v>5526940.8124394463</v>
      </c>
      <c r="AA1762" s="9">
        <f t="shared" si="266"/>
        <v>7.1873870873266105E-2</v>
      </c>
      <c r="AB1762" s="9">
        <f t="shared" si="263"/>
        <v>4.4341770731139694E-4</v>
      </c>
      <c r="AC1762" t="str">
        <f t="shared" si="264"/>
        <v>75% Saturation (Scale only)</v>
      </c>
    </row>
    <row r="1763" spans="21:29" x14ac:dyDescent="0.25">
      <c r="U1763" s="5">
        <v>2.48</v>
      </c>
      <c r="V1763" s="7">
        <f t="shared" si="267"/>
        <v>77209102.885488495</v>
      </c>
      <c r="W1763" s="7">
        <f t="shared" si="268"/>
        <v>1484790.4401055481</v>
      </c>
      <c r="X1763" s="19">
        <f t="shared" si="265"/>
        <v>0.99944357251013272</v>
      </c>
      <c r="Y1763" s="8">
        <f t="shared" si="269"/>
        <v>106289.87053702473</v>
      </c>
      <c r="Z1763" s="8">
        <f t="shared" si="262"/>
        <v>5527073.2679252857</v>
      </c>
      <c r="AA1763" s="9">
        <f t="shared" si="266"/>
        <v>7.1585772420159843E-2</v>
      </c>
      <c r="AB1763" s="9">
        <f t="shared" si="263"/>
        <v>4.2545450290869637E-4</v>
      </c>
      <c r="AC1763" t="str">
        <f t="shared" si="264"/>
        <v>75% Saturation (Scale only)</v>
      </c>
    </row>
    <row r="1764" spans="21:29" x14ac:dyDescent="0.25">
      <c r="U1764" s="5">
        <v>2.4900000000000002</v>
      </c>
      <c r="V1764" s="7">
        <f t="shared" si="267"/>
        <v>77520429.913252577</v>
      </c>
      <c r="W1764" s="7">
        <f t="shared" si="268"/>
        <v>1490777.4983317803</v>
      </c>
      <c r="X1764" s="19">
        <f t="shared" si="265"/>
        <v>0.99946655284149655</v>
      </c>
      <c r="Y1764" s="8">
        <f t="shared" si="269"/>
        <v>106292.31447334365</v>
      </c>
      <c r="Z1764" s="8">
        <f t="shared" si="262"/>
        <v>5527200.3526138701</v>
      </c>
      <c r="AA1764" s="9">
        <f t="shared" si="266"/>
        <v>7.1299918728507494E-2</v>
      </c>
      <c r="AB1764" s="9">
        <f t="shared" si="263"/>
        <v>4.0820319872973812E-4</v>
      </c>
      <c r="AC1764" t="str">
        <f t="shared" si="264"/>
        <v>75% Saturation (Scale only)</v>
      </c>
    </row>
    <row r="1765" spans="21:29" x14ac:dyDescent="0.25">
      <c r="U1765" s="5">
        <v>2.5</v>
      </c>
      <c r="V1765" s="7">
        <f t="shared" si="267"/>
        <v>77831756.941016629</v>
      </c>
      <c r="W1765" s="7">
        <f t="shared" si="268"/>
        <v>1496764.5565580123</v>
      </c>
      <c r="X1765" s="19">
        <f t="shared" si="265"/>
        <v>0.99948860052101918</v>
      </c>
      <c r="Y1765" s="8">
        <f t="shared" si="269"/>
        <v>106294.65922302894</v>
      </c>
      <c r="Z1765" s="8">
        <f t="shared" si="262"/>
        <v>5527322.279597505</v>
      </c>
      <c r="AA1765" s="9">
        <f t="shared" si="266"/>
        <v>7.1016285599029769E-2</v>
      </c>
      <c r="AB1765" s="9">
        <f t="shared" si="263"/>
        <v>3.9163635907431407E-4</v>
      </c>
      <c r="AC1765" t="str">
        <f t="shared" si="264"/>
        <v>75% Saturation (Scale only)</v>
      </c>
    </row>
    <row r="1766" spans="21:29" x14ac:dyDescent="0.25">
      <c r="U1766" s="5">
        <v>2.5099999999999998</v>
      </c>
      <c r="V1766" s="7">
        <f t="shared" si="267"/>
        <v>78143083.968780696</v>
      </c>
      <c r="W1766" s="7">
        <f t="shared" si="268"/>
        <v>1502751.6147842442</v>
      </c>
      <c r="X1766" s="19">
        <f t="shared" si="265"/>
        <v>0.99950975259435504</v>
      </c>
      <c r="Y1766" s="8">
        <f t="shared" si="269"/>
        <v>106296.9087258506</v>
      </c>
      <c r="Z1766" s="8">
        <f t="shared" si="262"/>
        <v>5527439.2537442315</v>
      </c>
      <c r="AA1766" s="9">
        <f t="shared" si="266"/>
        <v>7.0734849112846943E-2</v>
      </c>
      <c r="AB1766" s="9">
        <f t="shared" si="263"/>
        <v>3.7572756713942528E-4</v>
      </c>
      <c r="AC1766" t="str">
        <f t="shared" si="264"/>
        <v>75% Saturation (Scale only)</v>
      </c>
    </row>
    <row r="1767" spans="21:29" x14ac:dyDescent="0.25">
      <c r="U1767" s="5">
        <v>2.52</v>
      </c>
      <c r="V1767" s="7">
        <f t="shared" si="267"/>
        <v>78454410.996544763</v>
      </c>
      <c r="W1767" s="7">
        <f t="shared" si="268"/>
        <v>1508738.6730104764</v>
      </c>
      <c r="X1767" s="19">
        <f t="shared" si="265"/>
        <v>0.9995300446753248</v>
      </c>
      <c r="Y1767" s="8">
        <f t="shared" si="269"/>
        <v>106299.06676930451</v>
      </c>
      <c r="Z1767" s="8">
        <f t="shared" si="262"/>
        <v>5527551.4720038343</v>
      </c>
      <c r="AA1767" s="9">
        <f t="shared" si="266"/>
        <v>7.0455585629815964E-2</v>
      </c>
      <c r="AB1767" s="9">
        <f t="shared" si="263"/>
        <v>3.6045138903849832E-4</v>
      </c>
      <c r="AC1767" t="str">
        <f t="shared" si="264"/>
        <v>75% Saturation (Scale only)</v>
      </c>
    </row>
    <row r="1768" spans="21:29" x14ac:dyDescent="0.25">
      <c r="U1768" s="5">
        <v>2.5299999999999998</v>
      </c>
      <c r="V1768" s="7">
        <f t="shared" si="267"/>
        <v>78765738.02430883</v>
      </c>
      <c r="W1768" s="7">
        <f t="shared" si="268"/>
        <v>1514725.7312367084</v>
      </c>
      <c r="X1768" s="19">
        <f t="shared" si="265"/>
        <v>0.99954951099929512</v>
      </c>
      <c r="Y1768" s="8">
        <f t="shared" si="269"/>
        <v>106301.13699428923</v>
      </c>
      <c r="Z1768" s="8">
        <f t="shared" si="262"/>
        <v>5527659.1237030402</v>
      </c>
      <c r="AA1768" s="9">
        <f t="shared" si="266"/>
        <v>7.0178471786769572E-2</v>
      </c>
      <c r="AB1768" s="9">
        <f t="shared" si="263"/>
        <v>3.4578333907919545E-4</v>
      </c>
      <c r="AC1768" t="str">
        <f t="shared" si="264"/>
        <v>75% Saturation (Scale only)</v>
      </c>
    </row>
    <row r="1769" spans="21:29" x14ac:dyDescent="0.25">
      <c r="U1769" s="5">
        <v>2.54</v>
      </c>
      <c r="V1769" s="7">
        <f t="shared" si="267"/>
        <v>79077065.052072898</v>
      </c>
      <c r="W1769" s="7">
        <f t="shared" si="268"/>
        <v>1520712.7894629405</v>
      </c>
      <c r="X1769" s="19">
        <f t="shared" si="265"/>
        <v>0.99956818447466644</v>
      </c>
      <c r="Y1769" s="8">
        <f t="shared" si="269"/>
        <v>106303.12290058179</v>
      </c>
      <c r="Z1769" s="8">
        <f t="shared" si="262"/>
        <v>5527762.3908302533</v>
      </c>
      <c r="AA1769" s="9">
        <f t="shared" si="266"/>
        <v>6.9903484495664789E-2</v>
      </c>
      <c r="AB1769" s="9">
        <f t="shared" si="263"/>
        <v>3.3169984615446634E-4</v>
      </c>
      <c r="AC1769" t="str">
        <f t="shared" si="264"/>
        <v>75% Saturation (Scale only)</v>
      </c>
    </row>
    <row r="1770" spans="21:29" x14ac:dyDescent="0.25">
      <c r="U1770" s="5">
        <v>2.5499999999999998</v>
      </c>
      <c r="V1770" s="7">
        <f t="shared" si="267"/>
        <v>79388392.079836965</v>
      </c>
      <c r="W1770" s="7">
        <f t="shared" si="268"/>
        <v>1526699.8476891725</v>
      </c>
      <c r="X1770" s="19">
        <f t="shared" si="265"/>
        <v>0.99958609673253096</v>
      </c>
      <c r="Y1770" s="8">
        <f t="shared" si="269"/>
        <v>106305.02785211863</v>
      </c>
      <c r="Z1770" s="8">
        <f t="shared" si="262"/>
        <v>5527861.4483101685</v>
      </c>
      <c r="AA1770" s="9">
        <f t="shared" si="266"/>
        <v>6.96306009416474E-2</v>
      </c>
      <c r="AB1770" s="9">
        <f t="shared" si="263"/>
        <v>3.1817822123133443E-4</v>
      </c>
      <c r="AC1770" t="str">
        <f t="shared" si="264"/>
        <v>75% Saturation (Scale only)</v>
      </c>
    </row>
    <row r="1771" spans="21:29" x14ac:dyDescent="0.25">
      <c r="U1771" s="5">
        <v>2.56</v>
      </c>
      <c r="V1771" s="7">
        <f t="shared" si="267"/>
        <v>79699719.107601032</v>
      </c>
      <c r="W1771" s="7">
        <f t="shared" si="268"/>
        <v>1532686.9059154047</v>
      </c>
      <c r="X1771" s="19">
        <f t="shared" si="265"/>
        <v>0.99960327817455985</v>
      </c>
      <c r="Y1771" s="8">
        <f t="shared" si="269"/>
        <v>106306.8550820885</v>
      </c>
      <c r="Z1771" s="8">
        <f t="shared" si="262"/>
        <v>5527956.4642686024</v>
      </c>
      <c r="AA1771" s="9">
        <f t="shared" si="266"/>
        <v>6.935979858103912E-2</v>
      </c>
      <c r="AB1771" s="9">
        <f t="shared" si="263"/>
        <v>3.051966259285935E-4</v>
      </c>
      <c r="AC1771" t="str">
        <f t="shared" si="264"/>
        <v>75% Saturation (Scale only)</v>
      </c>
    </row>
    <row r="1772" spans="21:29" x14ac:dyDescent="0.25">
      <c r="U1772" s="5">
        <v>2.57</v>
      </c>
      <c r="V1772" s="7">
        <f t="shared" si="267"/>
        <v>80011046.135365099</v>
      </c>
      <c r="W1772" s="7">
        <f t="shared" si="268"/>
        <v>1538673.9641416366</v>
      </c>
      <c r="X1772" s="19">
        <f t="shared" si="265"/>
        <v>0.99961975801918035</v>
      </c>
      <c r="Y1772" s="8">
        <f t="shared" si="269"/>
        <v>106308.60769784327</v>
      </c>
      <c r="Z1772" s="8">
        <f t="shared" ref="Z1772:Z1815" si="270">Y1772*$B$6</f>
        <v>5528047.60028785</v>
      </c>
      <c r="AA1772" s="9">
        <f t="shared" si="266"/>
        <v>6.9091055139253302E-2</v>
      </c>
      <c r="AB1772" s="9">
        <f t="shared" ref="AB1772:AB1815" si="271">(Z1772-Z1771)/(V1772-V1771)</f>
        <v>2.9273404208467776E-4</v>
      </c>
      <c r="AC1772" t="str">
        <f t="shared" ref="AC1772:AC1815" si="272">I$1</f>
        <v>75% Saturation (Scale only)</v>
      </c>
    </row>
    <row r="1773" spans="21:29" x14ac:dyDescent="0.25">
      <c r="U1773" s="5">
        <v>2.58</v>
      </c>
      <c r="V1773" s="7">
        <f t="shared" si="267"/>
        <v>80322373.163129166</v>
      </c>
      <c r="W1773" s="7">
        <f t="shared" si="268"/>
        <v>1544661.0223678688</v>
      </c>
      <c r="X1773" s="19">
        <f t="shared" ref="X1773:X1815" si="273">GAMMADIST(W1773,$I$2,$I$3,TRUE)</f>
        <v>0.99963556434609857</v>
      </c>
      <c r="Y1773" s="8">
        <f t="shared" si="269"/>
        <v>106310.2886856329</v>
      </c>
      <c r="Z1773" s="8">
        <f t="shared" si="270"/>
        <v>5528135.0116529111</v>
      </c>
      <c r="AA1773" s="9">
        <f t="shared" ref="AA1773:AA1815" si="274">Z1773/V1773</f>
        <v>6.8824348608645475E-2</v>
      </c>
      <c r="AB1773" s="9">
        <f t="shared" si="271"/>
        <v>2.8077024243237242E-4</v>
      </c>
      <c r="AC1773" t="str">
        <f t="shared" si="272"/>
        <v>75% Saturation (Scale only)</v>
      </c>
    </row>
    <row r="1774" spans="21:29" x14ac:dyDescent="0.25">
      <c r="U1774" s="5">
        <v>2.59</v>
      </c>
      <c r="V1774" s="7">
        <f t="shared" si="267"/>
        <v>80633700.190893233</v>
      </c>
      <c r="W1774" s="7">
        <f t="shared" si="268"/>
        <v>1550648.0805941005</v>
      </c>
      <c r="X1774" s="19">
        <f t="shared" si="273"/>
        <v>0.99965072413922273</v>
      </c>
      <c r="Y1774" s="8">
        <f t="shared" si="269"/>
        <v>106311.90091517026</v>
      </c>
      <c r="Z1774" s="8">
        <f t="shared" si="270"/>
        <v>5528218.8475888539</v>
      </c>
      <c r="AA1774" s="9">
        <f t="shared" si="274"/>
        <v>6.855965724630371E-2</v>
      </c>
      <c r="AB1774" s="9">
        <f t="shared" si="271"/>
        <v>2.6928576212908198E-4</v>
      </c>
      <c r="AC1774" t="str">
        <f t="shared" si="272"/>
        <v>75% Saturation (Scale only)</v>
      </c>
    </row>
    <row r="1775" spans="21:29" x14ac:dyDescent="0.25">
      <c r="U1775" s="5">
        <v>2.6</v>
      </c>
      <c r="V1775" s="7">
        <f t="shared" si="267"/>
        <v>80945027.2186573</v>
      </c>
      <c r="W1775" s="7">
        <f t="shared" si="268"/>
        <v>1556635.1388203327</v>
      </c>
      <c r="X1775" s="19">
        <f t="shared" si="273"/>
        <v>0.99966526332804118</v>
      </c>
      <c r="Y1775" s="8">
        <f t="shared" si="269"/>
        <v>106313.44714403173</v>
      </c>
      <c r="Z1775" s="8">
        <f t="shared" si="270"/>
        <v>5528299.2514896495</v>
      </c>
      <c r="AA1775" s="9">
        <f t="shared" si="274"/>
        <v>6.8296959571784693E-2</v>
      </c>
      <c r="AB1775" s="9">
        <f t="shared" si="271"/>
        <v>2.5826187136103294E-4</v>
      </c>
      <c r="AC1775" t="str">
        <f t="shared" si="272"/>
        <v>75% Saturation (Scale only)</v>
      </c>
    </row>
    <row r="1776" spans="21:29" x14ac:dyDescent="0.25">
      <c r="U1776" s="5">
        <v>2.61</v>
      </c>
      <c r="V1776" s="7">
        <f t="shared" si="267"/>
        <v>81256354.246421367</v>
      </c>
      <c r="W1776" s="7">
        <f t="shared" si="268"/>
        <v>1562622.1970465647</v>
      </c>
      <c r="X1776" s="19">
        <f t="shared" si="273"/>
        <v>0.99967920682750722</v>
      </c>
      <c r="Y1776" s="8">
        <f t="shared" si="269"/>
        <v>106314.93002189882</v>
      </c>
      <c r="Z1776" s="8">
        <f t="shared" si="270"/>
        <v>5528376.3611387387</v>
      </c>
      <c r="AA1776" s="9">
        <f t="shared" si="274"/>
        <v>6.8036234364800038E-2</v>
      </c>
      <c r="AB1776" s="9">
        <f t="shared" si="271"/>
        <v>2.4768054878807706E-4</v>
      </c>
      <c r="AC1776" t="str">
        <f t="shared" si="272"/>
        <v>75% Saturation (Scale only)</v>
      </c>
    </row>
    <row r="1777" spans="21:29" x14ac:dyDescent="0.25">
      <c r="U1777" s="5">
        <v>2.62</v>
      </c>
      <c r="V1777" s="7">
        <f t="shared" si="267"/>
        <v>81567681.274185434</v>
      </c>
      <c r="W1777" s="7">
        <f t="shared" si="268"/>
        <v>1568609.2552727968</v>
      </c>
      <c r="X1777" s="19">
        <f t="shared" si="273"/>
        <v>0.99969257857648053</v>
      </c>
      <c r="Y1777" s="8">
        <f t="shared" si="269"/>
        <v>106316.35209464641</v>
      </c>
      <c r="Z1777" s="8">
        <f t="shared" si="270"/>
        <v>5528450.3089216137</v>
      </c>
      <c r="AA1777" s="9">
        <f t="shared" si="274"/>
        <v>6.7777460662857655E-2</v>
      </c>
      <c r="AB1777" s="9">
        <f t="shared" si="271"/>
        <v>2.3752445589490716E-4</v>
      </c>
      <c r="AC1777" t="str">
        <f t="shared" si="272"/>
        <v>75% Saturation (Scale only)</v>
      </c>
    </row>
    <row r="1778" spans="21:29" x14ac:dyDescent="0.25">
      <c r="U1778" s="5">
        <v>2.63</v>
      </c>
      <c r="V1778" s="7">
        <f t="shared" si="267"/>
        <v>81879008.301949501</v>
      </c>
      <c r="W1778" s="7">
        <f t="shared" si="268"/>
        <v>1574596.3134990288</v>
      </c>
      <c r="X1778" s="19">
        <f t="shared" si="273"/>
        <v>0.99970540157477439</v>
      </c>
      <c r="Y1778" s="8">
        <f t="shared" si="269"/>
        <v>106317.71580828272</v>
      </c>
      <c r="Z1778" s="8">
        <f t="shared" si="270"/>
        <v>5528521.2220307011</v>
      </c>
      <c r="AA1778" s="9">
        <f t="shared" si="274"/>
        <v>6.7520617758862977E-2</v>
      </c>
      <c r="AB1778" s="9">
        <f t="shared" si="271"/>
        <v>2.2777691226065125E-4</v>
      </c>
      <c r="AC1778" t="str">
        <f t="shared" si="272"/>
        <v>75% Saturation (Scale only)</v>
      </c>
    </row>
    <row r="1779" spans="21:29" x14ac:dyDescent="0.25">
      <c r="U1779" s="5">
        <v>2.64</v>
      </c>
      <c r="V1779" s="7">
        <f t="shared" si="267"/>
        <v>82190335.329713568</v>
      </c>
      <c r="W1779" s="7">
        <f t="shared" si="268"/>
        <v>1580583.371725261</v>
      </c>
      <c r="X1779" s="19">
        <f t="shared" si="273"/>
        <v>0.99971769791885667</v>
      </c>
      <c r="Y1779" s="8">
        <f t="shared" si="269"/>
        <v>106319.02351274602</v>
      </c>
      <c r="Z1779" s="8">
        <f t="shared" si="270"/>
        <v>5528589.2226627925</v>
      </c>
      <c r="AA1779" s="9">
        <f t="shared" si="274"/>
        <v>6.7265685198684047E-2</v>
      </c>
      <c r="AB1779" s="9">
        <f t="shared" si="271"/>
        <v>2.1842187162419537E-4</v>
      </c>
      <c r="AC1779" t="str">
        <f t="shared" si="272"/>
        <v>75% Saturation (Scale only)</v>
      </c>
    </row>
    <row r="1780" spans="21:29" x14ac:dyDescent="0.25">
      <c r="U1780" s="5">
        <v>2.65</v>
      </c>
      <c r="V1780" s="7">
        <f t="shared" si="267"/>
        <v>82501662.357477635</v>
      </c>
      <c r="W1780" s="7">
        <f t="shared" si="268"/>
        <v>1586570.4299514929</v>
      </c>
      <c r="X1780" s="19">
        <f t="shared" si="273"/>
        <v>0.99972948883624968</v>
      </c>
      <c r="Y1780" s="8">
        <f t="shared" si="269"/>
        <v>106320.27746556305</v>
      </c>
      <c r="Z1780" s="8">
        <f t="shared" si="270"/>
        <v>5528654.4282092787</v>
      </c>
      <c r="AA1780" s="9">
        <f t="shared" si="274"/>
        <v>6.7012642778684364E-2</v>
      </c>
      <c r="AB1780" s="9">
        <f t="shared" si="271"/>
        <v>2.0944389876617511E-4</v>
      </c>
      <c r="AC1780" t="str">
        <f t="shared" si="272"/>
        <v>75% Saturation (Scale only)</v>
      </c>
    </row>
    <row r="1781" spans="21:29" x14ac:dyDescent="0.25">
      <c r="U1781" s="5">
        <v>2.66</v>
      </c>
      <c r="V1781" s="7">
        <f t="shared" si="267"/>
        <v>82812989.385241702</v>
      </c>
      <c r="W1781" s="7">
        <f t="shared" si="268"/>
        <v>1592557.4881777251</v>
      </c>
      <c r="X1781" s="19">
        <f t="shared" si="273"/>
        <v>0.99974079471867339</v>
      </c>
      <c r="Y1781" s="8">
        <f t="shared" si="269"/>
        <v>106321.4798353738</v>
      </c>
      <c r="Z1781" s="8">
        <f t="shared" si="270"/>
        <v>5528716.9514394375</v>
      </c>
      <c r="AA1781" s="9">
        <f t="shared" si="274"/>
        <v>6.6761470543227647E-2</v>
      </c>
      <c r="AB1781" s="9">
        <f t="shared" si="271"/>
        <v>2.0082814719866169E-4</v>
      </c>
      <c r="AC1781" t="str">
        <f t="shared" si="272"/>
        <v>75% Saturation (Scale only)</v>
      </c>
    </row>
    <row r="1782" spans="21:29" x14ac:dyDescent="0.25">
      <c r="U1782" s="5">
        <v>2.67</v>
      </c>
      <c r="V1782" s="7">
        <f t="shared" si="267"/>
        <v>83124316.413005769</v>
      </c>
      <c r="W1782" s="7">
        <f t="shared" si="268"/>
        <v>1598544.5464039571</v>
      </c>
      <c r="X1782" s="19">
        <f t="shared" si="273"/>
        <v>0.99975163515397625</v>
      </c>
      <c r="Y1782" s="8">
        <f t="shared" si="269"/>
        <v>106322.63270532724</v>
      </c>
      <c r="Z1782" s="8">
        <f t="shared" si="270"/>
        <v>5528776.900677016</v>
      </c>
      <c r="AA1782" s="9">
        <f t="shared" si="274"/>
        <v>6.651214878215797E-2</v>
      </c>
      <c r="AB1782" s="9">
        <f t="shared" si="271"/>
        <v>1.9256033762664454E-4</v>
      </c>
      <c r="AC1782" t="str">
        <f t="shared" si="272"/>
        <v>75% Saturation (Scale only)</v>
      </c>
    </row>
    <row r="1783" spans="21:29" x14ac:dyDescent="0.25">
      <c r="U1783" s="5">
        <v>2.68</v>
      </c>
      <c r="V1783" s="7">
        <f t="shared" si="267"/>
        <v>83435643.440769836</v>
      </c>
      <c r="W1783" s="7">
        <f t="shared" si="268"/>
        <v>1604531.6046301892</v>
      </c>
      <c r="X1783" s="19">
        <f t="shared" si="273"/>
        <v>0.99976202895689492</v>
      </c>
      <c r="Y1783" s="8">
        <f t="shared" si="269"/>
        <v>106323.73807635267</v>
      </c>
      <c r="Z1783" s="8">
        <f t="shared" si="270"/>
        <v>5528834.3799703391</v>
      </c>
      <c r="AA1783" s="9">
        <f t="shared" si="274"/>
        <v>6.6264658028258705E-2</v>
      </c>
      <c r="AB1783" s="9">
        <f t="shared" si="271"/>
        <v>1.8462673715139661E-4</v>
      </c>
      <c r="AC1783" t="str">
        <f t="shared" si="272"/>
        <v>75% Saturation (Scale only)</v>
      </c>
    </row>
    <row r="1784" spans="21:29" x14ac:dyDescent="0.25">
      <c r="U1784" s="5">
        <v>2.69</v>
      </c>
      <c r="V1784" s="7">
        <f t="shared" si="267"/>
        <v>83746970.468533888</v>
      </c>
      <c r="W1784" s="7">
        <f t="shared" si="268"/>
        <v>1610518.6628564212</v>
      </c>
      <c r="X1784" s="19">
        <f t="shared" si="273"/>
        <v>0.99977199419868246</v>
      </c>
      <c r="Y1784" s="8">
        <f t="shared" si="269"/>
        <v>106324.79787031063</v>
      </c>
      <c r="Z1784" s="8">
        <f t="shared" si="270"/>
        <v>5528889.4892561529</v>
      </c>
      <c r="AA1784" s="9">
        <f t="shared" si="274"/>
        <v>6.6018979054693255E-2</v>
      </c>
      <c r="AB1784" s="9">
        <f t="shared" si="271"/>
        <v>1.7701413914991793E-4</v>
      </c>
      <c r="AC1784" t="str">
        <f t="shared" si="272"/>
        <v>75% Saturation (Scale only)</v>
      </c>
    </row>
    <row r="1785" spans="21:29" x14ac:dyDescent="0.25">
      <c r="U1785" s="5">
        <v>2.7</v>
      </c>
      <c r="V1785" s="7">
        <f t="shared" si="267"/>
        <v>84058297.49629797</v>
      </c>
      <c r="W1785" s="7">
        <f t="shared" si="268"/>
        <v>1616505.7210826534</v>
      </c>
      <c r="X1785" s="19">
        <f t="shared" si="273"/>
        <v>0.99978154823564536</v>
      </c>
      <c r="Y1785" s="8">
        <f t="shared" si="269"/>
        <v>106325.81393302775</v>
      </c>
      <c r="Z1785" s="8">
        <f t="shared" si="270"/>
        <v>5528942.3245174428</v>
      </c>
      <c r="AA1785" s="9">
        <f t="shared" si="274"/>
        <v>6.5775092872431121E-2</v>
      </c>
      <c r="AB1785" s="9">
        <f t="shared" si="271"/>
        <v>1.697098439201342E-4</v>
      </c>
      <c r="AC1785" t="str">
        <f t="shared" si="272"/>
        <v>75% Saturation (Scale only)</v>
      </c>
    </row>
    <row r="1786" spans="21:29" x14ac:dyDescent="0.25">
      <c r="U1786" s="5">
        <v>2.71</v>
      </c>
      <c r="V1786" s="7">
        <f t="shared" si="267"/>
        <v>84369624.524062023</v>
      </c>
      <c r="W1786" s="7">
        <f t="shared" si="268"/>
        <v>1622492.7793088853</v>
      </c>
      <c r="X1786" s="19">
        <f t="shared" si="273"/>
        <v>0.99979070773662782</v>
      </c>
      <c r="Y1786" s="8">
        <f t="shared" si="269"/>
        <v>106326.78803721971</v>
      </c>
      <c r="Z1786" s="8">
        <f t="shared" si="270"/>
        <v>5528992.977935425</v>
      </c>
      <c r="AA1786" s="9">
        <f t="shared" si="274"/>
        <v>6.5532980727661866E-2</v>
      </c>
      <c r="AB1786" s="9">
        <f t="shared" si="271"/>
        <v>1.6270163996346038E-4</v>
      </c>
      <c r="AC1786" t="str">
        <f t="shared" si="272"/>
        <v>75% Saturation (Scale only)</v>
      </c>
    </row>
    <row r="1787" spans="21:29" x14ac:dyDescent="0.25">
      <c r="U1787" s="5">
        <v>2.72</v>
      </c>
      <c r="V1787" s="7">
        <f t="shared" si="267"/>
        <v>84680951.551826105</v>
      </c>
      <c r="W1787" s="7">
        <f t="shared" si="268"/>
        <v>1628479.8375351175</v>
      </c>
      <c r="X1787" s="19">
        <f t="shared" si="273"/>
        <v>0.99979948870947832</v>
      </c>
      <c r="Y1787" s="8">
        <f t="shared" si="269"/>
        <v>106327.72188530593</v>
      </c>
      <c r="Z1787" s="8">
        <f t="shared" si="270"/>
        <v>5529041.5380359087</v>
      </c>
      <c r="AA1787" s="9">
        <f t="shared" si="274"/>
        <v>6.5292624099199531E-2</v>
      </c>
      <c r="AB1787" s="9">
        <f t="shared" si="271"/>
        <v>1.5597778590719101E-4</v>
      </c>
      <c r="AC1787" t="str">
        <f t="shared" si="272"/>
        <v>75% Saturation (Scale only)</v>
      </c>
    </row>
    <row r="1788" spans="21:29" x14ac:dyDescent="0.25">
      <c r="U1788" s="5">
        <v>2.73</v>
      </c>
      <c r="V1788" s="7">
        <f t="shared" si="267"/>
        <v>84992278.579590157</v>
      </c>
      <c r="W1788" s="7">
        <f t="shared" si="268"/>
        <v>1634466.8957613495</v>
      </c>
      <c r="X1788" s="19">
        <f t="shared" si="273"/>
        <v>0.99980790652653528</v>
      </c>
      <c r="Y1788" s="8">
        <f t="shared" si="269"/>
        <v>106328.61711211993</v>
      </c>
      <c r="Z1788" s="8">
        <f t="shared" si="270"/>
        <v>5529088.0898302365</v>
      </c>
      <c r="AA1788" s="9">
        <f t="shared" si="274"/>
        <v>6.5054004695880435E-2</v>
      </c>
      <c r="AB1788" s="9">
        <f t="shared" si="271"/>
        <v>1.495269930854705E-4</v>
      </c>
      <c r="AC1788" t="str">
        <f t="shared" si="272"/>
        <v>75% Saturation (Scale only)</v>
      </c>
    </row>
    <row r="1789" spans="21:29" x14ac:dyDescent="0.25">
      <c r="U1789" s="5">
        <v>2.74</v>
      </c>
      <c r="V1789" s="7">
        <f t="shared" si="267"/>
        <v>85303605.607354239</v>
      </c>
      <c r="W1789" s="7">
        <f t="shared" si="268"/>
        <v>1640453.9539875817</v>
      </c>
      <c r="X1789" s="19">
        <f t="shared" si="273"/>
        <v>0.99981597594916694</v>
      </c>
      <c r="Y1789" s="8">
        <f t="shared" si="269"/>
        <v>106329.47528751913</v>
      </c>
      <c r="Z1789" s="8">
        <f t="shared" si="270"/>
        <v>5529132.7149509946</v>
      </c>
      <c r="AA1789" s="9">
        <f t="shared" si="274"/>
        <v>6.4817104453956567E-2</v>
      </c>
      <c r="AB1789" s="9">
        <f t="shared" si="271"/>
        <v>1.4333840874199689E-4</v>
      </c>
      <c r="AC1789" t="str">
        <f t="shared" si="272"/>
        <v>75% Saturation (Scale only)</v>
      </c>
    </row>
    <row r="1790" spans="21:29" x14ac:dyDescent="0.25">
      <c r="U1790" s="5">
        <v>2.75</v>
      </c>
      <c r="V1790" s="7">
        <f t="shared" si="267"/>
        <v>85614932.635118291</v>
      </c>
      <c r="W1790" s="7">
        <f t="shared" si="268"/>
        <v>1646441.0122138136</v>
      </c>
      <c r="X1790" s="19">
        <f t="shared" si="273"/>
        <v>0.99982371115139712</v>
      </c>
      <c r="Y1790" s="8">
        <f t="shared" si="269"/>
        <v>106330.29791889747</v>
      </c>
      <c r="Z1790" s="8">
        <f t="shared" si="270"/>
        <v>5529175.491782669</v>
      </c>
      <c r="AA1790" s="9">
        <f t="shared" si="274"/>
        <v>6.4581905534486894E-2</v>
      </c>
      <c r="AB1790" s="9">
        <f t="shared" si="271"/>
        <v>1.3740159979559871E-4</v>
      </c>
      <c r="AC1790" t="str">
        <f t="shared" si="272"/>
        <v>75% Saturation (Scale only)</v>
      </c>
    </row>
    <row r="1791" spans="21:29" x14ac:dyDescent="0.25">
      <c r="U1791" s="5">
        <v>2.76</v>
      </c>
      <c r="V1791" s="7">
        <f t="shared" si="267"/>
        <v>85926259.662882358</v>
      </c>
      <c r="W1791" s="7">
        <f t="shared" si="268"/>
        <v>1652428.0704400453</v>
      </c>
      <c r="X1791" s="19">
        <f t="shared" si="273"/>
        <v>0.99983112574264976</v>
      </c>
      <c r="Y1791" s="8">
        <f t="shared" si="269"/>
        <v>106331.08645360419</v>
      </c>
      <c r="Z1791" s="8">
        <f t="shared" si="270"/>
        <v>5529216.4955874179</v>
      </c>
      <c r="AA1791" s="9">
        <f t="shared" si="274"/>
        <v>6.4348390320728435E-2</v>
      </c>
      <c r="AB1791" s="9">
        <f t="shared" si="271"/>
        <v>1.3170653715279676E-4</v>
      </c>
      <c r="AC1791" t="str">
        <f t="shared" si="272"/>
        <v>75% Saturation (Scale only)</v>
      </c>
    </row>
    <row r="1792" spans="21:29" x14ac:dyDescent="0.25">
      <c r="U1792" s="5">
        <v>2.77</v>
      </c>
      <c r="V1792" s="7">
        <f t="shared" si="267"/>
        <v>86237586.690646425</v>
      </c>
      <c r="W1792" s="7">
        <f t="shared" si="268"/>
        <v>1658415.1286662775</v>
      </c>
      <c r="X1792" s="19">
        <f t="shared" si="273"/>
        <v>0.99983823278964512</v>
      </c>
      <c r="Y1792" s="8">
        <f t="shared" si="269"/>
        <v>106331.84228127252</v>
      </c>
      <c r="Z1792" s="8">
        <f t="shared" si="270"/>
        <v>5529255.7986261714</v>
      </c>
      <c r="AA1792" s="9">
        <f t="shared" si="274"/>
        <v>6.4116541415529776E-2</v>
      </c>
      <c r="AB1792" s="9">
        <f t="shared" si="271"/>
        <v>1.262435806998233E-4</v>
      </c>
      <c r="AC1792" t="str">
        <f t="shared" si="272"/>
        <v>75% Saturation (Scale only)</v>
      </c>
    </row>
    <row r="1793" spans="21:29" x14ac:dyDescent="0.25">
      <c r="U1793" s="5">
        <v>2.78</v>
      </c>
      <c r="V1793" s="7">
        <f t="shared" si="267"/>
        <v>86548913.718410492</v>
      </c>
      <c r="W1793" s="7">
        <f t="shared" si="268"/>
        <v>1664402.1868925095</v>
      </c>
      <c r="X1793" s="19">
        <f t="shared" si="273"/>
        <v>0.99984504483747416</v>
      </c>
      <c r="Y1793" s="8">
        <f t="shared" si="269"/>
        <v>106332.56673606092</v>
      </c>
      <c r="Z1793" s="8">
        <f t="shared" si="270"/>
        <v>5529293.4702751683</v>
      </c>
      <c r="AA1793" s="9">
        <f t="shared" si="274"/>
        <v>6.3886341638728042E-2</v>
      </c>
      <c r="AB1793" s="9">
        <f t="shared" si="271"/>
        <v>1.2100346464435733E-4</v>
      </c>
      <c r="AC1793" t="str">
        <f t="shared" si="272"/>
        <v>75% Saturation (Scale only)</v>
      </c>
    </row>
    <row r="1794" spans="21:29" x14ac:dyDescent="0.25">
      <c r="U1794" s="5">
        <v>2.79</v>
      </c>
      <c r="V1794" s="7">
        <f t="shared" si="267"/>
        <v>86860240.746174559</v>
      </c>
      <c r="W1794" s="7">
        <f t="shared" si="268"/>
        <v>1670389.2451187416</v>
      </c>
      <c r="X1794" s="19">
        <f t="shared" si="273"/>
        <v>0.99985157392988522</v>
      </c>
      <c r="Y1794" s="8">
        <f t="shared" si="269"/>
        <v>106333.26109881053</v>
      </c>
      <c r="Z1794" s="8">
        <f t="shared" si="270"/>
        <v>5529329.5771381473</v>
      </c>
      <c r="AA1794" s="9">
        <f t="shared" si="274"/>
        <v>6.3657774024551805E-2</v>
      </c>
      <c r="AB1794" s="9">
        <f t="shared" si="271"/>
        <v>1.1597728356040006E-4</v>
      </c>
      <c r="AC1794" t="str">
        <f t="shared" si="272"/>
        <v>75% Saturation (Scale only)</v>
      </c>
    </row>
    <row r="1795" spans="21:29" x14ac:dyDescent="0.25">
      <c r="U1795" s="5">
        <v>2.8</v>
      </c>
      <c r="V1795" s="7">
        <f t="shared" si="267"/>
        <v>87171567.773938626</v>
      </c>
      <c r="W1795" s="7">
        <f t="shared" si="268"/>
        <v>1676376.3033449736</v>
      </c>
      <c r="X1795" s="19">
        <f t="shared" si="273"/>
        <v>0.99985783162880582</v>
      </c>
      <c r="Y1795" s="8">
        <f t="shared" si="269"/>
        <v>106333.92659912133</v>
      </c>
      <c r="Z1795" s="8">
        <f t="shared" si="270"/>
        <v>5529364.1831543092</v>
      </c>
      <c r="AA1795" s="9">
        <f t="shared" si="274"/>
        <v>6.3430821819031272E-2</v>
      </c>
      <c r="AB1795" s="9">
        <f t="shared" si="271"/>
        <v>1.1115647880105373E-4</v>
      </c>
      <c r="AC1795" t="str">
        <f t="shared" si="272"/>
        <v>75% Saturation (Scale only)</v>
      </c>
    </row>
    <row r="1796" spans="21:29" x14ac:dyDescent="0.25">
      <c r="U1796" s="5">
        <v>2.81</v>
      </c>
      <c r="V1796" s="7">
        <f t="shared" si="267"/>
        <v>87482894.801702693</v>
      </c>
      <c r="W1796" s="7">
        <f t="shared" si="268"/>
        <v>1682363.3615712058</v>
      </c>
      <c r="X1796" s="19">
        <f t="shared" si="273"/>
        <v>0.99986382903313198</v>
      </c>
      <c r="Y1796" s="8">
        <f t="shared" si="269"/>
        <v>106334.56441735031</v>
      </c>
      <c r="Z1796" s="8">
        <f t="shared" si="270"/>
        <v>5529397.3497022158</v>
      </c>
      <c r="AA1796" s="9">
        <f t="shared" si="274"/>
        <v>6.3205468477417093E-2</v>
      </c>
      <c r="AB1796" s="9">
        <f t="shared" si="271"/>
        <v>1.0653282544976995E-4</v>
      </c>
      <c r="AC1796" t="str">
        <f t="shared" si="272"/>
        <v>75% Saturation (Scale only)</v>
      </c>
    </row>
    <row r="1797" spans="21:29" x14ac:dyDescent="0.25">
      <c r="U1797" s="5">
        <v>2.82</v>
      </c>
      <c r="V1797" s="7">
        <f t="shared" si="267"/>
        <v>87794221.82946676</v>
      </c>
      <c r="W1797" s="7">
        <f t="shared" si="268"/>
        <v>1688350.4197974377</v>
      </c>
      <c r="X1797" s="19">
        <f t="shared" si="273"/>
        <v>0.9998695767968071</v>
      </c>
      <c r="Y1797" s="8">
        <f t="shared" si="269"/>
        <v>106335.1756865342</v>
      </c>
      <c r="Z1797" s="8">
        <f t="shared" si="270"/>
        <v>5529429.1356997788</v>
      </c>
      <c r="AA1797" s="9">
        <f t="shared" si="274"/>
        <v>6.2981697661609798E-2</v>
      </c>
      <c r="AB1797" s="9">
        <f t="shared" si="271"/>
        <v>1.0209841975920615E-4</v>
      </c>
      <c r="AC1797" t="str">
        <f t="shared" si="272"/>
        <v>75% Saturation (Scale only)</v>
      </c>
    </row>
    <row r="1798" spans="21:29" x14ac:dyDescent="0.25">
      <c r="U1798" s="5">
        <v>2.83</v>
      </c>
      <c r="V1798" s="7">
        <f t="shared" si="267"/>
        <v>88105548.857230827</v>
      </c>
      <c r="W1798" s="7">
        <f t="shared" si="268"/>
        <v>1694337.4780236699</v>
      </c>
      <c r="X1798" s="19">
        <f t="shared" si="273"/>
        <v>0.99987508514621926</v>
      </c>
      <c r="Y1798" s="8">
        <f t="shared" si="269"/>
        <v>106335.7614942396</v>
      </c>
      <c r="Z1798" s="8">
        <f t="shared" si="270"/>
        <v>5529459.597700459</v>
      </c>
      <c r="AA1798" s="9">
        <f t="shared" si="274"/>
        <v>6.2759493237600508E-2</v>
      </c>
      <c r="AB1798" s="9">
        <f t="shared" si="271"/>
        <v>9.7845666978971926E-5</v>
      </c>
      <c r="AC1798" t="str">
        <f t="shared" si="272"/>
        <v>75% Saturation (Scale only)</v>
      </c>
    </row>
    <row r="1799" spans="21:29" x14ac:dyDescent="0.25">
      <c r="U1799" s="5">
        <v>2.84</v>
      </c>
      <c r="V1799" s="7">
        <f t="shared" si="267"/>
        <v>88416875.884994894</v>
      </c>
      <c r="W1799" s="7">
        <f t="shared" si="268"/>
        <v>1700324.5362499019</v>
      </c>
      <c r="X1799" s="19">
        <f t="shared" si="273"/>
        <v>0.99988036389694002</v>
      </c>
      <c r="Y1799" s="8">
        <f t="shared" si="269"/>
        <v>106336.32288434319</v>
      </c>
      <c r="Z1799" s="8">
        <f t="shared" si="270"/>
        <v>5529488.7899858458</v>
      </c>
      <c r="AA1799" s="9">
        <f t="shared" si="274"/>
        <v>6.2538839272924904E-2</v>
      </c>
      <c r="AB1799" s="9">
        <f t="shared" si="271"/>
        <v>9.3767269730812635E-5</v>
      </c>
      <c r="AC1799" t="str">
        <f t="shared" si="272"/>
        <v>75% Saturation (Scale only)</v>
      </c>
    </row>
    <row r="1800" spans="21:29" x14ac:dyDescent="0.25">
      <c r="U1800" s="5">
        <v>2.85</v>
      </c>
      <c r="V1800" s="7">
        <f t="shared" si="267"/>
        <v>88728202.912758961</v>
      </c>
      <c r="W1800" s="7">
        <f t="shared" si="268"/>
        <v>1706311.5944761341</v>
      </c>
      <c r="X1800" s="19">
        <f t="shared" si="273"/>
        <v>0.99988542246982748</v>
      </c>
      <c r="Y1800" s="8">
        <f t="shared" si="269"/>
        <v>106336.86085874424</v>
      </c>
      <c r="Z1800" s="8">
        <f t="shared" si="270"/>
        <v>5529516.7646547006</v>
      </c>
      <c r="AA1800" s="9">
        <f t="shared" si="274"/>
        <v>6.231972003413095E-2</v>
      </c>
      <c r="AB1800" s="9">
        <f t="shared" si="271"/>
        <v>8.9856216647041617E-5</v>
      </c>
      <c r="AC1800" t="str">
        <f t="shared" si="272"/>
        <v>75% Saturation (Scale only)</v>
      </c>
    </row>
    <row r="1801" spans="21:29" x14ac:dyDescent="0.25">
      <c r="U1801" s="5">
        <v>2.86</v>
      </c>
      <c r="V1801" s="7">
        <f t="shared" si="267"/>
        <v>89039529.940523028</v>
      </c>
      <c r="W1801" s="7">
        <f t="shared" si="268"/>
        <v>1712298.652702366</v>
      </c>
      <c r="X1801" s="19">
        <f t="shared" si="273"/>
        <v>0.99989026990651986</v>
      </c>
      <c r="Y1801" s="8">
        <f t="shared" si="269"/>
        <v>106337.37637901236</v>
      </c>
      <c r="Z1801" s="8">
        <f t="shared" si="270"/>
        <v>5529543.5717086429</v>
      </c>
      <c r="AA1801" s="9">
        <f t="shared" si="274"/>
        <v>6.2102119984261919E-2</v>
      </c>
      <c r="AB1801" s="9">
        <f t="shared" si="271"/>
        <v>8.6105771589315759E-5</v>
      </c>
      <c r="AC1801" t="str">
        <f t="shared" si="272"/>
        <v>75% Saturation (Scale only)</v>
      </c>
    </row>
    <row r="1802" spans="21:29" x14ac:dyDescent="0.25">
      <c r="U1802" s="5">
        <v>2.87</v>
      </c>
      <c r="V1802" s="7">
        <f t="shared" si="267"/>
        <v>89350856.968287095</v>
      </c>
      <c r="W1802" s="7">
        <f t="shared" si="268"/>
        <v>1718285.7109285982</v>
      </c>
      <c r="X1802" s="19">
        <f t="shared" si="273"/>
        <v>0.99989491488433813</v>
      </c>
      <c r="Y1802" s="8">
        <f t="shared" si="269"/>
        <v>106337.87036797235</v>
      </c>
      <c r="Z1802" s="8">
        <f t="shared" si="270"/>
        <v>5529569.2591345627</v>
      </c>
      <c r="AA1802" s="9">
        <f t="shared" si="274"/>
        <v>6.1886023780355549E-2</v>
      </c>
      <c r="AB1802" s="9">
        <f t="shared" si="271"/>
        <v>8.2509463133651051E-5</v>
      </c>
      <c r="AC1802" t="str">
        <f t="shared" si="272"/>
        <v>75% Saturation (Scale only)</v>
      </c>
    </row>
    <row r="1803" spans="21:29" x14ac:dyDescent="0.25">
      <c r="U1803" s="5">
        <v>2.88</v>
      </c>
      <c r="V1803" s="7">
        <f t="shared" si="267"/>
        <v>89662183.996051162</v>
      </c>
      <c r="W1803" s="7">
        <f t="shared" si="268"/>
        <v>1724272.7691548301</v>
      </c>
      <c r="X1803" s="19">
        <f t="shared" si="273"/>
        <v>0.99989936573062188</v>
      </c>
      <c r="Y1803" s="8">
        <f t="shared" si="269"/>
        <v>106338.34371122884</v>
      </c>
      <c r="Z1803" s="8">
        <f t="shared" si="270"/>
        <v>5529593.8729838999</v>
      </c>
      <c r="AA1803" s="9">
        <f t="shared" si="274"/>
        <v>6.1671416270960233E-2</v>
      </c>
      <c r="AB1803" s="9">
        <f t="shared" si="271"/>
        <v>7.9061074504157259E-5</v>
      </c>
      <c r="AC1803" t="str">
        <f t="shared" si="272"/>
        <v>75% Saturation (Scale only)</v>
      </c>
    </row>
    <row r="1804" spans="21:29" x14ac:dyDescent="0.25">
      <c r="U1804" s="5">
        <v>2.89</v>
      </c>
      <c r="V1804" s="7">
        <f t="shared" si="267"/>
        <v>89973511.02381523</v>
      </c>
      <c r="W1804" s="7">
        <f t="shared" si="268"/>
        <v>1730259.8273810623</v>
      </c>
      <c r="X1804" s="19">
        <f t="shared" si="273"/>
        <v>0.99990363043651731</v>
      </c>
      <c r="Y1804" s="8">
        <f t="shared" si="269"/>
        <v>106338.79725863258</v>
      </c>
      <c r="Z1804" s="8">
        <f t="shared" si="270"/>
        <v>5529617.4574488942</v>
      </c>
      <c r="AA1804" s="9">
        <f t="shared" si="274"/>
        <v>6.1458282493669178E-2</v>
      </c>
      <c r="AB1804" s="9">
        <f t="shared" si="271"/>
        <v>7.5754633844807688E-5</v>
      </c>
      <c r="AC1804" t="str">
        <f t="shared" si="272"/>
        <v>75% Saturation (Scale only)</v>
      </c>
    </row>
    <row r="1805" spans="21:29" x14ac:dyDescent="0.25">
      <c r="U1805" s="5">
        <v>2.9</v>
      </c>
      <c r="V1805" s="7">
        <f t="shared" si="267"/>
        <v>90284838.051579297</v>
      </c>
      <c r="W1805" s="7">
        <f t="shared" si="268"/>
        <v>1736246.8856072943</v>
      </c>
      <c r="X1805" s="19">
        <f t="shared" si="273"/>
        <v>0.99990771667023914</v>
      </c>
      <c r="Y1805" s="8">
        <f t="shared" si="269"/>
        <v>106339.23182569092</v>
      </c>
      <c r="Z1805" s="8">
        <f t="shared" si="270"/>
        <v>5529640.0549359275</v>
      </c>
      <c r="AA1805" s="9">
        <f t="shared" si="274"/>
        <v>6.1246607672673349E-2</v>
      </c>
      <c r="AB1805" s="9">
        <f t="shared" si="271"/>
        <v>7.2584404880098803E-5</v>
      </c>
      <c r="AC1805" t="str">
        <f t="shared" si="272"/>
        <v>75% Saturation (Scale only)</v>
      </c>
    </row>
    <row r="1806" spans="21:29" x14ac:dyDescent="0.25">
      <c r="U1806" s="5">
        <v>2.91</v>
      </c>
      <c r="V1806" s="7">
        <f t="shared" si="267"/>
        <v>90596165.079343364</v>
      </c>
      <c r="W1806" s="7">
        <f t="shared" si="268"/>
        <v>1742233.9438335265</v>
      </c>
      <c r="X1806" s="19">
        <f t="shared" si="273"/>
        <v>0.99991163178982423</v>
      </c>
      <c r="Y1806" s="8">
        <f t="shared" si="269"/>
        <v>106339.64819492404</v>
      </c>
      <c r="Z1806" s="8">
        <f t="shared" si="270"/>
        <v>5529661.7061360497</v>
      </c>
      <c r="AA1806" s="9">
        <f t="shared" si="274"/>
        <v>6.1036377216333808E-2</v>
      </c>
      <c r="AB1806" s="9">
        <f t="shared" si="271"/>
        <v>6.9544877865881534E-5</v>
      </c>
      <c r="AC1806" t="str">
        <f t="shared" si="272"/>
        <v>75% Saturation (Scale only)</v>
      </c>
    </row>
    <row r="1807" spans="21:29" x14ac:dyDescent="0.25">
      <c r="U1807" s="5">
        <v>2.92</v>
      </c>
      <c r="V1807" s="7">
        <f t="shared" si="267"/>
        <v>90907492.107107431</v>
      </c>
      <c r="W1807" s="7">
        <f t="shared" si="268"/>
        <v>1748221.0020597582</v>
      </c>
      <c r="X1807" s="19">
        <f t="shared" si="273"/>
        <v>0.99991538285539594</v>
      </c>
      <c r="Y1807" s="8">
        <f t="shared" si="269"/>
        <v>106340.04711716934</v>
      </c>
      <c r="Z1807" s="8">
        <f t="shared" si="270"/>
        <v>5529682.4500928055</v>
      </c>
      <c r="AA1807" s="9">
        <f t="shared" si="274"/>
        <v>6.0827576714774179E-2</v>
      </c>
      <c r="AB1807" s="9">
        <f t="shared" si="271"/>
        <v>6.6630760923099585E-5</v>
      </c>
      <c r="AC1807" t="str">
        <f t="shared" si="272"/>
        <v>75% Saturation (Scale only)</v>
      </c>
    </row>
    <row r="1808" spans="21:29" x14ac:dyDescent="0.25">
      <c r="U1808" s="5">
        <v>2.93</v>
      </c>
      <c r="V1808" s="7">
        <f t="shared" ref="V1808:V1815" si="275">$V$110/$U$110*U1808</f>
        <v>91218819.134871498</v>
      </c>
      <c r="W1808" s="7">
        <f t="shared" ref="W1808:W1815" si="276">$W$110/$U$110*U1808</f>
        <v>1754208.0602859904</v>
      </c>
      <c r="X1808" s="19">
        <f t="shared" si="273"/>
        <v>0.9999189766409583</v>
      </c>
      <c r="Y1808" s="8">
        <f t="shared" ref="Y1808:Y1815" si="277">X1808*$N$6</f>
        <v>106340.42931283568</v>
      </c>
      <c r="Z1808" s="8">
        <f t="shared" si="270"/>
        <v>5529702.3242674554</v>
      </c>
      <c r="AA1808" s="9">
        <f t="shared" si="274"/>
        <v>6.062019193749394E-2</v>
      </c>
      <c r="AB1808" s="9">
        <f t="shared" si="271"/>
        <v>6.383697166469089E-5</v>
      </c>
      <c r="AC1808" t="str">
        <f t="shared" si="272"/>
        <v>75% Saturation (Scale only)</v>
      </c>
    </row>
    <row r="1809" spans="21:29" x14ac:dyDescent="0.25">
      <c r="U1809" s="5">
        <v>2.94</v>
      </c>
      <c r="V1809" s="7">
        <f t="shared" si="275"/>
        <v>91530146.162635565</v>
      </c>
      <c r="W1809" s="7">
        <f t="shared" si="276"/>
        <v>1760195.1185122223</v>
      </c>
      <c r="X1809" s="19">
        <f t="shared" si="273"/>
        <v>0.99992241964573614</v>
      </c>
      <c r="Y1809" s="8">
        <f t="shared" si="277"/>
        <v>106340.79547310941</v>
      </c>
      <c r="Z1809" s="8">
        <f t="shared" si="270"/>
        <v>5529721.3646016894</v>
      </c>
      <c r="AA1809" s="9">
        <f t="shared" si="274"/>
        <v>6.0414208831002965E-2</v>
      </c>
      <c r="AB1809" s="9">
        <f t="shared" si="271"/>
        <v>6.1158629145566793E-5</v>
      </c>
      <c r="AC1809" t="str">
        <f t="shared" si="272"/>
        <v>75% Saturation (Scale only)</v>
      </c>
    </row>
    <row r="1810" spans="21:29" x14ac:dyDescent="0.25">
      <c r="U1810" s="5">
        <v>2.95</v>
      </c>
      <c r="V1810" s="7">
        <f t="shared" si="275"/>
        <v>91841473.190399632</v>
      </c>
      <c r="W1810" s="7">
        <f t="shared" si="276"/>
        <v>1766182.1767384545</v>
      </c>
      <c r="X1810" s="19">
        <f t="shared" si="273"/>
        <v>0.99992571810507802</v>
      </c>
      <c r="Y1810" s="8">
        <f t="shared" si="277"/>
        <v>106341.14626111391</v>
      </c>
      <c r="Z1810" s="8">
        <f t="shared" si="270"/>
        <v>5529739.6055779234</v>
      </c>
      <c r="AA1810" s="9">
        <f t="shared" si="274"/>
        <v>6.0209613516477849E-2</v>
      </c>
      <c r="AB1810" s="9">
        <f t="shared" si="271"/>
        <v>5.8591046093788578E-5</v>
      </c>
      <c r="AC1810" t="str">
        <f t="shared" si="272"/>
        <v>75% Saturation (Scale only)</v>
      </c>
    </row>
    <row r="1811" spans="21:29" x14ac:dyDescent="0.25">
      <c r="U1811" s="5">
        <v>2.96</v>
      </c>
      <c r="V1811" s="7">
        <f t="shared" si="275"/>
        <v>92152800.218163699</v>
      </c>
      <c r="W1811" s="7">
        <f t="shared" si="276"/>
        <v>1772169.2349646864</v>
      </c>
      <c r="X1811" s="19">
        <f t="shared" si="273"/>
        <v>0.9999288780009391</v>
      </c>
      <c r="Y1811" s="8">
        <f t="shared" si="277"/>
        <v>106341.48231302442</v>
      </c>
      <c r="Z1811" s="8">
        <f t="shared" si="270"/>
        <v>5529757.0802772697</v>
      </c>
      <c r="AA1811" s="9">
        <f t="shared" si="274"/>
        <v>6.000639228744057E-2</v>
      </c>
      <c r="AB1811" s="9">
        <f t="shared" si="271"/>
        <v>5.6129721443881493E-5</v>
      </c>
      <c r="AC1811" t="str">
        <f t="shared" si="272"/>
        <v>75% Saturation (Scale only)</v>
      </c>
    </row>
    <row r="1812" spans="21:29" x14ac:dyDescent="0.25">
      <c r="U1812" s="5">
        <v>2.97</v>
      </c>
      <c r="V1812" s="7">
        <f t="shared" si="275"/>
        <v>92464127.245927766</v>
      </c>
      <c r="W1812" s="7">
        <f t="shared" si="276"/>
        <v>1778156.2931909186</v>
      </c>
      <c r="X1812" s="19">
        <f t="shared" si="273"/>
        <v>0.99993190507195862</v>
      </c>
      <c r="Y1812" s="8">
        <f t="shared" si="277"/>
        <v>106341.80423913973</v>
      </c>
      <c r="Z1812" s="8">
        <f t="shared" si="270"/>
        <v>5529773.820435266</v>
      </c>
      <c r="AA1812" s="9">
        <f t="shared" si="274"/>
        <v>5.9804531607459736E-2</v>
      </c>
      <c r="AB1812" s="9">
        <f t="shared" si="271"/>
        <v>5.3770333133397355E-5</v>
      </c>
      <c r="AC1812" t="str">
        <f t="shared" si="272"/>
        <v>75% Saturation (Scale only)</v>
      </c>
    </row>
    <row r="1813" spans="21:29" x14ac:dyDescent="0.25">
      <c r="U1813" s="5">
        <v>2.98</v>
      </c>
      <c r="V1813" s="7">
        <f t="shared" si="275"/>
        <v>92775454.273691833</v>
      </c>
      <c r="W1813" s="7">
        <f t="shared" si="276"/>
        <v>1784143.3514171506</v>
      </c>
      <c r="X1813" s="19">
        <f t="shared" si="273"/>
        <v>0.99993480482314823</v>
      </c>
      <c r="Y1813" s="8">
        <f t="shared" si="277"/>
        <v>106342.1126249126</v>
      </c>
      <c r="Z1813" s="8">
        <f t="shared" si="270"/>
        <v>5529789.8564954549</v>
      </c>
      <c r="AA1813" s="9">
        <f t="shared" si="274"/>
        <v>5.9604018107874975E-2</v>
      </c>
      <c r="AB1813" s="9">
        <f t="shared" si="271"/>
        <v>5.150873120161466E-5</v>
      </c>
      <c r="AC1813" t="str">
        <f t="shared" si="272"/>
        <v>75% Saturation (Scale only)</v>
      </c>
    </row>
    <row r="1814" spans="21:29" x14ac:dyDescent="0.25">
      <c r="U1814" s="5">
        <v>2.99</v>
      </c>
      <c r="V1814" s="7">
        <f t="shared" si="275"/>
        <v>93086781.3014559</v>
      </c>
      <c r="W1814" s="7">
        <f t="shared" si="276"/>
        <v>1790130.4096433828</v>
      </c>
      <c r="X1814" s="19">
        <f t="shared" si="273"/>
        <v>0.99993758253520337</v>
      </c>
      <c r="Y1814" s="8">
        <f t="shared" si="277"/>
        <v>106342.40803193991</v>
      </c>
      <c r="Z1814" s="8">
        <f t="shared" si="270"/>
        <v>5529805.2176608751</v>
      </c>
      <c r="AA1814" s="9">
        <f t="shared" si="274"/>
        <v>5.9404838585544559E-2</v>
      </c>
      <c r="AB1814" s="9">
        <f t="shared" si="271"/>
        <v>4.9340931079692179E-5</v>
      </c>
      <c r="AC1814" t="str">
        <f t="shared" si="272"/>
        <v>75% Saturation (Scale only)</v>
      </c>
    </row>
    <row r="1815" spans="21:29" x14ac:dyDescent="0.25">
      <c r="U1815" s="5">
        <v>3</v>
      </c>
      <c r="V1815" s="7">
        <f t="shared" si="275"/>
        <v>93398108.329219967</v>
      </c>
      <c r="W1815" s="7">
        <f t="shared" si="276"/>
        <v>1796117.4678696147</v>
      </c>
      <c r="X1815" s="19">
        <f t="shared" si="273"/>
        <v>0.99994024327345521</v>
      </c>
      <c r="Y1815" s="8">
        <f t="shared" si="277"/>
        <v>106342.69099891484</v>
      </c>
      <c r="Z1815" s="8">
        <f t="shared" si="270"/>
        <v>5529819.9319435721</v>
      </c>
      <c r="AA1815" s="9">
        <f t="shared" si="274"/>
        <v>5.9206980000616846E-2</v>
      </c>
      <c r="AB1815" s="9">
        <f t="shared" si="271"/>
        <v>4.7263107230823496E-5</v>
      </c>
      <c r="AC1815" t="str">
        <f t="shared" si="272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8">$V$110/$U$110*U1817</f>
        <v>311327.02776406653</v>
      </c>
      <c r="W1817" s="7">
        <f t="shared" ref="W1817:W1880" si="279">$W$110/$U$110*U1817</f>
        <v>5987.0582262320495</v>
      </c>
      <c r="X1817" s="19">
        <f>GAMMADIST(W1817,$J$2,$J$3,TRUE)</f>
        <v>7.1895508722708113E-5</v>
      </c>
      <c r="Y1817" s="8">
        <f t="shared" ref="Y1817:Y1880" si="280">X1817*$N$6</f>
        <v>7.6460187693614925</v>
      </c>
      <c r="Z1817" s="8">
        <f t="shared" ref="Z1817:Z1880" si="281">Y1817*$B$6</f>
        <v>397.59297600679758</v>
      </c>
      <c r="AA1817" s="9">
        <f>Z1817/V1817</f>
        <v>1.277091098907436E-3</v>
      </c>
      <c r="AB1817" s="9">
        <f t="shared" ref="AB1817:AB1880" si="282">(Z1817-Z1816)/(V1817-V1816)</f>
        <v>1.277091098907436E-3</v>
      </c>
      <c r="AC1817" t="str">
        <f t="shared" ref="AC1817:AC1880" si="283">J$1</f>
        <v>75% Saturation (Shape only)</v>
      </c>
    </row>
    <row r="1818" spans="21:29" x14ac:dyDescent="0.25">
      <c r="U1818" s="5">
        <v>0.02</v>
      </c>
      <c r="V1818" s="7">
        <f t="shared" si="278"/>
        <v>622654.05552813306</v>
      </c>
      <c r="W1818" s="7">
        <f t="shared" si="279"/>
        <v>11974.116452464099</v>
      </c>
      <c r="X1818" s="19">
        <f t="shared" ref="X1818:X1881" si="284">GAMMADIST(W1818,$J$2,$J$3,TRUE)</f>
        <v>4.0975442508518327E-4</v>
      </c>
      <c r="Y1818" s="8">
        <f t="shared" si="280"/>
        <v>43.57699223068002</v>
      </c>
      <c r="Z1818" s="8">
        <f t="shared" si="281"/>
        <v>2266.0035959953611</v>
      </c>
      <c r="AA1818" s="9">
        <f t="shared" ref="AA1818:AA1881" si="285">Z1818/V1818</f>
        <v>3.6392657782873422E-3</v>
      </c>
      <c r="AB1818" s="9">
        <f t="shared" si="282"/>
        <v>6.001440457667249E-3</v>
      </c>
      <c r="AC1818" t="str">
        <f t="shared" si="283"/>
        <v>75% Saturation (Shape only)</v>
      </c>
    </row>
    <row r="1819" spans="21:29" x14ac:dyDescent="0.25">
      <c r="U1819" s="5">
        <v>0.03</v>
      </c>
      <c r="V1819" s="7">
        <f t="shared" si="278"/>
        <v>933981.08329219953</v>
      </c>
      <c r="W1819" s="7">
        <f t="shared" si="279"/>
        <v>17961.174678696145</v>
      </c>
      <c r="X1819" s="19">
        <f t="shared" si="284"/>
        <v>1.1209938081689372E-3</v>
      </c>
      <c r="Y1819" s="8">
        <f t="shared" si="280"/>
        <v>119.21662214889545</v>
      </c>
      <c r="Z1819" s="8">
        <f t="shared" si="281"/>
        <v>6199.264351742564</v>
      </c>
      <c r="AA1819" s="9">
        <f t="shared" si="285"/>
        <v>6.6374624311348078E-3</v>
      </c>
      <c r="AB1819" s="9">
        <f t="shared" si="282"/>
        <v>1.2633855736829741E-2</v>
      </c>
      <c r="AC1819" t="str">
        <f t="shared" si="283"/>
        <v>75% Saturation (Shape only)</v>
      </c>
    </row>
    <row r="1820" spans="21:29" x14ac:dyDescent="0.25">
      <c r="U1820" s="5">
        <v>0.04</v>
      </c>
      <c r="V1820" s="7">
        <f t="shared" si="278"/>
        <v>1245308.1110562661</v>
      </c>
      <c r="W1820" s="7">
        <f t="shared" si="279"/>
        <v>23948.232904928198</v>
      </c>
      <c r="X1820" s="19">
        <f t="shared" si="284"/>
        <v>2.2709160789923374E-3</v>
      </c>
      <c r="Y1820" s="8">
        <f t="shared" si="280"/>
        <v>241.50975870535828</v>
      </c>
      <c r="Z1820" s="8">
        <f t="shared" si="281"/>
        <v>12558.50745267863</v>
      </c>
      <c r="AA1820" s="9">
        <f t="shared" si="285"/>
        <v>1.0084658841599085E-2</v>
      </c>
      <c r="AB1820" s="9">
        <f t="shared" si="282"/>
        <v>2.0426248072991916E-2</v>
      </c>
      <c r="AC1820" t="str">
        <f t="shared" si="283"/>
        <v>75% Saturation (Shape only)</v>
      </c>
    </row>
    <row r="1821" spans="21:29" x14ac:dyDescent="0.25">
      <c r="U1821" s="5">
        <v>0.05</v>
      </c>
      <c r="V1821" s="7">
        <f t="shared" si="278"/>
        <v>1556635.1388203327</v>
      </c>
      <c r="W1821" s="7">
        <f t="shared" si="279"/>
        <v>29935.291131160247</v>
      </c>
      <c r="X1821" s="19">
        <f t="shared" si="284"/>
        <v>3.9022602898184278E-3</v>
      </c>
      <c r="Y1821" s="8">
        <f t="shared" si="280"/>
        <v>415.00165933816965</v>
      </c>
      <c r="Z1821" s="8">
        <f t="shared" si="281"/>
        <v>21580.086285584821</v>
      </c>
      <c r="AA1821" s="9">
        <f t="shared" si="285"/>
        <v>1.3863291241092561E-2</v>
      </c>
      <c r="AB1821" s="9">
        <f t="shared" si="282"/>
        <v>2.897782083906646E-2</v>
      </c>
      <c r="AC1821" t="str">
        <f t="shared" si="283"/>
        <v>75% Saturation (Shape only)</v>
      </c>
    </row>
    <row r="1822" spans="21:29" x14ac:dyDescent="0.25">
      <c r="U1822" s="5">
        <v>0.06</v>
      </c>
      <c r="V1822" s="7">
        <f t="shared" si="278"/>
        <v>1867962.1665843991</v>
      </c>
      <c r="W1822" s="7">
        <f t="shared" si="279"/>
        <v>35922.34935739229</v>
      </c>
      <c r="X1822" s="19">
        <f t="shared" si="284"/>
        <v>6.0426644135767966E-3</v>
      </c>
      <c r="Y1822" s="8">
        <f t="shared" si="280"/>
        <v>642.6315961036936</v>
      </c>
      <c r="Z1822" s="8">
        <f t="shared" si="281"/>
        <v>33416.842997392065</v>
      </c>
      <c r="AA1822" s="9">
        <f t="shared" si="285"/>
        <v>1.7889464570096374E-2</v>
      </c>
      <c r="AB1822" s="9">
        <f t="shared" si="282"/>
        <v>3.8020331215115444E-2</v>
      </c>
      <c r="AC1822" t="str">
        <f t="shared" si="283"/>
        <v>75% Saturation (Shape only)</v>
      </c>
    </row>
    <row r="1823" spans="21:29" x14ac:dyDescent="0.25">
      <c r="U1823" s="5">
        <v>7.0000000000000007E-2</v>
      </c>
      <c r="V1823" s="7">
        <f t="shared" si="278"/>
        <v>2179289.1943484661</v>
      </c>
      <c r="W1823" s="7">
        <f t="shared" si="279"/>
        <v>41909.40758362435</v>
      </c>
      <c r="X1823" s="19">
        <f t="shared" si="284"/>
        <v>8.708760507465222E-3</v>
      </c>
      <c r="Y1823" s="8">
        <f t="shared" si="280"/>
        <v>926.16837241909195</v>
      </c>
      <c r="Z1823" s="8">
        <f t="shared" si="281"/>
        <v>48160.755365792778</v>
      </c>
      <c r="AA1823" s="9">
        <f t="shared" si="285"/>
        <v>2.2099295261357555E-2</v>
      </c>
      <c r="AB1823" s="9">
        <f t="shared" si="282"/>
        <v>4.7358279408924599E-2</v>
      </c>
      <c r="AC1823" t="str">
        <f t="shared" si="283"/>
        <v>75% Saturation (Shape only)</v>
      </c>
    </row>
    <row r="1824" spans="21:29" x14ac:dyDescent="0.25">
      <c r="U1824" s="5">
        <v>0.08</v>
      </c>
      <c r="V1824" s="7">
        <f t="shared" si="278"/>
        <v>2490616.2221125322</v>
      </c>
      <c r="W1824" s="7">
        <f t="shared" si="279"/>
        <v>47896.465809856396</v>
      </c>
      <c r="X1824" s="19">
        <f t="shared" si="284"/>
        <v>1.1908792829946125E-2</v>
      </c>
      <c r="Y1824" s="8">
        <f t="shared" si="280"/>
        <v>1266.4887573073959</v>
      </c>
      <c r="Z1824" s="8">
        <f t="shared" si="281"/>
        <v>65857.415379984581</v>
      </c>
      <c r="AA1824" s="9">
        <f t="shared" si="285"/>
        <v>2.6442217309628115E-2</v>
      </c>
      <c r="AB1824" s="9">
        <f t="shared" si="282"/>
        <v>5.6842671647522082E-2</v>
      </c>
      <c r="AC1824" t="str">
        <f t="shared" si="283"/>
        <v>75% Saturation (Shape only)</v>
      </c>
    </row>
    <row r="1825" spans="21:29" x14ac:dyDescent="0.25">
      <c r="U1825" s="5">
        <v>0.09</v>
      </c>
      <c r="V1825" s="7">
        <f t="shared" si="278"/>
        <v>2801943.2498765988</v>
      </c>
      <c r="W1825" s="7">
        <f t="shared" si="279"/>
        <v>53883.524036088442</v>
      </c>
      <c r="X1825" s="19">
        <f t="shared" si="284"/>
        <v>1.5644445637963186E-2</v>
      </c>
      <c r="Y1825" s="8">
        <f t="shared" si="280"/>
        <v>1663.7718698879019</v>
      </c>
      <c r="Z1825" s="8">
        <f t="shared" si="281"/>
        <v>86516.137234170892</v>
      </c>
      <c r="AA1825" s="9">
        <f t="shared" si="285"/>
        <v>3.0877191120120356E-2</v>
      </c>
      <c r="AB1825" s="9">
        <f t="shared" si="282"/>
        <v>6.6356981604058285E-2</v>
      </c>
      <c r="AC1825" t="str">
        <f t="shared" si="283"/>
        <v>75% Saturation (Shape only)</v>
      </c>
    </row>
    <row r="1826" spans="21:29" x14ac:dyDescent="0.25">
      <c r="U1826" s="5">
        <v>0.1</v>
      </c>
      <c r="V1826" s="7">
        <f t="shared" si="278"/>
        <v>3113270.2776406654</v>
      </c>
      <c r="W1826" s="7">
        <f t="shared" si="279"/>
        <v>59870.582262320495</v>
      </c>
      <c r="X1826" s="19">
        <f t="shared" si="284"/>
        <v>1.9912193826170623E-2</v>
      </c>
      <c r="Y1826" s="8">
        <f t="shared" si="280"/>
        <v>2117.642818569791</v>
      </c>
      <c r="Z1826" s="8">
        <f t="shared" si="281"/>
        <v>110117.42656562912</v>
      </c>
      <c r="AA1826" s="9">
        <f t="shared" si="285"/>
        <v>3.5370339464737895E-2</v>
      </c>
      <c r="AB1826" s="9">
        <f t="shared" si="282"/>
        <v>7.5808674566295711E-2</v>
      </c>
      <c r="AC1826" t="str">
        <f t="shared" si="283"/>
        <v>75% Saturation (Shape only)</v>
      </c>
    </row>
    <row r="1827" spans="21:29" x14ac:dyDescent="0.25">
      <c r="U1827" s="5">
        <v>0.11</v>
      </c>
      <c r="V1827" s="7">
        <f t="shared" si="278"/>
        <v>3424597.305404732</v>
      </c>
      <c r="W1827" s="7">
        <f t="shared" si="279"/>
        <v>65857.640488552541</v>
      </c>
      <c r="X1827" s="19">
        <f t="shared" si="284"/>
        <v>2.4704340753750869E-2</v>
      </c>
      <c r="Y1827" s="8">
        <f t="shared" si="280"/>
        <v>2627.283072944173</v>
      </c>
      <c r="Z1827" s="8">
        <f t="shared" si="281"/>
        <v>136618.719793097</v>
      </c>
      <c r="AA1827" s="9">
        <f t="shared" si="285"/>
        <v>3.9893367777135154E-2</v>
      </c>
      <c r="AB1827" s="9">
        <f t="shared" si="282"/>
        <v>8.5123650901107725E-2</v>
      </c>
      <c r="AC1827" t="str">
        <f t="shared" si="283"/>
        <v>75% Saturation (Shape only)</v>
      </c>
    </row>
    <row r="1828" spans="21:29" x14ac:dyDescent="0.25">
      <c r="U1828" s="5">
        <v>0.12</v>
      </c>
      <c r="V1828" s="7">
        <f t="shared" si="278"/>
        <v>3735924.3331687981</v>
      </c>
      <c r="W1828" s="7">
        <f t="shared" si="279"/>
        <v>71844.698714784579</v>
      </c>
      <c r="X1828" s="19">
        <f t="shared" si="284"/>
        <v>3.0009838363582019E-2</v>
      </c>
      <c r="Y1828" s="8">
        <f t="shared" si="280"/>
        <v>3191.517682675209</v>
      </c>
      <c r="Z1828" s="8">
        <f t="shared" si="281"/>
        <v>165958.91949911087</v>
      </c>
      <c r="AA1828" s="9">
        <f t="shared" si="285"/>
        <v>4.4422452035677365E-2</v>
      </c>
      <c r="AB1828" s="9">
        <f t="shared" si="282"/>
        <v>9.424237887964175E-2</v>
      </c>
      <c r="AC1828" t="str">
        <f t="shared" si="283"/>
        <v>75% Saturation (Shape only)</v>
      </c>
    </row>
    <row r="1829" spans="21:29" x14ac:dyDescent="0.25">
      <c r="U1829" s="5">
        <v>0.13</v>
      </c>
      <c r="V1829" s="7">
        <f t="shared" si="278"/>
        <v>4047251.3609328652</v>
      </c>
      <c r="W1829" s="7">
        <f t="shared" si="279"/>
        <v>77831.756941016647</v>
      </c>
      <c r="X1829" s="19">
        <f t="shared" si="284"/>
        <v>3.5814948779723951E-2</v>
      </c>
      <c r="Y1829" s="8">
        <f t="shared" si="280"/>
        <v>3808.8856377616421</v>
      </c>
      <c r="Z1829" s="8">
        <f t="shared" si="281"/>
        <v>198062.05316360539</v>
      </c>
      <c r="AA1829" s="9">
        <f t="shared" si="285"/>
        <v>4.8937423327705884E-2</v>
      </c>
      <c r="AB1829" s="9">
        <f t="shared" si="282"/>
        <v>0.10311707883204808</v>
      </c>
      <c r="AC1829" t="str">
        <f t="shared" si="283"/>
        <v>75% Saturation (Shape only)</v>
      </c>
    </row>
    <row r="1830" spans="21:29" x14ac:dyDescent="0.25">
      <c r="U1830" s="5">
        <v>0.14000000000000001</v>
      </c>
      <c r="V1830" s="7">
        <f t="shared" si="278"/>
        <v>4358578.3886969322</v>
      </c>
      <c r="W1830" s="7">
        <f t="shared" si="279"/>
        <v>83818.8151672487</v>
      </c>
      <c r="X1830" s="19">
        <f t="shared" si="284"/>
        <v>4.2103786354726669E-2</v>
      </c>
      <c r="Y1830" s="8">
        <f t="shared" si="280"/>
        <v>4477.6975147509647</v>
      </c>
      <c r="Z1830" s="8">
        <f t="shared" si="281"/>
        <v>232840.27076705015</v>
      </c>
      <c r="AA1830" s="9">
        <f t="shared" si="285"/>
        <v>5.3421150201375986E-2</v>
      </c>
      <c r="AB1830" s="9">
        <f t="shared" si="282"/>
        <v>0.11170959955908723</v>
      </c>
      <c r="AC1830" t="str">
        <f t="shared" si="283"/>
        <v>75% Saturation (Shape only)</v>
      </c>
    </row>
    <row r="1831" spans="21:29" x14ac:dyDescent="0.25">
      <c r="U1831" s="5">
        <v>0.15</v>
      </c>
      <c r="V1831" s="7">
        <f t="shared" si="278"/>
        <v>4669905.4164609974</v>
      </c>
      <c r="W1831" s="7">
        <f t="shared" si="279"/>
        <v>89805.873393480739</v>
      </c>
      <c r="X1831" s="19">
        <f t="shared" si="284"/>
        <v>4.8858767013244229E-2</v>
      </c>
      <c r="Y1831" s="8">
        <f t="shared" si="280"/>
        <v>5196.0832640041153</v>
      </c>
      <c r="Z1831" s="8">
        <f t="shared" si="281"/>
        <v>270196.32972821401</v>
      </c>
      <c r="AA1831" s="9">
        <f t="shared" si="285"/>
        <v>5.7859058296083732E-2</v>
      </c>
      <c r="AB1831" s="9">
        <f t="shared" si="282"/>
        <v>0.11998977162199236</v>
      </c>
      <c r="AC1831" t="str">
        <f t="shared" si="283"/>
        <v>75% Saturation (Shape only)</v>
      </c>
    </row>
    <row r="1832" spans="21:29" x14ac:dyDescent="0.25">
      <c r="U1832" s="5">
        <v>0.16</v>
      </c>
      <c r="V1832" s="7">
        <f t="shared" si="278"/>
        <v>4981232.4442250645</v>
      </c>
      <c r="W1832" s="7">
        <f t="shared" si="279"/>
        <v>95792.931619712792</v>
      </c>
      <c r="X1832" s="19">
        <f t="shared" si="284"/>
        <v>5.6060984081638267E-2</v>
      </c>
      <c r="Y1832" s="8">
        <f t="shared" si="280"/>
        <v>5962.0321788153024</v>
      </c>
      <c r="Z1832" s="8">
        <f t="shared" si="281"/>
        <v>310025.6732983957</v>
      </c>
      <c r="AA1832" s="9">
        <f t="shared" si="285"/>
        <v>6.223874849643294E-2</v>
      </c>
      <c r="AB1832" s="9">
        <f t="shared" si="282"/>
        <v>0.12793410150167098</v>
      </c>
      <c r="AC1832" t="str">
        <f t="shared" si="283"/>
        <v>75% Saturation (Shape only)</v>
      </c>
    </row>
    <row r="1833" spans="21:29" x14ac:dyDescent="0.25">
      <c r="U1833" s="5">
        <v>0.17</v>
      </c>
      <c r="V1833" s="7">
        <f t="shared" si="278"/>
        <v>5292559.4719891315</v>
      </c>
      <c r="W1833" s="7">
        <f t="shared" si="279"/>
        <v>101779.98984594485</v>
      </c>
      <c r="X1833" s="19">
        <f t="shared" si="284"/>
        <v>6.3690524748014871E-2</v>
      </c>
      <c r="Y1833" s="8">
        <f t="shared" si="280"/>
        <v>6773.4265506350412</v>
      </c>
      <c r="Z1833" s="8">
        <f t="shared" si="281"/>
        <v>352218.18063302216</v>
      </c>
      <c r="AA1833" s="9">
        <f t="shared" si="285"/>
        <v>6.6549687820635126E-2</v>
      </c>
      <c r="AB1833" s="9">
        <f t="shared" si="282"/>
        <v>0.13552471700786994</v>
      </c>
      <c r="AC1833" t="str">
        <f t="shared" si="283"/>
        <v>75% Saturation (Shape only)</v>
      </c>
    </row>
    <row r="1834" spans="21:29" x14ac:dyDescent="0.25">
      <c r="U1834" s="5">
        <v>0.18</v>
      </c>
      <c r="V1834" s="7">
        <f t="shared" si="278"/>
        <v>5603886.4997531977</v>
      </c>
      <c r="W1834" s="7">
        <f t="shared" si="279"/>
        <v>107767.04807217688</v>
      </c>
      <c r="X1834" s="19">
        <f t="shared" si="284"/>
        <v>7.1726737851520103E-2</v>
      </c>
      <c r="Y1834" s="8">
        <f t="shared" si="280"/>
        <v>7628.0701482062814</v>
      </c>
      <c r="Z1834" s="8">
        <f t="shared" si="281"/>
        <v>396659.64770672662</v>
      </c>
      <c r="AA1834" s="9">
        <f t="shared" si="285"/>
        <v>7.0782955315778801E-2</v>
      </c>
      <c r="AB1834" s="9">
        <f t="shared" si="282"/>
        <v>0.14274850273322132</v>
      </c>
      <c r="AC1834" t="str">
        <f t="shared" si="283"/>
        <v>75% Saturation (Shape only)</v>
      </c>
    </row>
    <row r="1835" spans="21:29" x14ac:dyDescent="0.25">
      <c r="U1835" s="5">
        <v>0.19</v>
      </c>
      <c r="V1835" s="7">
        <f t="shared" si="278"/>
        <v>5915213.5275172638</v>
      </c>
      <c r="W1835" s="7">
        <f t="shared" si="279"/>
        <v>113754.10629840894</v>
      </c>
      <c r="X1835" s="19">
        <f t="shared" si="284"/>
        <v>8.0148461273444327E-2</v>
      </c>
      <c r="Y1835" s="8">
        <f t="shared" si="280"/>
        <v>8523.7124003914396</v>
      </c>
      <c r="Z1835" s="8">
        <f t="shared" si="281"/>
        <v>443233.04482035484</v>
      </c>
      <c r="AA1835" s="9">
        <f t="shared" si="285"/>
        <v>7.4931030428311327E-2</v>
      </c>
      <c r="AB1835" s="9">
        <f t="shared" si="282"/>
        <v>0.14959638245389692</v>
      </c>
      <c r="AC1835" t="str">
        <f t="shared" si="283"/>
        <v>75% Saturation (Shape only)</v>
      </c>
    </row>
    <row r="1836" spans="21:29" x14ac:dyDescent="0.25">
      <c r="U1836" s="5">
        <v>0.2</v>
      </c>
      <c r="V1836" s="7">
        <f t="shared" si="278"/>
        <v>6226540.5552813308</v>
      </c>
      <c r="W1836" s="7">
        <f t="shared" si="279"/>
        <v>119741.16452464099</v>
      </c>
      <c r="X1836" s="19">
        <f t="shared" si="284"/>
        <v>8.8934215448396498E-2</v>
      </c>
      <c r="Y1836" s="8">
        <f t="shared" si="280"/>
        <v>9458.0689759011821</v>
      </c>
      <c r="Z1836" s="8">
        <f t="shared" si="281"/>
        <v>491819.58674686146</v>
      </c>
      <c r="AA1836" s="9">
        <f t="shared" si="285"/>
        <v>7.8987614772652801E-2</v>
      </c>
      <c r="AB1836" s="9">
        <f t="shared" si="282"/>
        <v>0.15606271731514088</v>
      </c>
      <c r="AC1836" t="str">
        <f t="shared" si="283"/>
        <v>75% Saturation (Shape only)</v>
      </c>
    </row>
    <row r="1837" spans="21:29" x14ac:dyDescent="0.25">
      <c r="U1837" s="5">
        <v>0.21</v>
      </c>
      <c r="V1837" s="7">
        <f t="shared" si="278"/>
        <v>6537867.583045397</v>
      </c>
      <c r="W1837" s="7">
        <f t="shared" si="279"/>
        <v>125728.22275087303</v>
      </c>
      <c r="X1837" s="19">
        <f t="shared" si="284"/>
        <v>9.8062368215761489E-2</v>
      </c>
      <c r="Y1837" s="8">
        <f t="shared" si="280"/>
        <v>10428.839315089663</v>
      </c>
      <c r="Z1837" s="8">
        <f t="shared" si="281"/>
        <v>542299.6443846625</v>
      </c>
      <c r="AA1837" s="9">
        <f t="shared" si="285"/>
        <v>8.2947480580824878E-2</v>
      </c>
      <c r="AB1837" s="9">
        <f t="shared" si="282"/>
        <v>0.16214479674426627</v>
      </c>
      <c r="AC1837" t="str">
        <f t="shared" si="283"/>
        <v>75% Saturation (Shape only)</v>
      </c>
    </row>
    <row r="1838" spans="21:29" x14ac:dyDescent="0.25">
      <c r="U1838" s="5">
        <v>0.22</v>
      </c>
      <c r="V1838" s="7">
        <f t="shared" si="278"/>
        <v>6849194.610809464</v>
      </c>
      <c r="W1838" s="7">
        <f t="shared" si="279"/>
        <v>131715.28097710508</v>
      </c>
      <c r="X1838" s="19">
        <f t="shared" si="284"/>
        <v>0.10751127525147285</v>
      </c>
      <c r="Y1838" s="8">
        <f t="shared" si="280"/>
        <v>11433.72156473959</v>
      </c>
      <c r="Z1838" s="8">
        <f t="shared" si="281"/>
        <v>594553.52136645862</v>
      </c>
      <c r="AA1838" s="9">
        <f t="shared" si="285"/>
        <v>8.6806340767150728E-2</v>
      </c>
      <c r="AB1838" s="9">
        <f t="shared" si="282"/>
        <v>0.16784240467999351</v>
      </c>
      <c r="AC1838" t="str">
        <f t="shared" si="283"/>
        <v>75% Saturation (Shape only)</v>
      </c>
    </row>
    <row r="1839" spans="21:29" x14ac:dyDescent="0.25">
      <c r="U1839" s="5">
        <v>0.23</v>
      </c>
      <c r="V1839" s="7">
        <f t="shared" si="278"/>
        <v>7160521.6385735301</v>
      </c>
      <c r="W1839" s="7">
        <f t="shared" si="279"/>
        <v>137702.33920333712</v>
      </c>
      <c r="X1839" s="19">
        <f t="shared" si="284"/>
        <v>0.11725939956654205</v>
      </c>
      <c r="Y1839" s="8">
        <f t="shared" si="280"/>
        <v>12470.425286616819</v>
      </c>
      <c r="Z1839" s="8">
        <f t="shared" si="281"/>
        <v>648462.11490407458</v>
      </c>
      <c r="AA1839" s="9">
        <f t="shared" si="285"/>
        <v>9.0560736722144278E-2</v>
      </c>
      <c r="AB1839" s="9">
        <f t="shared" si="282"/>
        <v>0.17315744773200248</v>
      </c>
      <c r="AC1839" t="str">
        <f t="shared" si="283"/>
        <v>75% Saturation (Shape only)</v>
      </c>
    </row>
    <row r="1840" spans="21:29" x14ac:dyDescent="0.25">
      <c r="U1840" s="5">
        <v>0.24</v>
      </c>
      <c r="V1840" s="7">
        <f t="shared" si="278"/>
        <v>7471848.6663375963</v>
      </c>
      <c r="W1840" s="7">
        <f t="shared" si="279"/>
        <v>143689.39742956916</v>
      </c>
      <c r="X1840" s="19">
        <f t="shared" si="284"/>
        <v>0.12728541297004448</v>
      </c>
      <c r="Y1840" s="8">
        <f t="shared" si="280"/>
        <v>13536.682247962122</v>
      </c>
      <c r="Z1840" s="8">
        <f t="shared" si="281"/>
        <v>703907.47689403035</v>
      </c>
      <c r="AA1840" s="9">
        <f t="shared" si="285"/>
        <v>9.4207940809253279E-2</v>
      </c>
      <c r="AB1840" s="9">
        <f t="shared" si="282"/>
        <v>0.17809363481276058</v>
      </c>
      <c r="AC1840" t="str">
        <f t="shared" si="283"/>
        <v>75% Saturation (Shape only)</v>
      </c>
    </row>
    <row r="1841" spans="21:29" x14ac:dyDescent="0.25">
      <c r="U1841" s="5">
        <v>0.25</v>
      </c>
      <c r="V1841" s="7">
        <f t="shared" si="278"/>
        <v>7783175.6941016633</v>
      </c>
      <c r="W1841" s="7">
        <f t="shared" si="279"/>
        <v>149676.45565580123</v>
      </c>
      <c r="X1841" s="19">
        <f t="shared" si="284"/>
        <v>0.1375682819276762</v>
      </c>
      <c r="Y1841" s="8">
        <f t="shared" si="280"/>
        <v>14630.255552466801</v>
      </c>
      <c r="Z1841" s="8">
        <f t="shared" si="281"/>
        <v>760773.28872827359</v>
      </c>
      <c r="AA1841" s="9">
        <f t="shared" si="285"/>
        <v>9.774587117502842E-2</v>
      </c>
      <c r="AB1841" s="9">
        <f t="shared" si="282"/>
        <v>0.18265619995363158</v>
      </c>
      <c r="AC1841" t="str">
        <f t="shared" si="283"/>
        <v>75% Saturation (Shape only)</v>
      </c>
    </row>
    <row r="1842" spans="21:29" x14ac:dyDescent="0.25">
      <c r="U1842" s="5">
        <v>0.26</v>
      </c>
      <c r="V1842" s="7">
        <f t="shared" si="278"/>
        <v>8094502.7218657304</v>
      </c>
      <c r="W1842" s="7">
        <f t="shared" si="279"/>
        <v>155663.51388203329</v>
      </c>
      <c r="X1842" s="19">
        <f t="shared" si="284"/>
        <v>0.14808733987243058</v>
      </c>
      <c r="Y1842" s="8">
        <f t="shared" si="280"/>
        <v>15748.94733044416</v>
      </c>
      <c r="Z1842" s="8">
        <f t="shared" si="281"/>
        <v>818945.26118309633</v>
      </c>
      <c r="AA1842" s="9">
        <f t="shared" si="285"/>
        <v>0.10117301696259542</v>
      </c>
      <c r="AB1842" s="9">
        <f t="shared" si="282"/>
        <v>0.18685166165177025</v>
      </c>
      <c r="AC1842" t="str">
        <f t="shared" si="283"/>
        <v>75% Saturation (Shape only)</v>
      </c>
    </row>
    <row r="1843" spans="21:29" x14ac:dyDescent="0.25">
      <c r="U1843" s="5">
        <v>0.27</v>
      </c>
      <c r="V1843" s="7">
        <f t="shared" si="278"/>
        <v>8405829.7496297974</v>
      </c>
      <c r="W1843" s="7">
        <f t="shared" si="279"/>
        <v>161650.57210826533</v>
      </c>
      <c r="X1843" s="19">
        <f t="shared" si="284"/>
        <v>0.15882234771975501</v>
      </c>
      <c r="Y1843" s="8">
        <f t="shared" si="280"/>
        <v>16890.605174558706</v>
      </c>
      <c r="Z1843" s="8">
        <f t="shared" si="281"/>
        <v>878311.46907705278</v>
      </c>
      <c r="AA1843" s="9">
        <f t="shared" si="285"/>
        <v>0.10448837238414621</v>
      </c>
      <c r="AB1843" s="9">
        <f t="shared" si="282"/>
        <v>0.19068761334446666</v>
      </c>
      <c r="AC1843" t="str">
        <f t="shared" si="283"/>
        <v>75% Saturation (Shape only)</v>
      </c>
    </row>
    <row r="1844" spans="21:29" x14ac:dyDescent="0.25">
      <c r="U1844" s="5">
        <v>0.28000000000000003</v>
      </c>
      <c r="V1844" s="7">
        <f t="shared" si="278"/>
        <v>8717156.7773938645</v>
      </c>
      <c r="W1844" s="7">
        <f t="shared" si="279"/>
        <v>167637.6303344974</v>
      </c>
      <c r="X1844" s="19">
        <f t="shared" si="284"/>
        <v>0.16975354408992141</v>
      </c>
      <c r="Y1844" s="8">
        <f t="shared" si="280"/>
        <v>18053.127480927335</v>
      </c>
      <c r="Z1844" s="8">
        <f t="shared" si="281"/>
        <v>938762.62900822144</v>
      </c>
      <c r="AA1844" s="9">
        <f t="shared" si="285"/>
        <v>0.10769137839102623</v>
      </c>
      <c r="AB1844" s="9">
        <f t="shared" si="282"/>
        <v>0.19417254057678654</v>
      </c>
      <c r="AC1844" t="str">
        <f t="shared" si="283"/>
        <v>75% Saturation (Shape only)</v>
      </c>
    </row>
    <row r="1845" spans="21:29" x14ac:dyDescent="0.25">
      <c r="U1845" s="5">
        <v>0.28999999999999998</v>
      </c>
      <c r="V1845" s="7">
        <f t="shared" si="278"/>
        <v>9028483.8051579297</v>
      </c>
      <c r="W1845" s="7">
        <f t="shared" si="279"/>
        <v>173624.68856072941</v>
      </c>
      <c r="X1845" s="19">
        <f t="shared" si="284"/>
        <v>0.18086168653354651</v>
      </c>
      <c r="Y1845" s="8">
        <f t="shared" si="280"/>
        <v>19234.467833414088</v>
      </c>
      <c r="Z1845" s="8">
        <f t="shared" si="281"/>
        <v>1000192.3273375325</v>
      </c>
      <c r="AA1845" s="9">
        <f t="shared" si="285"/>
        <v>0.11078187090130542</v>
      </c>
      <c r="AB1845" s="9">
        <f t="shared" si="282"/>
        <v>0.19731566118912339</v>
      </c>
      <c r="AC1845" t="str">
        <f t="shared" si="283"/>
        <v>75% Saturation (Shape only)</v>
      </c>
    </row>
    <row r="1846" spans="21:29" x14ac:dyDescent="0.25">
      <c r="U1846" s="5">
        <v>0.3</v>
      </c>
      <c r="V1846" s="7">
        <f t="shared" si="278"/>
        <v>9339810.8329219949</v>
      </c>
      <c r="W1846" s="7">
        <f t="shared" si="279"/>
        <v>179611.74678696148</v>
      </c>
      <c r="X1846" s="19">
        <f t="shared" si="284"/>
        <v>0.19212808488341926</v>
      </c>
      <c r="Y1846" s="8">
        <f t="shared" si="280"/>
        <v>20432.638550565189</v>
      </c>
      <c r="Z1846" s="8">
        <f t="shared" si="281"/>
        <v>1062497.2046293898</v>
      </c>
      <c r="AA1846" s="9">
        <f t="shared" si="285"/>
        <v>0.11376003471978068</v>
      </c>
      <c r="AB1846" s="9">
        <f t="shared" si="282"/>
        <v>0.20012678545556328</v>
      </c>
      <c r="AC1846" t="str">
        <f t="shared" si="283"/>
        <v>75% Saturation (Shape only)</v>
      </c>
    </row>
    <row r="1847" spans="21:29" x14ac:dyDescent="0.25">
      <c r="U1847" s="5">
        <v>0.31</v>
      </c>
      <c r="V1847" s="7">
        <f t="shared" si="278"/>
        <v>9651137.8606860619</v>
      </c>
      <c r="W1847" s="7">
        <f t="shared" si="279"/>
        <v>185598.80501319352</v>
      </c>
      <c r="X1847" s="19">
        <f t="shared" si="284"/>
        <v>0.20353462771030223</v>
      </c>
      <c r="Y1847" s="8">
        <f t="shared" si="280"/>
        <v>21645.713499158275</v>
      </c>
      <c r="Z1847" s="8">
        <f t="shared" si="281"/>
        <v>1125577.1019562304</v>
      </c>
      <c r="AA1847" s="9">
        <f t="shared" si="285"/>
        <v>0.11662636242522988</v>
      </c>
      <c r="AB1847" s="9">
        <f t="shared" si="282"/>
        <v>0.20261619358870567</v>
      </c>
      <c r="AC1847" t="str">
        <f t="shared" si="283"/>
        <v>75% Saturation (Shape only)</v>
      </c>
    </row>
    <row r="1848" spans="21:29" x14ac:dyDescent="0.25">
      <c r="U1848" s="5">
        <v>0.32</v>
      </c>
      <c r="V1848" s="7">
        <f t="shared" si="278"/>
        <v>9962464.888450129</v>
      </c>
      <c r="W1848" s="7">
        <f t="shared" si="279"/>
        <v>191585.86323942558</v>
      </c>
      <c r="X1848" s="19">
        <f t="shared" si="284"/>
        <v>0.21506380273702003</v>
      </c>
      <c r="Y1848" s="8">
        <f t="shared" si="280"/>
        <v>22871.830265221233</v>
      </c>
      <c r="Z1848" s="8">
        <f t="shared" si="281"/>
        <v>1189335.1737915042</v>
      </c>
      <c r="AA1848" s="9">
        <f t="shared" si="285"/>
        <v>0.11938161761255957</v>
      </c>
      <c r="AB1848" s="9">
        <f t="shared" si="282"/>
        <v>0.20479452841978002</v>
      </c>
      <c r="AC1848" t="str">
        <f t="shared" si="283"/>
        <v>75% Saturation (Shape only)</v>
      </c>
    </row>
    <row r="1849" spans="21:29" x14ac:dyDescent="0.25">
      <c r="U1849" s="5">
        <v>0.33</v>
      </c>
      <c r="V1849" s="7">
        <f t="shared" si="278"/>
        <v>10273791.916214196</v>
      </c>
      <c r="W1849" s="7">
        <f t="shared" si="279"/>
        <v>197572.92146565762</v>
      </c>
      <c r="X1849" s="19">
        <f t="shared" si="284"/>
        <v>0.22669871195986185</v>
      </c>
      <c r="Y1849" s="8">
        <f t="shared" si="280"/>
        <v>24109.191762178936</v>
      </c>
      <c r="Z1849" s="8">
        <f t="shared" si="281"/>
        <v>1253677.9716333046</v>
      </c>
      <c r="AA1849" s="9">
        <f t="shared" si="285"/>
        <v>0.12202680196926494</v>
      </c>
      <c r="AB1849" s="9">
        <f t="shared" si="282"/>
        <v>0.20667270138383642</v>
      </c>
      <c r="AC1849" t="str">
        <f t="shared" si="283"/>
        <v>75% Saturation (Shape only)</v>
      </c>
    </row>
    <row r="1850" spans="21:29" x14ac:dyDescent="0.25">
      <c r="U1850" s="5">
        <v>0.34</v>
      </c>
      <c r="V1850" s="7">
        <f t="shared" si="278"/>
        <v>10585118.943978263</v>
      </c>
      <c r="W1850" s="7">
        <f t="shared" si="279"/>
        <v>203559.97969188969</v>
      </c>
      <c r="X1850" s="19">
        <f t="shared" si="284"/>
        <v>0.23842308213597019</v>
      </c>
      <c r="Y1850" s="8">
        <f t="shared" si="280"/>
        <v>25356.067346177028</v>
      </c>
      <c r="Z1850" s="8">
        <f t="shared" si="281"/>
        <v>1318515.5020012055</v>
      </c>
      <c r="AA1850" s="9">
        <f t="shared" si="285"/>
        <v>0.12456312574090553</v>
      </c>
      <c r="AB1850" s="9">
        <f t="shared" si="282"/>
        <v>0.20826181020504481</v>
      </c>
      <c r="AC1850" t="str">
        <f t="shared" si="283"/>
        <v>75% Saturation (Shape only)</v>
      </c>
    </row>
    <row r="1851" spans="21:29" x14ac:dyDescent="0.25">
      <c r="U1851" s="5">
        <v>0.35</v>
      </c>
      <c r="V1851" s="7">
        <f t="shared" si="278"/>
        <v>10896445.971742328</v>
      </c>
      <c r="W1851" s="7">
        <f t="shared" si="279"/>
        <v>209547.0379181217</v>
      </c>
      <c r="X1851" s="19">
        <f t="shared" si="284"/>
        <v>0.25022127121741505</v>
      </c>
      <c r="Y1851" s="8">
        <f t="shared" si="280"/>
        <v>26610.793500339572</v>
      </c>
      <c r="Z1851" s="8">
        <f t="shared" si="281"/>
        <v>1383761.2620176577</v>
      </c>
      <c r="AA1851" s="9">
        <f t="shared" si="285"/>
        <v>0.1269919812025091</v>
      </c>
      <c r="AB1851" s="9">
        <f t="shared" si="282"/>
        <v>0.20957306689703109</v>
      </c>
      <c r="AC1851" t="str">
        <f t="shared" si="283"/>
        <v>75% Saturation (Shape only)</v>
      </c>
    </row>
    <row r="1852" spans="21:29" x14ac:dyDescent="0.25">
      <c r="U1852" s="5">
        <v>0.36</v>
      </c>
      <c r="V1852" s="7">
        <f t="shared" si="278"/>
        <v>11207772.999506395</v>
      </c>
      <c r="W1852" s="7">
        <f t="shared" si="279"/>
        <v>215534.09614435377</v>
      </c>
      <c r="X1852" s="19">
        <f t="shared" si="284"/>
        <v>0.26207827124505412</v>
      </c>
      <c r="Y1852" s="8">
        <f t="shared" si="280"/>
        <v>27871.774142528331</v>
      </c>
      <c r="Z1852" s="8">
        <f t="shared" si="281"/>
        <v>1449332.2554114731</v>
      </c>
      <c r="AA1852" s="9">
        <f t="shared" si="285"/>
        <v>0.12931491880459245</v>
      </c>
      <c r="AB1852" s="9">
        <f t="shared" si="282"/>
        <v>0.21061773487750962</v>
      </c>
      <c r="AC1852" t="str">
        <f t="shared" si="283"/>
        <v>75% Saturation (Shape only)</v>
      </c>
    </row>
    <row r="1853" spans="21:29" x14ac:dyDescent="0.25">
      <c r="U1853" s="5">
        <v>0.37</v>
      </c>
      <c r="V1853" s="7">
        <f t="shared" si="278"/>
        <v>11519100.027270462</v>
      </c>
      <c r="W1853" s="7">
        <f t="shared" si="279"/>
        <v>221521.15437058581</v>
      </c>
      <c r="X1853" s="19">
        <f t="shared" si="284"/>
        <v>0.27397970815640788</v>
      </c>
      <c r="Y1853" s="8">
        <f t="shared" si="280"/>
        <v>29137.480604910463</v>
      </c>
      <c r="Z1853" s="8">
        <f t="shared" si="281"/>
        <v>1515148.991455344</v>
      </c>
      <c r="AA1853" s="9">
        <f t="shared" si="285"/>
        <v>0.13153362570585908</v>
      </c>
      <c r="AB1853" s="9">
        <f t="shared" si="282"/>
        <v>0.21140707415145726</v>
      </c>
      <c r="AC1853" t="str">
        <f t="shared" si="283"/>
        <v>75% Saturation (Shape only)</v>
      </c>
    </row>
    <row r="1854" spans="21:29" x14ac:dyDescent="0.25">
      <c r="U1854" s="5">
        <v>0.38</v>
      </c>
      <c r="V1854" s="7">
        <f t="shared" si="278"/>
        <v>11830427.055034528</v>
      </c>
      <c r="W1854" s="7">
        <f t="shared" si="279"/>
        <v>227508.21259681787</v>
      </c>
      <c r="X1854" s="19">
        <f t="shared" si="284"/>
        <v>0.28591183891032379</v>
      </c>
      <c r="Y1854" s="8">
        <f t="shared" si="280"/>
        <v>30406.451328169293</v>
      </c>
      <c r="Z1854" s="8">
        <f t="shared" si="281"/>
        <v>1581135.4690648033</v>
      </c>
      <c r="AA1854" s="9">
        <f t="shared" si="285"/>
        <v>0.13364990644119978</v>
      </c>
      <c r="AB1854" s="9">
        <f t="shared" si="282"/>
        <v>0.21195229364880661</v>
      </c>
      <c r="AC1854" t="str">
        <f t="shared" si="283"/>
        <v>75% Saturation (Shape only)</v>
      </c>
    </row>
    <row r="1855" spans="21:29" x14ac:dyDescent="0.25">
      <c r="U1855" s="5">
        <v>0.39</v>
      </c>
      <c r="V1855" s="7">
        <f t="shared" si="278"/>
        <v>12141754.082798595</v>
      </c>
      <c r="W1855" s="7">
        <f t="shared" si="279"/>
        <v>233495.27082304991</v>
      </c>
      <c r="X1855" s="19">
        <f t="shared" si="284"/>
        <v>0.29786154628603911</v>
      </c>
      <c r="Y1855" s="8">
        <f t="shared" si="280"/>
        <v>31677.29130838962</v>
      </c>
      <c r="Z1855" s="8">
        <f t="shared" si="281"/>
        <v>1647219.1480362602</v>
      </c>
      <c r="AA1855" s="9">
        <f t="shared" si="285"/>
        <v>0.13566566550461603</v>
      </c>
      <c r="AB1855" s="9">
        <f t="shared" si="282"/>
        <v>0.21226450991443319</v>
      </c>
      <c r="AC1855" t="str">
        <f t="shared" si="283"/>
        <v>75% Saturation (Shape only)</v>
      </c>
    </row>
    <row r="1856" spans="21:29" x14ac:dyDescent="0.25">
      <c r="U1856" s="5">
        <v>0.4</v>
      </c>
      <c r="V1856" s="7">
        <f t="shared" si="278"/>
        <v>12453081.110562662</v>
      </c>
      <c r="W1856" s="7">
        <f t="shared" si="279"/>
        <v>239482.32904928198</v>
      </c>
      <c r="X1856" s="19">
        <f t="shared" si="284"/>
        <v>0.30981633167451478</v>
      </c>
      <c r="Y1856" s="8">
        <f t="shared" si="280"/>
        <v>32948.671330422942</v>
      </c>
      <c r="Z1856" s="8">
        <f t="shared" si="281"/>
        <v>1713330.909181993</v>
      </c>
      <c r="AA1856" s="9">
        <f t="shared" si="285"/>
        <v>0.13758289165311477</v>
      </c>
      <c r="AB1856" s="9">
        <f t="shared" si="282"/>
        <v>0.21235471144456594</v>
      </c>
      <c r="AC1856" t="str">
        <f t="shared" si="283"/>
        <v>75% Saturation (Shape only)</v>
      </c>
    </row>
    <row r="1857" spans="21:29" x14ac:dyDescent="0.25">
      <c r="U1857" s="5">
        <v>0.41</v>
      </c>
      <c r="V1857" s="7">
        <f t="shared" si="278"/>
        <v>12764408.138326727</v>
      </c>
      <c r="W1857" s="7">
        <f t="shared" si="279"/>
        <v>245469.38727551399</v>
      </c>
      <c r="X1857" s="19">
        <f t="shared" si="284"/>
        <v>0.32176430614481633</v>
      </c>
      <c r="Y1857" s="8">
        <f t="shared" si="280"/>
        <v>34219.32701780559</v>
      </c>
      <c r="Z1857" s="8">
        <f t="shared" si="281"/>
        <v>1779405.0049258906</v>
      </c>
      <c r="AA1857" s="9">
        <f t="shared" si="285"/>
        <v>0.13940364376026221</v>
      </c>
      <c r="AB1857" s="9">
        <f t="shared" si="282"/>
        <v>0.212233728046159</v>
      </c>
      <c r="AC1857" t="str">
        <f t="shared" si="283"/>
        <v>75% Saturation (Shape only)</v>
      </c>
    </row>
    <row r="1858" spans="21:29" x14ac:dyDescent="0.25">
      <c r="U1858" s="5">
        <v>0.42</v>
      </c>
      <c r="V1858" s="7">
        <f t="shared" si="278"/>
        <v>13075735.166090794</v>
      </c>
      <c r="W1858" s="7">
        <f t="shared" si="279"/>
        <v>251456.44550174606</v>
      </c>
      <c r="X1858" s="19">
        <f t="shared" si="284"/>
        <v>0.33369418003725354</v>
      </c>
      <c r="Y1858" s="8">
        <f t="shared" si="280"/>
        <v>35488.057725999046</v>
      </c>
      <c r="Z1858" s="8">
        <f t="shared" si="281"/>
        <v>1845379.0017519505</v>
      </c>
      <c r="AA1858" s="9">
        <f t="shared" si="285"/>
        <v>0.14113003806757712</v>
      </c>
      <c r="AB1858" s="9">
        <f t="shared" si="282"/>
        <v>0.21191220466748861</v>
      </c>
      <c r="AC1858" t="str">
        <f t="shared" si="283"/>
        <v>75% Saturation (Shape only)</v>
      </c>
    </row>
    <row r="1859" spans="21:29" x14ac:dyDescent="0.25">
      <c r="U1859" s="5">
        <v>0.43</v>
      </c>
      <c r="V1859" s="7">
        <f t="shared" si="278"/>
        <v>13387062.193854861</v>
      </c>
      <c r="W1859" s="7">
        <f t="shared" si="279"/>
        <v>257443.5037279781</v>
      </c>
      <c r="X1859" s="19">
        <f t="shared" si="284"/>
        <v>0.34559525130743041</v>
      </c>
      <c r="Y1859" s="8">
        <f t="shared" si="280"/>
        <v>36753.725302790808</v>
      </c>
      <c r="Z1859" s="8">
        <f t="shared" si="281"/>
        <v>1911193.7157451219</v>
      </c>
      <c r="AA1859" s="9">
        <f t="shared" si="285"/>
        <v>0.14276423669880522</v>
      </c>
      <c r="AB1859" s="9">
        <f t="shared" si="282"/>
        <v>0.21140057921038524</v>
      </c>
      <c r="AC1859" t="str">
        <f t="shared" si="283"/>
        <v>75% Saturation (Shape only)</v>
      </c>
    </row>
    <row r="1860" spans="21:29" x14ac:dyDescent="0.25">
      <c r="U1860" s="5">
        <v>0.44</v>
      </c>
      <c r="V1860" s="7">
        <f t="shared" si="278"/>
        <v>13698389.221618928</v>
      </c>
      <c r="W1860" s="7">
        <f t="shared" si="279"/>
        <v>263430.56195421016</v>
      </c>
      <c r="X1860" s="19">
        <f t="shared" si="284"/>
        <v>0.35745739282083605</v>
      </c>
      <c r="Y1860" s="8">
        <f t="shared" si="280"/>
        <v>38015.25273708623</v>
      </c>
      <c r="Z1860" s="8">
        <f t="shared" si="281"/>
        <v>1976793.142328484</v>
      </c>
      <c r="AA1860" s="9">
        <f t="shared" si="285"/>
        <v>0.1443084373167533</v>
      </c>
      <c r="AB1860" s="9">
        <f t="shared" si="282"/>
        <v>0.21070906388852065</v>
      </c>
      <c r="AC1860" t="str">
        <f t="shared" si="283"/>
        <v>75% Saturation (Shape only)</v>
      </c>
    </row>
    <row r="1861" spans="21:29" x14ac:dyDescent="0.25">
      <c r="U1861" s="5">
        <v>0.45</v>
      </c>
      <c r="V1861" s="7">
        <f t="shared" si="278"/>
        <v>14009716.249382995</v>
      </c>
      <c r="W1861" s="7">
        <f t="shared" si="279"/>
        <v>269417.62018044223</v>
      </c>
      <c r="X1861" s="19">
        <f t="shared" si="284"/>
        <v>0.36927103877576739</v>
      </c>
      <c r="Y1861" s="8">
        <f t="shared" si="280"/>
        <v>39271.622714999277</v>
      </c>
      <c r="Z1861" s="8">
        <f t="shared" si="281"/>
        <v>2042124.3811799623</v>
      </c>
      <c r="AA1861" s="9">
        <f t="shared" si="285"/>
        <v>0.14576486381513259</v>
      </c>
      <c r="AB1861" s="9">
        <f t="shared" si="282"/>
        <v>0.20984762974382132</v>
      </c>
      <c r="AC1861" t="str">
        <f t="shared" si="283"/>
        <v>75% Saturation (Shape only)</v>
      </c>
    </row>
    <row r="1862" spans="21:29" x14ac:dyDescent="0.25">
      <c r="U1862" s="5">
        <v>0.46</v>
      </c>
      <c r="V1862" s="7">
        <f t="shared" si="278"/>
        <v>14321043.27714706</v>
      </c>
      <c r="W1862" s="7">
        <f t="shared" si="279"/>
        <v>275404.67840667424</v>
      </c>
      <c r="X1862" s="19">
        <f t="shared" si="284"/>
        <v>0.3810271704128777</v>
      </c>
      <c r="Y1862" s="8">
        <f t="shared" si="280"/>
        <v>40521.876100076712</v>
      </c>
      <c r="Z1862" s="8">
        <f t="shared" si="281"/>
        <v>2107137.557203989</v>
      </c>
      <c r="AA1862" s="9">
        <f t="shared" si="285"/>
        <v>0.14713575794903669</v>
      </c>
      <c r="AB1862" s="9">
        <f t="shared" si="282"/>
        <v>0.20882599397472174</v>
      </c>
      <c r="AC1862" t="str">
        <f t="shared" si="283"/>
        <v>75% Saturation (Shape only)</v>
      </c>
    </row>
    <row r="1863" spans="21:29" x14ac:dyDescent="0.25">
      <c r="U1863" s="5">
        <v>0.47</v>
      </c>
      <c r="V1863" s="7">
        <f t="shared" si="278"/>
        <v>14632370.304911125</v>
      </c>
      <c r="W1863" s="7">
        <f t="shared" si="279"/>
        <v>281391.73663290631</v>
      </c>
      <c r="X1863" s="19">
        <f t="shared" si="284"/>
        <v>0.39271730115220749</v>
      </c>
      <c r="Y1863" s="8">
        <f t="shared" si="280"/>
        <v>41765.110352635435</v>
      </c>
      <c r="Z1863" s="8">
        <f t="shared" si="281"/>
        <v>2171785.7383370427</v>
      </c>
      <c r="AA1863" s="9">
        <f t="shared" si="285"/>
        <v>0.14842337181749132</v>
      </c>
      <c r="AB1863" s="9">
        <f t="shared" si="282"/>
        <v>0.20765360976640437</v>
      </c>
      <c r="AC1863" t="str">
        <f t="shared" si="283"/>
        <v>75% Saturation (Shape only)</v>
      </c>
    </row>
    <row r="1864" spans="21:29" x14ac:dyDescent="0.25">
      <c r="U1864" s="5">
        <v>0.48</v>
      </c>
      <c r="V1864" s="7">
        <f t="shared" si="278"/>
        <v>14943697.332675193</v>
      </c>
      <c r="W1864" s="7">
        <f t="shared" si="279"/>
        <v>287378.79485913832</v>
      </c>
      <c r="X1864" s="19">
        <f t="shared" si="284"/>
        <v>0.40433346128295067</v>
      </c>
      <c r="Y1864" s="8">
        <f t="shared" si="280"/>
        <v>43000.477901533777</v>
      </c>
      <c r="Z1864" s="8">
        <f t="shared" si="281"/>
        <v>2236024.8508797563</v>
      </c>
      <c r="AA1864" s="9">
        <f t="shared" si="285"/>
        <v>0.1496299611201686</v>
      </c>
      <c r="AB1864" s="9">
        <f t="shared" si="282"/>
        <v>0.20633965834600088</v>
      </c>
      <c r="AC1864" t="str">
        <f t="shared" si="283"/>
        <v>75% Saturation (Shape only)</v>
      </c>
    </row>
    <row r="1865" spans="21:29" x14ac:dyDescent="0.25">
      <c r="U1865" s="5">
        <v>0.49</v>
      </c>
      <c r="V1865" s="7">
        <f t="shared" si="278"/>
        <v>15255024.36043926</v>
      </c>
      <c r="W1865" s="7">
        <f t="shared" si="279"/>
        <v>293365.85308537039</v>
      </c>
      <c r="X1865" s="19">
        <f t="shared" si="284"/>
        <v>0.41586818231722467</v>
      </c>
      <c r="Y1865" s="8">
        <f t="shared" si="280"/>
        <v>44227.184480209835</v>
      </c>
      <c r="Z1865" s="8">
        <f t="shared" si="281"/>
        <v>2299813.5929709114</v>
      </c>
      <c r="AA1865" s="9">
        <f t="shared" si="285"/>
        <v>0.15075777911800659</v>
      </c>
      <c r="AB1865" s="9">
        <f t="shared" si="282"/>
        <v>0.20489304301422928</v>
      </c>
      <c r="AC1865" t="str">
        <f t="shared" si="283"/>
        <v>75% Saturation (Shape only)</v>
      </c>
    </row>
    <row r="1866" spans="21:29" x14ac:dyDescent="0.25">
      <c r="U1866" s="5">
        <v>0.5</v>
      </c>
      <c r="V1866" s="7">
        <f t="shared" si="278"/>
        <v>15566351.388203327</v>
      </c>
      <c r="W1866" s="7">
        <f t="shared" si="279"/>
        <v>299352.91131160245</v>
      </c>
      <c r="X1866" s="19">
        <f t="shared" si="284"/>
        <v>0.42731448110655207</v>
      </c>
      <c r="Y1866" s="8">
        <f t="shared" si="280"/>
        <v>45444.487437484466</v>
      </c>
      <c r="Z1866" s="8">
        <f t="shared" si="281"/>
        <v>2363113.3467491921</v>
      </c>
      <c r="AA1866" s="9">
        <f t="shared" si="285"/>
        <v>0.1518090712342543</v>
      </c>
      <c r="AB1866" s="9">
        <f t="shared" si="282"/>
        <v>0.20332238493039267</v>
      </c>
      <c r="AC1866" t="str">
        <f t="shared" si="283"/>
        <v>75% Saturation (Shape only)</v>
      </c>
    </row>
    <row r="1867" spans="21:29" x14ac:dyDescent="0.25">
      <c r="U1867" s="5">
        <v>0.51</v>
      </c>
      <c r="V1867" s="7">
        <f t="shared" si="278"/>
        <v>15877678.415967394</v>
      </c>
      <c r="W1867" s="7">
        <f t="shared" si="279"/>
        <v>305339.96953783452</v>
      </c>
      <c r="X1867" s="19">
        <f t="shared" si="284"/>
        <v>0.43866584380849333</v>
      </c>
      <c r="Y1867" s="8">
        <f t="shared" si="280"/>
        <v>46651.694032427993</v>
      </c>
      <c r="Z1867" s="8">
        <f t="shared" si="281"/>
        <v>2425888.0896862554</v>
      </c>
      <c r="AA1867" s="9">
        <f t="shared" si="285"/>
        <v>0.15278607023849658</v>
      </c>
      <c r="AB1867" s="9">
        <f t="shared" si="282"/>
        <v>0.20163602045061091</v>
      </c>
      <c r="AC1867" t="str">
        <f t="shared" si="283"/>
        <v>75% Saturation (Shape only)</v>
      </c>
    </row>
    <row r="1868" spans="21:29" x14ac:dyDescent="0.25">
      <c r="U1868" s="5">
        <v>0.52</v>
      </c>
      <c r="V1868" s="7">
        <f t="shared" si="278"/>
        <v>16189005.443731461</v>
      </c>
      <c r="W1868" s="7">
        <f t="shared" si="279"/>
        <v>311327.02776406659</v>
      </c>
      <c r="X1868" s="19">
        <f t="shared" si="284"/>
        <v>0.44991620978073876</v>
      </c>
      <c r="Y1868" s="8">
        <f t="shared" si="280"/>
        <v>47848.159721512195</v>
      </c>
      <c r="Z1868" s="8">
        <f t="shared" si="281"/>
        <v>2488104.3055186342</v>
      </c>
      <c r="AA1868" s="9">
        <f t="shared" si="285"/>
        <v>0.15369099196158786</v>
      </c>
      <c r="AB1868" s="9">
        <f t="shared" si="282"/>
        <v>0.19984199983924308</v>
      </c>
      <c r="AC1868" t="str">
        <f t="shared" si="283"/>
        <v>75% Saturation (Shape only)</v>
      </c>
    </row>
    <row r="1869" spans="21:29" x14ac:dyDescent="0.25">
      <c r="U1869" s="5">
        <v>0.53</v>
      </c>
      <c r="V1869" s="7">
        <f t="shared" si="278"/>
        <v>16500332.471495528</v>
      </c>
      <c r="W1869" s="7">
        <f t="shared" si="279"/>
        <v>317314.0859902986</v>
      </c>
      <c r="X1869" s="19">
        <f t="shared" si="284"/>
        <v>0.46105995547085071</v>
      </c>
      <c r="Y1869" s="8">
        <f t="shared" si="280"/>
        <v>49033.286445299818</v>
      </c>
      <c r="Z1869" s="8">
        <f t="shared" si="281"/>
        <v>2549730.8951555905</v>
      </c>
      <c r="AA1869" s="9">
        <f t="shared" si="285"/>
        <v>0.15452603149423041</v>
      </c>
      <c r="AB1869" s="9">
        <f t="shared" si="282"/>
        <v>0.19794808719164214</v>
      </c>
      <c r="AC1869" t="str">
        <f t="shared" si="283"/>
        <v>75% Saturation (Shape only)</v>
      </c>
    </row>
    <row r="1870" spans="21:29" x14ac:dyDescent="0.25">
      <c r="U1870" s="5">
        <v>0.54</v>
      </c>
      <c r="V1870" s="7">
        <f t="shared" si="278"/>
        <v>16811659.499259595</v>
      </c>
      <c r="W1870" s="7">
        <f t="shared" si="279"/>
        <v>323301.14421653067</v>
      </c>
      <c r="X1870" s="19">
        <f t="shared" si="284"/>
        <v>0.47209187836165351</v>
      </c>
      <c r="Y1870" s="8">
        <f t="shared" si="280"/>
        <v>50206.520921052055</v>
      </c>
      <c r="Z1870" s="8">
        <f t="shared" si="281"/>
        <v>2610739.087894707</v>
      </c>
      <c r="AA1870" s="9">
        <f t="shared" si="285"/>
        <v>0.15529335982623768</v>
      </c>
      <c r="AB1870" s="9">
        <f t="shared" si="282"/>
        <v>0.1959617614226232</v>
      </c>
      <c r="AC1870" t="str">
        <f t="shared" si="283"/>
        <v>75% Saturation (Shape only)</v>
      </c>
    </row>
    <row r="1871" spans="21:29" x14ac:dyDescent="0.25">
      <c r="U1871" s="5">
        <v>0.55000000000000004</v>
      </c>
      <c r="V1871" s="7">
        <f t="shared" si="278"/>
        <v>17122986.527023662</v>
      </c>
      <c r="W1871" s="7">
        <f t="shared" si="279"/>
        <v>329288.20244276273</v>
      </c>
      <c r="X1871" s="19">
        <f t="shared" si="284"/>
        <v>0.48300718102487855</v>
      </c>
      <c r="Y1871" s="8">
        <f t="shared" si="280"/>
        <v>51367.352946848958</v>
      </c>
      <c r="Z1871" s="8">
        <f t="shared" si="281"/>
        <v>2671102.3532361458</v>
      </c>
      <c r="AA1871" s="9">
        <f t="shared" si="285"/>
        <v>0.15599512088738646</v>
      </c>
      <c r="AB1871" s="9">
        <f t="shared" si="282"/>
        <v>0.19389021818942076</v>
      </c>
      <c r="AC1871" t="str">
        <f t="shared" si="283"/>
        <v>75% Saturation (Shape only)</v>
      </c>
    </row>
    <row r="1872" spans="21:29" x14ac:dyDescent="0.25">
      <c r="U1872" s="5">
        <v>0.56000000000000005</v>
      </c>
      <c r="V1872" s="7">
        <f t="shared" si="278"/>
        <v>17434313.554787729</v>
      </c>
      <c r="W1872" s="7">
        <f t="shared" si="279"/>
        <v>335275.2606689948</v>
      </c>
      <c r="X1872" s="19">
        <f t="shared" si="284"/>
        <v>0.4938014553290429</v>
      </c>
      <c r="Y1872" s="8">
        <f t="shared" si="280"/>
        <v>52515.313722112362</v>
      </c>
      <c r="Z1872" s="8">
        <f t="shared" si="281"/>
        <v>2730796.3135498427</v>
      </c>
      <c r="AA1872" s="9">
        <f t="shared" si="285"/>
        <v>0.15663342895424318</v>
      </c>
      <c r="AB1872" s="9">
        <f t="shared" si="282"/>
        <v>0.1917403726313629</v>
      </c>
      <c r="AC1872" t="str">
        <f t="shared" si="283"/>
        <v>75% Saturation (Shape only)</v>
      </c>
    </row>
    <row r="1873" spans="21:29" x14ac:dyDescent="0.25">
      <c r="U1873" s="5">
        <v>0.56999999999999995</v>
      </c>
      <c r="V1873" s="7">
        <f t="shared" si="278"/>
        <v>17745640.582551792</v>
      </c>
      <c r="W1873" s="7">
        <f t="shared" si="279"/>
        <v>341262.31889522675</v>
      </c>
      <c r="X1873" s="19">
        <f t="shared" si="284"/>
        <v>0.50447066684153885</v>
      </c>
      <c r="Y1873" s="8">
        <f t="shared" si="280"/>
        <v>53649.97418878301</v>
      </c>
      <c r="Z1873" s="8">
        <f t="shared" si="281"/>
        <v>2789798.6578167165</v>
      </c>
      <c r="AA1873" s="9">
        <f t="shared" si="285"/>
        <v>0.15721036639047878</v>
      </c>
      <c r="AB1873" s="9">
        <f t="shared" si="282"/>
        <v>0.18951886281967217</v>
      </c>
      <c r="AC1873" t="str">
        <f t="shared" si="283"/>
        <v>75% Saturation (Shape only)</v>
      </c>
    </row>
    <row r="1874" spans="21:29" x14ac:dyDescent="0.25">
      <c r="U1874" s="5">
        <v>0.57999999999999996</v>
      </c>
      <c r="V1874" s="7">
        <f t="shared" si="278"/>
        <v>18056967.610315859</v>
      </c>
      <c r="W1874" s="7">
        <f t="shared" si="279"/>
        <v>347249.37712145882</v>
      </c>
      <c r="X1874" s="19">
        <f t="shared" si="284"/>
        <v>0.51501113945954324</v>
      </c>
      <c r="Y1874" s="8">
        <f t="shared" si="280"/>
        <v>54770.943396832408</v>
      </c>
      <c r="Z1874" s="8">
        <f t="shared" si="281"/>
        <v>2848089.0566352853</v>
      </c>
      <c r="AA1874" s="9">
        <f t="shared" si="285"/>
        <v>0.15772798169102245</v>
      </c>
      <c r="AB1874" s="9">
        <f t="shared" si="282"/>
        <v>0.18723205382201188</v>
      </c>
      <c r="AC1874" t="str">
        <f t="shared" si="283"/>
        <v>75% Saturation (Shape only)</v>
      </c>
    </row>
    <row r="1875" spans="21:29" x14ac:dyDescent="0.25">
      <c r="U1875" s="5">
        <v>0.59</v>
      </c>
      <c r="V1875" s="7">
        <f t="shared" si="278"/>
        <v>18368294.638079923</v>
      </c>
      <c r="W1875" s="7">
        <f t="shared" si="279"/>
        <v>353236.43534769089</v>
      </c>
      <c r="X1875" s="19">
        <f t="shared" si="284"/>
        <v>0.52541954029949278</v>
      </c>
      <c r="Y1875" s="8">
        <f t="shared" si="280"/>
        <v>55877.866897272928</v>
      </c>
      <c r="Z1875" s="8">
        <f t="shared" si="281"/>
        <v>2905649.0786581924</v>
      </c>
      <c r="AA1875" s="9">
        <f t="shared" si="285"/>
        <v>0.1581882878029621</v>
      </c>
      <c r="AB1875" s="9">
        <f t="shared" si="282"/>
        <v>0.18488604229546224</v>
      </c>
      <c r="AC1875" t="str">
        <f t="shared" si="283"/>
        <v>75% Saturation (Shape only)</v>
      </c>
    </row>
    <row r="1876" spans="21:29" x14ac:dyDescent="0.25">
      <c r="U1876" s="5">
        <v>0.6</v>
      </c>
      <c r="V1876" s="7">
        <f t="shared" si="278"/>
        <v>18679621.66584399</v>
      </c>
      <c r="W1876" s="7">
        <f t="shared" si="279"/>
        <v>359223.49357392295</v>
      </c>
      <c r="X1876" s="19">
        <f t="shared" si="284"/>
        <v>0.53569286487051671</v>
      </c>
      <c r="Y1876" s="8">
        <f t="shared" si="280"/>
        <v>56970.425165366549</v>
      </c>
      <c r="Z1876" s="8">
        <f t="shared" si="281"/>
        <v>2962462.1085990607</v>
      </c>
      <c r="AA1876" s="9">
        <f t="shared" si="285"/>
        <v>0.15859326069842056</v>
      </c>
      <c r="AB1876" s="9">
        <f t="shared" si="282"/>
        <v>0.18248666153046911</v>
      </c>
      <c r="AC1876" t="str">
        <f t="shared" si="283"/>
        <v>75% Saturation (Shape only)</v>
      </c>
    </row>
    <row r="1877" spans="21:29" x14ac:dyDescent="0.25">
      <c r="U1877" s="5">
        <v>0.61</v>
      </c>
      <c r="V1877" s="7">
        <f t="shared" si="278"/>
        <v>18990948.693608057</v>
      </c>
      <c r="W1877" s="7">
        <f t="shared" si="279"/>
        <v>365210.55180015496</v>
      </c>
      <c r="X1877" s="19">
        <f t="shared" si="284"/>
        <v>0.54582842255329289</v>
      </c>
      <c r="Y1877" s="8">
        <f t="shared" si="280"/>
        <v>58048.332056315012</v>
      </c>
      <c r="Z1877" s="8">
        <f t="shared" si="281"/>
        <v>3018513.2669283808</v>
      </c>
      <c r="AA1877" s="9">
        <f t="shared" si="285"/>
        <v>0.15894483817674401</v>
      </c>
      <c r="AB1877" s="9">
        <f t="shared" si="282"/>
        <v>0.18003948687615193</v>
      </c>
      <c r="AC1877" t="str">
        <f t="shared" si="283"/>
        <v>75% Saturation (Shape only)</v>
      </c>
    </row>
    <row r="1878" spans="21:29" x14ac:dyDescent="0.25">
      <c r="U1878" s="5">
        <v>0.62</v>
      </c>
      <c r="V1878" s="7">
        <f t="shared" si="278"/>
        <v>19302275.721372124</v>
      </c>
      <c r="W1878" s="7">
        <f t="shared" si="279"/>
        <v>371197.61002638703</v>
      </c>
      <c r="X1878" s="19">
        <f t="shared" si="284"/>
        <v>0.55582382240226058</v>
      </c>
      <c r="Y1878" s="8">
        <f t="shared" si="280"/>
        <v>59111.333295338743</v>
      </c>
      <c r="Z1878" s="8">
        <f t="shared" si="281"/>
        <v>3073789.3313576146</v>
      </c>
      <c r="AA1878" s="9">
        <f t="shared" si="285"/>
        <v>0.15924491887525016</v>
      </c>
      <c r="AB1878" s="9">
        <f t="shared" si="282"/>
        <v>0.17754984148412467</v>
      </c>
      <c r="AC1878" t="str">
        <f t="shared" si="283"/>
        <v>75% Saturation (Shape only)</v>
      </c>
    </row>
    <row r="1879" spans="21:29" x14ac:dyDescent="0.25">
      <c r="U1879" s="5">
        <v>0.63</v>
      </c>
      <c r="V1879" s="7">
        <f t="shared" si="278"/>
        <v>19613602.749136191</v>
      </c>
      <c r="W1879" s="7">
        <f t="shared" si="279"/>
        <v>377184.6682526191</v>
      </c>
      <c r="X1879" s="19">
        <f t="shared" si="284"/>
        <v>0.56567695928596129</v>
      </c>
      <c r="Y1879" s="8">
        <f t="shared" si="280"/>
        <v>60159.205003715266</v>
      </c>
      <c r="Z1879" s="8">
        <f t="shared" si="281"/>
        <v>3128278.6601931937</v>
      </c>
      <c r="AA1879" s="9">
        <f t="shared" si="285"/>
        <v>0.15949536146952742</v>
      </c>
      <c r="AB1879" s="9">
        <f t="shared" si="282"/>
        <v>0.17502280231471823</v>
      </c>
      <c r="AC1879" t="str">
        <f t="shared" si="283"/>
        <v>75% Saturation (Shape only)</v>
      </c>
    </row>
    <row r="1880" spans="21:29" x14ac:dyDescent="0.25">
      <c r="U1880" s="5">
        <v>0.64</v>
      </c>
      <c r="V1880" s="7">
        <f t="shared" si="278"/>
        <v>19924929.776900258</v>
      </c>
      <c r="W1880" s="7">
        <f t="shared" si="279"/>
        <v>383171.72647885117</v>
      </c>
      <c r="X1880" s="19">
        <f t="shared" si="284"/>
        <v>0.57538600037742682</v>
      </c>
      <c r="Y1880" s="8">
        <f t="shared" si="280"/>
        <v>61191.752262044916</v>
      </c>
      <c r="Z1880" s="8">
        <f t="shared" si="281"/>
        <v>3181971.1176263355</v>
      </c>
      <c r="AA1880" s="9">
        <f t="shared" si="285"/>
        <v>0.15969798404586186</v>
      </c>
      <c r="AB1880" s="9">
        <f t="shared" si="282"/>
        <v>0.17246320635493145</v>
      </c>
      <c r="AC1880" t="str">
        <f t="shared" si="283"/>
        <v>75% Saturation (Shape only)</v>
      </c>
    </row>
    <row r="1881" spans="21:29" x14ac:dyDescent="0.25">
      <c r="U1881" s="5">
        <v>0.65</v>
      </c>
      <c r="V1881" s="7">
        <f t="shared" ref="V1881:V1914" si="286">$V$110/$U$110*U1881</f>
        <v>20236256.804664325</v>
      </c>
      <c r="W1881" s="7">
        <f t="shared" ref="W1881:W1914" si="287">$W$110/$U$110*U1881</f>
        <v>389158.78470508318</v>
      </c>
      <c r="X1881" s="19">
        <f t="shared" si="284"/>
        <v>0.58494937200399399</v>
      </c>
      <c r="Y1881" s="8">
        <f t="shared" ref="Y1881:Y1915" si="288">X1881*$N$6</f>
        <v>62208.807711741123</v>
      </c>
      <c r="Z1881" s="8">
        <f t="shared" ref="Z1881:Z1944" si="289">Y1881*$B$6</f>
        <v>3234858.0010105385</v>
      </c>
      <c r="AA1881" s="9">
        <f t="shared" si="285"/>
        <v>0.1598545636298174</v>
      </c>
      <c r="AB1881" s="9">
        <f t="shared" ref="AB1881:AB1944" si="290">(Z1881-Z1880)/(V1881-V1880)</f>
        <v>0.16987565700297097</v>
      </c>
      <c r="AC1881" t="str">
        <f t="shared" ref="AC1881:AC1944" si="291">J$1</f>
        <v>75% Saturation (Shape only)</v>
      </c>
    </row>
    <row r="1882" spans="21:29" x14ac:dyDescent="0.25">
      <c r="U1882" s="5">
        <v>0.66</v>
      </c>
      <c r="V1882" s="7">
        <f t="shared" si="286"/>
        <v>20547583.832428392</v>
      </c>
      <c r="W1882" s="7">
        <f t="shared" si="287"/>
        <v>395145.84293131524</v>
      </c>
      <c r="X1882" s="19">
        <f t="shared" ref="X1882:X1945" si="292">GAMMADIST(W1882,$J$2,$J$3,TRUE)</f>
        <v>0.59436574686363175</v>
      </c>
      <c r="Y1882" s="8">
        <f t="shared" si="288"/>
        <v>63210.230195499054</v>
      </c>
      <c r="Z1882" s="8">
        <f t="shared" si="289"/>
        <v>3286931.9701659507</v>
      </c>
      <c r="AA1882" s="9">
        <f t="shared" ref="AA1882:AA1945" si="293">Z1882/V1882</f>
        <v>0.1599668358563153</v>
      </c>
      <c r="AB1882" s="9">
        <f t="shared" si="290"/>
        <v>0.1672645305786794</v>
      </c>
      <c r="AC1882" t="str">
        <f t="shared" si="291"/>
        <v>75% Saturation (Shape only)</v>
      </c>
    </row>
    <row r="1883" spans="21:29" x14ac:dyDescent="0.25">
      <c r="U1883" s="5">
        <v>0.67</v>
      </c>
      <c r="V1883" s="7">
        <f t="shared" si="286"/>
        <v>20858910.860192459</v>
      </c>
      <c r="W1883" s="7">
        <f t="shared" si="287"/>
        <v>401132.90115754731</v>
      </c>
      <c r="X1883" s="19">
        <f t="shared" si="292"/>
        <v>0.60363403161284068</v>
      </c>
      <c r="Y1883" s="8">
        <f t="shared" si="288"/>
        <v>64195.903437280504</v>
      </c>
      <c r="Z1883" s="8">
        <f t="shared" si="289"/>
        <v>3338186.9787385864</v>
      </c>
      <c r="AA1883" s="9">
        <f t="shared" si="293"/>
        <v>0.16003649476777074</v>
      </c>
      <c r="AB1883" s="9">
        <f t="shared" si="290"/>
        <v>0.16463398292382853</v>
      </c>
      <c r="AC1883" t="str">
        <f t="shared" si="291"/>
        <v>75% Saturation (Shape only)</v>
      </c>
    </row>
    <row r="1884" spans="21:29" x14ac:dyDescent="0.25">
      <c r="U1884" s="5">
        <v>0.68</v>
      </c>
      <c r="V1884" s="7">
        <f t="shared" si="286"/>
        <v>21170237.887956526</v>
      </c>
      <c r="W1884" s="7">
        <f t="shared" si="287"/>
        <v>407119.95938377938</v>
      </c>
      <c r="X1884" s="19">
        <f t="shared" si="292"/>
        <v>0.6127533548293419</v>
      </c>
      <c r="Y1884" s="8">
        <f t="shared" si="288"/>
        <v>65165.734762157401</v>
      </c>
      <c r="Z1884" s="8">
        <f t="shared" si="289"/>
        <v>3388618.207632185</v>
      </c>
      <c r="AA1884" s="9">
        <f t="shared" si="293"/>
        <v>0.16006519272794406</v>
      </c>
      <c r="AB1884" s="9">
        <f t="shared" si="290"/>
        <v>0.16198795605955818</v>
      </c>
      <c r="AC1884" t="str">
        <f t="shared" si="291"/>
        <v>75% Saturation (Shape only)</v>
      </c>
    </row>
    <row r="1885" spans="21:29" x14ac:dyDescent="0.25">
      <c r="U1885" s="5">
        <v>0.69</v>
      </c>
      <c r="V1885" s="7">
        <f t="shared" si="286"/>
        <v>21481564.915720589</v>
      </c>
      <c r="W1885" s="7">
        <f t="shared" si="287"/>
        <v>413107.01761001133</v>
      </c>
      <c r="X1885" s="19">
        <f t="shared" si="292"/>
        <v>0.62172305535118078</v>
      </c>
      <c r="Y1885" s="8">
        <f t="shared" si="288"/>
        <v>66119.65385618656</v>
      </c>
      <c r="Z1885" s="8">
        <f t="shared" si="289"/>
        <v>3438222.0005217013</v>
      </c>
      <c r="AA1885" s="9">
        <f t="shared" si="293"/>
        <v>0.16005454044018691</v>
      </c>
      <c r="AB1885" s="9">
        <f t="shared" si="290"/>
        <v>0.15933018487269973</v>
      </c>
      <c r="AC1885" t="str">
        <f t="shared" si="291"/>
        <v>75% Saturation (Shape only)</v>
      </c>
    </row>
    <row r="1886" spans="21:29" x14ac:dyDescent="0.25">
      <c r="U1886" s="5">
        <v>0.7</v>
      </c>
      <c r="V1886" s="7">
        <f t="shared" si="286"/>
        <v>21792891.943484657</v>
      </c>
      <c r="W1886" s="7">
        <f t="shared" si="287"/>
        <v>419094.0758362434</v>
      </c>
      <c r="X1886" s="19">
        <f t="shared" si="292"/>
        <v>0.63054267099239802</v>
      </c>
      <c r="Y1886" s="8">
        <f t="shared" si="288"/>
        <v>67057.611566332125</v>
      </c>
      <c r="Z1886" s="8">
        <f t="shared" si="289"/>
        <v>3486995.8014492705</v>
      </c>
      <c r="AA1886" s="9">
        <f t="shared" si="293"/>
        <v>0.16000610705968124</v>
      </c>
      <c r="AB1886" s="9">
        <f t="shared" si="290"/>
        <v>0.15666420380478949</v>
      </c>
      <c r="AC1886" t="str">
        <f t="shared" si="291"/>
        <v>75% Saturation (Shape only)</v>
      </c>
    </row>
    <row r="1887" spans="21:29" x14ac:dyDescent="0.25">
      <c r="U1887" s="5">
        <v>0.71</v>
      </c>
      <c r="V1887" s="7">
        <f t="shared" si="286"/>
        <v>22104218.971248724</v>
      </c>
      <c r="W1887" s="7">
        <f t="shared" si="287"/>
        <v>425081.13406247547</v>
      </c>
      <c r="X1887" s="19">
        <f t="shared" si="292"/>
        <v>0.63921192763416934</v>
      </c>
      <c r="Y1887" s="8">
        <f t="shared" si="288"/>
        <v>67979.578740318597</v>
      </c>
      <c r="Z1887" s="8">
        <f t="shared" si="289"/>
        <v>3534938.0944965668</v>
      </c>
      <c r="AA1887" s="9">
        <f t="shared" si="293"/>
        <v>0.15992142039013058</v>
      </c>
      <c r="AB1887" s="9">
        <f t="shared" si="290"/>
        <v>0.15399335352158519</v>
      </c>
      <c r="AC1887" t="str">
        <f t="shared" si="291"/>
        <v>75% Saturation (Shape only)</v>
      </c>
    </row>
    <row r="1888" spans="21:29" x14ac:dyDescent="0.25">
      <c r="U1888" s="5">
        <v>0.72</v>
      </c>
      <c r="V1888" s="7">
        <f t="shared" si="286"/>
        <v>22415545.999012791</v>
      </c>
      <c r="W1888" s="7">
        <f t="shared" si="287"/>
        <v>431068.19228870753</v>
      </c>
      <c r="X1888" s="19">
        <f t="shared" si="292"/>
        <v>0.64773072868917136</v>
      </c>
      <c r="Y1888" s="8">
        <f t="shared" si="288"/>
        <v>68885.545106176287</v>
      </c>
      <c r="Z1888" s="8">
        <f t="shared" si="289"/>
        <v>3582048.3455211669</v>
      </c>
      <c r="AA1888" s="9">
        <f t="shared" si="293"/>
        <v>0.15980196715613909</v>
      </c>
      <c r="AB1888" s="9">
        <f t="shared" si="290"/>
        <v>0.15132078754274325</v>
      </c>
      <c r="AC1888" t="str">
        <f t="shared" si="291"/>
        <v>75% Saturation (Shape only)</v>
      </c>
    </row>
    <row r="1889" spans="21:29" x14ac:dyDescent="0.25">
      <c r="U1889" s="5">
        <v>0.73</v>
      </c>
      <c r="V1889" s="7">
        <f t="shared" si="286"/>
        <v>22726873.026776858</v>
      </c>
      <c r="W1889" s="7">
        <f t="shared" si="287"/>
        <v>437055.25051493954</v>
      </c>
      <c r="X1889" s="19">
        <f t="shared" si="292"/>
        <v>0.65609914493594501</v>
      </c>
      <c r="Y1889" s="8">
        <f t="shared" si="288"/>
        <v>69775.518191135503</v>
      </c>
      <c r="Z1889" s="8">
        <f t="shared" si="289"/>
        <v>3628326.9459390463</v>
      </c>
      <c r="AA1889" s="9">
        <f t="shared" si="293"/>
        <v>0.1596491933432348</v>
      </c>
      <c r="AB1889" s="9">
        <f t="shared" si="290"/>
        <v>0.14864947881412571</v>
      </c>
      <c r="AC1889" t="str">
        <f t="shared" si="291"/>
        <v>75% Saturation (Shape only)</v>
      </c>
    </row>
    <row r="1890" spans="21:29" x14ac:dyDescent="0.25">
      <c r="U1890" s="5">
        <v>0.74</v>
      </c>
      <c r="V1890" s="7">
        <f t="shared" si="286"/>
        <v>23038200.054540925</v>
      </c>
      <c r="W1890" s="7">
        <f t="shared" si="287"/>
        <v>443042.30874117161</v>
      </c>
      <c r="X1890" s="19">
        <f t="shared" si="292"/>
        <v>0.66431740471916001</v>
      </c>
      <c r="Y1890" s="8">
        <f t="shared" si="288"/>
        <v>70649.522279434052</v>
      </c>
      <c r="Z1890" s="8">
        <f t="shared" si="289"/>
        <v>3673775.1585305706</v>
      </c>
      <c r="AA1890" s="9">
        <f t="shared" si="293"/>
        <v>0.15946450459815564</v>
      </c>
      <c r="AB1890" s="9">
        <f t="shared" si="290"/>
        <v>0.14598222620737655</v>
      </c>
      <c r="AC1890" t="str">
        <f t="shared" si="291"/>
        <v>75% Saturation (Shape only)</v>
      </c>
    </row>
    <row r="1891" spans="21:29" x14ac:dyDescent="0.25">
      <c r="U1891" s="5">
        <v>0.75</v>
      </c>
      <c r="V1891" s="7">
        <f t="shared" si="286"/>
        <v>23349527.082304992</v>
      </c>
      <c r="W1891" s="7">
        <f t="shared" si="287"/>
        <v>449029.36696740368</v>
      </c>
      <c r="X1891" s="19">
        <f t="shared" si="292"/>
        <v>0.6723858845109123</v>
      </c>
      <c r="Y1891" s="8">
        <f t="shared" si="288"/>
        <v>71507.597408520203</v>
      </c>
      <c r="Z1891" s="8">
        <f t="shared" si="289"/>
        <v>3718395.0652430505</v>
      </c>
      <c r="AA1891" s="9">
        <f t="shared" si="293"/>
        <v>0.15924926668262021</v>
      </c>
      <c r="AB1891" s="9">
        <f t="shared" si="290"/>
        <v>0.1433216609329987</v>
      </c>
      <c r="AC1891" t="str">
        <f t="shared" si="291"/>
        <v>75% Saturation (Shape only)</v>
      </c>
    </row>
    <row r="1892" spans="21:29" x14ac:dyDescent="0.25">
      <c r="U1892" s="5">
        <v>0.76</v>
      </c>
      <c r="V1892" s="7">
        <f t="shared" si="286"/>
        <v>23660854.110069055</v>
      </c>
      <c r="W1892" s="7">
        <f t="shared" si="287"/>
        <v>455016.42519363575</v>
      </c>
      <c r="X1892" s="19">
        <f t="shared" si="292"/>
        <v>0.68030509982753884</v>
      </c>
      <c r="Y1892" s="8">
        <f t="shared" si="288"/>
        <v>72349.798403064618</v>
      </c>
      <c r="Z1892" s="8">
        <f t="shared" si="289"/>
        <v>3762189.5169593603</v>
      </c>
      <c r="AA1892" s="9">
        <f t="shared" si="293"/>
        <v>0.15900480597436811</v>
      </c>
      <c r="AB1892" s="9">
        <f t="shared" si="290"/>
        <v>0.14067025285546089</v>
      </c>
      <c r="AC1892" t="str">
        <f t="shared" si="291"/>
        <v>75% Saturation (Shape only)</v>
      </c>
    </row>
    <row r="1893" spans="21:29" x14ac:dyDescent="0.25">
      <c r="U1893" s="5">
        <v>0.77</v>
      </c>
      <c r="V1893" s="7">
        <f t="shared" si="286"/>
        <v>23972181.137833122</v>
      </c>
      <c r="W1893" s="7">
        <f t="shared" si="287"/>
        <v>461003.48341986781</v>
      </c>
      <c r="X1893" s="19">
        <f t="shared" si="292"/>
        <v>0.68807569649586553</v>
      </c>
      <c r="Y1893" s="8">
        <f t="shared" si="288"/>
        <v>73176.193946134168</v>
      </c>
      <c r="Z1893" s="8">
        <f t="shared" si="289"/>
        <v>3805162.0851989766</v>
      </c>
      <c r="AA1893" s="9">
        <f t="shared" si="293"/>
        <v>0.15873241000976895</v>
      </c>
      <c r="AB1893" s="9">
        <f t="shared" si="290"/>
        <v>0.13803031670023244</v>
      </c>
      <c r="AC1893" t="str">
        <f t="shared" si="291"/>
        <v>75% Saturation (Shape only)</v>
      </c>
    </row>
    <row r="1894" spans="21:29" x14ac:dyDescent="0.25">
      <c r="U1894" s="5">
        <v>0.78</v>
      </c>
      <c r="V1894" s="7">
        <f t="shared" si="286"/>
        <v>24283508.165597189</v>
      </c>
      <c r="W1894" s="7">
        <f t="shared" si="287"/>
        <v>466990.54164609982</v>
      </c>
      <c r="X1894" s="19">
        <f t="shared" si="292"/>
        <v>0.69569844226231647</v>
      </c>
      <c r="Y1894" s="8">
        <f t="shared" si="288"/>
        <v>73986.865686828663</v>
      </c>
      <c r="Z1894" s="8">
        <f t="shared" si="289"/>
        <v>3847317.0157150906</v>
      </c>
      <c r="AA1894" s="9">
        <f t="shared" si="293"/>
        <v>0.15843332806277316</v>
      </c>
      <c r="AB1894" s="9">
        <f t="shared" si="290"/>
        <v>0.1354040181440985</v>
      </c>
      <c r="AC1894" t="str">
        <f t="shared" si="291"/>
        <v>75% Saturation (Shape only)</v>
      </c>
    </row>
    <row r="1895" spans="21:29" x14ac:dyDescent="0.25">
      <c r="U1895" s="5">
        <v>0.79</v>
      </c>
      <c r="V1895" s="7">
        <f t="shared" si="286"/>
        <v>24594835.193361256</v>
      </c>
      <c r="W1895" s="7">
        <f t="shared" si="287"/>
        <v>472977.59987233189</v>
      </c>
      <c r="X1895" s="19">
        <f t="shared" si="292"/>
        <v>0.70317421873789043</v>
      </c>
      <c r="Y1895" s="8">
        <f t="shared" si="288"/>
        <v>74781.907383636848</v>
      </c>
      <c r="Z1895" s="8">
        <f t="shared" si="289"/>
        <v>3888659.1839491162</v>
      </c>
      <c r="AA1895" s="9">
        <f t="shared" si="293"/>
        <v>0.15810877175541146</v>
      </c>
      <c r="AB1895" s="9">
        <f t="shared" si="290"/>
        <v>0.13279337978119884</v>
      </c>
      <c r="AC1895" t="str">
        <f t="shared" si="291"/>
        <v>75% Saturation (Shape only)</v>
      </c>
    </row>
    <row r="1896" spans="21:29" x14ac:dyDescent="0.25">
      <c r="U1896" s="5">
        <v>0.8</v>
      </c>
      <c r="V1896" s="7">
        <f t="shared" si="286"/>
        <v>24906162.221125323</v>
      </c>
      <c r="W1896" s="7">
        <f t="shared" si="287"/>
        <v>478964.65809856396</v>
      </c>
      <c r="X1896" s="19">
        <f t="shared" si="292"/>
        <v>0.71050401367169536</v>
      </c>
      <c r="Y1896" s="8">
        <f t="shared" si="288"/>
        <v>75561.424082734113</v>
      </c>
      <c r="Z1896" s="8">
        <f t="shared" si="289"/>
        <v>3929194.0523021738</v>
      </c>
      <c r="AA1896" s="9">
        <f t="shared" si="293"/>
        <v>0.15775991569545969</v>
      </c>
      <c r="AB1896" s="9">
        <f t="shared" si="290"/>
        <v>0.13020028695926841</v>
      </c>
      <c r="AC1896" t="str">
        <f t="shared" si="291"/>
        <v>75% Saturation (Shape only)</v>
      </c>
    </row>
    <row r="1897" spans="21:29" x14ac:dyDescent="0.25">
      <c r="U1897" s="5">
        <v>0.81</v>
      </c>
      <c r="V1897" s="7">
        <f t="shared" si="286"/>
        <v>25217489.24888939</v>
      </c>
      <c r="W1897" s="7">
        <f t="shared" si="287"/>
        <v>484951.71632479603</v>
      </c>
      <c r="X1897" s="19">
        <f t="shared" si="292"/>
        <v>0.7176889135454213</v>
      </c>
      <c r="Y1897" s="8">
        <f t="shared" si="288"/>
        <v>76325.531330411744</v>
      </c>
      <c r="Z1897" s="8">
        <f t="shared" si="289"/>
        <v>3968927.6291814107</v>
      </c>
      <c r="AA1897" s="9">
        <f t="shared" si="293"/>
        <v>0.1573878981372504</v>
      </c>
      <c r="AB1897" s="9">
        <f t="shared" si="290"/>
        <v>0.12762649348050867</v>
      </c>
      <c r="AC1897" t="str">
        <f t="shared" si="291"/>
        <v>75% Saturation (Shape only)</v>
      </c>
    </row>
    <row r="1898" spans="21:29" x14ac:dyDescent="0.25">
      <c r="U1898" s="5">
        <v>0.82</v>
      </c>
      <c r="V1898" s="7">
        <f t="shared" si="286"/>
        <v>25528816.276653454</v>
      </c>
      <c r="W1898" s="7">
        <f t="shared" si="287"/>
        <v>490938.77455102798</v>
      </c>
      <c r="X1898" s="19">
        <f t="shared" si="292"/>
        <v>0.72473009648091868</v>
      </c>
      <c r="Y1898" s="8">
        <f t="shared" si="288"/>
        <v>77074.354418804694</v>
      </c>
      <c r="Z1898" s="8">
        <f t="shared" si="289"/>
        <v>4007866.4297778439</v>
      </c>
      <c r="AA1898" s="9">
        <f t="shared" si="293"/>
        <v>0.15699382166195883</v>
      </c>
      <c r="AB1898" s="9">
        <f t="shared" si="290"/>
        <v>0.12507362716333989</v>
      </c>
      <c r="AC1898" t="str">
        <f t="shared" si="291"/>
        <v>75% Saturation (Shape only)</v>
      </c>
    </row>
    <row r="1899" spans="21:29" x14ac:dyDescent="0.25">
      <c r="U1899" s="5">
        <v>0.83</v>
      </c>
      <c r="V1899" s="7">
        <f t="shared" si="286"/>
        <v>25840143.304417521</v>
      </c>
      <c r="W1899" s="7">
        <f t="shared" si="287"/>
        <v>496925.83277726005</v>
      </c>
      <c r="X1899" s="19">
        <f t="shared" si="292"/>
        <v>0.73162882545286978</v>
      </c>
      <c r="Y1899" s="8">
        <f t="shared" si="288"/>
        <v>77808.027664065638</v>
      </c>
      <c r="Z1899" s="8">
        <f t="shared" si="289"/>
        <v>4046017.4385314132</v>
      </c>
      <c r="AA1899" s="9">
        <f t="shared" si="293"/>
        <v>0.15657875387400516</v>
      </c>
      <c r="AB1899" s="9">
        <f t="shared" si="290"/>
        <v>0.1225431952618046</v>
      </c>
      <c r="AC1899" t="str">
        <f t="shared" si="291"/>
        <v>75% Saturation (Shape only)</v>
      </c>
    </row>
    <row r="1900" spans="21:29" x14ac:dyDescent="0.25">
      <c r="U1900" s="5">
        <v>0.84</v>
      </c>
      <c r="V1900" s="7">
        <f t="shared" si="286"/>
        <v>26151470.332181588</v>
      </c>
      <c r="W1900" s="7">
        <f t="shared" si="287"/>
        <v>502912.89100349211</v>
      </c>
      <c r="X1900" s="19">
        <f t="shared" si="292"/>
        <v>0.73838644179840984</v>
      </c>
      <c r="Y1900" s="8">
        <f t="shared" si="288"/>
        <v>78526.693716119378</v>
      </c>
      <c r="Z1900" s="8">
        <f t="shared" si="289"/>
        <v>4083388.0732382075</v>
      </c>
      <c r="AA1900" s="9">
        <f t="shared" si="293"/>
        <v>0.15614372811050911</v>
      </c>
      <c r="AB1900" s="9">
        <f t="shared" si="290"/>
        <v>0.12003658974033848</v>
      </c>
      <c r="AC1900" t="str">
        <f t="shared" si="291"/>
        <v>75% Saturation (Shape only)</v>
      </c>
    </row>
    <row r="1901" spans="21:29" x14ac:dyDescent="0.25">
      <c r="U1901" s="5">
        <v>0.85</v>
      </c>
      <c r="V1901" s="7">
        <f t="shared" si="286"/>
        <v>26462797.359945655</v>
      </c>
      <c r="W1901" s="7">
        <f t="shared" si="287"/>
        <v>508899.94922972418</v>
      </c>
      <c r="X1901" s="19">
        <f t="shared" si="292"/>
        <v>0.74500435901544781</v>
      </c>
      <c r="Y1901" s="8">
        <f t="shared" si="288"/>
        <v>79230.502899120125</v>
      </c>
      <c r="Z1901" s="8">
        <f t="shared" si="289"/>
        <v>4119986.1507542464</v>
      </c>
      <c r="AA1901" s="9">
        <f t="shared" si="293"/>
        <v>0.15568974416099701</v>
      </c>
      <c r="AB1901" s="9">
        <f t="shared" si="290"/>
        <v>0.11755509240198066</v>
      </c>
      <c r="AC1901" t="str">
        <f t="shared" si="291"/>
        <v>75% Saturation (Shape only)</v>
      </c>
    </row>
    <row r="1902" spans="21:29" x14ac:dyDescent="0.25">
      <c r="U1902" s="5">
        <v>0.86</v>
      </c>
      <c r="V1902" s="7">
        <f t="shared" si="286"/>
        <v>26774124.387709722</v>
      </c>
      <c r="W1902" s="7">
        <f t="shared" si="287"/>
        <v>514887.00745595619</v>
      </c>
      <c r="X1902" s="19">
        <f t="shared" si="292"/>
        <v>0.75148405684140362</v>
      </c>
      <c r="Y1902" s="8">
        <f t="shared" si="288"/>
        <v>79919.612581730951</v>
      </c>
      <c r="Z1902" s="8">
        <f t="shared" si="289"/>
        <v>4155819.8542500096</v>
      </c>
      <c r="AA1902" s="9">
        <f t="shared" si="293"/>
        <v>0.15521776899481649</v>
      </c>
      <c r="AB1902" s="9">
        <f t="shared" si="290"/>
        <v>0.11509987986946991</v>
      </c>
      <c r="AC1902" t="str">
        <f t="shared" si="291"/>
        <v>75% Saturation (Shape only)</v>
      </c>
    </row>
    <row r="1903" spans="21:29" x14ac:dyDescent="0.25">
      <c r="U1903" s="5">
        <v>0.87</v>
      </c>
      <c r="V1903" s="7">
        <f t="shared" si="286"/>
        <v>27085451.415473789</v>
      </c>
      <c r="W1903" s="7">
        <f t="shared" si="287"/>
        <v>520874.06568218826</v>
      </c>
      <c r="X1903" s="19">
        <f t="shared" si="292"/>
        <v>0.75782707560402773</v>
      </c>
      <c r="Y1903" s="8">
        <f t="shared" si="288"/>
        <v>80594.186576338732</v>
      </c>
      <c r="Z1903" s="8">
        <f t="shared" si="289"/>
        <v>4190897.7019696143</v>
      </c>
      <c r="AA1903" s="9">
        <f t="shared" si="293"/>
        <v>0.15472873749393648</v>
      </c>
      <c r="AB1903" s="9">
        <f t="shared" si="290"/>
        <v>0.11267202841825753</v>
      </c>
      <c r="AC1903" t="str">
        <f t="shared" si="291"/>
        <v>75% Saturation (Shape only)</v>
      </c>
    </row>
    <row r="1904" spans="21:29" x14ac:dyDescent="0.25">
      <c r="U1904" s="5">
        <v>0.88</v>
      </c>
      <c r="V1904" s="7">
        <f t="shared" si="286"/>
        <v>27396778.443237856</v>
      </c>
      <c r="W1904" s="7">
        <f t="shared" si="287"/>
        <v>526861.12390842033</v>
      </c>
      <c r="X1904" s="19">
        <f t="shared" si="292"/>
        <v>0.76403501083599068</v>
      </c>
      <c r="Y1904" s="8">
        <f t="shared" si="288"/>
        <v>81254.394566320974</v>
      </c>
      <c r="Z1904" s="8">
        <f t="shared" si="289"/>
        <v>4225228.5174486907</v>
      </c>
      <c r="AA1904" s="9">
        <f t="shared" si="293"/>
        <v>0.15422355318902733</v>
      </c>
      <c r="AB1904" s="9">
        <f t="shared" si="290"/>
        <v>0.11027251866193059</v>
      </c>
      <c r="AC1904" t="str">
        <f t="shared" si="291"/>
        <v>75% Saturation (Shape only)</v>
      </c>
    </row>
    <row r="1905" spans="21:29" x14ac:dyDescent="0.25">
      <c r="U1905" s="5">
        <v>0.89</v>
      </c>
      <c r="V1905" s="7">
        <f t="shared" si="286"/>
        <v>27708105.471001923</v>
      </c>
      <c r="W1905" s="7">
        <f t="shared" si="287"/>
        <v>532848.18213465239</v>
      </c>
      <c r="X1905" s="19">
        <f t="shared" si="292"/>
        <v>0.77010950814494705</v>
      </c>
      <c r="Y1905" s="8">
        <f t="shared" si="288"/>
        <v>81900.411560481924</v>
      </c>
      <c r="Z1905" s="8">
        <f t="shared" si="289"/>
        <v>4258821.4011450596</v>
      </c>
      <c r="AA1905" s="9">
        <f t="shared" si="293"/>
        <v>0.15370308899690574</v>
      </c>
      <c r="AB1905" s="9">
        <f t="shared" si="290"/>
        <v>0.10790224009020698</v>
      </c>
      <c r="AC1905" t="str">
        <f t="shared" si="291"/>
        <v>75% Saturation (Shape only)</v>
      </c>
    </row>
    <row r="1906" spans="21:29" x14ac:dyDescent="0.25">
      <c r="U1906" s="5">
        <v>0.9</v>
      </c>
      <c r="V1906" s="7">
        <f t="shared" si="286"/>
        <v>28019432.49876599</v>
      </c>
      <c r="W1906" s="7">
        <f t="shared" si="287"/>
        <v>538835.24036088446</v>
      </c>
      <c r="X1906" s="19">
        <f t="shared" si="292"/>
        <v>0.77605225833084068</v>
      </c>
      <c r="Y1906" s="8">
        <f t="shared" si="288"/>
        <v>82532.417373782708</v>
      </c>
      <c r="Z1906" s="8">
        <f t="shared" si="289"/>
        <v>4291685.7034367006</v>
      </c>
      <c r="AA1906" s="9">
        <f t="shared" si="293"/>
        <v>0.15316818795761519</v>
      </c>
      <c r="AB1906" s="9">
        <f t="shared" si="290"/>
        <v>0.1055619954607557</v>
      </c>
      <c r="AC1906" t="str">
        <f t="shared" si="291"/>
        <v>75% Saturation (Shape only)</v>
      </c>
    </row>
    <row r="1907" spans="21:29" x14ac:dyDescent="0.25">
      <c r="U1907" s="5">
        <v>0.91</v>
      </c>
      <c r="V1907" s="7">
        <f t="shared" si="286"/>
        <v>28330759.526530057</v>
      </c>
      <c r="W1907" s="7">
        <f t="shared" si="287"/>
        <v>544822.29858711653</v>
      </c>
      <c r="X1907" s="19">
        <f t="shared" si="292"/>
        <v>0.78186499274227228</v>
      </c>
      <c r="Y1907" s="8">
        <f t="shared" si="288"/>
        <v>83150.596133495434</v>
      </c>
      <c r="Z1907" s="8">
        <f t="shared" si="289"/>
        <v>4323830.9989417624</v>
      </c>
      <c r="AA1907" s="9">
        <f t="shared" si="293"/>
        <v>0.1526196639695718</v>
      </c>
      <c r="AB1907" s="9">
        <f t="shared" si="290"/>
        <v>0.10325250504566669</v>
      </c>
      <c r="AC1907" t="str">
        <f t="shared" si="291"/>
        <v>75% Saturation (Shape only)</v>
      </c>
    </row>
    <row r="1908" spans="21:29" x14ac:dyDescent="0.25">
      <c r="U1908" s="5">
        <v>0.92</v>
      </c>
      <c r="V1908" s="7">
        <f t="shared" si="286"/>
        <v>28642086.554294121</v>
      </c>
      <c r="W1908" s="7">
        <f t="shared" si="287"/>
        <v>550809.35681334848</v>
      </c>
      <c r="X1908" s="19">
        <f t="shared" si="292"/>
        <v>0.78754947886386462</v>
      </c>
      <c r="Y1908" s="8">
        <f t="shared" si="288"/>
        <v>83755.135809923682</v>
      </c>
      <c r="Z1908" s="8">
        <f t="shared" si="289"/>
        <v>4355267.0621160315</v>
      </c>
      <c r="AA1908" s="9">
        <f t="shared" si="293"/>
        <v>0.15205830252136693</v>
      </c>
      <c r="AB1908" s="9">
        <f t="shared" si="290"/>
        <v>0.10097441073472339</v>
      </c>
      <c r="AC1908" t="str">
        <f t="shared" si="291"/>
        <v>75% Saturation (Shape only)</v>
      </c>
    </row>
    <row r="1909" spans="21:29" x14ac:dyDescent="0.25">
      <c r="U1909" s="5">
        <v>0.93</v>
      </c>
      <c r="V1909" s="7">
        <f t="shared" si="286"/>
        <v>28953413.582058188</v>
      </c>
      <c r="W1909" s="7">
        <f t="shared" si="287"/>
        <v>556796.41503958055</v>
      </c>
      <c r="X1909" s="19">
        <f t="shared" si="292"/>
        <v>0.79310751612663799</v>
      </c>
      <c r="Y1909" s="8">
        <f t="shared" si="288"/>
        <v>84346.22777083992</v>
      </c>
      <c r="Z1909" s="8">
        <f t="shared" si="289"/>
        <v>4386003.8440836761</v>
      </c>
      <c r="AA1909" s="9">
        <f t="shared" si="293"/>
        <v>0.15148486141895162</v>
      </c>
      <c r="AB1909" s="9">
        <f t="shared" si="290"/>
        <v>9.8728279996742954E-2</v>
      </c>
      <c r="AC1909" t="str">
        <f t="shared" si="291"/>
        <v>75% Saturation (Shape only)</v>
      </c>
    </row>
    <row r="1910" spans="21:29" x14ac:dyDescent="0.25">
      <c r="U1910" s="5">
        <v>0.94</v>
      </c>
      <c r="V1910" s="7">
        <f t="shared" si="286"/>
        <v>29264740.609822251</v>
      </c>
      <c r="W1910" s="7">
        <f t="shared" si="287"/>
        <v>562783.47326581262</v>
      </c>
      <c r="X1910" s="19">
        <f t="shared" si="292"/>
        <v>0.79854093193354225</v>
      </c>
      <c r="Y1910" s="8">
        <f t="shared" si="288"/>
        <v>84924.066358804645</v>
      </c>
      <c r="Z1910" s="8">
        <f t="shared" si="289"/>
        <v>4416051.4506578417</v>
      </c>
      <c r="AA1910" s="9">
        <f t="shared" si="293"/>
        <v>0.15090007150706347</v>
      </c>
      <c r="AB1910" s="9">
        <f t="shared" si="290"/>
        <v>9.6514609701464693E-2</v>
      </c>
      <c r="AC1910" t="str">
        <f t="shared" si="291"/>
        <v>75% Saturation (Shape only)</v>
      </c>
    </row>
    <row r="1911" spans="21:29" x14ac:dyDescent="0.25">
      <c r="U1911" s="5">
        <v>0.95</v>
      </c>
      <c r="V1911" s="7">
        <f t="shared" si="286"/>
        <v>29576067.637586318</v>
      </c>
      <c r="W1911" s="7">
        <f t="shared" si="287"/>
        <v>568770.53149204468</v>
      </c>
      <c r="X1911" s="19">
        <f t="shared" si="292"/>
        <v>0.80385157789242134</v>
      </c>
      <c r="Y1911" s="8">
        <f t="shared" si="288"/>
        <v>85488.848490545759</v>
      </c>
      <c r="Z1911" s="8">
        <f t="shared" si="289"/>
        <v>4445420.1215083795</v>
      </c>
      <c r="AA1911" s="9">
        <f t="shared" si="293"/>
        <v>0.15030463738387526</v>
      </c>
      <c r="AB1911" s="9">
        <f t="shared" si="290"/>
        <v>9.43338298041832E-2</v>
      </c>
      <c r="AC1911" t="str">
        <f t="shared" si="291"/>
        <v>75% Saturation (Shape only)</v>
      </c>
    </row>
    <row r="1912" spans="21:29" x14ac:dyDescent="0.25">
      <c r="U1912" s="5">
        <v>0.96</v>
      </c>
      <c r="V1912" s="7">
        <f t="shared" si="286"/>
        <v>29887394.665350385</v>
      </c>
      <c r="W1912" s="7">
        <f t="shared" si="287"/>
        <v>574757.58971827663</v>
      </c>
      <c r="X1912" s="19">
        <f t="shared" si="292"/>
        <v>0.80904132624881187</v>
      </c>
      <c r="Y1912" s="8">
        <f t="shared" si="288"/>
        <v>86040.773277590095</v>
      </c>
      <c r="Z1912" s="8">
        <f t="shared" si="289"/>
        <v>4474120.2104346845</v>
      </c>
      <c r="AA1912" s="9">
        <f t="shared" si="293"/>
        <v>0.1496992381079541</v>
      </c>
      <c r="AB1912" s="9">
        <f t="shared" si="290"/>
        <v>9.2186306895445172E-2</v>
      </c>
      <c r="AC1912" t="str">
        <f t="shared" si="291"/>
        <v>75% Saturation (Shape only)</v>
      </c>
    </row>
    <row r="1913" spans="21:29" x14ac:dyDescent="0.25">
      <c r="U1913" s="5">
        <v>0.97</v>
      </c>
      <c r="V1913" s="7">
        <f t="shared" si="286"/>
        <v>30198721.693114452</v>
      </c>
      <c r="W1913" s="7">
        <f t="shared" si="287"/>
        <v>580744.6479445087</v>
      </c>
      <c r="X1913" s="19">
        <f t="shared" si="292"/>
        <v>0.81411206651114931</v>
      </c>
      <c r="Y1913" s="8">
        <f t="shared" si="288"/>
        <v>86580.041667357305</v>
      </c>
      <c r="Z1913" s="8">
        <f t="shared" si="289"/>
        <v>4502162.1667025797</v>
      </c>
      <c r="AA1913" s="9">
        <f t="shared" si="293"/>
        <v>0.1490845278967258</v>
      </c>
      <c r="AB1913" s="9">
        <f t="shared" si="290"/>
        <v>9.0072347618807488E-2</v>
      </c>
      <c r="AC1913" t="str">
        <f t="shared" si="291"/>
        <v>75% Saturation (Shape only)</v>
      </c>
    </row>
    <row r="1914" spans="21:29" x14ac:dyDescent="0.25">
      <c r="U1914" s="5">
        <v>0.98</v>
      </c>
      <c r="V1914" s="7">
        <f t="shared" si="286"/>
        <v>30510048.720878519</v>
      </c>
      <c r="W1914" s="7">
        <f t="shared" si="287"/>
        <v>586731.70617074077</v>
      </c>
      <c r="X1914" s="19">
        <f t="shared" si="292"/>
        <v>0.81906570226107356</v>
      </c>
      <c r="Y1914" s="8">
        <f t="shared" si="288"/>
        <v>87106.856103938902</v>
      </c>
      <c r="Z1914" s="8">
        <f t="shared" si="289"/>
        <v>4529556.5174048226</v>
      </c>
      <c r="AA1914" s="9">
        <f t="shared" si="293"/>
        <v>0.14846113681572634</v>
      </c>
      <c r="AB1914" s="9">
        <f t="shared" si="290"/>
        <v>8.799220195878138E-2</v>
      </c>
      <c r="AC1914" t="str">
        <f t="shared" si="291"/>
        <v>75% Saturation (Shape only)</v>
      </c>
    </row>
    <row r="1915" spans="21:29" x14ac:dyDescent="0.25">
      <c r="U1915" s="5">
        <v>0.99</v>
      </c>
      <c r="V1915" s="7">
        <f>$V$110/$U$110*U1915</f>
        <v>30821375.748642586</v>
      </c>
      <c r="W1915" s="7">
        <f>$W$110/$U$110*U1915</f>
        <v>592718.76439697284</v>
      </c>
      <c r="X1915" s="19">
        <f t="shared" si="292"/>
        <v>0.82390414814173307</v>
      </c>
      <c r="Y1915" s="8">
        <f t="shared" si="288"/>
        <v>87621.420207807299</v>
      </c>
      <c r="Z1915" s="8">
        <f t="shared" si="289"/>
        <v>4556313.8508059792</v>
      </c>
      <c r="AA1915" s="9">
        <f t="shared" si="293"/>
        <v>0.14782967145801873</v>
      </c>
      <c r="AB1915" s="9">
        <f t="shared" si="290"/>
        <v>8.5946066402670634E-2</v>
      </c>
      <c r="AC1915" t="str">
        <f t="shared" si="291"/>
        <v>75% Saturation (Shape only)</v>
      </c>
    </row>
    <row r="1916" spans="21:29" x14ac:dyDescent="0.25">
      <c r="U1916" s="10">
        <v>1</v>
      </c>
      <c r="V1916" s="11">
        <f>B$7</f>
        <v>31132702.776406653</v>
      </c>
      <c r="W1916" s="8">
        <f>V1916/B$6</f>
        <v>598705.82262320491</v>
      </c>
      <c r="X1916" s="19">
        <f t="shared" si="292"/>
        <v>0.82862932701711012</v>
      </c>
      <c r="Y1916" s="8">
        <f>X1916*$N$6</f>
        <v>88123.938473712711</v>
      </c>
      <c r="Z1916" s="8">
        <f t="shared" si="289"/>
        <v>4582444.8006330607</v>
      </c>
      <c r="AA1916" s="9">
        <f t="shared" si="293"/>
        <v>0.14719071561322272</v>
      </c>
      <c r="AB1916" s="9">
        <f t="shared" si="290"/>
        <v>8.3934086978417879E-2</v>
      </c>
      <c r="AC1916" t="str">
        <f t="shared" si="291"/>
        <v>75% Saturation (Shape only)</v>
      </c>
    </row>
    <row r="1917" spans="21:29" x14ac:dyDescent="0.25">
      <c r="U1917" s="5">
        <v>1.01</v>
      </c>
      <c r="V1917" s="7">
        <f t="shared" ref="V1917:V1980" si="294">$V$110/$U$110*U1917</f>
        <v>31444029.80417072</v>
      </c>
      <c r="W1917" s="7">
        <f t="shared" ref="W1917:W1980" si="295">$W$110/$U$110*U1917</f>
        <v>604692.88084943697</v>
      </c>
      <c r="X1917" s="19">
        <f t="shared" si="292"/>
        <v>0.83324316729557912</v>
      </c>
      <c r="Y1917" s="8">
        <f t="shared" ref="Y1917:Y1980" si="296">X1917*$N$6</f>
        <v>88614.615986046221</v>
      </c>
      <c r="Z1917" s="8">
        <f t="shared" si="289"/>
        <v>4607960.0312744034</v>
      </c>
      <c r="AA1917" s="9">
        <f t="shared" si="293"/>
        <v>0.14654483092568515</v>
      </c>
      <c r="AB1917" s="9">
        <f t="shared" si="290"/>
        <v>8.1956362171931002E-2</v>
      </c>
      <c r="AC1917" t="str">
        <f t="shared" si="291"/>
        <v>75% Saturation (Shape only)</v>
      </c>
    </row>
    <row r="1918" spans="21:29" x14ac:dyDescent="0.25">
      <c r="U1918" s="5">
        <v>1.02</v>
      </c>
      <c r="V1918" s="7">
        <f t="shared" si="294"/>
        <v>31755356.831934787</v>
      </c>
      <c r="W1918" s="7">
        <f t="shared" si="295"/>
        <v>610679.93907566904</v>
      </c>
      <c r="X1918" s="19">
        <f t="shared" si="292"/>
        <v>0.8377476004110902</v>
      </c>
      <c r="Y1918" s="8">
        <f t="shared" si="296"/>
        <v>89093.658150965945</v>
      </c>
      <c r="Z1918" s="8">
        <f t="shared" si="289"/>
        <v>4632870.2238502288</v>
      </c>
      <c r="AA1918" s="9">
        <f t="shared" si="293"/>
        <v>0.14589255754138405</v>
      </c>
      <c r="AB1918" s="9">
        <f t="shared" si="290"/>
        <v>8.0012945726970638E-2</v>
      </c>
      <c r="AC1918" t="str">
        <f t="shared" si="291"/>
        <v>75% Saturation (Shape only)</v>
      </c>
    </row>
    <row r="1919" spans="21:29" x14ac:dyDescent="0.25">
      <c r="U1919" s="5">
        <v>1.03</v>
      </c>
      <c r="V1919" s="7">
        <f t="shared" si="294"/>
        <v>32066683.859698854</v>
      </c>
      <c r="W1919" s="7">
        <f t="shared" si="295"/>
        <v>616666.99730190111</v>
      </c>
      <c r="X1919" s="19">
        <f t="shared" si="292"/>
        <v>0.8421445584555225</v>
      </c>
      <c r="Y1919" s="8">
        <f t="shared" si="296"/>
        <v>89561.270444600159</v>
      </c>
      <c r="Z1919" s="8">
        <f t="shared" si="289"/>
        <v>4657186.0631192084</v>
      </c>
      <c r="AA1919" s="9">
        <f t="shared" si="293"/>
        <v>0.14523441474321958</v>
      </c>
      <c r="AB1919" s="9">
        <f t="shared" si="290"/>
        <v>7.8103849330443897E-2</v>
      </c>
      <c r="AC1919" t="str">
        <f t="shared" si="291"/>
        <v>75% Saturation (Shape only)</v>
      </c>
    </row>
    <row r="1920" spans="21:29" x14ac:dyDescent="0.25">
      <c r="U1920" s="5">
        <v>1.04</v>
      </c>
      <c r="V1920" s="7">
        <f t="shared" si="294"/>
        <v>32378010.887462921</v>
      </c>
      <c r="W1920" s="7">
        <f t="shared" si="295"/>
        <v>622654.05552813318</v>
      </c>
      <c r="X1920" s="19">
        <f t="shared" si="292"/>
        <v>0.84643597195594145</v>
      </c>
      <c r="Y1920" s="8">
        <f t="shared" si="296"/>
        <v>90017.658176660698</v>
      </c>
      <c r="Z1920" s="8">
        <f t="shared" si="289"/>
        <v>4680918.2251863563</v>
      </c>
      <c r="AA1920" s="9">
        <f t="shared" si="293"/>
        <v>0.14457090157440317</v>
      </c>
      <c r="AB1920" s="9">
        <f t="shared" si="290"/>
        <v>7.6229045186314001E-2</v>
      </c>
      <c r="AC1920" t="str">
        <f t="shared" si="291"/>
        <v>75% Saturation (Shape only)</v>
      </c>
    </row>
    <row r="1921" spans="21:29" x14ac:dyDescent="0.25">
      <c r="U1921" s="5">
        <v>1.05</v>
      </c>
      <c r="V1921" s="7">
        <f t="shared" si="294"/>
        <v>32689337.915226988</v>
      </c>
      <c r="W1921" s="7">
        <f t="shared" si="295"/>
        <v>628641.11375436513</v>
      </c>
      <c r="X1921" s="19">
        <f t="shared" si="292"/>
        <v>0.85062376779067783</v>
      </c>
      <c r="Y1921" s="8">
        <f t="shared" si="296"/>
        <v>90463.0262688199</v>
      </c>
      <c r="Z1921" s="8">
        <f t="shared" si="289"/>
        <v>4704077.3659786349</v>
      </c>
      <c r="AA1921" s="9">
        <f t="shared" si="293"/>
        <v>0.14390249744970923</v>
      </c>
      <c r="AB1921" s="9">
        <f t="shared" si="290"/>
        <v>7.4388468481539169E-2</v>
      </c>
      <c r="AC1921" t="str">
        <f t="shared" si="291"/>
        <v>75% Saturation (Shape only)</v>
      </c>
    </row>
    <row r="1922" spans="21:29" x14ac:dyDescent="0.25">
      <c r="U1922" s="5">
        <v>1.06</v>
      </c>
      <c r="V1922" s="7">
        <f t="shared" si="294"/>
        <v>33000664.942991056</v>
      </c>
      <c r="W1922" s="7">
        <f t="shared" si="295"/>
        <v>634628.1719805972</v>
      </c>
      <c r="X1922" s="19">
        <f t="shared" si="292"/>
        <v>0.85470986723830134</v>
      </c>
      <c r="Y1922" s="8">
        <f t="shared" si="296"/>
        <v>90897.579047220905</v>
      </c>
      <c r="Z1922" s="8">
        <f t="shared" si="289"/>
        <v>4726674.1104554869</v>
      </c>
      <c r="AA1922" s="9">
        <f t="shared" si="293"/>
        <v>0.1432296627543978</v>
      </c>
      <c r="AB1922" s="9">
        <f t="shared" si="290"/>
        <v>7.2582019746697021E-2</v>
      </c>
      <c r="AC1922" t="str">
        <f t="shared" si="291"/>
        <v>75% Saturation (Shape only)</v>
      </c>
    </row>
    <row r="1923" spans="21:29" x14ac:dyDescent="0.25">
      <c r="U1923" s="5">
        <v>1.07</v>
      </c>
      <c r="V1923" s="7">
        <f t="shared" si="294"/>
        <v>33311991.970755123</v>
      </c>
      <c r="W1923" s="7">
        <f t="shared" si="295"/>
        <v>640615.23020682926</v>
      </c>
      <c r="X1923" s="19">
        <f t="shared" si="292"/>
        <v>0.85869618415375859</v>
      </c>
      <c r="Y1923" s="8">
        <f t="shared" si="296"/>
        <v>91321.520048511607</v>
      </c>
      <c r="Z1923" s="8">
        <f t="shared" si="289"/>
        <v>4748719.0425226036</v>
      </c>
      <c r="AA1923" s="9">
        <f t="shared" si="293"/>
        <v>0.14255283943066341</v>
      </c>
      <c r="AB1923" s="9">
        <f t="shared" si="290"/>
        <v>7.0809567114818672E-2</v>
      </c>
      <c r="AC1923" t="str">
        <f t="shared" si="291"/>
        <v>75% Saturation (Shape only)</v>
      </c>
    </row>
    <row r="1924" spans="21:29" x14ac:dyDescent="0.25">
      <c r="U1924" s="5">
        <v>1.08</v>
      </c>
      <c r="V1924" s="7">
        <f t="shared" si="294"/>
        <v>33623318.99851919</v>
      </c>
      <c r="W1924" s="7">
        <f t="shared" si="295"/>
        <v>646602.28843306133</v>
      </c>
      <c r="X1924" s="19">
        <f t="shared" si="292"/>
        <v>0.86258462326610885</v>
      </c>
      <c r="Y1924" s="8">
        <f t="shared" si="296"/>
        <v>91735.051838810483</v>
      </c>
      <c r="Z1924" s="8">
        <f t="shared" si="289"/>
        <v>4770222.6956181452</v>
      </c>
      <c r="AA1924" s="9">
        <f t="shared" si="293"/>
        <v>0.14187245155150302</v>
      </c>
      <c r="AB1924" s="9">
        <f t="shared" si="290"/>
        <v>6.9070948481343014E-2</v>
      </c>
      <c r="AC1924" t="str">
        <f t="shared" si="291"/>
        <v>75% Saturation (Shape only)</v>
      </c>
    </row>
    <row r="1925" spans="21:29" x14ac:dyDescent="0.25">
      <c r="U1925" s="5">
        <v>1.0900000000000001</v>
      </c>
      <c r="V1925" s="7">
        <f t="shared" si="294"/>
        <v>33934646.026283257</v>
      </c>
      <c r="W1925" s="7">
        <f t="shared" si="295"/>
        <v>652589.3466592934</v>
      </c>
      <c r="X1925" s="19">
        <f t="shared" si="292"/>
        <v>0.86637707859246815</v>
      </c>
      <c r="Y1925" s="8">
        <f t="shared" si="296"/>
        <v>92138.375845031042</v>
      </c>
      <c r="Z1925" s="8">
        <f t="shared" si="289"/>
        <v>4791195.5439416142</v>
      </c>
      <c r="AA1925" s="9">
        <f t="shared" si="293"/>
        <v>0.14118890588193286</v>
      </c>
      <c r="AB1925" s="9">
        <f t="shared" si="290"/>
        <v>6.7365973568356233E-2</v>
      </c>
      <c r="AC1925" t="str">
        <f t="shared" si="291"/>
        <v>75% Saturation (Shape only)</v>
      </c>
    </row>
    <row r="1926" spans="21:29" x14ac:dyDescent="0.25">
      <c r="U1926" s="5">
        <v>1.1000000000000001</v>
      </c>
      <c r="V1926" s="7">
        <f t="shared" si="294"/>
        <v>34245973.054047324</v>
      </c>
      <c r="W1926" s="7">
        <f t="shared" si="295"/>
        <v>658576.40488552547</v>
      </c>
      <c r="X1926" s="19">
        <f t="shared" si="292"/>
        <v>0.87007543196294834</v>
      </c>
      <c r="Y1926" s="8">
        <f t="shared" si="296"/>
        <v>92531.692198010569</v>
      </c>
      <c r="Z1926" s="8">
        <f t="shared" si="289"/>
        <v>4811647.9942965498</v>
      </c>
      <c r="AA1926" s="9">
        <f t="shared" si="293"/>
        <v>0.14050259242751725</v>
      </c>
      <c r="AB1926" s="9">
        <f t="shared" si="290"/>
        <v>6.5694425896215727E-2</v>
      </c>
      <c r="AC1926" t="str">
        <f t="shared" si="291"/>
        <v>75% Saturation (Shape only)</v>
      </c>
    </row>
    <row r="1927" spans="21:29" x14ac:dyDescent="0.25">
      <c r="U1927" s="5">
        <v>1.1100000000000001</v>
      </c>
      <c r="V1927" s="7">
        <f t="shared" si="294"/>
        <v>34557300.081811391</v>
      </c>
      <c r="W1927" s="7">
        <f t="shared" si="295"/>
        <v>664563.46311175753</v>
      </c>
      <c r="X1927" s="19">
        <f t="shared" si="292"/>
        <v>0.87368155165153838</v>
      </c>
      <c r="Y1927" s="8">
        <f t="shared" si="296"/>
        <v>92915.199586905568</v>
      </c>
      <c r="Z1927" s="8">
        <f t="shared" si="289"/>
        <v>4831590.3785190899</v>
      </c>
      <c r="AA1927" s="9">
        <f t="shared" si="293"/>
        <v>0.13981388497020084</v>
      </c>
      <c r="AB1927" s="9">
        <f t="shared" si="290"/>
        <v>6.4056064665394263E-2</v>
      </c>
      <c r="AC1927" t="str">
        <f t="shared" si="291"/>
        <v>75% Saturation (Shape only)</v>
      </c>
    </row>
    <row r="1928" spans="21:29" x14ac:dyDescent="0.25">
      <c r="U1928" s="5">
        <v>1.1200000000000001</v>
      </c>
      <c r="V1928" s="7">
        <f t="shared" si="294"/>
        <v>34868627.109575458</v>
      </c>
      <c r="W1928" s="7">
        <f t="shared" si="295"/>
        <v>670550.5213379896</v>
      </c>
      <c r="X1928" s="19">
        <f t="shared" si="292"/>
        <v>0.87719729110805467</v>
      </c>
      <c r="Y1928" s="8">
        <f t="shared" si="296"/>
        <v>93289.09512433596</v>
      </c>
      <c r="Z1928" s="8">
        <f t="shared" si="289"/>
        <v>4851032.9464654699</v>
      </c>
      <c r="AA1928" s="9">
        <f t="shared" si="293"/>
        <v>0.13912314159146524</v>
      </c>
      <c r="AB1928" s="9">
        <f t="shared" si="290"/>
        <v>6.2450626551814076E-2</v>
      </c>
      <c r="AC1928" t="str">
        <f t="shared" si="291"/>
        <v>75% Saturation (Shape only)</v>
      </c>
    </row>
    <row r="1929" spans="21:29" x14ac:dyDescent="0.25">
      <c r="U1929" s="5">
        <v>1.1299999999999999</v>
      </c>
      <c r="V1929" s="7">
        <f t="shared" si="294"/>
        <v>35179954.137339517</v>
      </c>
      <c r="W1929" s="7">
        <f t="shared" si="295"/>
        <v>676537.57956422144</v>
      </c>
      <c r="X1929" s="19">
        <f t="shared" si="292"/>
        <v>0.88062448778644509</v>
      </c>
      <c r="Y1929" s="8">
        <f t="shared" si="296"/>
        <v>93653.574221776289</v>
      </c>
      <c r="Z1929" s="8">
        <f t="shared" si="289"/>
        <v>4869985.8595323674</v>
      </c>
      <c r="AA1929" s="9">
        <f t="shared" si="293"/>
        <v>0.13843070518285389</v>
      </c>
      <c r="AB1929" s="9">
        <f t="shared" si="290"/>
        <v>6.087782741837975E-2</v>
      </c>
      <c r="AC1929" t="str">
        <f t="shared" si="291"/>
        <v>75% Saturation (Shape only)</v>
      </c>
    </row>
    <row r="1930" spans="21:29" x14ac:dyDescent="0.25">
      <c r="U1930" s="5">
        <v>1.1399999999999999</v>
      </c>
      <c r="V1930" s="7">
        <f t="shared" si="294"/>
        <v>35491281.165103585</v>
      </c>
      <c r="W1930" s="7">
        <f t="shared" si="295"/>
        <v>682524.6377904535</v>
      </c>
      <c r="X1930" s="19">
        <f t="shared" si="292"/>
        <v>0.88396496206489639</v>
      </c>
      <c r="Y1930" s="8">
        <f t="shared" si="296"/>
        <v>94008.830474710223</v>
      </c>
      <c r="Z1930" s="8">
        <f t="shared" si="289"/>
        <v>4888459.1846849313</v>
      </c>
      <c r="AA1930" s="9">
        <f t="shared" si="293"/>
        <v>0.13773690394393132</v>
      </c>
      <c r="AB1930" s="9">
        <f t="shared" si="290"/>
        <v>5.9337363945681905E-2</v>
      </c>
      <c r="AC1930" t="str">
        <f t="shared" si="291"/>
        <v>75% Saturation (Shape only)</v>
      </c>
    </row>
    <row r="1931" spans="21:29" x14ac:dyDescent="0.25">
      <c r="U1931" s="5">
        <v>1.1499999999999999</v>
      </c>
      <c r="V1931" s="7">
        <f t="shared" si="294"/>
        <v>35802608.192867652</v>
      </c>
      <c r="W1931" s="7">
        <f t="shared" si="295"/>
        <v>688511.69601668557</v>
      </c>
      <c r="X1931" s="19">
        <f t="shared" si="292"/>
        <v>0.88722051625335141</v>
      </c>
      <c r="Y1931" s="8">
        <f t="shared" si="296"/>
        <v>94355.055557080894</v>
      </c>
      <c r="Z1931" s="8">
        <f t="shared" si="289"/>
        <v>4906462.8889682069</v>
      </c>
      <c r="AA1931" s="9">
        <f t="shared" si="293"/>
        <v>0.13704205186776416</v>
      </c>
      <c r="AB1931" s="9">
        <f t="shared" si="290"/>
        <v>5.7828915184708563E-2</v>
      </c>
      <c r="AC1931" t="str">
        <f t="shared" si="291"/>
        <v>75% Saturation (Shape only)</v>
      </c>
    </row>
    <row r="1932" spans="21:29" x14ac:dyDescent="0.25">
      <c r="U1932" s="5">
        <v>1.1599999999999999</v>
      </c>
      <c r="V1932" s="7">
        <f t="shared" si="294"/>
        <v>36113935.220631719</v>
      </c>
      <c r="W1932" s="7">
        <f t="shared" si="295"/>
        <v>694498.75424291764</v>
      </c>
      <c r="X1932" s="19">
        <f t="shared" si="292"/>
        <v>0.89039293368421013</v>
      </c>
      <c r="Y1932" s="8">
        <f t="shared" si="296"/>
        <v>94692.439124587851</v>
      </c>
      <c r="Z1932" s="8">
        <f t="shared" si="289"/>
        <v>4924006.8344785683</v>
      </c>
      <c r="AA1932" s="9">
        <f t="shared" si="293"/>
        <v>0.13634644921402825</v>
      </c>
      <c r="AB1932" s="9">
        <f t="shared" si="290"/>
        <v>5.6352144034396756E-2</v>
      </c>
      <c r="AC1932" t="str">
        <f t="shared" si="291"/>
        <v>75% Saturation (Shape only)</v>
      </c>
    </row>
    <row r="1933" spans="21:29" x14ac:dyDescent="0.25">
      <c r="U1933" s="5">
        <v>1.17</v>
      </c>
      <c r="V1933" s="7">
        <f t="shared" si="294"/>
        <v>36425262.248395786</v>
      </c>
      <c r="W1933" s="7">
        <f t="shared" si="295"/>
        <v>700485.81246914971</v>
      </c>
      <c r="X1933" s="19">
        <f t="shared" si="292"/>
        <v>0.89348397788212275</v>
      </c>
      <c r="Y1933" s="8">
        <f t="shared" si="296"/>
        <v>95021.168726395394</v>
      </c>
      <c r="Z1933" s="8">
        <f t="shared" si="289"/>
        <v>4941100.7737725601</v>
      </c>
      <c r="AA1933" s="9">
        <f t="shared" si="293"/>
        <v>0.13565038296986243</v>
      </c>
      <c r="AB1933" s="9">
        <f t="shared" si="290"/>
        <v>5.4906698646627214E-2</v>
      </c>
      <c r="AC1933" t="str">
        <f t="shared" si="291"/>
        <v>75% Saturation (Shape only)</v>
      </c>
    </row>
    <row r="1934" spans="21:29" x14ac:dyDescent="0.25">
      <c r="U1934" s="5">
        <v>1.18</v>
      </c>
      <c r="V1934" s="7">
        <f t="shared" si="294"/>
        <v>36736589.276159845</v>
      </c>
      <c r="W1934" s="7">
        <f t="shared" si="295"/>
        <v>706472.87069538177</v>
      </c>
      <c r="X1934" s="19">
        <f t="shared" si="292"/>
        <v>0.8964953918089541</v>
      </c>
      <c r="Y1934" s="8">
        <f t="shared" si="296"/>
        <v>95341.42972483515</v>
      </c>
      <c r="Z1934" s="8">
        <f t="shared" si="289"/>
        <v>4957754.3456914276</v>
      </c>
      <c r="AA1934" s="9">
        <f t="shared" si="293"/>
        <v>0.13495412729860456</v>
      </c>
      <c r="AB1934" s="9">
        <f t="shared" si="290"/>
        <v>5.3492213761435779E-2</v>
      </c>
      <c r="AC1934" t="str">
        <f t="shared" si="291"/>
        <v>75% Saturation (Shape only)</v>
      </c>
    </row>
    <row r="1935" spans="21:29" x14ac:dyDescent="0.25">
      <c r="U1935" s="5">
        <v>1.19</v>
      </c>
      <c r="V1935" s="7">
        <f t="shared" si="294"/>
        <v>37047916.303923912</v>
      </c>
      <c r="W1935" s="7">
        <f t="shared" si="295"/>
        <v>712459.92892161384</v>
      </c>
      <c r="X1935" s="19">
        <f t="shared" si="292"/>
        <v>0.89942889718012897</v>
      </c>
      <c r="Y1935" s="8">
        <f t="shared" si="296"/>
        <v>95653.405222700167</v>
      </c>
      <c r="Z1935" s="8">
        <f t="shared" si="289"/>
        <v>4973977.0715804091</v>
      </c>
      <c r="AA1935" s="9">
        <f t="shared" si="293"/>
        <v>0.13425794397655752</v>
      </c>
      <c r="AB1935" s="9">
        <f t="shared" si="290"/>
        <v>5.2108311975006393E-2</v>
      </c>
      <c r="AC1935" t="str">
        <f t="shared" si="291"/>
        <v>75% Saturation (Shape only)</v>
      </c>
    </row>
    <row r="1936" spans="21:29" x14ac:dyDescent="0.25">
      <c r="U1936" s="5">
        <v>1.2</v>
      </c>
      <c r="V1936" s="7">
        <f t="shared" si="294"/>
        <v>37359243.331687979</v>
      </c>
      <c r="W1936" s="7">
        <f t="shared" si="295"/>
        <v>718446.98714784591</v>
      </c>
      <c r="X1936" s="19">
        <f t="shared" si="292"/>
        <v>0.90228619384871966</v>
      </c>
      <c r="Y1936" s="8">
        <f t="shared" si="296"/>
        <v>95957.275997743141</v>
      </c>
      <c r="Z1936" s="8">
        <f t="shared" si="289"/>
        <v>4989778.3518826431</v>
      </c>
      <c r="AA1936" s="9">
        <f t="shared" si="293"/>
        <v>0.13356208281794429</v>
      </c>
      <c r="AB1936" s="9">
        <f t="shared" si="290"/>
        <v>5.0754604942969093E-2</v>
      </c>
      <c r="AC1936" t="str">
        <f t="shared" si="291"/>
        <v>75% Saturation (Shape only)</v>
      </c>
    </row>
    <row r="1937" spans="21:29" x14ac:dyDescent="0.25">
      <c r="U1937" s="5">
        <v>1.21</v>
      </c>
      <c r="V1937" s="7">
        <f t="shared" si="294"/>
        <v>37670570.359452046</v>
      </c>
      <c r="W1937" s="7">
        <f t="shared" si="295"/>
        <v>724434.04537407786</v>
      </c>
      <c r="X1937" s="19">
        <f t="shared" si="292"/>
        <v>0.90506895925377573</v>
      </c>
      <c r="Y1937" s="8">
        <f t="shared" si="296"/>
        <v>96253.220444006845</v>
      </c>
      <c r="Z1937" s="8">
        <f t="shared" si="289"/>
        <v>5005167.463088356</v>
      </c>
      <c r="AA1937" s="9">
        <f t="shared" si="293"/>
        <v>0.13286678208822217</v>
      </c>
      <c r="AB1937" s="9">
        <f t="shared" si="290"/>
        <v>4.9430694521566634E-2</v>
      </c>
      <c r="AC1937" t="str">
        <f t="shared" si="291"/>
        <v>75% Saturation (Shape only)</v>
      </c>
    </row>
    <row r="1938" spans="21:29" x14ac:dyDescent="0.25">
      <c r="U1938" s="5">
        <v>1.22</v>
      </c>
      <c r="V1938" s="7">
        <f t="shared" si="294"/>
        <v>37981897.387216114</v>
      </c>
      <c r="W1938" s="7">
        <f t="shared" si="295"/>
        <v>730421.10360030993</v>
      </c>
      <c r="X1938" s="19">
        <f t="shared" si="292"/>
        <v>0.90777884792952712</v>
      </c>
      <c r="Y1938" s="8">
        <f t="shared" si="296"/>
        <v>96541.414519628306</v>
      </c>
      <c r="Z1938" s="8">
        <f t="shared" si="289"/>
        <v>5020153.5550206723</v>
      </c>
      <c r="AA1938" s="9">
        <f t="shared" si="293"/>
        <v>0.13217226890593273</v>
      </c>
      <c r="AB1938" s="9">
        <f t="shared" si="290"/>
        <v>4.8136173848912403E-2</v>
      </c>
      <c r="AC1938" t="str">
        <f t="shared" si="291"/>
        <v>75% Saturation (Shape only)</v>
      </c>
    </row>
    <row r="1939" spans="21:29" x14ac:dyDescent="0.25">
      <c r="U1939" s="5">
        <v>1.23</v>
      </c>
      <c r="V1939" s="7">
        <f t="shared" si="294"/>
        <v>38293224.414980181</v>
      </c>
      <c r="W1939" s="7">
        <f t="shared" si="295"/>
        <v>736408.161826542</v>
      </c>
      <c r="X1939" s="19">
        <f t="shared" si="292"/>
        <v>0.91041749107223158</v>
      </c>
      <c r="Y1939" s="8">
        <f t="shared" si="296"/>
        <v>96822.031700773485</v>
      </c>
      <c r="Z1939" s="8">
        <f t="shared" si="289"/>
        <v>5034745.6484402213</v>
      </c>
      <c r="AA1939" s="9">
        <f t="shared" si="293"/>
        <v>0.1314787596332746</v>
      </c>
      <c r="AB1939" s="9">
        <f t="shared" si="290"/>
        <v>4.6870628368981121E-2</v>
      </c>
      <c r="AC1939" t="str">
        <f t="shared" si="291"/>
        <v>75% Saturation (Shape only)</v>
      </c>
    </row>
    <row r="1940" spans="21:29" x14ac:dyDescent="0.25">
      <c r="U1940" s="5">
        <v>1.24</v>
      </c>
      <c r="V1940" s="7">
        <f t="shared" si="294"/>
        <v>38604551.442744248</v>
      </c>
      <c r="W1940" s="7">
        <f t="shared" si="295"/>
        <v>742395.22005277406</v>
      </c>
      <c r="X1940" s="19">
        <f t="shared" si="292"/>
        <v>0.91298649616155869</v>
      </c>
      <c r="Y1940" s="8">
        <f t="shared" si="296"/>
        <v>97095.242941371835</v>
      </c>
      <c r="Z1940" s="8">
        <f t="shared" si="289"/>
        <v>5048952.6329513351</v>
      </c>
      <c r="AA1940" s="9">
        <f t="shared" si="293"/>
        <v>0.1307864602555896</v>
      </c>
      <c r="AB1940" s="9">
        <f t="shared" si="290"/>
        <v>4.5633636800336538E-2</v>
      </c>
      <c r="AC1940" t="str">
        <f t="shared" si="291"/>
        <v>75% Saturation (Shape only)</v>
      </c>
    </row>
    <row r="1941" spans="21:29" x14ac:dyDescent="0.25">
      <c r="U1941" s="5">
        <v>1.25</v>
      </c>
      <c r="V1941" s="7">
        <f t="shared" si="294"/>
        <v>38915878.470508315</v>
      </c>
      <c r="W1941" s="7">
        <f t="shared" si="295"/>
        <v>748382.27827900613</v>
      </c>
      <c r="X1941" s="19">
        <f t="shared" si="292"/>
        <v>0.9154874466335321</v>
      </c>
      <c r="Y1941" s="8">
        <f t="shared" si="296"/>
        <v>97361.216638333965</v>
      </c>
      <c r="Z1941" s="8">
        <f t="shared" si="289"/>
        <v>5062783.2651933664</v>
      </c>
      <c r="AA1941" s="9">
        <f t="shared" si="293"/>
        <v>0.13009556674996053</v>
      </c>
      <c r="AB1941" s="9">
        <f t="shared" si="290"/>
        <v>4.4424772051955164E-2</v>
      </c>
      <c r="AC1941" t="str">
        <f t="shared" si="291"/>
        <v>75% Saturation (Shape only)</v>
      </c>
    </row>
    <row r="1942" spans="21:29" x14ac:dyDescent="0.25">
      <c r="U1942" s="5">
        <v>1.26</v>
      </c>
      <c r="V1942" s="7">
        <f t="shared" si="294"/>
        <v>39227205.498272382</v>
      </c>
      <c r="W1942" s="7">
        <f t="shared" si="295"/>
        <v>754369.3365052382</v>
      </c>
      <c r="X1942" s="19">
        <f t="shared" si="292"/>
        <v>0.91792190160217479</v>
      </c>
      <c r="Y1942" s="8">
        <f t="shared" si="296"/>
        <v>97620.118601948954</v>
      </c>
      <c r="Z1942" s="8">
        <f t="shared" si="289"/>
        <v>5076246.1673013456</v>
      </c>
      <c r="AA1942" s="9">
        <f t="shared" si="293"/>
        <v>0.12940626544312239</v>
      </c>
      <c r="AB1942" s="9">
        <f t="shared" si="290"/>
        <v>4.3243602088353733E-2</v>
      </c>
      <c r="AC1942" t="str">
        <f t="shared" si="291"/>
        <v>75% Saturation (Shape only)</v>
      </c>
    </row>
    <row r="1943" spans="21:29" x14ac:dyDescent="0.25">
      <c r="U1943" s="5">
        <v>1.27</v>
      </c>
      <c r="V1943" s="7">
        <f t="shared" si="294"/>
        <v>39538532.526036449</v>
      </c>
      <c r="W1943" s="7">
        <f t="shared" si="295"/>
        <v>760356.39473147027</v>
      </c>
      <c r="X1943" s="19">
        <f t="shared" si="292"/>
        <v>0.92029139562711126</v>
      </c>
      <c r="Y1943" s="8">
        <f t="shared" si="296"/>
        <v>97872.112031168988</v>
      </c>
      <c r="Z1943" s="8">
        <f t="shared" si="289"/>
        <v>5089349.8256207872</v>
      </c>
      <c r="AA1943" s="9">
        <f t="shared" si="293"/>
        <v>0.12871873335889258</v>
      </c>
      <c r="AB1943" s="9">
        <f t="shared" si="290"/>
        <v>4.2089690745937887E-2</v>
      </c>
      <c r="AC1943" t="str">
        <f t="shared" si="291"/>
        <v>75% Saturation (Shape only)</v>
      </c>
    </row>
    <row r="1944" spans="21:29" x14ac:dyDescent="0.25">
      <c r="U1944" s="5">
        <v>1.28</v>
      </c>
      <c r="V1944" s="7">
        <f t="shared" si="294"/>
        <v>39849859.553800516</v>
      </c>
      <c r="W1944" s="7">
        <f t="shared" si="295"/>
        <v>766343.45295770233</v>
      </c>
      <c r="X1944" s="19">
        <f t="shared" si="292"/>
        <v>0.92259743852450826</v>
      </c>
      <c r="Y1944" s="8">
        <f t="shared" si="296"/>
        <v>98117.35749350315</v>
      </c>
      <c r="Z1944" s="8">
        <f t="shared" si="289"/>
        <v>5102102.5896621635</v>
      </c>
      <c r="AA1944" s="9">
        <f t="shared" si="293"/>
        <v>0.12803313855532952</v>
      </c>
      <c r="AB1944" s="9">
        <f t="shared" si="290"/>
        <v>4.096259850282169E-2</v>
      </c>
      <c r="AC1944" t="str">
        <f t="shared" si="291"/>
        <v>75% Saturation (Shape only)</v>
      </c>
    </row>
    <row r="1945" spans="21:29" x14ac:dyDescent="0.25">
      <c r="U1945" s="5">
        <v>1.29</v>
      </c>
      <c r="V1945" s="7">
        <f t="shared" si="294"/>
        <v>40161186.581564583</v>
      </c>
      <c r="W1945" s="7">
        <f t="shared" si="295"/>
        <v>772330.5111839344</v>
      </c>
      <c r="X1945" s="19">
        <f t="shared" si="292"/>
        <v>0.92484151521883429</v>
      </c>
      <c r="Y1945" s="8">
        <f t="shared" si="296"/>
        <v>98356.012909252138</v>
      </c>
      <c r="Z1945" s="8">
        <f t="shared" ref="Z1945:Z2008" si="297">Y1945*$B$6</f>
        <v>5114512.6712811114</v>
      </c>
      <c r="AA1945" s="9">
        <f t="shared" si="293"/>
        <v>0.12734964045183006</v>
      </c>
      <c r="AB1945" s="9">
        <f t="shared" ref="AB1945:AB2008" si="298">(Z1945-Z1944)/(V1945-V1944)</f>
        <v>3.9861883203897865E-2</v>
      </c>
      <c r="AC1945" t="str">
        <f t="shared" ref="AC1945:AC2008" si="299">J$1</f>
        <v>75% Saturation (Shape only)</v>
      </c>
    </row>
    <row r="1946" spans="21:29" x14ac:dyDescent="0.25">
      <c r="U1946" s="5">
        <v>1.3</v>
      </c>
      <c r="V1946" s="7">
        <f t="shared" si="294"/>
        <v>40472513.60932865</v>
      </c>
      <c r="W1946" s="7">
        <f t="shared" si="295"/>
        <v>778317.56941016635</v>
      </c>
      <c r="X1946" s="19">
        <f t="shared" ref="X1946:X2009" si="300">GAMMADIST(W1946,$J$2,$J$3,TRUE)</f>
        <v>0.92702508563302899</v>
      </c>
      <c r="Y1946" s="8">
        <f t="shared" si="296"/>
        <v>98588.233539827939</v>
      </c>
      <c r="Z1946" s="8">
        <f t="shared" si="297"/>
        <v>5126588.1440710528</v>
      </c>
      <c r="AA1946" s="9">
        <f t="shared" ref="AA1946:AA2009" si="301">Z1946/V1946</f>
        <v>0.12666839014637846</v>
      </c>
      <c r="AB1946" s="9">
        <f t="shared" si="298"/>
        <v>3.8787100743121188E-2</v>
      </c>
      <c r="AC1946" t="str">
        <f t="shared" si="299"/>
        <v>75% Saturation (Shape only)</v>
      </c>
    </row>
    <row r="1947" spans="21:29" x14ac:dyDescent="0.25">
      <c r="U1947" s="5">
        <v>1.31</v>
      </c>
      <c r="V1947" s="7">
        <f t="shared" si="294"/>
        <v>40783840.637092717</v>
      </c>
      <c r="W1947" s="7">
        <f t="shared" si="295"/>
        <v>784304.62763639842</v>
      </c>
      <c r="X1947" s="19">
        <f t="shared" si="300"/>
        <v>0.92914958461478436</v>
      </c>
      <c r="Y1947" s="8">
        <f t="shared" si="296"/>
        <v>98814.171979913837</v>
      </c>
      <c r="Z1947" s="8">
        <f t="shared" si="297"/>
        <v>5138336.94295552</v>
      </c>
      <c r="AA1947" s="9">
        <f t="shared" si="301"/>
        <v>0.1259895307231616</v>
      </c>
      <c r="AB1947" s="9">
        <f t="shared" si="298"/>
        <v>3.7737805704973398E-2</v>
      </c>
      <c r="AC1947" t="str">
        <f t="shared" si="299"/>
        <v>75% Saturation (Shape only)</v>
      </c>
    </row>
    <row r="1948" spans="21:29" x14ac:dyDescent="0.25">
      <c r="U1948" s="5">
        <v>1.32</v>
      </c>
      <c r="V1948" s="7">
        <f t="shared" si="294"/>
        <v>41095167.664856784</v>
      </c>
      <c r="W1948" s="7">
        <f t="shared" si="295"/>
        <v>790291.68586263049</v>
      </c>
      <c r="X1948" s="19">
        <f t="shared" si="300"/>
        <v>0.9312164218967276</v>
      </c>
      <c r="Y1948" s="8">
        <f t="shared" si="296"/>
        <v>99033.978153229953</v>
      </c>
      <c r="Z1948" s="8">
        <f t="shared" si="297"/>
        <v>5149766.8639679579</v>
      </c>
      <c r="AA1948" s="9">
        <f t="shared" si="301"/>
        <v>0.12531319755076378</v>
      </c>
      <c r="AB1948" s="9">
        <f t="shared" si="298"/>
        <v>3.6713551966647238E-2</v>
      </c>
      <c r="AC1948" t="str">
        <f t="shared" si="299"/>
        <v>75% Saturation (Shape only)</v>
      </c>
    </row>
    <row r="1949" spans="21:29" x14ac:dyDescent="0.25">
      <c r="U1949" s="5">
        <v>1.33</v>
      </c>
      <c r="V1949" s="7">
        <f t="shared" si="294"/>
        <v>41406494.692620851</v>
      </c>
      <c r="W1949" s="7">
        <f t="shared" si="295"/>
        <v>796278.74408886256</v>
      </c>
      <c r="X1949" s="19">
        <f t="shared" si="300"/>
        <v>0.93322698208840249</v>
      </c>
      <c r="Y1949" s="8">
        <f t="shared" si="296"/>
        <v>99247.799311680457</v>
      </c>
      <c r="Z1949" s="8">
        <f t="shared" si="297"/>
        <v>5160885.5642073834</v>
      </c>
      <c r="AA1949" s="9">
        <f t="shared" si="301"/>
        <v>0.12463951857115586</v>
      </c>
      <c r="AB1949" s="9">
        <f t="shared" si="298"/>
        <v>3.571389326291198E-2</v>
      </c>
      <c r="AC1949" t="str">
        <f t="shared" si="299"/>
        <v>75% Saturation (Shape only)</v>
      </c>
    </row>
    <row r="1950" spans="21:29" x14ac:dyDescent="0.25">
      <c r="U1950" s="5">
        <v>1.34</v>
      </c>
      <c r="V1950" s="7">
        <f t="shared" si="294"/>
        <v>41717821.720384918</v>
      </c>
      <c r="W1950" s="7">
        <f t="shared" si="295"/>
        <v>802265.80231509462</v>
      </c>
      <c r="X1950" s="19">
        <f t="shared" si="300"/>
        <v>0.9351826246980367</v>
      </c>
      <c r="Y1950" s="8">
        <f t="shared" si="296"/>
        <v>99455.780037668475</v>
      </c>
      <c r="Z1950" s="8">
        <f t="shared" si="297"/>
        <v>5171700.561958761</v>
      </c>
      <c r="AA1950" s="9">
        <f t="shared" si="301"/>
        <v>0.12396861457969342</v>
      </c>
      <c r="AB1950" s="9">
        <f t="shared" si="298"/>
        <v>3.4738383715189197E-2</v>
      </c>
      <c r="AC1950" t="str">
        <f t="shared" si="299"/>
        <v>75% Saturation (Shape only)</v>
      </c>
    </row>
    <row r="1951" spans="21:29" x14ac:dyDescent="0.25">
      <c r="U1951" s="5">
        <v>1.35</v>
      </c>
      <c r="V1951" s="7">
        <f t="shared" si="294"/>
        <v>42029148.748148985</v>
      </c>
      <c r="W1951" s="7">
        <f t="shared" si="295"/>
        <v>808252.86054132669</v>
      </c>
      <c r="X1951" s="19">
        <f t="shared" si="300"/>
        <v>0.93708468418217117</v>
      </c>
      <c r="Y1951" s="8">
        <f t="shared" si="296"/>
        <v>99658.062249374139</v>
      </c>
      <c r="Z1951" s="8">
        <f t="shared" si="297"/>
        <v>5182219.2369674556</v>
      </c>
      <c r="AA1951" s="9">
        <f t="shared" si="301"/>
        <v>0.12330059949633615</v>
      </c>
      <c r="AB1951" s="9">
        <f t="shared" si="298"/>
        <v>3.3786578326460009E-2</v>
      </c>
      <c r="AC1951" t="str">
        <f t="shared" si="299"/>
        <v>75% Saturation (Shape only)</v>
      </c>
    </row>
    <row r="1952" spans="21:29" x14ac:dyDescent="0.25">
      <c r="U1952" s="12">
        <v>1.36</v>
      </c>
      <c r="V1952" s="7">
        <f t="shared" si="294"/>
        <v>42340475.775913052</v>
      </c>
      <c r="W1952" s="7">
        <f t="shared" si="295"/>
        <v>814239.91876755876</v>
      </c>
      <c r="X1952" s="19">
        <f t="shared" si="300"/>
        <v>0.93893447002131625</v>
      </c>
      <c r="Y1952" s="8">
        <f t="shared" si="296"/>
        <v>99854.785208800604</v>
      </c>
      <c r="Z1952" s="8">
        <f t="shared" si="297"/>
        <v>5192448.8308576318</v>
      </c>
      <c r="AA1952" s="9">
        <f t="shared" si="301"/>
        <v>0.1226355806283015</v>
      </c>
      <c r="AB1952" s="9">
        <f t="shared" si="298"/>
        <v>3.2858033443625229E-2</v>
      </c>
      <c r="AC1952" t="str">
        <f t="shared" si="299"/>
        <v>75% Saturation (Shape only)</v>
      </c>
    </row>
    <row r="1953" spans="21:29" x14ac:dyDescent="0.25">
      <c r="U1953" s="5">
        <v>1.37</v>
      </c>
      <c r="V1953" s="7">
        <f t="shared" si="294"/>
        <v>42651802.803677119</v>
      </c>
      <c r="W1953" s="7">
        <f t="shared" si="295"/>
        <v>820226.97699379083</v>
      </c>
      <c r="X1953" s="19">
        <f t="shared" si="300"/>
        <v>0.94073326681988734</v>
      </c>
      <c r="Y1953" s="8">
        <f t="shared" si="296"/>
        <v>100046.08553240202</v>
      </c>
      <c r="Z1953" s="8">
        <f t="shared" si="297"/>
        <v>5202396.4476849055</v>
      </c>
      <c r="AA1953" s="9">
        <f t="shared" si="301"/>
        <v>0.12197365892436307</v>
      </c>
      <c r="AB1953" s="9">
        <f t="shared" si="298"/>
        <v>3.1952307188736415E-2</v>
      </c>
      <c r="AC1953" t="str">
        <f t="shared" si="299"/>
        <v>75% Saturation (Shape only)</v>
      </c>
    </row>
    <row r="1954" spans="21:29" x14ac:dyDescent="0.25">
      <c r="U1954" s="5">
        <v>1.38</v>
      </c>
      <c r="V1954" s="7">
        <f t="shared" si="294"/>
        <v>42963129.831441179</v>
      </c>
      <c r="W1954" s="7">
        <f t="shared" si="295"/>
        <v>826214.03522002266</v>
      </c>
      <c r="X1954" s="19">
        <f t="shared" si="300"/>
        <v>0.94248233442874574</v>
      </c>
      <c r="Y1954" s="8">
        <f t="shared" si="296"/>
        <v>100232.09720411566</v>
      </c>
      <c r="Z1954" s="8">
        <f t="shared" si="297"/>
        <v>5212069.0546140149</v>
      </c>
      <c r="AA1954" s="9">
        <f t="shared" si="301"/>
        <v>0.1213149292210022</v>
      </c>
      <c r="AB1954" s="9">
        <f t="shared" si="298"/>
        <v>3.1068959860561334E-2</v>
      </c>
      <c r="AC1954" t="str">
        <f t="shared" si="299"/>
        <v>75% Saturation (Shape only)</v>
      </c>
    </row>
    <row r="1955" spans="21:29" x14ac:dyDescent="0.25">
      <c r="U1955" s="5">
        <v>1.39</v>
      </c>
      <c r="V1955" s="7">
        <f t="shared" si="294"/>
        <v>43274456.859205246</v>
      </c>
      <c r="W1955" s="7">
        <f t="shared" si="295"/>
        <v>832201.09344625473</v>
      </c>
      <c r="X1955" s="19">
        <f t="shared" si="300"/>
        <v>0.94418290808875827</v>
      </c>
      <c r="Y1955" s="8">
        <f t="shared" si="296"/>
        <v>100412.95159062938</v>
      </c>
      <c r="Z1955" s="8">
        <f t="shared" si="297"/>
        <v>5221473.482712728</v>
      </c>
      <c r="AA1955" s="9">
        <f t="shared" si="301"/>
        <v>0.12065948048062047</v>
      </c>
      <c r="AB1955" s="9">
        <f t="shared" si="298"/>
        <v>3.0207554307941441E-2</v>
      </c>
      <c r="AC1955" t="str">
        <f t="shared" si="299"/>
        <v>75% Saturation (Shape only)</v>
      </c>
    </row>
    <row r="1956" spans="21:29" x14ac:dyDescent="0.25">
      <c r="U1956" s="5">
        <v>1.4</v>
      </c>
      <c r="V1956" s="7">
        <f t="shared" si="294"/>
        <v>43585783.886969313</v>
      </c>
      <c r="W1956" s="7">
        <f t="shared" si="295"/>
        <v>838188.1516724868</v>
      </c>
      <c r="X1956" s="19">
        <f t="shared" si="300"/>
        <v>0.9458361985938557</v>
      </c>
      <c r="Y1956" s="8">
        <f t="shared" si="296"/>
        <v>100588.77745872272</v>
      </c>
      <c r="Z1956" s="8">
        <f t="shared" si="297"/>
        <v>5230616.4278535815</v>
      </c>
      <c r="AA1956" s="9">
        <f t="shared" si="301"/>
        <v>0.12000739602201718</v>
      </c>
      <c r="AB1956" s="9">
        <f t="shared" si="298"/>
        <v>2.9367656276159622E-2</v>
      </c>
      <c r="AC1956" t="str">
        <f t="shared" si="299"/>
        <v>75% Saturation (Shape only)</v>
      </c>
    </row>
    <row r="1957" spans="21:29" x14ac:dyDescent="0.25">
      <c r="U1957" s="5">
        <v>1.41</v>
      </c>
      <c r="V1957" s="7">
        <f t="shared" si="294"/>
        <v>43897110.91473338</v>
      </c>
      <c r="W1957" s="7">
        <f t="shared" si="295"/>
        <v>844175.20989871887</v>
      </c>
      <c r="X1957" s="19">
        <f t="shared" si="300"/>
        <v>0.94744339247215104</v>
      </c>
      <c r="Y1957" s="8">
        <f t="shared" si="296"/>
        <v>100759.70099452861</v>
      </c>
      <c r="Z1957" s="8">
        <f t="shared" si="297"/>
        <v>5239504.451715488</v>
      </c>
      <c r="AA1957" s="9">
        <f t="shared" si="301"/>
        <v>0.11935875374333417</v>
      </c>
      <c r="AB1957" s="9">
        <f t="shared" si="298"/>
        <v>2.8548834727713079E-2</v>
      </c>
      <c r="AC1957" t="str">
        <f t="shared" si="299"/>
        <v>75% Saturation (Shape only)</v>
      </c>
    </row>
    <row r="1958" spans="21:29" x14ac:dyDescent="0.25">
      <c r="U1958" s="5">
        <v>1.42</v>
      </c>
      <c r="V1958" s="7">
        <f t="shared" si="294"/>
        <v>44208437.942497447</v>
      </c>
      <c r="W1958" s="7">
        <f t="shared" si="295"/>
        <v>850162.26812495093</v>
      </c>
      <c r="X1958" s="19">
        <f t="shared" si="300"/>
        <v>0.94900565218374155</v>
      </c>
      <c r="Y1958" s="8">
        <f t="shared" si="296"/>
        <v>100925.84582456952</v>
      </c>
      <c r="Z1958" s="8">
        <f t="shared" si="297"/>
        <v>5248143.9828776149</v>
      </c>
      <c r="AA1958" s="9">
        <f t="shared" si="301"/>
        <v>0.11871362633766774</v>
      </c>
      <c r="AB1958" s="9">
        <f t="shared" si="298"/>
        <v>2.7750662138701997E-2</v>
      </c>
      <c r="AC1958" t="str">
        <f t="shared" si="299"/>
        <v>75% Saturation (Shape only)</v>
      </c>
    </row>
    <row r="1959" spans="21:29" x14ac:dyDescent="0.25">
      <c r="U1959" s="5">
        <v>1.43</v>
      </c>
      <c r="V1959" s="7">
        <f t="shared" si="294"/>
        <v>44519764.970261514</v>
      </c>
      <c r="W1959" s="7">
        <f t="shared" si="295"/>
        <v>856149.326351183</v>
      </c>
      <c r="X1959" s="19">
        <f t="shared" si="300"/>
        <v>0.95052411633389022</v>
      </c>
      <c r="Y1959" s="8">
        <f t="shared" si="296"/>
        <v>101087.33303842899</v>
      </c>
      <c r="Z1959" s="8">
        <f t="shared" si="297"/>
        <v>5256541.3179983078</v>
      </c>
      <c r="AA1959" s="9">
        <f t="shared" si="301"/>
        <v>0.11807208150154415</v>
      </c>
      <c r="AB1959" s="9">
        <f t="shared" si="298"/>
        <v>2.6972714771994036E-2</v>
      </c>
      <c r="AC1959" t="str">
        <f t="shared" si="299"/>
        <v>75% Saturation (Shape only)</v>
      </c>
    </row>
    <row r="1960" spans="21:29" x14ac:dyDescent="0.25">
      <c r="U1960" s="5">
        <v>1.44</v>
      </c>
      <c r="V1960" s="7">
        <f t="shared" si="294"/>
        <v>44831091.998025581</v>
      </c>
      <c r="W1960" s="7">
        <f t="shared" si="295"/>
        <v>862136.38457741507</v>
      </c>
      <c r="X1960" s="19">
        <f t="shared" si="300"/>
        <v>0.95199989990034362</v>
      </c>
      <c r="Y1960" s="8">
        <f t="shared" si="296"/>
        <v>101244.28121292675</v>
      </c>
      <c r="Z1960" s="8">
        <f t="shared" si="297"/>
        <v>5264702.6230721911</v>
      </c>
      <c r="AA1960" s="9">
        <f t="shared" si="301"/>
        <v>0.11743418213645243</v>
      </c>
      <c r="AB1960" s="9">
        <f t="shared" si="298"/>
        <v>2.6214572928336521E-2</v>
      </c>
      <c r="AC1960" t="str">
        <f t="shared" si="299"/>
        <v>75% Saturation (Shape only)</v>
      </c>
    </row>
    <row r="1961" spans="21:29" x14ac:dyDescent="0.25">
      <c r="U1961" s="5">
        <v>1.45</v>
      </c>
      <c r="V1961" s="7">
        <f t="shared" si="294"/>
        <v>45142419.025789648</v>
      </c>
      <c r="W1961" s="7">
        <f t="shared" si="295"/>
        <v>868123.44280364714</v>
      </c>
      <c r="X1961" s="19">
        <f t="shared" si="300"/>
        <v>0.95343409447360949</v>
      </c>
      <c r="Y1961" s="8">
        <f t="shared" si="296"/>
        <v>101396.80643767204</v>
      </c>
      <c r="Z1961" s="8">
        <f t="shared" si="297"/>
        <v>5272633.9347589463</v>
      </c>
      <c r="AA1961" s="9">
        <f t="shared" si="301"/>
        <v>0.11679998654362576</v>
      </c>
      <c r="AB1961" s="9">
        <f t="shared" si="298"/>
        <v>2.5475821176585232E-2</v>
      </c>
      <c r="AC1961" t="str">
        <f t="shared" si="299"/>
        <v>75% Saturation (Shape only)</v>
      </c>
    </row>
    <row r="1962" spans="21:29" x14ac:dyDescent="0.25">
      <c r="U1962" s="5">
        <v>1.46</v>
      </c>
      <c r="V1962" s="7">
        <f t="shared" si="294"/>
        <v>45453746.053553715</v>
      </c>
      <c r="W1962" s="7">
        <f t="shared" si="295"/>
        <v>874110.50102987909</v>
      </c>
      <c r="X1962" s="19">
        <f t="shared" si="300"/>
        <v>0.95482776850907314</v>
      </c>
      <c r="Y1962" s="8">
        <f t="shared" si="296"/>
        <v>101545.02234187583</v>
      </c>
      <c r="Z1962" s="8">
        <f t="shared" si="297"/>
        <v>5280341.1617775429</v>
      </c>
      <c r="AA1962" s="9">
        <f t="shared" si="301"/>
        <v>0.11616954861225809</v>
      </c>
      <c r="AB1962" s="9">
        <f t="shared" si="298"/>
        <v>2.475604856394727E-2</v>
      </c>
      <c r="AC1962" t="str">
        <f t="shared" si="299"/>
        <v>75% Saturation (Shape only)</v>
      </c>
    </row>
    <row r="1963" spans="21:29" x14ac:dyDescent="0.25">
      <c r="U1963" s="5">
        <v>1.47</v>
      </c>
      <c r="V1963" s="7">
        <f t="shared" si="294"/>
        <v>45765073.081317782</v>
      </c>
      <c r="W1963" s="7">
        <f t="shared" si="295"/>
        <v>880097.55925611116</v>
      </c>
      <c r="X1963" s="19">
        <f t="shared" si="300"/>
        <v>0.95618196758988838</v>
      </c>
      <c r="Y1963" s="8">
        <f t="shared" si="296"/>
        <v>101689.04012230909</v>
      </c>
      <c r="Z1963" s="8">
        <f t="shared" si="297"/>
        <v>5287830.0863600727</v>
      </c>
      <c r="AA1963" s="9">
        <f t="shared" si="301"/>
        <v>0.11554291800134087</v>
      </c>
      <c r="AB1963" s="9">
        <f t="shared" si="298"/>
        <v>2.4054848807425561E-2</v>
      </c>
      <c r="AC1963" t="str">
        <f t="shared" si="299"/>
        <v>75% Saturation (Shape only)</v>
      </c>
    </row>
    <row r="1964" spans="21:29" x14ac:dyDescent="0.25">
      <c r="U1964" s="5">
        <v>1.48</v>
      </c>
      <c r="V1964" s="7">
        <f t="shared" si="294"/>
        <v>46076400.109081849</v>
      </c>
      <c r="W1964" s="7">
        <f t="shared" si="295"/>
        <v>886084.61748234322</v>
      </c>
      <c r="X1964" s="19">
        <f t="shared" si="300"/>
        <v>0.95749771469964107</v>
      </c>
      <c r="Y1964" s="8">
        <f t="shared" si="296"/>
        <v>101828.96857230036</v>
      </c>
      <c r="Z1964" s="8">
        <f t="shared" si="297"/>
        <v>5295106.3657596186</v>
      </c>
      <c r="AA1964" s="9">
        <f t="shared" si="301"/>
        <v>0.11492014031530061</v>
      </c>
      <c r="AB1964" s="9">
        <f t="shared" si="298"/>
        <v>2.3371820467383404E-2</v>
      </c>
      <c r="AC1964" t="str">
        <f t="shared" si="299"/>
        <v>75% Saturation (Shape only)</v>
      </c>
    </row>
    <row r="1965" spans="21:29" x14ac:dyDescent="0.25">
      <c r="U1965" s="5">
        <v>1.49</v>
      </c>
      <c r="V1965" s="7">
        <f t="shared" si="294"/>
        <v>46387727.136845917</v>
      </c>
      <c r="W1965" s="7">
        <f t="shared" si="295"/>
        <v>892071.67570857529</v>
      </c>
      <c r="X1965" s="19">
        <f t="shared" si="300"/>
        <v>0.95877601050382499</v>
      </c>
      <c r="Y1965" s="8">
        <f t="shared" si="296"/>
        <v>101964.91411167032</v>
      </c>
      <c r="Z1965" s="8">
        <f t="shared" si="297"/>
        <v>5302175.5338068567</v>
      </c>
      <c r="AA1965" s="9">
        <f t="shared" si="301"/>
        <v>0.11430125727361455</v>
      </c>
      <c r="AB1965" s="9">
        <f t="shared" si="298"/>
        <v>2.2706567104078635E-2</v>
      </c>
      <c r="AC1965" t="str">
        <f t="shared" si="299"/>
        <v>75% Saturation (Shape only)</v>
      </c>
    </row>
    <row r="1966" spans="21:29" x14ac:dyDescent="0.25">
      <c r="U1966" s="5">
        <v>1.5</v>
      </c>
      <c r="V1966" s="7">
        <f t="shared" si="294"/>
        <v>46699054.164609984</v>
      </c>
      <c r="W1966" s="7">
        <f t="shared" si="295"/>
        <v>898058.73393480736</v>
      </c>
      <c r="X1966" s="19">
        <f t="shared" si="300"/>
        <v>0.96001783363923021</v>
      </c>
      <c r="Y1966" s="8">
        <f t="shared" si="296"/>
        <v>102096.98081750805</v>
      </c>
      <c r="Z1966" s="8">
        <f t="shared" si="297"/>
        <v>5309043.0025104191</v>
      </c>
      <c r="AA1966" s="9">
        <f t="shared" si="301"/>
        <v>0.11368630687457862</v>
      </c>
      <c r="AB1966" s="9">
        <f t="shared" si="298"/>
        <v>2.2058697418223409E-2</v>
      </c>
      <c r="AC1966" t="str">
        <f t="shared" si="299"/>
        <v>75% Saturation (Shape only)</v>
      </c>
    </row>
    <row r="1967" spans="21:29" x14ac:dyDescent="0.25">
      <c r="U1967" s="5">
        <v>1.51</v>
      </c>
      <c r="V1967" s="7">
        <f t="shared" si="294"/>
        <v>47010381.192374043</v>
      </c>
      <c r="W1967" s="7">
        <f t="shared" si="295"/>
        <v>904045.79216103943</v>
      </c>
      <c r="X1967" s="19">
        <f t="shared" si="300"/>
        <v>0.96122414101038678</v>
      </c>
      <c r="Y1967" s="8">
        <f t="shared" si="296"/>
        <v>102225.27045569749</v>
      </c>
      <c r="Z1967" s="8">
        <f t="shared" si="297"/>
        <v>5315714.0636962699</v>
      </c>
      <c r="AA1967" s="9">
        <f t="shared" si="301"/>
        <v>0.11307532355339797</v>
      </c>
      <c r="AB1967" s="9">
        <f t="shared" si="298"/>
        <v>2.1427825376299971E-2</v>
      </c>
      <c r="AC1967" t="str">
        <f t="shared" si="299"/>
        <v>75% Saturation (Shape only)</v>
      </c>
    </row>
    <row r="1968" spans="21:29" x14ac:dyDescent="0.25">
      <c r="U1968" s="5">
        <v>1.52</v>
      </c>
      <c r="V1968" s="7">
        <f t="shared" si="294"/>
        <v>47321708.22013811</v>
      </c>
      <c r="W1968" s="7">
        <f t="shared" si="295"/>
        <v>910032.85038727149</v>
      </c>
      <c r="X1968" s="19">
        <f t="shared" si="300"/>
        <v>0.96239586809225552</v>
      </c>
      <c r="Y1968" s="8">
        <f t="shared" si="296"/>
        <v>102349.88251310836</v>
      </c>
      <c r="Z1968" s="8">
        <f t="shared" si="297"/>
        <v>5322193.8906816347</v>
      </c>
      <c r="AA1968" s="9">
        <f t="shared" si="301"/>
        <v>0.11246833833476735</v>
      </c>
      <c r="AB1968" s="9">
        <f t="shared" si="298"/>
        <v>2.0813570321544284E-2</v>
      </c>
      <c r="AC1968" t="str">
        <f t="shared" si="299"/>
        <v>75% Saturation (Shape only)</v>
      </c>
    </row>
    <row r="1969" spans="21:29" x14ac:dyDescent="0.25">
      <c r="U1969" s="5">
        <v>1.53</v>
      </c>
      <c r="V1969" s="7">
        <f t="shared" si="294"/>
        <v>47633035.247902177</v>
      </c>
      <c r="W1969" s="7">
        <f t="shared" si="295"/>
        <v>916019.90861350356</v>
      </c>
      <c r="X1969" s="19">
        <f t="shared" si="300"/>
        <v>0.96353392923840175</v>
      </c>
      <c r="Y1969" s="8">
        <f t="shared" si="296"/>
        <v>102470.91423037009</v>
      </c>
      <c r="Z1969" s="8">
        <f t="shared" si="297"/>
        <v>5328487.5399792446</v>
      </c>
      <c r="AA1969" s="9">
        <f t="shared" si="301"/>
        <v>0.11186537898010432</v>
      </c>
      <c r="AB1969" s="9">
        <f t="shared" si="298"/>
        <v>2.0215557071323217E-2</v>
      </c>
      <c r="AC1969" t="str">
        <f t="shared" si="299"/>
        <v>75% Saturation (Shape only)</v>
      </c>
    </row>
    <row r="1970" spans="21:29" x14ac:dyDescent="0.25">
      <c r="U1970" s="5">
        <v>1.54</v>
      </c>
      <c r="V1970" s="7">
        <f t="shared" si="294"/>
        <v>47944362.275666244</v>
      </c>
      <c r="W1970" s="7">
        <f t="shared" si="295"/>
        <v>922006.96683973563</v>
      </c>
      <c r="X1970" s="19">
        <f t="shared" si="300"/>
        <v>0.9646392179939286</v>
      </c>
      <c r="Y1970" s="8">
        <f t="shared" si="296"/>
        <v>102588.46063515202</v>
      </c>
      <c r="Z1970" s="8">
        <f t="shared" si="297"/>
        <v>5334599.953027905</v>
      </c>
      <c r="AA1970" s="9">
        <f t="shared" si="301"/>
        <v>0.11126647012959512</v>
      </c>
      <c r="AB1970" s="9">
        <f t="shared" si="298"/>
        <v>1.9633416001686024E-2</v>
      </c>
      <c r="AC1970" t="str">
        <f t="shared" si="299"/>
        <v>75% Saturation (Shape only)</v>
      </c>
    </row>
    <row r="1971" spans="21:29" x14ac:dyDescent="0.25">
      <c r="U1971" s="5">
        <v>1.55</v>
      </c>
      <c r="V1971" s="7">
        <f t="shared" si="294"/>
        <v>48255689.303430311</v>
      </c>
      <c r="W1971" s="7">
        <f t="shared" si="295"/>
        <v>927994.02506596758</v>
      </c>
      <c r="X1971" s="19">
        <f t="shared" si="300"/>
        <v>0.96571260741249254</v>
      </c>
      <c r="Y1971" s="8">
        <f t="shared" si="296"/>
        <v>102702.6145758777</v>
      </c>
      <c r="Z1971" s="8">
        <f t="shared" si="297"/>
        <v>5340535.9579456402</v>
      </c>
      <c r="AA1971" s="9">
        <f t="shared" si="301"/>
        <v>0.11067163343920987</v>
      </c>
      <c r="AB1971" s="9">
        <f t="shared" si="298"/>
        <v>1.9066783119882916E-2</v>
      </c>
      <c r="AC1971" t="str">
        <f t="shared" si="299"/>
        <v>75% Saturation (Shape only)</v>
      </c>
    </row>
    <row r="1972" spans="21:29" x14ac:dyDescent="0.25">
      <c r="U1972" s="5">
        <v>1.56</v>
      </c>
      <c r="V1972" s="7">
        <f t="shared" si="294"/>
        <v>48567016.331194378</v>
      </c>
      <c r="W1972" s="7">
        <f t="shared" si="295"/>
        <v>933981.08329219965</v>
      </c>
      <c r="X1972" s="19">
        <f t="shared" si="300"/>
        <v>0.96675495037675518</v>
      </c>
      <c r="Y1972" s="8">
        <f t="shared" si="296"/>
        <v>102813.46675580458</v>
      </c>
      <c r="Z1972" s="8">
        <f t="shared" si="297"/>
        <v>5346300.2713018376</v>
      </c>
      <c r="AA1972" s="9">
        <f t="shared" si="301"/>
        <v>0.11008088771283923</v>
      </c>
      <c r="AB1972" s="9">
        <f t="shared" si="298"/>
        <v>1.851530012539036E-2</v>
      </c>
      <c r="AC1972" t="str">
        <f t="shared" si="299"/>
        <v>75% Saturation (Shape only)</v>
      </c>
    </row>
    <row r="1973" spans="21:29" x14ac:dyDescent="0.25">
      <c r="U1973" s="5">
        <v>1.57</v>
      </c>
      <c r="V1973" s="7">
        <f t="shared" si="294"/>
        <v>48878343.358958445</v>
      </c>
      <c r="W1973" s="7">
        <f t="shared" si="295"/>
        <v>939968.14151843172</v>
      </c>
      <c r="X1973" s="19">
        <f t="shared" si="300"/>
        <v>0.96776707992166988</v>
      </c>
      <c r="Y1973" s="8">
        <f t="shared" si="296"/>
        <v>102921.10576740529</v>
      </c>
      <c r="Z1973" s="8">
        <f t="shared" si="297"/>
        <v>5351897.4999050749</v>
      </c>
      <c r="AA1973" s="9">
        <f t="shared" si="301"/>
        <v>0.10949424902970196</v>
      </c>
      <c r="AB1973" s="9">
        <f t="shared" si="298"/>
        <v>1.7978614460287257E-2</v>
      </c>
      <c r="AC1973" t="str">
        <f t="shared" si="299"/>
        <v>75% Saturation (Shape only)</v>
      </c>
    </row>
    <row r="1974" spans="21:29" x14ac:dyDescent="0.25">
      <c r="U1974" s="5">
        <v>1.58</v>
      </c>
      <c r="V1974" s="7">
        <f t="shared" si="294"/>
        <v>49189670.386722513</v>
      </c>
      <c r="W1974" s="7">
        <f t="shared" si="295"/>
        <v>945955.19974466378</v>
      </c>
      <c r="X1974" s="19">
        <f t="shared" si="300"/>
        <v>0.96874980956003265</v>
      </c>
      <c r="Y1974" s="8">
        <f t="shared" si="296"/>
        <v>103025.61812698966</v>
      </c>
      <c r="Z1974" s="8">
        <f t="shared" si="297"/>
        <v>5357332.1426034626</v>
      </c>
      <c r="AA1974" s="9">
        <f t="shared" si="301"/>
        <v>0.10891173086716874</v>
      </c>
      <c r="AB1974" s="9">
        <f t="shared" si="298"/>
        <v>1.7456379349454203E-2</v>
      </c>
      <c r="AC1974" t="str">
        <f t="shared" si="299"/>
        <v>75% Saturation (Shape only)</v>
      </c>
    </row>
    <row r="1975" spans="21:29" x14ac:dyDescent="0.25">
      <c r="U1975" s="5">
        <v>1.59</v>
      </c>
      <c r="V1975" s="7">
        <f t="shared" si="294"/>
        <v>49500997.41448658</v>
      </c>
      <c r="W1975" s="7">
        <f t="shared" si="295"/>
        <v>951942.25797089585</v>
      </c>
      <c r="X1975" s="19">
        <f t="shared" si="300"/>
        <v>0.96970393360976326</v>
      </c>
      <c r="Y1975" s="8">
        <f t="shared" si="296"/>
        <v>103127.08830951076</v>
      </c>
      <c r="Z1975" s="8">
        <f t="shared" si="297"/>
        <v>5362608.5920945592</v>
      </c>
      <c r="AA1975" s="9">
        <f t="shared" si="301"/>
        <v>0.10833334421914455</v>
      </c>
      <c r="AB1975" s="9">
        <f t="shared" si="298"/>
        <v>1.6948253831322709E-2</v>
      </c>
      <c r="AC1975" t="str">
        <f t="shared" si="299"/>
        <v>75% Saturation (Shape only)</v>
      </c>
    </row>
    <row r="1976" spans="21:29" x14ac:dyDescent="0.25">
      <c r="U1976" s="5">
        <v>1.6</v>
      </c>
      <c r="V1976" s="7">
        <f t="shared" si="294"/>
        <v>49812324.442250647</v>
      </c>
      <c r="W1976" s="7">
        <f t="shared" si="295"/>
        <v>957929.31619712792</v>
      </c>
      <c r="X1976" s="19">
        <f t="shared" si="300"/>
        <v>0.97063022752241479</v>
      </c>
      <c r="Y1976" s="8">
        <f t="shared" si="296"/>
        <v>103225.59878350148</v>
      </c>
      <c r="Z1976" s="8">
        <f t="shared" si="297"/>
        <v>5367731.1367420768</v>
      </c>
      <c r="AA1976" s="9">
        <f t="shared" si="301"/>
        <v>0.10775909771014792</v>
      </c>
      <c r="AB1976" s="9">
        <f t="shared" si="298"/>
        <v>1.645390277968295E-2</v>
      </c>
      <c r="AC1976" t="str">
        <f t="shared" si="299"/>
        <v>75% Saturation (Shape only)</v>
      </c>
    </row>
    <row r="1977" spans="21:29" x14ac:dyDescent="0.25">
      <c r="U1977" s="5">
        <v>1.61</v>
      </c>
      <c r="V1977" s="7">
        <f t="shared" si="294"/>
        <v>50123651.470014714</v>
      </c>
      <c r="W1977" s="7">
        <f t="shared" si="295"/>
        <v>963916.37442335999</v>
      </c>
      <c r="X1977" s="19">
        <f t="shared" si="300"/>
        <v>0.97152944821243881</v>
      </c>
      <c r="Y1977" s="8">
        <f t="shared" si="296"/>
        <v>103321.23004609175</v>
      </c>
      <c r="Z1977" s="8">
        <f t="shared" si="297"/>
        <v>5372703.9623967707</v>
      </c>
      <c r="AA1977" s="9">
        <f t="shared" si="301"/>
        <v>0.10718899770522232</v>
      </c>
      <c r="AB1977" s="9">
        <f t="shared" si="298"/>
        <v>1.5972996917127398E-2</v>
      </c>
      <c r="AC1977" t="str">
        <f t="shared" si="299"/>
        <v>75% Saturation (Shape only)</v>
      </c>
    </row>
    <row r="1978" spans="21:29" x14ac:dyDescent="0.25">
      <c r="U1978" s="5">
        <v>1.62</v>
      </c>
      <c r="V1978" s="7">
        <f t="shared" si="294"/>
        <v>50434978.497778781</v>
      </c>
      <c r="W1978" s="7">
        <f t="shared" si="295"/>
        <v>969903.43264959205</v>
      </c>
      <c r="X1978" s="19">
        <f t="shared" si="300"/>
        <v>0.97240233438676715</v>
      </c>
      <c r="Y1978" s="8">
        <f t="shared" si="296"/>
        <v>103414.06065805907</v>
      </c>
      <c r="Z1978" s="8">
        <f t="shared" si="297"/>
        <v>5377531.1542190714</v>
      </c>
      <c r="AA1978" s="9">
        <f t="shared" si="301"/>
        <v>0.10662304841581136</v>
      </c>
      <c r="AB1978" s="9">
        <f t="shared" si="298"/>
        <v>1.5505212820644841E-2</v>
      </c>
      <c r="AC1978" t="str">
        <f t="shared" si="299"/>
        <v>75% Saturation (Shape only)</v>
      </c>
    </row>
    <row r="1979" spans="21:29" x14ac:dyDescent="0.25">
      <c r="U1979" s="5">
        <v>1.63</v>
      </c>
      <c r="V1979" s="7">
        <f t="shared" si="294"/>
        <v>50746305.52554284</v>
      </c>
      <c r="W1979" s="7">
        <f t="shared" si="295"/>
        <v>975890.49087582389</v>
      </c>
      <c r="X1979" s="19">
        <f t="shared" si="300"/>
        <v>0.97324960687429507</v>
      </c>
      <c r="Y1979" s="8">
        <f t="shared" si="296"/>
        <v>103504.16727886883</v>
      </c>
      <c r="Z1979" s="8">
        <f t="shared" si="297"/>
        <v>5382216.698501179</v>
      </c>
      <c r="AA1979" s="9">
        <f t="shared" si="301"/>
        <v>0.10606125200172599</v>
      </c>
      <c r="AB1979" s="9">
        <f t="shared" si="298"/>
        <v>1.5050232919894678E-2</v>
      </c>
      <c r="AC1979" t="str">
        <f t="shared" si="299"/>
        <v>75% Saturation (Shape only)</v>
      </c>
    </row>
    <row r="1980" spans="21:29" x14ac:dyDescent="0.25">
      <c r="U1980" s="5">
        <v>1.64</v>
      </c>
      <c r="V1980" s="7">
        <f t="shared" si="294"/>
        <v>51057632.553306907</v>
      </c>
      <c r="W1980" s="7">
        <f t="shared" si="295"/>
        <v>981877.54910205596</v>
      </c>
      <c r="X1980" s="19">
        <f t="shared" si="300"/>
        <v>0.97407196895488068</v>
      </c>
      <c r="Y1980" s="8">
        <f t="shared" si="296"/>
        <v>103591.62470166307</v>
      </c>
      <c r="Z1980" s="8">
        <f t="shared" si="297"/>
        <v>5386764.4844864793</v>
      </c>
      <c r="AA1980" s="9">
        <f t="shared" si="301"/>
        <v>0.10550360866932888</v>
      </c>
      <c r="AB1980" s="9">
        <f t="shared" si="298"/>
        <v>1.460774548860167E-2</v>
      </c>
      <c r="AC1980" t="str">
        <f t="shared" si="299"/>
        <v>75% Saturation (Shape only)</v>
      </c>
    </row>
    <row r="1981" spans="21:29" x14ac:dyDescent="0.25">
      <c r="U1981" s="5">
        <v>1.65</v>
      </c>
      <c r="V1981" s="7">
        <f t="shared" ref="V1981:V2044" si="302">$V$110/$U$110*U1981</f>
        <v>51368959.581070974</v>
      </c>
      <c r="W1981" s="7">
        <f t="shared" ref="W1981:W2044" si="303">$W$110/$U$110*U1981</f>
        <v>987864.60732828802</v>
      </c>
      <c r="X1981" s="19">
        <f t="shared" si="300"/>
        <v>0.97487010668750029</v>
      </c>
      <c r="Y1981" s="8">
        <f t="shared" ref="Y1981:Y2044" si="304">X1981*$N$6</f>
        <v>103676.50588815946</v>
      </c>
      <c r="Z1981" s="8">
        <f t="shared" si="297"/>
        <v>5391178.3061842918</v>
      </c>
      <c r="AA1981" s="9">
        <f t="shared" si="301"/>
        <v>0.1049501167660576</v>
      </c>
      <c r="AB1981" s="9">
        <f t="shared" si="298"/>
        <v>1.4177444629566353E-2</v>
      </c>
      <c r="AC1981" t="str">
        <f t="shared" si="299"/>
        <v>75% Saturation (Shape only)</v>
      </c>
    </row>
    <row r="1982" spans="21:29" x14ac:dyDescent="0.25">
      <c r="U1982" s="5">
        <v>1.66</v>
      </c>
      <c r="V1982" s="7">
        <f t="shared" si="302"/>
        <v>51680286.608835042</v>
      </c>
      <c r="W1982" s="7">
        <f t="shared" si="303"/>
        <v>993851.66555452009</v>
      </c>
      <c r="X1982" s="19">
        <f t="shared" si="300"/>
        <v>0.97564468923722258</v>
      </c>
      <c r="Y1982" s="8">
        <f t="shared" si="304"/>
        <v>103758.88200342472</v>
      </c>
      <c r="Z1982" s="8">
        <f t="shared" si="297"/>
        <v>5395461.8641780857</v>
      </c>
      <c r="AA1982" s="9">
        <f t="shared" si="301"/>
        <v>0.10440077287140472</v>
      </c>
      <c r="AB1982" s="9">
        <f t="shared" si="298"/>
        <v>1.3759030253679319E-2</v>
      </c>
      <c r="AC1982" t="str">
        <f t="shared" si="299"/>
        <v>75% Saturation (Shape only)</v>
      </c>
    </row>
    <row r="1983" spans="21:29" x14ac:dyDescent="0.25">
      <c r="U1983" s="5">
        <v>1.67</v>
      </c>
      <c r="V1983" s="7">
        <f t="shared" si="302"/>
        <v>51991613.636599109</v>
      </c>
      <c r="W1983" s="7">
        <f t="shared" si="303"/>
        <v>999838.72378075216</v>
      </c>
      <c r="X1983" s="19">
        <f t="shared" si="300"/>
        <v>0.97639636920069095</v>
      </c>
      <c r="Y1983" s="8">
        <f t="shared" si="304"/>
        <v>103838.82245048936</v>
      </c>
      <c r="Z1983" s="8">
        <f t="shared" si="297"/>
        <v>5399618.7674254468</v>
      </c>
      <c r="AA1983" s="9">
        <f t="shared" si="301"/>
        <v>0.10385557188447071</v>
      </c>
      <c r="AB1983" s="9">
        <f t="shared" si="298"/>
        <v>1.3352208053427655E-2</v>
      </c>
      <c r="AC1983" t="str">
        <f t="shared" si="299"/>
        <v>75% Saturation (Shape only)</v>
      </c>
    </row>
    <row r="1984" spans="21:29" x14ac:dyDescent="0.25">
      <c r="U1984" s="5">
        <v>1.68</v>
      </c>
      <c r="V1984" s="7">
        <f t="shared" si="302"/>
        <v>52302940.664363176</v>
      </c>
      <c r="W1984" s="7">
        <f t="shared" si="303"/>
        <v>1005825.7820069842</v>
      </c>
      <c r="X1984" s="19">
        <f t="shared" si="300"/>
        <v>0.977125782929821</v>
      </c>
      <c r="Y1984" s="8">
        <f t="shared" si="304"/>
        <v>103916.39490477253</v>
      </c>
      <c r="Z1984" s="8">
        <f t="shared" si="297"/>
        <v>5403652.5350481719</v>
      </c>
      <c r="AA1984" s="9">
        <f t="shared" si="301"/>
        <v>0.10331450710820114</v>
      </c>
      <c r="AB1984" s="9">
        <f t="shared" si="298"/>
        <v>1.2956689471182106E-2</v>
      </c>
      <c r="AC1984" t="str">
        <f t="shared" si="299"/>
        <v>75% Saturation (Shape only)</v>
      </c>
    </row>
    <row r="1985" spans="21:29" x14ac:dyDescent="0.25">
      <c r="U1985" s="5">
        <v>1.69</v>
      </c>
      <c r="V1985" s="7">
        <f t="shared" si="302"/>
        <v>52614267.692127243</v>
      </c>
      <c r="W1985" s="7">
        <f t="shared" si="303"/>
        <v>1011812.8402332163</v>
      </c>
      <c r="X1985" s="19">
        <f t="shared" si="300"/>
        <v>0.97783355085344603</v>
      </c>
      <c r="Y1985" s="8">
        <f t="shared" si="304"/>
        <v>103991.66534828885</v>
      </c>
      <c r="Z1985" s="8">
        <f t="shared" si="297"/>
        <v>5407566.5981110204</v>
      </c>
      <c r="AA1985" s="9">
        <f t="shared" si="301"/>
        <v>0.10277757033041748</v>
      </c>
      <c r="AB1985" s="9">
        <f t="shared" si="298"/>
        <v>1.2572191662764074E-2</v>
      </c>
      <c r="AC1985" t="str">
        <f t="shared" si="299"/>
        <v>75% Saturation (Shape only)</v>
      </c>
    </row>
    <row r="1986" spans="21:29" x14ac:dyDescent="0.25">
      <c r="U1986" s="5">
        <v>1.7</v>
      </c>
      <c r="V1986" s="7">
        <f t="shared" si="302"/>
        <v>52925594.71989131</v>
      </c>
      <c r="W1986" s="7">
        <f t="shared" si="303"/>
        <v>1017799.8984594484</v>
      </c>
      <c r="X1986" s="19">
        <f t="shared" si="300"/>
        <v>0.97852027779666018</v>
      </c>
      <c r="Y1986" s="8">
        <f t="shared" si="304"/>
        <v>104064.69810361008</v>
      </c>
      <c r="Z1986" s="8">
        <f t="shared" si="297"/>
        <v>5411364.3013877235</v>
      </c>
      <c r="AA1986" s="9">
        <f t="shared" si="301"/>
        <v>0.10224475190174748</v>
      </c>
      <c r="AB1986" s="9">
        <f t="shared" si="298"/>
        <v>1.2198437456516456E-2</v>
      </c>
      <c r="AC1986" t="str">
        <f t="shared" si="299"/>
        <v>75% Saturation (Shape only)</v>
      </c>
    </row>
    <row r="1987" spans="21:29" x14ac:dyDescent="0.25">
      <c r="U1987" s="5">
        <v>1.71</v>
      </c>
      <c r="V1987" s="7">
        <f t="shared" si="302"/>
        <v>53236921.747655377</v>
      </c>
      <c r="W1987" s="7">
        <f t="shared" si="303"/>
        <v>1023786.9566856803</v>
      </c>
      <c r="X1987" s="19">
        <f t="shared" si="300"/>
        <v>0.97918655329762938</v>
      </c>
      <c r="Y1987" s="8">
        <f t="shared" si="304"/>
        <v>104135.55586755782</v>
      </c>
      <c r="Z1987" s="8">
        <f t="shared" si="297"/>
        <v>5415048.9051130069</v>
      </c>
      <c r="AA1987" s="9">
        <f t="shared" si="301"/>
        <v>0.10171604081055818</v>
      </c>
      <c r="AB1987" s="9">
        <f t="shared" si="298"/>
        <v>1.1835155308377882E-2</v>
      </c>
      <c r="AC1987" t="str">
        <f t="shared" si="299"/>
        <v>75% Saturation (Shape only)</v>
      </c>
    </row>
    <row r="1988" spans="21:29" x14ac:dyDescent="0.25">
      <c r="U1988" s="5">
        <v>1.72</v>
      </c>
      <c r="V1988" s="7">
        <f t="shared" si="302"/>
        <v>53548248.775419444</v>
      </c>
      <c r="W1988" s="7">
        <f t="shared" si="303"/>
        <v>1029774.0149119124</v>
      </c>
      <c r="X1988" s="19">
        <f t="shared" si="300"/>
        <v>0.97983295192165754</v>
      </c>
      <c r="Y1988" s="8">
        <f t="shared" si="304"/>
        <v>104204.29974460404</v>
      </c>
      <c r="Z1988" s="8">
        <f t="shared" si="297"/>
        <v>5418623.5867194105</v>
      </c>
      <c r="AA1988" s="9">
        <f t="shared" si="301"/>
        <v>0.10119142475499128</v>
      </c>
      <c r="AB1988" s="9">
        <f t="shared" si="298"/>
        <v>1.1482079253050117E-2</v>
      </c>
      <c r="AC1988" t="str">
        <f t="shared" si="299"/>
        <v>75% Saturation (Shape only)</v>
      </c>
    </row>
    <row r="1989" spans="21:29" x14ac:dyDescent="0.25">
      <c r="U1989" s="5">
        <v>1.73</v>
      </c>
      <c r="V1989" s="7">
        <f t="shared" si="302"/>
        <v>53859575.803183511</v>
      </c>
      <c r="W1989" s="7">
        <f t="shared" si="303"/>
        <v>1035761.0731381444</v>
      </c>
      <c r="X1989" s="19">
        <f t="shared" si="300"/>
        <v>0.98046003357231348</v>
      </c>
      <c r="Y1989" s="8">
        <f t="shared" si="304"/>
        <v>104270.98927995916</v>
      </c>
      <c r="Z1989" s="8">
        <f t="shared" si="297"/>
        <v>5422091.442557876</v>
      </c>
      <c r="AA1989" s="9">
        <f t="shared" si="301"/>
        <v>0.1006708902121986</v>
      </c>
      <c r="AB1989" s="9">
        <f t="shared" si="298"/>
        <v>1.1138948851859882E-2</v>
      </c>
      <c r="AC1989" t="str">
        <f t="shared" si="299"/>
        <v>75% Saturation (Shape only)</v>
      </c>
    </row>
    <row r="1990" spans="21:29" x14ac:dyDescent="0.25">
      <c r="U1990" s="5">
        <v>1.74</v>
      </c>
      <c r="V1990" s="7">
        <f t="shared" si="302"/>
        <v>54170902.830947578</v>
      </c>
      <c r="W1990" s="7">
        <f t="shared" si="303"/>
        <v>1041748.1313643765</v>
      </c>
      <c r="X1990" s="19">
        <f t="shared" si="300"/>
        <v>0.98106834379944008</v>
      </c>
      <c r="Y1990" s="8">
        <f t="shared" si="304"/>
        <v>104335.68249232856</v>
      </c>
      <c r="Z1990" s="8">
        <f t="shared" si="297"/>
        <v>5425455.489601085</v>
      </c>
      <c r="AA1990" s="9">
        <f t="shared" si="301"/>
        <v>0.1001544225048719</v>
      </c>
      <c r="AB1990" s="9">
        <f t="shared" si="298"/>
        <v>1.0805509137351029E-2</v>
      </c>
      <c r="AC1990" t="str">
        <f t="shared" si="299"/>
        <v>75% Saturation (Shape only)</v>
      </c>
    </row>
    <row r="1991" spans="21:29" x14ac:dyDescent="0.25">
      <c r="U1991" s="5">
        <v>1.75</v>
      </c>
      <c r="V1991" s="7">
        <f t="shared" si="302"/>
        <v>54482229.858711645</v>
      </c>
      <c r="W1991" s="7">
        <f t="shared" si="303"/>
        <v>1047735.1895906086</v>
      </c>
      <c r="X1991" s="19">
        <f t="shared" si="300"/>
        <v>0.98165841410388288</v>
      </c>
      <c r="Y1991" s="8">
        <f t="shared" si="304"/>
        <v>104398.43590632016</v>
      </c>
      <c r="Z1991" s="8">
        <f t="shared" si="297"/>
        <v>5428718.6671286477</v>
      </c>
      <c r="AA1991" s="9">
        <f t="shared" si="301"/>
        <v>9.9642005865158284E-2</v>
      </c>
      <c r="AB1991" s="9">
        <f t="shared" si="298"/>
        <v>1.0481510554989941E-2</v>
      </c>
      <c r="AC1991" t="str">
        <f t="shared" si="299"/>
        <v>75% Saturation (Shape only)</v>
      </c>
    </row>
    <row r="1992" spans="21:29" x14ac:dyDescent="0.25">
      <c r="U1992" s="5">
        <v>1.76</v>
      </c>
      <c r="V1992" s="7">
        <f t="shared" si="302"/>
        <v>54793556.886475712</v>
      </c>
      <c r="W1992" s="7">
        <f t="shared" si="303"/>
        <v>1053722.2478168407</v>
      </c>
      <c r="X1992" s="19">
        <f t="shared" si="300"/>
        <v>0.98223076223878769</v>
      </c>
      <c r="Y1992" s="8">
        <f t="shared" si="304"/>
        <v>104459.30458448709</v>
      </c>
      <c r="Z1992" s="8">
        <f t="shared" si="297"/>
        <v>5431883.8383933287</v>
      </c>
      <c r="AA1992" s="9">
        <f t="shared" si="301"/>
        <v>9.9133623496050871E-2</v>
      </c>
      <c r="AB1992" s="9">
        <f t="shared" si="298"/>
        <v>1.0166708902253406E-2</v>
      </c>
      <c r="AC1992" t="str">
        <f t="shared" si="299"/>
        <v>75% Saturation (Shape only)</v>
      </c>
    </row>
    <row r="1993" spans="21:29" x14ac:dyDescent="0.25">
      <c r="U1993" s="5">
        <v>1.77</v>
      </c>
      <c r="V1993" s="7">
        <f t="shared" si="302"/>
        <v>55104883.914239779</v>
      </c>
      <c r="W1993" s="7">
        <f t="shared" si="303"/>
        <v>1059709.3060430726</v>
      </c>
      <c r="X1993" s="19">
        <f t="shared" si="300"/>
        <v>0.9827858925073355</v>
      </c>
      <c r="Y1993" s="8">
        <f t="shared" si="304"/>
        <v>104518.34215899163</v>
      </c>
      <c r="Z1993" s="8">
        <f t="shared" si="297"/>
        <v>5434953.7922675647</v>
      </c>
      <c r="AA1993" s="9">
        <f t="shared" si="301"/>
        <v>9.8629257630340569E-2</v>
      </c>
      <c r="AB1993" s="9">
        <f t="shared" si="298"/>
        <v>9.8608652653263233E-3</v>
      </c>
      <c r="AC1993" t="str">
        <f t="shared" si="299"/>
        <v>75% Saturation (Shape only)</v>
      </c>
    </row>
    <row r="1994" spans="21:29" x14ac:dyDescent="0.25">
      <c r="U1994" s="5">
        <v>1.78</v>
      </c>
      <c r="V1994" s="7">
        <f t="shared" si="302"/>
        <v>55416210.942003846</v>
      </c>
      <c r="W1994" s="7">
        <f t="shared" si="303"/>
        <v>1065696.3642693048</v>
      </c>
      <c r="X1994" s="19">
        <f t="shared" si="300"/>
        <v>0.98332429605679184</v>
      </c>
      <c r="Y1994" s="8">
        <f t="shared" si="304"/>
        <v>104575.60086287689</v>
      </c>
      <c r="Z1994" s="8">
        <f t="shared" si="297"/>
        <v>5437931.2448695982</v>
      </c>
      <c r="AA1994" s="9">
        <f t="shared" si="301"/>
        <v>9.8128889587212956E-2</v>
      </c>
      <c r="AB1994" s="9">
        <f t="shared" si="298"/>
        <v>9.563745953627599E-3</v>
      </c>
      <c r="AC1994" t="str">
        <f t="shared" si="299"/>
        <v>75% Saturation (Shape only)</v>
      </c>
    </row>
    <row r="1995" spans="21:29" x14ac:dyDescent="0.25">
      <c r="U1995" s="5">
        <v>1.79</v>
      </c>
      <c r="V1995" s="7">
        <f t="shared" si="302"/>
        <v>55727537.969767913</v>
      </c>
      <c r="W1995" s="7">
        <f t="shared" si="303"/>
        <v>1071683.4224955367</v>
      </c>
      <c r="X1995" s="19">
        <f t="shared" si="300"/>
        <v>0.98384645116876024</v>
      </c>
      <c r="Y1995" s="8">
        <f t="shared" si="304"/>
        <v>104631.13156093519</v>
      </c>
      <c r="Z1995" s="8">
        <f t="shared" si="297"/>
        <v>5440818.8411686299</v>
      </c>
      <c r="AA1995" s="9">
        <f t="shared" si="301"/>
        <v>9.7632499826571628E-2</v>
      </c>
      <c r="AB1995" s="9">
        <f t="shared" si="298"/>
        <v>9.2751224324155255E-3</v>
      </c>
      <c r="AC1995" t="str">
        <f t="shared" si="299"/>
        <v>75% Saturation (Shape only)</v>
      </c>
    </row>
    <row r="1996" spans="21:29" x14ac:dyDescent="0.25">
      <c r="U1996" s="5">
        <v>1.8</v>
      </c>
      <c r="V1996" s="7">
        <f t="shared" si="302"/>
        <v>56038864.99753198</v>
      </c>
      <c r="W1996" s="7">
        <f t="shared" si="303"/>
        <v>1077670.4807217689</v>
      </c>
      <c r="X1996" s="19">
        <f t="shared" si="300"/>
        <v>0.98435282354554632</v>
      </c>
      <c r="Y1996" s="8">
        <f t="shared" si="304"/>
        <v>104684.98378016247</v>
      </c>
      <c r="Z1996" s="8">
        <f t="shared" si="297"/>
        <v>5443619.1565684481</v>
      </c>
      <c r="AA1996" s="9">
        <f t="shared" si="301"/>
        <v>9.7140068001166535E-2</v>
      </c>
      <c r="AB1996" s="9">
        <f t="shared" si="298"/>
        <v>8.9947712536551285E-3</v>
      </c>
      <c r="AC1996" t="str">
        <f t="shared" si="299"/>
        <v>75% Saturation (Shape only)</v>
      </c>
    </row>
    <row r="1997" spans="21:29" x14ac:dyDescent="0.25">
      <c r="U1997" s="5">
        <v>1.81</v>
      </c>
      <c r="V1997" s="7">
        <f t="shared" si="302"/>
        <v>56350192.025296047</v>
      </c>
      <c r="W1997" s="7">
        <f t="shared" si="303"/>
        <v>1083657.5389480009</v>
      </c>
      <c r="X1997" s="19">
        <f t="shared" si="300"/>
        <v>0.98484386659254131</v>
      </c>
      <c r="Y1997" s="8">
        <f t="shared" si="304"/>
        <v>104737.20573978958</v>
      </c>
      <c r="Z1997" s="8">
        <f t="shared" si="297"/>
        <v>5446334.6984690586</v>
      </c>
      <c r="AA1997" s="9">
        <f t="shared" si="301"/>
        <v>9.6651573006604055E-2</v>
      </c>
      <c r="AB1997" s="9">
        <f t="shared" si="298"/>
        <v>8.7224739853568704E-3</v>
      </c>
      <c r="AC1997" t="str">
        <f t="shared" si="299"/>
        <v>75% Saturation (Shape only)</v>
      </c>
    </row>
    <row r="1998" spans="21:29" x14ac:dyDescent="0.25">
      <c r="U1998" s="5">
        <v>1.82</v>
      </c>
      <c r="V1998" s="7">
        <f t="shared" si="302"/>
        <v>56661519.053060114</v>
      </c>
      <c r="W1998" s="7">
        <f t="shared" si="303"/>
        <v>1089644.5971742331</v>
      </c>
      <c r="X1998" s="19">
        <f t="shared" si="300"/>
        <v>0.98532002169655453</v>
      </c>
      <c r="Y1998" s="8">
        <f t="shared" si="304"/>
        <v>104787.84438088264</v>
      </c>
      <c r="Z1998" s="8">
        <f t="shared" si="297"/>
        <v>5448967.9078058973</v>
      </c>
      <c r="AA1998" s="9">
        <f t="shared" si="301"/>
        <v>9.6166993029312642E-2</v>
      </c>
      <c r="AB1998" s="9">
        <f t="shared" si="298"/>
        <v>8.458017139566211E-3</v>
      </c>
      <c r="AC1998" t="str">
        <f t="shared" si="299"/>
        <v>75% Saturation (Shape only)</v>
      </c>
    </row>
    <row r="1999" spans="21:29" x14ac:dyDescent="0.25">
      <c r="U1999" s="5">
        <v>1.83</v>
      </c>
      <c r="V1999" s="7">
        <f t="shared" si="302"/>
        <v>56972846.080824174</v>
      </c>
      <c r="W1999" s="7">
        <f t="shared" si="303"/>
        <v>1095631.655400465</v>
      </c>
      <c r="X1999" s="19">
        <f t="shared" si="300"/>
        <v>0.98578171850002438</v>
      </c>
      <c r="Y1999" s="8">
        <f t="shared" si="304"/>
        <v>104836.94539550513</v>
      </c>
      <c r="Z1999" s="8">
        <f t="shared" si="297"/>
        <v>5451521.1605662666</v>
      </c>
      <c r="AA1999" s="9">
        <f t="shared" si="301"/>
        <v>9.5686305592536131E-2</v>
      </c>
      <c r="AB1999" s="9">
        <f t="shared" si="298"/>
        <v>8.2011920992106184E-3</v>
      </c>
      <c r="AC1999" t="str">
        <f t="shared" si="299"/>
        <v>75% Saturation (Shape only)</v>
      </c>
    </row>
    <row r="2000" spans="21:29" x14ac:dyDescent="0.25">
      <c r="U2000" s="5">
        <v>1.84</v>
      </c>
      <c r="V2000" s="7">
        <f t="shared" si="302"/>
        <v>57284173.108588241</v>
      </c>
      <c r="W2000" s="7">
        <f t="shared" si="303"/>
        <v>1101618.713626697</v>
      </c>
      <c r="X2000" s="19">
        <f t="shared" si="300"/>
        <v>0.98622937517105524</v>
      </c>
      <c r="Y2000" s="8">
        <f t="shared" si="304"/>
        <v>104884.55325543604</v>
      </c>
      <c r="Z2000" s="8">
        <f t="shared" si="297"/>
        <v>5453996.7692826744</v>
      </c>
      <c r="AA2000" s="9">
        <f t="shared" si="301"/>
        <v>9.5209487600424011E-2</v>
      </c>
      <c r="AB2000" s="9">
        <f t="shared" si="298"/>
        <v>7.951795043904383E-3</v>
      </c>
      <c r="AC2000" t="str">
        <f t="shared" si="299"/>
        <v>75% Saturation (Shape only)</v>
      </c>
    </row>
    <row r="2001" spans="21:29" x14ac:dyDescent="0.25">
      <c r="U2001" s="5">
        <v>1.85</v>
      </c>
      <c r="V2001" s="7">
        <f t="shared" si="302"/>
        <v>57595500.136352308</v>
      </c>
      <c r="W2001" s="7">
        <f t="shared" si="303"/>
        <v>1107605.7718529291</v>
      </c>
      <c r="X2001" s="19">
        <f t="shared" si="300"/>
        <v>0.98666339866923036</v>
      </c>
      <c r="Y2001" s="8">
        <f t="shared" si="304"/>
        <v>104930.71124043883</v>
      </c>
      <c r="Z2001" s="8">
        <f t="shared" si="297"/>
        <v>5456396.9845028194</v>
      </c>
      <c r="AA2001" s="9">
        <f t="shared" si="301"/>
        <v>9.4736515380286254E-2</v>
      </c>
      <c r="AB2001" s="9">
        <f t="shared" si="298"/>
        <v>7.7096268749397012E-3</v>
      </c>
      <c r="AC2001" t="str">
        <f t="shared" si="299"/>
        <v>75% Saturation (Shape only)</v>
      </c>
    </row>
    <row r="2002" spans="21:29" x14ac:dyDescent="0.25">
      <c r="U2002" s="5">
        <v>1.86</v>
      </c>
      <c r="V2002" s="7">
        <f t="shared" si="302"/>
        <v>57906827.164116375</v>
      </c>
      <c r="W2002" s="7">
        <f t="shared" si="303"/>
        <v>1113592.8300791611</v>
      </c>
      <c r="X2002" s="19">
        <f t="shared" si="300"/>
        <v>0.98708418500716089</v>
      </c>
      <c r="Y2002" s="8">
        <f t="shared" si="304"/>
        <v>104975.46146607694</v>
      </c>
      <c r="Z2002" s="8">
        <f t="shared" si="297"/>
        <v>5458723.9962360011</v>
      </c>
      <c r="AA2002" s="9">
        <f t="shared" si="301"/>
        <v>9.4267364723078034E-2</v>
      </c>
      <c r="AB2002" s="9">
        <f t="shared" si="298"/>
        <v>7.4744931395588753E-3</v>
      </c>
      <c r="AC2002" t="str">
        <f t="shared" si="299"/>
        <v>75% Saturation (Shape only)</v>
      </c>
    </row>
    <row r="2003" spans="21:29" x14ac:dyDescent="0.25">
      <c r="U2003" s="5">
        <v>1.87</v>
      </c>
      <c r="V2003" s="7">
        <f t="shared" si="302"/>
        <v>58218154.191880442</v>
      </c>
      <c r="W2003" s="7">
        <f t="shared" si="303"/>
        <v>1119579.8883053933</v>
      </c>
      <c r="X2003" s="19">
        <f t="shared" si="300"/>
        <v>0.98749211950774218</v>
      </c>
      <c r="Y2003" s="8">
        <f t="shared" si="304"/>
        <v>105018.84491107271</v>
      </c>
      <c r="Z2003" s="8">
        <f t="shared" si="297"/>
        <v>5460979.9353757808</v>
      </c>
      <c r="AA2003" s="9">
        <f t="shared" si="301"/>
        <v>9.3802010922177465E-2</v>
      </c>
      <c r="AB2003" s="9">
        <f t="shared" si="298"/>
        <v>7.2462039546700562E-3</v>
      </c>
      <c r="AC2003" t="str">
        <f t="shared" si="299"/>
        <v>75% Saturation (Shape only)</v>
      </c>
    </row>
    <row r="2004" spans="21:29" x14ac:dyDescent="0.25">
      <c r="U2004" s="5">
        <v>1.88</v>
      </c>
      <c r="V2004" s="7">
        <f t="shared" si="302"/>
        <v>58529481.219644502</v>
      </c>
      <c r="W2004" s="7">
        <f t="shared" si="303"/>
        <v>1125566.9465316252</v>
      </c>
      <c r="X2004" s="19">
        <f t="shared" si="300"/>
        <v>0.98788757705708996</v>
      </c>
      <c r="Y2004" s="8">
        <f t="shared" si="304"/>
        <v>105060.90144420693</v>
      </c>
      <c r="Z2004" s="8">
        <f t="shared" si="297"/>
        <v>5463166.8750987602</v>
      </c>
      <c r="AA2004" s="9">
        <f t="shared" si="301"/>
        <v>9.3340428810517698E-2</v>
      </c>
      <c r="AB2004" s="9">
        <f t="shared" si="298"/>
        <v>7.0245739301401803E-3</v>
      </c>
      <c r="AC2004" t="str">
        <f t="shared" si="299"/>
        <v>75% Saturation (Shape only)</v>
      </c>
    </row>
    <row r="2005" spans="21:29" x14ac:dyDescent="0.25">
      <c r="U2005" s="5">
        <v>1.89</v>
      </c>
      <c r="V2005" s="7">
        <f t="shared" si="302"/>
        <v>58840808.247408569</v>
      </c>
      <c r="W2005" s="7">
        <f t="shared" si="303"/>
        <v>1131554.0047578572</v>
      </c>
      <c r="X2005" s="19">
        <f t="shared" si="300"/>
        <v>0.98827092235313974</v>
      </c>
      <c r="Y2005" s="8">
        <f t="shared" si="304"/>
        <v>105101.66985075717</v>
      </c>
      <c r="Z2005" s="8">
        <f t="shared" si="297"/>
        <v>5465286.8322393727</v>
      </c>
      <c r="AA2005" s="9">
        <f t="shared" si="301"/>
        <v>9.2882592796132632E-2</v>
      </c>
      <c r="AB2005" s="9">
        <f t="shared" si="298"/>
        <v>6.8094220917400815E-3</v>
      </c>
      <c r="AC2005" t="str">
        <f t="shared" si="299"/>
        <v>75% Saturation (Shape only)</v>
      </c>
    </row>
    <row r="2006" spans="21:29" x14ac:dyDescent="0.25">
      <c r="U2006" s="5">
        <v>1.9</v>
      </c>
      <c r="V2006" s="7">
        <f t="shared" si="302"/>
        <v>59152135.275172636</v>
      </c>
      <c r="W2006" s="7">
        <f t="shared" si="303"/>
        <v>1137541.0629840894</v>
      </c>
      <c r="X2006" s="19">
        <f t="shared" si="300"/>
        <v>0.9886425101498999</v>
      </c>
      <c r="Y2006" s="8">
        <f t="shared" si="304"/>
        <v>105141.18785847379</v>
      </c>
      <c r="Z2006" s="8">
        <f t="shared" si="297"/>
        <v>5467341.7686406365</v>
      </c>
      <c r="AA2006" s="9">
        <f t="shared" si="301"/>
        <v>9.2428476896173714E-2</v>
      </c>
      <c r="AB2006" s="9">
        <f t="shared" si="298"/>
        <v>6.6005718039395637E-3</v>
      </c>
      <c r="AC2006" t="str">
        <f t="shared" si="299"/>
        <v>75% Saturation (Shape only)</v>
      </c>
    </row>
    <row r="2007" spans="21:29" x14ac:dyDescent="0.25">
      <c r="U2007" s="5">
        <v>1.91</v>
      </c>
      <c r="V2007" s="7">
        <f t="shared" si="302"/>
        <v>59463462.302936703</v>
      </c>
      <c r="W2007" s="7">
        <f t="shared" si="303"/>
        <v>1143528.1212103213</v>
      </c>
      <c r="X2007" s="19">
        <f t="shared" si="300"/>
        <v>0.98900268549735126</v>
      </c>
      <c r="Y2007" s="8">
        <f t="shared" si="304"/>
        <v>105179.49216309309</v>
      </c>
      <c r="Z2007" s="8">
        <f t="shared" si="297"/>
        <v>5469333.5924808411</v>
      </c>
      <c r="AA2007" s="9">
        <f t="shared" si="301"/>
        <v>9.1978054769453421E-2</v>
      </c>
      <c r="AB2007" s="9">
        <f t="shared" si="298"/>
        <v>6.3978506925973996E-3</v>
      </c>
      <c r="AC2007" t="str">
        <f t="shared" si="299"/>
        <v>75% Saturation (Shape only)</v>
      </c>
    </row>
    <row r="2008" spans="21:29" x14ac:dyDescent="0.25">
      <c r="U2008" s="5">
        <v>1.92</v>
      </c>
      <c r="V2008" s="7">
        <f t="shared" si="302"/>
        <v>59774789.33070077</v>
      </c>
      <c r="W2008" s="7">
        <f t="shared" si="303"/>
        <v>1149515.1794365533</v>
      </c>
      <c r="X2008" s="19">
        <f t="shared" si="300"/>
        <v>0.98935178397699386</v>
      </c>
      <c r="Y2008" s="8">
        <f t="shared" si="304"/>
        <v>105216.61845338749</v>
      </c>
      <c r="Z2008" s="8">
        <f t="shared" si="297"/>
        <v>5471264.1595761497</v>
      </c>
      <c r="AA2008" s="9">
        <f t="shared" si="301"/>
        <v>9.1531299747568795E-2</v>
      </c>
      <c r="AB2008" s="9">
        <f t="shared" si="298"/>
        <v>6.2010905676059911E-3</v>
      </c>
      <c r="AC2008" t="str">
        <f t="shared" si="299"/>
        <v>75% Saturation (Shape only)</v>
      </c>
    </row>
    <row r="2009" spans="21:29" x14ac:dyDescent="0.25">
      <c r="U2009" s="5">
        <v>1.93</v>
      </c>
      <c r="V2009" s="7">
        <f t="shared" si="302"/>
        <v>60086116.358464837</v>
      </c>
      <c r="W2009" s="7">
        <f t="shared" si="303"/>
        <v>1155502.2376627855</v>
      </c>
      <c r="X2009" s="19">
        <f t="shared" si="300"/>
        <v>0.98969013193304889</v>
      </c>
      <c r="Y2009" s="8">
        <f t="shared" si="304"/>
        <v>105252.6014357536</v>
      </c>
      <c r="Z2009" s="8">
        <f t="shared" ref="Z2009:Z2072" si="305">Y2009*$B$6</f>
        <v>5473135.2746591875</v>
      </c>
      <c r="AA2009" s="9">
        <f t="shared" si="301"/>
        <v>9.1088184864657862E-2</v>
      </c>
      <c r="AB2009" s="9">
        <f t="shared" ref="AB2009:AB2072" si="306">(Z2009-Z2008)/(V2009-V2008)</f>
        <v>6.0101273457563815E-3</v>
      </c>
      <c r="AC2009" t="str">
        <f t="shared" ref="AC2009:AC2072" si="307">J$1</f>
        <v>75% Saturation (Shape only)</v>
      </c>
    </row>
    <row r="2010" spans="21:29" x14ac:dyDescent="0.25">
      <c r="U2010" s="5">
        <v>1.94</v>
      </c>
      <c r="V2010" s="7">
        <f t="shared" si="302"/>
        <v>60397443.386228904</v>
      </c>
      <c r="W2010" s="7">
        <f t="shared" si="303"/>
        <v>1161489.2958890174</v>
      </c>
      <c r="X2010" s="19">
        <f t="shared" ref="X2010:X2073" si="308">GAMMADIST(W2010,$J$2,$J$3,TRUE)</f>
        <v>0.99001804669932314</v>
      </c>
      <c r="Y2010" s="8">
        <f t="shared" si="304"/>
        <v>105287.47485833906</v>
      </c>
      <c r="Z2010" s="8">
        <f t="shared" si="305"/>
        <v>5474948.6926336307</v>
      </c>
      <c r="AA2010" s="9">
        <f t="shared" ref="AA2010:AA2073" si="309">Z2010/V2010</f>
        <v>9.0648682885838217E-2</v>
      </c>
      <c r="AB2010" s="9">
        <f t="shared" si="306"/>
        <v>5.8248009736483189E-3</v>
      </c>
      <c r="AC2010" t="str">
        <f t="shared" si="307"/>
        <v>75% Saturation (Shape only)</v>
      </c>
    </row>
    <row r="2011" spans="21:29" x14ac:dyDescent="0.25">
      <c r="U2011" s="5">
        <v>1.95</v>
      </c>
      <c r="V2011" s="7">
        <f t="shared" si="302"/>
        <v>60708770.413992971</v>
      </c>
      <c r="W2011" s="7">
        <f t="shared" si="303"/>
        <v>1167476.3541152496</v>
      </c>
      <c r="X2011" s="19">
        <f t="shared" si="308"/>
        <v>0.9903358368217533</v>
      </c>
      <c r="Y2011" s="8">
        <f t="shared" si="304"/>
        <v>105321.2715347099</v>
      </c>
      <c r="Z2011" s="8">
        <f t="shared" si="305"/>
        <v>5476706.119804915</v>
      </c>
      <c r="AA2011" s="9">
        <f t="shared" si="309"/>
        <v>9.0212766334377456E-2</v>
      </c>
      <c r="AB2011" s="9">
        <f t="shared" si="306"/>
        <v>5.6449553509891979E-3</v>
      </c>
      <c r="AC2011" t="str">
        <f t="shared" si="307"/>
        <v>75% Saturation (Shape only)</v>
      </c>
    </row>
    <row r="2012" spans="21:29" x14ac:dyDescent="0.25">
      <c r="U2012" s="5">
        <v>1.96</v>
      </c>
      <c r="V2012" s="7">
        <f t="shared" si="302"/>
        <v>61020097.441757038</v>
      </c>
      <c r="W2012" s="7">
        <f t="shared" si="303"/>
        <v>1173463.4123414815</v>
      </c>
      <c r="X2012" s="19">
        <f t="shared" si="308"/>
        <v>0.99064380227664972</v>
      </c>
      <c r="Y2012" s="8">
        <f t="shared" si="304"/>
        <v>105354.02336706058</v>
      </c>
      <c r="Z2012" s="8">
        <f t="shared" si="305"/>
        <v>5478409.2150871502</v>
      </c>
      <c r="AA2012" s="9">
        <f t="shared" si="309"/>
        <v>8.9780407517641658E-2</v>
      </c>
      <c r="AB2012" s="9">
        <f t="shared" si="306"/>
        <v>5.4704382541622418E-3</v>
      </c>
      <c r="AC2012" t="str">
        <f t="shared" si="307"/>
        <v>75% Saturation (Shape only)</v>
      </c>
    </row>
    <row r="2013" spans="21:29" x14ac:dyDescent="0.25">
      <c r="U2013" s="5">
        <v>1.97</v>
      </c>
      <c r="V2013" s="7">
        <f t="shared" si="302"/>
        <v>61331424.469521105</v>
      </c>
      <c r="W2013" s="7">
        <f t="shared" si="303"/>
        <v>1179450.4705677137</v>
      </c>
      <c r="X2013" s="19">
        <f t="shared" si="308"/>
        <v>0.99094223468466036</v>
      </c>
      <c r="Y2013" s="8">
        <f t="shared" si="304"/>
        <v>105385.76136896883</v>
      </c>
      <c r="Z2013" s="8">
        <f t="shared" si="305"/>
        <v>5480059.5911863791</v>
      </c>
      <c r="AA2013" s="9">
        <f t="shared" si="309"/>
        <v>8.935157855186808E-2</v>
      </c>
      <c r="AB2013" s="9">
        <f t="shared" si="306"/>
        <v>5.3011012602463912E-3</v>
      </c>
      <c r="AC2013" t="str">
        <f t="shared" si="307"/>
        <v>75% Saturation (Shape only)</v>
      </c>
    </row>
    <row r="2014" spans="21:29" x14ac:dyDescent="0.25">
      <c r="U2014" s="5">
        <v>1.98</v>
      </c>
      <c r="V2014" s="7">
        <f t="shared" si="302"/>
        <v>61642751.497285172</v>
      </c>
      <c r="W2014" s="7">
        <f t="shared" si="303"/>
        <v>1185437.5287939457</v>
      </c>
      <c r="X2014" s="19">
        <f t="shared" si="308"/>
        <v>0.99123141752048605</v>
      </c>
      <c r="Y2014" s="8">
        <f t="shared" si="304"/>
        <v>105416.51568769864</v>
      </c>
      <c r="Z2014" s="8">
        <f t="shared" si="305"/>
        <v>5481658.8157603294</v>
      </c>
      <c r="AA2014" s="9">
        <f t="shared" si="309"/>
        <v>8.8926251385805663E-2</v>
      </c>
      <c r="AB2014" s="9">
        <f t="shared" si="306"/>
        <v>5.1367996715088399E-3</v>
      </c>
      <c r="AC2014" t="str">
        <f t="shared" si="307"/>
        <v>75% Saturation (Shape only)</v>
      </c>
    </row>
    <row r="2015" spans="21:29" x14ac:dyDescent="0.25">
      <c r="U2015" s="5">
        <v>1.99</v>
      </c>
      <c r="V2015" s="7">
        <f t="shared" si="302"/>
        <v>61954078.525049239</v>
      </c>
      <c r="W2015" s="7">
        <f t="shared" si="303"/>
        <v>1191424.5870201779</v>
      </c>
      <c r="X2015" s="19">
        <f t="shared" si="308"/>
        <v>0.99151162631837297</v>
      </c>
      <c r="Y2015" s="8">
        <f t="shared" si="304"/>
        <v>105446.31562605427</v>
      </c>
      <c r="Z2015" s="8">
        <f t="shared" si="305"/>
        <v>5483208.4125548219</v>
      </c>
      <c r="AA2015" s="9">
        <f t="shared" si="309"/>
        <v>8.8504397823266051E-2</v>
      </c>
      <c r="AB2015" s="9">
        <f t="shared" si="306"/>
        <v>4.9773924404240806E-3</v>
      </c>
      <c r="AC2015" t="str">
        <f t="shared" si="307"/>
        <v>75% Saturation (Shape only)</v>
      </c>
    </row>
    <row r="2016" spans="21:29" x14ac:dyDescent="0.25">
      <c r="U2016" s="5">
        <v>2</v>
      </c>
      <c r="V2016" s="7">
        <f t="shared" si="302"/>
        <v>62265405.552813306</v>
      </c>
      <c r="W2016" s="7">
        <f t="shared" si="303"/>
        <v>1197411.6452464098</v>
      </c>
      <c r="X2016" s="19">
        <f t="shared" si="308"/>
        <v>0.99178312887341891</v>
      </c>
      <c r="Y2016" s="8">
        <f t="shared" si="304"/>
        <v>105475.18966378891</v>
      </c>
      <c r="Z2016" s="8">
        <f t="shared" si="305"/>
        <v>5484709.8625170235</v>
      </c>
      <c r="AA2016" s="9">
        <f t="shared" si="309"/>
        <v>8.8085989544626209E-2</v>
      </c>
      <c r="AB2016" s="9">
        <f t="shared" si="306"/>
        <v>4.8227420952972064E-3</v>
      </c>
      <c r="AC2016" t="str">
        <f t="shared" si="307"/>
        <v>75% Saturation (Shape only)</v>
      </c>
    </row>
    <row r="2017" spans="21:29" x14ac:dyDescent="0.25">
      <c r="U2017" s="5">
        <v>2.0099999999999998</v>
      </c>
      <c r="V2017" s="7">
        <f t="shared" si="302"/>
        <v>62576732.580577366</v>
      </c>
      <c r="W2017" s="7">
        <f t="shared" si="303"/>
        <v>1203398.7034726418</v>
      </c>
      <c r="X2017" s="19">
        <f t="shared" si="308"/>
        <v>0.99204618543872902</v>
      </c>
      <c r="Y2017" s="8">
        <f t="shared" si="304"/>
        <v>105503.16547857205</v>
      </c>
      <c r="Z2017" s="8">
        <f t="shared" si="305"/>
        <v>5486164.6048857467</v>
      </c>
      <c r="AA2017" s="9">
        <f t="shared" si="309"/>
        <v>8.7670998127322305E-2</v>
      </c>
      <c r="AB2017" s="9">
        <f t="shared" si="306"/>
        <v>4.6727146665394821E-3</v>
      </c>
      <c r="AC2017" t="str">
        <f t="shared" si="307"/>
        <v>75% Saturation (Shape only)</v>
      </c>
    </row>
    <row r="2018" spans="21:29" x14ac:dyDescent="0.25">
      <c r="U2018" s="5">
        <v>2.02</v>
      </c>
      <c r="V2018" s="7">
        <f t="shared" si="302"/>
        <v>62888059.608341441</v>
      </c>
      <c r="W2018" s="7">
        <f t="shared" si="303"/>
        <v>1209385.7616988739</v>
      </c>
      <c r="X2018" s="19">
        <f t="shared" si="308"/>
        <v>0.99230104891845827</v>
      </c>
      <c r="Y2018" s="8">
        <f t="shared" si="304"/>
        <v>105530.26996651928</v>
      </c>
      <c r="Z2018" s="8">
        <f t="shared" si="305"/>
        <v>5487574.0382590024</v>
      </c>
      <c r="AA2018" s="9">
        <f t="shared" si="309"/>
        <v>8.7259395065373169E-2</v>
      </c>
      <c r="AB2018" s="9">
        <f t="shared" si="306"/>
        <v>4.5271796135982522E-3</v>
      </c>
      <c r="AC2018" t="str">
        <f t="shared" si="307"/>
        <v>75% Saturation (Shape only)</v>
      </c>
    </row>
    <row r="2019" spans="21:29" x14ac:dyDescent="0.25">
      <c r="U2019" s="5">
        <v>2.0299999999999998</v>
      </c>
      <c r="V2019" s="7">
        <f t="shared" si="302"/>
        <v>63199386.6361055</v>
      </c>
      <c r="W2019" s="7">
        <f t="shared" si="303"/>
        <v>1215372.8199251059</v>
      </c>
      <c r="X2019" s="19">
        <f t="shared" si="308"/>
        <v>0.99254796505678455</v>
      </c>
      <c r="Y2019" s="8">
        <f t="shared" si="304"/>
        <v>105556.52926228951</v>
      </c>
      <c r="Z2019" s="8">
        <f t="shared" si="305"/>
        <v>5488939.5216390546</v>
      </c>
      <c r="AA2019" s="9">
        <f t="shared" si="309"/>
        <v>8.6851151787970843E-2</v>
      </c>
      <c r="AB2019" s="9">
        <f t="shared" si="306"/>
        <v>4.3860097526999741E-3</v>
      </c>
      <c r="AC2019" t="str">
        <f t="shared" si="307"/>
        <v>75% Saturation (Shape only)</v>
      </c>
    </row>
    <row r="2020" spans="21:29" x14ac:dyDescent="0.25">
      <c r="U2020" s="5">
        <v>2.04</v>
      </c>
      <c r="V2020" s="7">
        <f t="shared" si="302"/>
        <v>63510713.663869575</v>
      </c>
      <c r="W2020" s="7">
        <f t="shared" si="303"/>
        <v>1221359.8781513381</v>
      </c>
      <c r="X2020" s="19">
        <f t="shared" si="308"/>
        <v>0.99278717262285321</v>
      </c>
      <c r="Y2020" s="8">
        <f t="shared" si="304"/>
        <v>105581.96875875357</v>
      </c>
      <c r="Z2020" s="8">
        <f t="shared" si="305"/>
        <v>5490262.3754551858</v>
      </c>
      <c r="AA2020" s="9">
        <f t="shared" si="309"/>
        <v>8.6446239677173159E-2</v>
      </c>
      <c r="AB2020" s="9">
        <f t="shared" si="306"/>
        <v>4.2490811852467772E-3</v>
      </c>
      <c r="AC2020" t="str">
        <f t="shared" si="307"/>
        <v>75% Saturation (Shape only)</v>
      </c>
    </row>
    <row r="2021" spans="21:29" x14ac:dyDescent="0.25">
      <c r="U2021" s="5">
        <v>2.0499999999999998</v>
      </c>
      <c r="V2021" s="7">
        <f t="shared" si="302"/>
        <v>63822040.691633634</v>
      </c>
      <c r="W2021" s="7">
        <f t="shared" si="303"/>
        <v>1227346.93637757</v>
      </c>
      <c r="X2021" s="19">
        <f t="shared" si="308"/>
        <v>0.99301890359174116</v>
      </c>
      <c r="Y2021" s="8">
        <f t="shared" si="304"/>
        <v>105606.61312623964</v>
      </c>
      <c r="Z2021" s="8">
        <f t="shared" si="305"/>
        <v>5491543.8825644609</v>
      </c>
      <c r="AA2021" s="9">
        <f t="shared" si="309"/>
        <v>8.6044630084734064E-2</v>
      </c>
      <c r="AB2021" s="9">
        <f t="shared" si="306"/>
        <v>4.1162732271554751E-3</v>
      </c>
      <c r="AC2021" t="str">
        <f t="shared" si="307"/>
        <v>75% Saturation (Shape only)</v>
      </c>
    </row>
    <row r="2022" spans="21:29" x14ac:dyDescent="0.25">
      <c r="U2022" s="5">
        <v>2.06</v>
      </c>
      <c r="V2022" s="7">
        <f t="shared" si="302"/>
        <v>64133367.719397709</v>
      </c>
      <c r="W2022" s="7">
        <f t="shared" si="303"/>
        <v>1233333.9946038022</v>
      </c>
      <c r="X2022" s="19">
        <f t="shared" si="308"/>
        <v>0.99324338332148643</v>
      </c>
      <c r="Y2022" s="8">
        <f t="shared" si="304"/>
        <v>105630.48633136005</v>
      </c>
      <c r="Z2022" s="8">
        <f t="shared" si="305"/>
        <v>5492785.2892307229</v>
      </c>
      <c r="AA2022" s="9">
        <f t="shared" si="309"/>
        <v>8.5646294348103932E-2</v>
      </c>
      <c r="AB2022" s="9">
        <f t="shared" si="306"/>
        <v>3.9874683389288668E-3</v>
      </c>
      <c r="AC2022" t="str">
        <f t="shared" si="307"/>
        <v>75% Saturation (Shape only)</v>
      </c>
    </row>
    <row r="2023" spans="21:29" x14ac:dyDescent="0.25">
      <c r="U2023" s="5">
        <v>2.0699999999999998</v>
      </c>
      <c r="V2023" s="7">
        <f t="shared" si="302"/>
        <v>64444694.747161768</v>
      </c>
      <c r="W2023" s="7">
        <f t="shared" si="303"/>
        <v>1239321.0528300342</v>
      </c>
      <c r="X2023" s="19">
        <f t="shared" si="308"/>
        <v>0.99346083072623115</v>
      </c>
      <c r="Y2023" s="8">
        <f t="shared" si="304"/>
        <v>105653.611655425</v>
      </c>
      <c r="Z2023" s="8">
        <f t="shared" si="305"/>
        <v>5493987.8060821006</v>
      </c>
      <c r="AA2023" s="9">
        <f t="shared" si="309"/>
        <v>8.52512038056331E-2</v>
      </c>
      <c r="AB2023" s="9">
        <f t="shared" si="306"/>
        <v>3.862552056639957E-3</v>
      </c>
      <c r="AC2023" t="str">
        <f t="shared" si="307"/>
        <v>75% Saturation (Shape only)</v>
      </c>
    </row>
    <row r="2024" spans="21:29" x14ac:dyDescent="0.25">
      <c r="U2024" s="5">
        <v>2.08</v>
      </c>
      <c r="V2024" s="7">
        <f t="shared" si="302"/>
        <v>64756021.774925843</v>
      </c>
      <c r="W2024" s="7">
        <f t="shared" si="303"/>
        <v>1245308.1110562664</v>
      </c>
      <c r="X2024" s="19">
        <f t="shared" si="308"/>
        <v>0.99367145844553106</v>
      </c>
      <c r="Y2024" s="8">
        <f t="shared" si="304"/>
        <v>105676.01171244839</v>
      </c>
      <c r="Z2024" s="8">
        <f t="shared" si="305"/>
        <v>5495152.6090473169</v>
      </c>
      <c r="AA2024" s="9">
        <f t="shared" si="309"/>
        <v>8.4859329811009063E-2</v>
      </c>
      <c r="AB2024" s="9">
        <f t="shared" si="306"/>
        <v>3.7414129238372241E-3</v>
      </c>
      <c r="AC2024" t="str">
        <f t="shared" si="307"/>
        <v>75% Saturation (Shape only)</v>
      </c>
    </row>
    <row r="2025" spans="21:29" x14ac:dyDescent="0.25">
      <c r="U2025" s="5">
        <v>2.09</v>
      </c>
      <c r="V2025" s="7">
        <f t="shared" si="302"/>
        <v>65067348.802689902</v>
      </c>
      <c r="W2025" s="7">
        <f t="shared" si="303"/>
        <v>1251295.1692824981</v>
      </c>
      <c r="X2025" s="19">
        <f t="shared" si="308"/>
        <v>0.99387547300988077</v>
      </c>
      <c r="Y2025" s="8">
        <f t="shared" si="304"/>
        <v>105697.70846675133</v>
      </c>
      <c r="Z2025" s="8">
        <f t="shared" si="305"/>
        <v>5496280.8402710687</v>
      </c>
      <c r="AA2025" s="9">
        <f t="shared" si="309"/>
        <v>8.4470643746957938E-2</v>
      </c>
      <c r="AB2025" s="9">
        <f t="shared" si="306"/>
        <v>3.623942424320529E-3</v>
      </c>
      <c r="AC2025" t="str">
        <f t="shared" si="307"/>
        <v>75% Saturation (Shape only)</v>
      </c>
    </row>
    <row r="2026" spans="21:29" x14ac:dyDescent="0.25">
      <c r="U2026" s="5">
        <v>2.1</v>
      </c>
      <c r="V2026" s="7">
        <f t="shared" si="302"/>
        <v>65378675.830453977</v>
      </c>
      <c r="W2026" s="7">
        <f t="shared" si="303"/>
        <v>1257282.2275087303</v>
      </c>
      <c r="X2026" s="19">
        <f t="shared" si="308"/>
        <v>0.9940730750025093</v>
      </c>
      <c r="Y2026" s="8">
        <f t="shared" si="304"/>
        <v>105718.72325016887</v>
      </c>
      <c r="Z2026" s="8">
        <f t="shared" si="305"/>
        <v>5497373.6090087816</v>
      </c>
      <c r="AA2026" s="9">
        <f t="shared" si="309"/>
        <v>8.4085117038238566E-2</v>
      </c>
      <c r="AB2026" s="9">
        <f t="shared" si="306"/>
        <v>3.5100349158923064E-3</v>
      </c>
      <c r="AC2026" t="str">
        <f t="shared" si="307"/>
        <v>75% Saturation (Shape only)</v>
      </c>
    </row>
    <row r="2027" spans="21:29" x14ac:dyDescent="0.25">
      <c r="U2027" s="5">
        <v>2.11</v>
      </c>
      <c r="V2027" s="7">
        <f t="shared" si="302"/>
        <v>65690002.858218037</v>
      </c>
      <c r="W2027" s="7">
        <f t="shared" si="303"/>
        <v>1263269.2857349622</v>
      </c>
      <c r="X2027" s="19">
        <f t="shared" si="308"/>
        <v>0.99426445921749762</v>
      </c>
      <c r="Y2027" s="8">
        <f t="shared" si="304"/>
        <v>105739.07677886568</v>
      </c>
      <c r="Z2027" s="8">
        <f t="shared" si="305"/>
        <v>5498431.9925010158</v>
      </c>
      <c r="AA2027" s="9">
        <f t="shared" si="309"/>
        <v>8.3702721163957813E-2</v>
      </c>
      <c r="AB2027" s="9">
        <f t="shared" si="306"/>
        <v>3.3995875649969684E-3</v>
      </c>
      <c r="AC2027" t="str">
        <f t="shared" si="307"/>
        <v>75% Saturation (Shape only)</v>
      </c>
    </row>
    <row r="2028" spans="21:29" x14ac:dyDescent="0.25">
      <c r="U2028" s="5">
        <v>2.12</v>
      </c>
      <c r="V2028" s="7">
        <f t="shared" si="302"/>
        <v>66001329.885982111</v>
      </c>
      <c r="W2028" s="7">
        <f t="shared" si="303"/>
        <v>1269256.3439611944</v>
      </c>
      <c r="X2028" s="19">
        <f t="shared" si="308"/>
        <v>0.99444981481427641</v>
      </c>
      <c r="Y2028" s="8">
        <f t="shared" si="304"/>
        <v>105758.78916976681</v>
      </c>
      <c r="Z2028" s="8">
        <f t="shared" si="305"/>
        <v>5499457.0368278744</v>
      </c>
      <c r="AA2028" s="9">
        <f t="shared" si="309"/>
        <v>8.3323427669233868E-2</v>
      </c>
      <c r="AB2028" s="9">
        <f t="shared" si="306"/>
        <v>3.2925002824855274E-3</v>
      </c>
      <c r="AC2028" t="str">
        <f t="shared" si="307"/>
        <v>75% Saturation (Shape only)</v>
      </c>
    </row>
    <row r="2029" spans="21:29" x14ac:dyDescent="0.25">
      <c r="U2029" s="5">
        <v>2.13</v>
      </c>
      <c r="V2029" s="7">
        <f t="shared" si="302"/>
        <v>66312656.913746171</v>
      </c>
      <c r="W2029" s="7">
        <f t="shared" si="303"/>
        <v>1275243.4021874263</v>
      </c>
      <c r="X2029" s="19">
        <f t="shared" si="308"/>
        <v>0.99462932546855565</v>
      </c>
      <c r="Y2029" s="8">
        <f t="shared" si="304"/>
        <v>105777.87995660877</v>
      </c>
      <c r="Z2029" s="8">
        <f t="shared" si="305"/>
        <v>5500449.7577436557</v>
      </c>
      <c r="AA2029" s="9">
        <f t="shared" si="309"/>
        <v>8.2947208176233536E-2</v>
      </c>
      <c r="AB2029" s="9">
        <f t="shared" si="306"/>
        <v>3.1886756601603875E-3</v>
      </c>
      <c r="AC2029" t="str">
        <f t="shared" si="307"/>
        <v>75% Saturation (Shape only)</v>
      </c>
    </row>
    <row r="2030" spans="21:29" x14ac:dyDescent="0.25">
      <c r="U2030" s="5">
        <v>2.14</v>
      </c>
      <c r="V2030" s="7">
        <f t="shared" si="302"/>
        <v>66623983.941510245</v>
      </c>
      <c r="W2030" s="7">
        <f t="shared" si="303"/>
        <v>1281230.4604136585</v>
      </c>
      <c r="X2030" s="19">
        <f t="shared" si="308"/>
        <v>0.99480316951974446</v>
      </c>
      <c r="Y2030" s="8">
        <f t="shared" si="304"/>
        <v>105796.3681056176</v>
      </c>
      <c r="Z2030" s="8">
        <f t="shared" si="305"/>
        <v>5501411.1414921153</v>
      </c>
      <c r="AA2030" s="9">
        <f t="shared" si="309"/>
        <v>8.2574034394608559E-2</v>
      </c>
      <c r="AB2030" s="9">
        <f t="shared" si="306"/>
        <v>3.0880189084905667E-3</v>
      </c>
      <c r="AC2030" t="str">
        <f t="shared" si="307"/>
        <v>75% Saturation (Shape only)</v>
      </c>
    </row>
    <row r="2031" spans="21:29" x14ac:dyDescent="0.25">
      <c r="U2031" s="5">
        <v>2.15</v>
      </c>
      <c r="V2031" s="7">
        <f t="shared" si="302"/>
        <v>66935310.969274305</v>
      </c>
      <c r="W2031" s="7">
        <f t="shared" si="303"/>
        <v>1287217.5186398905</v>
      </c>
      <c r="X2031" s="19">
        <f t="shared" si="308"/>
        <v>0.9949715201149183</v>
      </c>
      <c r="Y2031" s="8">
        <f t="shared" si="304"/>
        <v>105814.27203081961</v>
      </c>
      <c r="Z2031" s="8">
        <f t="shared" si="305"/>
        <v>5502342.1456026202</v>
      </c>
      <c r="AA2031" s="9">
        <f t="shared" si="309"/>
        <v>8.2203878131355684E-2</v>
      </c>
      <c r="AB2031" s="9">
        <f t="shared" si="306"/>
        <v>2.9904377952383824E-3</v>
      </c>
      <c r="AC2031" t="str">
        <f t="shared" si="307"/>
        <v>75% Saturation (Shape only)</v>
      </c>
    </row>
    <row r="2032" spans="21:29" x14ac:dyDescent="0.25">
      <c r="U2032" s="5">
        <v>2.16</v>
      </c>
      <c r="V2032" s="7">
        <f t="shared" si="302"/>
        <v>67246637.997038379</v>
      </c>
      <c r="W2032" s="7">
        <f t="shared" si="303"/>
        <v>1293204.5768661227</v>
      </c>
      <c r="X2032" s="19">
        <f t="shared" si="308"/>
        <v>0.99513454534938828</v>
      </c>
      <c r="Y2032" s="8">
        <f t="shared" si="304"/>
        <v>105831.6096089908</v>
      </c>
      <c r="Z2032" s="8">
        <f t="shared" si="305"/>
        <v>5503243.6996675218</v>
      </c>
      <c r="AA2032" s="9">
        <f t="shared" si="309"/>
        <v>8.1836711300123155E-2</v>
      </c>
      <c r="AB2032" s="9">
        <f t="shared" si="306"/>
        <v>2.895842585131249E-3</v>
      </c>
      <c r="AC2032" t="str">
        <f t="shared" si="307"/>
        <v>75% Saturation (Shape only)</v>
      </c>
    </row>
    <row r="2033" spans="21:29" x14ac:dyDescent="0.25">
      <c r="U2033" s="5">
        <v>2.17</v>
      </c>
      <c r="V2033" s="7">
        <f t="shared" si="302"/>
        <v>67557965.024802431</v>
      </c>
      <c r="W2033" s="7">
        <f t="shared" si="303"/>
        <v>1299191.6350923546</v>
      </c>
      <c r="X2033" s="19">
        <f t="shared" si="308"/>
        <v>0.99529240840393196</v>
      </c>
      <c r="Y2033" s="8">
        <f t="shared" si="304"/>
        <v>105848.39819425119</v>
      </c>
      <c r="Z2033" s="8">
        <f t="shared" si="305"/>
        <v>5504116.7061010618</v>
      </c>
      <c r="AA2033" s="9">
        <f t="shared" si="309"/>
        <v>8.1472505929986866E-2</v>
      </c>
      <c r="AB2033" s="9">
        <f t="shared" si="306"/>
        <v>2.8041459805463985E-3</v>
      </c>
      <c r="AC2033" t="str">
        <f t="shared" si="307"/>
        <v>75% Saturation (Shape only)</v>
      </c>
    </row>
    <row r="2034" spans="21:29" x14ac:dyDescent="0.25">
      <c r="U2034" s="5">
        <v>2.1800000000000002</v>
      </c>
      <c r="V2034" s="7">
        <f t="shared" si="302"/>
        <v>67869292.052566513</v>
      </c>
      <c r="W2034" s="7">
        <f t="shared" si="303"/>
        <v>1305178.6933185868</v>
      </c>
      <c r="X2034" s="19">
        <f t="shared" si="308"/>
        <v>0.9954452676787422</v>
      </c>
      <c r="Y2034" s="8">
        <f t="shared" si="304"/>
        <v>105864.65463231016</v>
      </c>
      <c r="Z2034" s="8">
        <f t="shared" si="305"/>
        <v>5504962.0408801287</v>
      </c>
      <c r="AA2034" s="9">
        <f t="shared" si="309"/>
        <v>8.1111234173717239E-2</v>
      </c>
      <c r="AB2034" s="9">
        <f t="shared" si="306"/>
        <v>2.7152630632106397E-3</v>
      </c>
      <c r="AC2034" t="str">
        <f t="shared" si="307"/>
        <v>75% Saturation (Shape only)</v>
      </c>
    </row>
    <row r="2035" spans="21:29" x14ac:dyDescent="0.25">
      <c r="U2035" s="5">
        <v>2.19</v>
      </c>
      <c r="V2035" s="7">
        <f t="shared" si="302"/>
        <v>68180619.080330566</v>
      </c>
      <c r="W2035" s="7">
        <f t="shared" si="303"/>
        <v>1311165.7515448187</v>
      </c>
      <c r="X2035" s="19">
        <f t="shared" si="308"/>
        <v>0.99559327692415311</v>
      </c>
      <c r="Y2035" s="8">
        <f t="shared" si="304"/>
        <v>105880.39527436913</v>
      </c>
      <c r="Z2035" s="8">
        <f t="shared" si="305"/>
        <v>5505780.5542671951</v>
      </c>
      <c r="AA2035" s="9">
        <f t="shared" si="309"/>
        <v>8.0752868315558585E-2</v>
      </c>
      <c r="AB2035" s="9">
        <f t="shared" si="306"/>
        <v>2.6291112369679812E-3</v>
      </c>
      <c r="AC2035" t="str">
        <f t="shared" si="307"/>
        <v>75% Saturation (Shape only)</v>
      </c>
    </row>
    <row r="2036" spans="21:29" x14ac:dyDescent="0.25">
      <c r="U2036" s="5">
        <v>2.2000000000000002</v>
      </c>
      <c r="V2036" s="7">
        <f t="shared" si="302"/>
        <v>68491946.108094648</v>
      </c>
      <c r="W2036" s="7">
        <f t="shared" si="303"/>
        <v>1317152.8097710509</v>
      </c>
      <c r="X2036" s="19">
        <f t="shared" si="308"/>
        <v>0.99573658536819842</v>
      </c>
      <c r="Y2036" s="8">
        <f t="shared" si="304"/>
        <v>105895.63599068709</v>
      </c>
      <c r="Z2036" s="8">
        <f t="shared" si="305"/>
        <v>5506573.0715157287</v>
      </c>
      <c r="AA2036" s="9">
        <f t="shared" si="309"/>
        <v>8.0397380778540042E-2</v>
      </c>
      <c r="AB2036" s="9">
        <f t="shared" si="306"/>
        <v>2.5456101714825142E-3</v>
      </c>
      <c r="AC2036" t="str">
        <f t="shared" si="307"/>
        <v>75% Saturation (Shape only)</v>
      </c>
    </row>
    <row r="2037" spans="21:29" x14ac:dyDescent="0.25">
      <c r="U2037" s="5">
        <v>2.21</v>
      </c>
      <c r="V2037" s="7">
        <f t="shared" si="302"/>
        <v>68803273.1358587</v>
      </c>
      <c r="W2037" s="7">
        <f t="shared" si="303"/>
        <v>1323139.8679972829</v>
      </c>
      <c r="X2037" s="19">
        <f t="shared" si="308"/>
        <v>0.99587533784106319</v>
      </c>
      <c r="Y2037" s="8">
        <f t="shared" si="304"/>
        <v>105910.39218381609</v>
      </c>
      <c r="Z2037" s="8">
        <f t="shared" si="305"/>
        <v>5507340.393558437</v>
      </c>
      <c r="AA2037" s="9">
        <f t="shared" si="309"/>
        <v>8.0044744131338955E-2</v>
      </c>
      <c r="AB2037" s="9">
        <f t="shared" si="306"/>
        <v>2.4646817470978508E-3</v>
      </c>
      <c r="AC2037" t="str">
        <f t="shared" si="307"/>
        <v>75% Saturation (Shape only)</v>
      </c>
    </row>
    <row r="2038" spans="21:29" x14ac:dyDescent="0.25">
      <c r="U2038" s="5">
        <v>2.2200000000000002</v>
      </c>
      <c r="V2038" s="7">
        <f t="shared" si="302"/>
        <v>69114600.163622782</v>
      </c>
      <c r="W2038" s="7">
        <f t="shared" si="303"/>
        <v>1329126.9262235151</v>
      </c>
      <c r="X2038" s="19">
        <f t="shared" si="308"/>
        <v>0.99600967489648395</v>
      </c>
      <c r="Y2038" s="8">
        <f t="shared" si="304"/>
        <v>105924.67880151191</v>
      </c>
      <c r="Z2038" s="8">
        <f t="shared" si="305"/>
        <v>5508083.2976786196</v>
      </c>
      <c r="AA2038" s="9">
        <f t="shared" si="309"/>
        <v>7.96949310947139E-2</v>
      </c>
      <c r="AB2038" s="9">
        <f t="shared" si="306"/>
        <v>2.3862500005800264E-3</v>
      </c>
      <c r="AC2038" t="str">
        <f t="shared" si="307"/>
        <v>75% Saturation (Shape only)</v>
      </c>
    </row>
    <row r="2039" spans="21:29" x14ac:dyDescent="0.25">
      <c r="U2039" s="5">
        <v>2.23</v>
      </c>
      <c r="V2039" s="7">
        <f t="shared" si="302"/>
        <v>69425927.191386834</v>
      </c>
      <c r="W2039" s="7">
        <f t="shared" si="303"/>
        <v>1335113.984449747</v>
      </c>
      <c r="X2039" s="19">
        <f t="shared" si="308"/>
        <v>0.99613973293015601</v>
      </c>
      <c r="Y2039" s="8">
        <f t="shared" si="304"/>
        <v>105938.51034932664</v>
      </c>
      <c r="Z2039" s="8">
        <f t="shared" si="305"/>
        <v>5508802.5381649854</v>
      </c>
      <c r="AA2039" s="9">
        <f t="shared" si="309"/>
        <v>7.9347914547526877E-2</v>
      </c>
      <c r="AB2039" s="9">
        <f t="shared" si="306"/>
        <v>2.3102410720049638E-3</v>
      </c>
      <c r="AC2039" t="str">
        <f t="shared" si="307"/>
        <v>75% Saturation (Shape only)</v>
      </c>
    </row>
    <row r="2040" spans="21:29" x14ac:dyDescent="0.25">
      <c r="U2040" s="5">
        <v>2.2400000000000002</v>
      </c>
      <c r="V2040" s="7">
        <f t="shared" si="302"/>
        <v>69737254.219150916</v>
      </c>
      <c r="W2040" s="7">
        <f t="shared" si="303"/>
        <v>1341101.0426759792</v>
      </c>
      <c r="X2040" s="19">
        <f t="shared" si="308"/>
        <v>0.99626564429520559</v>
      </c>
      <c r="Y2040" s="8">
        <f t="shared" si="304"/>
        <v>105951.900902889</v>
      </c>
      <c r="Z2040" s="8">
        <f t="shared" si="305"/>
        <v>5509498.8469502283</v>
      </c>
      <c r="AA2040" s="9">
        <f t="shared" si="309"/>
        <v>7.9003667532370897E-2</v>
      </c>
      <c r="AB2040" s="9">
        <f t="shared" si="306"/>
        <v>2.2365831525896626E-3</v>
      </c>
      <c r="AC2040" t="str">
        <f t="shared" si="307"/>
        <v>75% Saturation (Shape only)</v>
      </c>
    </row>
    <row r="2041" spans="21:29" x14ac:dyDescent="0.25">
      <c r="U2041" s="5">
        <v>2.25</v>
      </c>
      <c r="V2041" s="7">
        <f t="shared" si="302"/>
        <v>70048581.246914968</v>
      </c>
      <c r="W2041" s="7">
        <f t="shared" si="303"/>
        <v>1347088.1009022109</v>
      </c>
      <c r="X2041" s="19">
        <f t="shared" si="308"/>
        <v>0.99638753741478314</v>
      </c>
      <c r="Y2041" s="8">
        <f t="shared" si="304"/>
        <v>105964.86411987855</v>
      </c>
      <c r="Z2041" s="8">
        <f t="shared" si="305"/>
        <v>5510172.9342336841</v>
      </c>
      <c r="AA2041" s="9">
        <f t="shared" si="309"/>
        <v>7.8662163260820636E-2</v>
      </c>
      <c r="AB2041" s="9">
        <f t="shared" si="306"/>
        <v>2.1652064335597695E-3</v>
      </c>
      <c r="AC2041" t="str">
        <f t="shared" si="307"/>
        <v>75% Saturation (Shape only)</v>
      </c>
    </row>
    <row r="2042" spans="21:29" x14ac:dyDescent="0.25">
      <c r="U2042" s="5">
        <v>2.2599999999999998</v>
      </c>
      <c r="V2042" s="7">
        <f t="shared" si="302"/>
        <v>70359908.274679035</v>
      </c>
      <c r="W2042" s="7">
        <f t="shared" si="303"/>
        <v>1353075.1591284429</v>
      </c>
      <c r="X2042" s="19">
        <f t="shared" si="308"/>
        <v>0.99650553689183441</v>
      </c>
      <c r="Y2042" s="8">
        <f t="shared" si="304"/>
        <v>105977.41325169968</v>
      </c>
      <c r="Z2042" s="8">
        <f t="shared" si="305"/>
        <v>5510825.4890883835</v>
      </c>
      <c r="AA2042" s="9">
        <f t="shared" si="309"/>
        <v>7.8323375118321562E-2</v>
      </c>
      <c r="AB2042" s="9">
        <f t="shared" si="306"/>
        <v>2.096043056030253E-3</v>
      </c>
      <c r="AC2042" t="str">
        <f t="shared" si="307"/>
        <v>75% Saturation (Shape only)</v>
      </c>
    </row>
    <row r="2043" spans="21:29" x14ac:dyDescent="0.25">
      <c r="U2043" s="5">
        <v>2.27</v>
      </c>
      <c r="V2043" s="7">
        <f t="shared" si="302"/>
        <v>70671235.302443102</v>
      </c>
      <c r="W2043" s="7">
        <f t="shared" si="303"/>
        <v>1359062.2173546751</v>
      </c>
      <c r="X2043" s="19">
        <f t="shared" si="308"/>
        <v>0.99661976361610682</v>
      </c>
      <c r="Y2043" s="8">
        <f t="shared" si="304"/>
        <v>105989.56115486173</v>
      </c>
      <c r="Z2043" s="8">
        <f t="shared" si="305"/>
        <v>5511457.1800528103</v>
      </c>
      <c r="AA2043" s="9">
        <f t="shared" si="309"/>
        <v>7.7987276668733702E-2</v>
      </c>
      <c r="AB2043" s="9">
        <f t="shared" si="306"/>
        <v>2.0290270618764255E-3</v>
      </c>
      <c r="AC2043" t="str">
        <f t="shared" si="307"/>
        <v>75% Saturation (Shape only)</v>
      </c>
    </row>
    <row r="2044" spans="21:29" x14ac:dyDescent="0.25">
      <c r="U2044" s="5">
        <v>2.2799999999999998</v>
      </c>
      <c r="V2044" s="7">
        <f t="shared" si="302"/>
        <v>70982562.330207169</v>
      </c>
      <c r="W2044" s="7">
        <f t="shared" si="303"/>
        <v>1365049.275580907</v>
      </c>
      <c r="X2044" s="19">
        <f t="shared" si="308"/>
        <v>0.99673033486844598</v>
      </c>
      <c r="Y2044" s="8">
        <f t="shared" si="304"/>
        <v>106001.32030207074</v>
      </c>
      <c r="Z2044" s="8">
        <f t="shared" si="305"/>
        <v>5512068.6557076788</v>
      </c>
      <c r="AA2044" s="9">
        <f t="shared" si="309"/>
        <v>7.7653841658544581E-2</v>
      </c>
      <c r="AB2044" s="9">
        <f t="shared" si="306"/>
        <v>1.9640943456146172E-3</v>
      </c>
      <c r="AC2044" t="str">
        <f t="shared" si="307"/>
        <v>75% Saturation (Shape only)</v>
      </c>
    </row>
    <row r="2045" spans="21:29" x14ac:dyDescent="0.25">
      <c r="U2045" s="5">
        <v>2.29</v>
      </c>
      <c r="V2045" s="7">
        <f t="shared" ref="V2045:V2108" si="310">$V$110/$U$110*U2045</f>
        <v>71293889.357971236</v>
      </c>
      <c r="W2045" s="7">
        <f t="shared" ref="W2045:W2108" si="311">$W$110/$U$110*U2045</f>
        <v>1371036.3338071392</v>
      </c>
      <c r="X2045" s="19">
        <f t="shared" si="308"/>
        <v>0.99683736442243842</v>
      </c>
      <c r="Y2045" s="8">
        <f t="shared" ref="Y2045:Y2108" si="312">X2045*$N$6</f>
        <v>106012.70279303911</v>
      </c>
      <c r="Z2045" s="8">
        <f t="shared" si="305"/>
        <v>5512660.5452380339</v>
      </c>
      <c r="AA2045" s="9">
        <f t="shared" si="309"/>
        <v>7.7323044020766049E-2</v>
      </c>
      <c r="AB2045" s="9">
        <f t="shared" si="306"/>
        <v>1.9011826072603704E-3</v>
      </c>
      <c r="AC2045" t="str">
        <f t="shared" si="307"/>
        <v>75% Saturation (Shape only)</v>
      </c>
    </row>
    <row r="2046" spans="21:29" x14ac:dyDescent="0.25">
      <c r="U2046" s="5">
        <v>2.2999999999999998</v>
      </c>
      <c r="V2046" s="7">
        <f t="shared" si="310"/>
        <v>71605216.385735303</v>
      </c>
      <c r="W2046" s="7">
        <f t="shared" si="311"/>
        <v>1377023.3920333711</v>
      </c>
      <c r="X2046" s="19">
        <f t="shared" si="308"/>
        <v>0.99694096264345577</v>
      </c>
      <c r="Y2046" s="8">
        <f t="shared" si="312"/>
        <v>106023.72036501883</v>
      </c>
      <c r="Z2046" s="8">
        <f t="shared" si="305"/>
        <v>5513233.4589809794</v>
      </c>
      <c r="AA2046" s="9">
        <f t="shared" si="309"/>
        <v>7.6994857878528639E-2</v>
      </c>
      <c r="AB2046" s="9">
        <f t="shared" si="306"/>
        <v>1.8402313061611237E-3</v>
      </c>
      <c r="AC2046" t="str">
        <f t="shared" si="307"/>
        <v>75% Saturation (Shape only)</v>
      </c>
    </row>
    <row r="2047" spans="21:29" x14ac:dyDescent="0.25">
      <c r="U2047" s="5">
        <v>2.31</v>
      </c>
      <c r="V2047" s="7">
        <f t="shared" si="310"/>
        <v>71916543.41349937</v>
      </c>
      <c r="W2047" s="7">
        <f t="shared" si="311"/>
        <v>1383010.4502596033</v>
      </c>
      <c r="X2047" s="19">
        <f t="shared" si="308"/>
        <v>0.99704123658515342</v>
      </c>
      <c r="Y2047" s="8">
        <f t="shared" si="312"/>
        <v>106034.38440306403</v>
      </c>
      <c r="Z2047" s="8">
        <f t="shared" si="305"/>
        <v>5513787.9889593292</v>
      </c>
      <c r="AA2047" s="9">
        <f t="shared" si="309"/>
        <v>7.6669257548386882E-2</v>
      </c>
      <c r="AB2047" s="9">
        <f t="shared" si="306"/>
        <v>1.7811816157832731E-3</v>
      </c>
      <c r="AC2047" t="str">
        <f t="shared" si="307"/>
        <v>75% Saturation (Shape only)</v>
      </c>
    </row>
    <row r="2048" spans="21:29" x14ac:dyDescent="0.25">
      <c r="U2048" s="5">
        <v>2.3199999999999998</v>
      </c>
      <c r="V2048" s="7">
        <f t="shared" si="310"/>
        <v>72227870.441263437</v>
      </c>
      <c r="W2048" s="7">
        <f t="shared" si="311"/>
        <v>1388997.5084858353</v>
      </c>
      <c r="X2048" s="19">
        <f t="shared" si="308"/>
        <v>0.99713829008348087</v>
      </c>
      <c r="Y2048" s="8">
        <f t="shared" si="312"/>
        <v>106044.70595002889</v>
      </c>
      <c r="Z2048" s="8">
        <f t="shared" si="305"/>
        <v>5514324.7094015023</v>
      </c>
      <c r="AA2048" s="9">
        <f t="shared" si="309"/>
        <v>7.6346217543348679E-2</v>
      </c>
      <c r="AB2048" s="9">
        <f t="shared" si="306"/>
        <v>1.7239763795253076E-3</v>
      </c>
      <c r="AC2048" t="str">
        <f t="shared" si="307"/>
        <v>75% Saturation (Shape only)</v>
      </c>
    </row>
    <row r="2049" spans="21:29" x14ac:dyDescent="0.25">
      <c r="U2049" s="5">
        <v>2.33</v>
      </c>
      <c r="V2049" s="7">
        <f t="shared" si="310"/>
        <v>72539197.469027504</v>
      </c>
      <c r="W2049" s="7">
        <f t="shared" si="311"/>
        <v>1394984.5667120675</v>
      </c>
      <c r="X2049" s="19">
        <f t="shared" si="308"/>
        <v>0.99723222384825272</v>
      </c>
      <c r="Y2049" s="8">
        <f t="shared" si="312"/>
        <v>106054.69571630612</v>
      </c>
      <c r="Z2049" s="8">
        <f t="shared" si="305"/>
        <v>5514844.1772479182</v>
      </c>
      <c r="AA2049" s="9">
        <f t="shared" si="309"/>
        <v>7.6025712575640558E-2</v>
      </c>
      <c r="AB2049" s="9">
        <f t="shared" si="306"/>
        <v>1.6685600673565844E-3</v>
      </c>
      <c r="AC2049" t="str">
        <f t="shared" si="307"/>
        <v>75% Saturation (Shape only)</v>
      </c>
    </row>
    <row r="2050" spans="21:29" x14ac:dyDescent="0.25">
      <c r="U2050" s="12">
        <v>2.34</v>
      </c>
      <c r="V2050" s="7">
        <f t="shared" si="310"/>
        <v>72850524.496791571</v>
      </c>
      <c r="W2050" s="7">
        <f t="shared" si="311"/>
        <v>1400971.6249382994</v>
      </c>
      <c r="X2050" s="19">
        <f t="shared" si="308"/>
        <v>0.99732313555233709</v>
      </c>
      <c r="Y2050" s="8">
        <f t="shared" si="312"/>
        <v>106064.36408931208</v>
      </c>
      <c r="Z2050" s="8">
        <f t="shared" si="305"/>
        <v>5515346.9326442275</v>
      </c>
      <c r="AA2050" s="9">
        <f t="shared" si="309"/>
        <v>7.5707717559221288E-2</v>
      </c>
      <c r="AB2050" s="9">
        <f t="shared" si="306"/>
        <v>1.6148787335300415E-3</v>
      </c>
      <c r="AC2050" t="str">
        <f t="shared" si="307"/>
        <v>75% Saturation (Shape only)</v>
      </c>
    </row>
    <row r="2051" spans="21:29" x14ac:dyDescent="0.25">
      <c r="U2051" s="5">
        <v>2.35</v>
      </c>
      <c r="V2051" s="7">
        <f t="shared" si="310"/>
        <v>73161851.524555638</v>
      </c>
      <c r="W2051" s="7">
        <f t="shared" si="311"/>
        <v>1406958.6831645316</v>
      </c>
      <c r="X2051" s="19">
        <f t="shared" si="308"/>
        <v>0.99741111991851128</v>
      </c>
      <c r="Y2051" s="8">
        <f t="shared" si="312"/>
        <v>106073.72114272375</v>
      </c>
      <c r="Z2051" s="8">
        <f t="shared" si="305"/>
        <v>5515833.4994216347</v>
      </c>
      <c r="AA2051" s="9">
        <f t="shared" si="309"/>
        <v>7.539220761205491E-2</v>
      </c>
      <c r="AB2051" s="9">
        <f t="shared" si="306"/>
        <v>1.562879975123543E-3</v>
      </c>
      <c r="AC2051" t="str">
        <f t="shared" si="307"/>
        <v>75% Saturation (Shape only)</v>
      </c>
    </row>
    <row r="2052" spans="21:29" x14ac:dyDescent="0.25">
      <c r="U2052" s="5">
        <v>2.36</v>
      </c>
      <c r="V2052" s="7">
        <f t="shared" si="310"/>
        <v>73473178.552319691</v>
      </c>
      <c r="W2052" s="7">
        <f t="shared" si="311"/>
        <v>1412945.7413907635</v>
      </c>
      <c r="X2052" s="19">
        <f t="shared" si="308"/>
        <v>0.99749626880403608</v>
      </c>
      <c r="Y2052" s="8">
        <f t="shared" si="312"/>
        <v>106082.77664547322</v>
      </c>
      <c r="Z2052" s="8">
        <f t="shared" si="305"/>
        <v>5516304.3855646076</v>
      </c>
      <c r="AA2052" s="9">
        <f t="shared" si="309"/>
        <v>7.5079158058154363E-2</v>
      </c>
      <c r="AB2052" s="9">
        <f t="shared" si="306"/>
        <v>1.5125128915236068E-3</v>
      </c>
      <c r="AC2052" t="str">
        <f t="shared" si="307"/>
        <v>75% Saturation (Shape only)</v>
      </c>
    </row>
    <row r="2053" spans="21:29" x14ac:dyDescent="0.25">
      <c r="U2053" s="5">
        <v>2.37</v>
      </c>
      <c r="V2053" s="7">
        <f t="shared" si="310"/>
        <v>73784505.580083773</v>
      </c>
      <c r="W2053" s="7">
        <f t="shared" si="311"/>
        <v>1418932.7996169957</v>
      </c>
      <c r="X2053" s="19">
        <f t="shared" si="308"/>
        <v>0.99757867128300193</v>
      </c>
      <c r="Y2053" s="8">
        <f t="shared" si="312"/>
        <v>106091.54007050503</v>
      </c>
      <c r="Z2053" s="8">
        <f t="shared" si="305"/>
        <v>5516760.0836662613</v>
      </c>
      <c r="AA2053" s="9">
        <f t="shared" si="309"/>
        <v>7.476854442940617E-2</v>
      </c>
      <c r="AB2053" s="9">
        <f t="shared" si="306"/>
        <v>1.4637280448359829E-3</v>
      </c>
      <c r="AC2053" t="str">
        <f t="shared" si="307"/>
        <v>75% Saturation (Shape only)</v>
      </c>
    </row>
    <row r="2054" spans="21:29" x14ac:dyDescent="0.25">
      <c r="U2054" s="5">
        <v>2.38</v>
      </c>
      <c r="V2054" s="7">
        <f t="shared" si="310"/>
        <v>74095832.607847825</v>
      </c>
      <c r="W2054" s="7">
        <f t="shared" si="311"/>
        <v>1424919.8578432277</v>
      </c>
      <c r="X2054" s="19">
        <f t="shared" si="308"/>
        <v>0.997658413726493</v>
      </c>
      <c r="Y2054" s="8">
        <f t="shared" si="312"/>
        <v>106100.02060330157</v>
      </c>
      <c r="Z2054" s="8">
        <f t="shared" si="305"/>
        <v>5517201.071371682</v>
      </c>
      <c r="AA2054" s="9">
        <f t="shared" si="309"/>
        <v>7.4460342467186608E-2</v>
      </c>
      <c r="AB2054" s="9">
        <f t="shared" si="306"/>
        <v>1.4164774211473778E-3</v>
      </c>
      <c r="AC2054" t="str">
        <f t="shared" si="307"/>
        <v>75% Saturation (Shape only)</v>
      </c>
    </row>
    <row r="2055" spans="21:29" x14ac:dyDescent="0.25">
      <c r="U2055" s="5">
        <v>2.39</v>
      </c>
      <c r="V2055" s="7">
        <f t="shared" si="310"/>
        <v>74407159.635611907</v>
      </c>
      <c r="W2055" s="7">
        <f t="shared" si="311"/>
        <v>1430906.9160694599</v>
      </c>
      <c r="X2055" s="19">
        <f t="shared" si="308"/>
        <v>0.99773557988062289</v>
      </c>
      <c r="Y2055" s="8">
        <f t="shared" si="312"/>
        <v>106108.22715018215</v>
      </c>
      <c r="Z2055" s="8">
        <f t="shared" si="305"/>
        <v>5517627.8118094718</v>
      </c>
      <c r="AA2055" s="9">
        <f t="shared" si="309"/>
        <v>7.4154528123778665E-2</v>
      </c>
      <c r="AB2055" s="9">
        <f t="shared" si="306"/>
        <v>1.3707143926906223E-3</v>
      </c>
      <c r="AC2055" t="str">
        <f t="shared" si="307"/>
        <v>75% Saturation (Shape only)</v>
      </c>
    </row>
    <row r="2056" spans="21:29" x14ac:dyDescent="0.25">
      <c r="U2056" s="5">
        <v>2.4</v>
      </c>
      <c r="V2056" s="7">
        <f t="shared" si="310"/>
        <v>74718486.663375959</v>
      </c>
      <c r="W2056" s="7">
        <f t="shared" si="311"/>
        <v>1436893.9742956918</v>
      </c>
      <c r="X2056" s="19">
        <f t="shared" si="308"/>
        <v>0.99781025094248732</v>
      </c>
      <c r="Y2056" s="8">
        <f t="shared" si="312"/>
        <v>106116.16834638045</v>
      </c>
      <c r="Z2056" s="8">
        <f t="shared" si="305"/>
        <v>5518040.7540117837</v>
      </c>
      <c r="AA2056" s="9">
        <f t="shared" si="309"/>
        <v>7.3851077563599918E-2</v>
      </c>
      <c r="AB2056" s="9">
        <f t="shared" si="306"/>
        <v>1.3263936808753406E-3</v>
      </c>
      <c r="AC2056" t="str">
        <f t="shared" si="307"/>
        <v>75% Saturation (Shape only)</v>
      </c>
    </row>
    <row r="2057" spans="21:29" x14ac:dyDescent="0.25">
      <c r="U2057" s="5">
        <v>2.41</v>
      </c>
      <c r="V2057" s="7">
        <f t="shared" si="310"/>
        <v>75029813.691140041</v>
      </c>
      <c r="W2057" s="7">
        <f t="shared" si="311"/>
        <v>1442881.032521924</v>
      </c>
      <c r="X2057" s="19">
        <f t="shared" si="308"/>
        <v>0.99788250563408321</v>
      </c>
      <c r="Y2057" s="8">
        <f t="shared" si="312"/>
        <v>106123.85256390575</v>
      </c>
      <c r="Z2057" s="8">
        <f t="shared" si="305"/>
        <v>5518440.3333230987</v>
      </c>
      <c r="AA2057" s="9">
        <f t="shared" si="309"/>
        <v>7.3549967164249386E-2</v>
      </c>
      <c r="AB2057" s="9">
        <f t="shared" si="306"/>
        <v>1.2834713201250367E-3</v>
      </c>
      <c r="AC2057" t="str">
        <f t="shared" si="307"/>
        <v>75% Saturation (Shape only)</v>
      </c>
    </row>
    <row r="2058" spans="21:29" x14ac:dyDescent="0.25">
      <c r="U2058" s="5">
        <v>2.42</v>
      </c>
      <c r="V2058" s="7">
        <f t="shared" si="310"/>
        <v>75341140.718904093</v>
      </c>
      <c r="W2058" s="7">
        <f t="shared" si="311"/>
        <v>1448868.0907481557</v>
      </c>
      <c r="X2058" s="19">
        <f t="shared" si="308"/>
        <v>0.99795242027424125</v>
      </c>
      <c r="Y2058" s="8">
        <f t="shared" si="312"/>
        <v>106131.28791919287</v>
      </c>
      <c r="Z2058" s="8">
        <f t="shared" si="305"/>
        <v>5518826.9717980288</v>
      </c>
      <c r="AA2058" s="9">
        <f t="shared" si="309"/>
        <v>7.3251173517383208E-2</v>
      </c>
      <c r="AB2058" s="9">
        <f t="shared" si="306"/>
        <v>1.2419046226307808E-3</v>
      </c>
      <c r="AC2058" t="str">
        <f t="shared" si="307"/>
        <v>75% Saturation (Shape only)</v>
      </c>
    </row>
    <row r="2059" spans="21:29" x14ac:dyDescent="0.25">
      <c r="U2059" s="5">
        <v>2.4300000000000002</v>
      </c>
      <c r="V2059" s="7">
        <f t="shared" si="310"/>
        <v>75652467.746668175</v>
      </c>
      <c r="W2059" s="7">
        <f t="shared" si="311"/>
        <v>1454855.1489743879</v>
      </c>
      <c r="X2059" s="19">
        <f t="shared" si="308"/>
        <v>0.99802006884861849</v>
      </c>
      <c r="Y2059" s="8">
        <f t="shared" si="312"/>
        <v>106138.48228054587</v>
      </c>
      <c r="Z2059" s="8">
        <f t="shared" si="305"/>
        <v>5519201.0785883851</v>
      </c>
      <c r="AA2059" s="9">
        <f t="shared" si="309"/>
        <v>7.2954673429426325E-2</v>
      </c>
      <c r="AB2059" s="9">
        <f t="shared" si="306"/>
        <v>1.2016521438666401E-3</v>
      </c>
      <c r="AC2059" t="str">
        <f t="shared" si="307"/>
        <v>75% Saturation (Shape only)</v>
      </c>
    </row>
    <row r="2060" spans="21:29" x14ac:dyDescent="0.25">
      <c r="U2060" s="5">
        <v>2.44</v>
      </c>
      <c r="V2060" s="7">
        <f t="shared" si="310"/>
        <v>75963794.774432227</v>
      </c>
      <c r="W2060" s="7">
        <f t="shared" si="311"/>
        <v>1460842.2072006199</v>
      </c>
      <c r="X2060" s="19">
        <f t="shared" si="308"/>
        <v>0.99808552307779586</v>
      </c>
      <c r="Y2060" s="8">
        <f t="shared" si="312"/>
        <v>106145.44327538011</v>
      </c>
      <c r="Z2060" s="8">
        <f t="shared" si="305"/>
        <v>5519563.0503197657</v>
      </c>
      <c r="AA2060" s="9">
        <f t="shared" si="309"/>
        <v>7.2660443922129225E-2</v>
      </c>
      <c r="AB2060" s="9">
        <f t="shared" si="306"/>
        <v>1.1626736489287073E-3</v>
      </c>
      <c r="AC2060" t="str">
        <f t="shared" si="307"/>
        <v>75% Saturation (Shape only)</v>
      </c>
    </row>
    <row r="2061" spans="21:29" x14ac:dyDescent="0.25">
      <c r="U2061" s="5">
        <v>2.4500000000000002</v>
      </c>
      <c r="V2061" s="7">
        <f t="shared" si="310"/>
        <v>76275121.802196309</v>
      </c>
      <c r="W2061" s="7">
        <f t="shared" si="311"/>
        <v>1466829.265426852</v>
      </c>
      <c r="X2061" s="19">
        <f t="shared" si="308"/>
        <v>0.99814885248352603</v>
      </c>
      <c r="Y2061" s="8">
        <f t="shared" si="312"/>
        <v>106152.17829726767</v>
      </c>
      <c r="Z2061" s="8">
        <f t="shared" si="305"/>
        <v>5519913.2714579189</v>
      </c>
      <c r="AA2061" s="9">
        <f t="shared" si="309"/>
        <v>7.236846223297641E-2</v>
      </c>
      <c r="AB2061" s="9">
        <f t="shared" si="306"/>
        <v>1.1249300796929733E-3</v>
      </c>
      <c r="AC2061" t="str">
        <f t="shared" si="307"/>
        <v>75% Saturation (Shape only)</v>
      </c>
    </row>
    <row r="2062" spans="21:29" x14ac:dyDescent="0.25">
      <c r="U2062" s="5">
        <v>2.46</v>
      </c>
      <c r="V2062" s="7">
        <f t="shared" si="310"/>
        <v>76586448.829960361</v>
      </c>
      <c r="W2062" s="7">
        <f t="shared" si="311"/>
        <v>1472816.323653084</v>
      </c>
      <c r="X2062" s="19">
        <f t="shared" si="308"/>
        <v>0.99821012445317703</v>
      </c>
      <c r="Y2062" s="8">
        <f t="shared" si="312"/>
        <v>106158.69451279088</v>
      </c>
      <c r="Z2062" s="8">
        <f t="shared" si="305"/>
        <v>5520252.1146651264</v>
      </c>
      <c r="AA2062" s="9">
        <f t="shared" si="309"/>
        <v>7.207870581545521E-2</v>
      </c>
      <c r="AB2062" s="9">
        <f t="shared" si="306"/>
        <v>1.0883835227576519E-3</v>
      </c>
      <c r="AC2062" t="str">
        <f t="shared" si="307"/>
        <v>75% Saturation (Shape only)</v>
      </c>
    </row>
    <row r="2063" spans="21:29" x14ac:dyDescent="0.25">
      <c r="U2063" s="5">
        <v>2.4700000000000002</v>
      </c>
      <c r="V2063" s="7">
        <f t="shared" si="310"/>
        <v>76897775.857724443</v>
      </c>
      <c r="W2063" s="7">
        <f t="shared" si="311"/>
        <v>1478803.3818793162</v>
      </c>
      <c r="X2063" s="19">
        <f t="shared" si="308"/>
        <v>0.99826940430241162</v>
      </c>
      <c r="Y2063" s="8">
        <f t="shared" si="312"/>
        <v>106164.99886820815</v>
      </c>
      <c r="Z2063" s="8">
        <f t="shared" si="305"/>
        <v>5520579.9411468236</v>
      </c>
      <c r="AA2063" s="9">
        <f t="shared" si="309"/>
        <v>7.1791152339190534E-2</v>
      </c>
      <c r="AB2063" s="9">
        <f t="shared" si="306"/>
        <v>1.0529971780849385E-3</v>
      </c>
      <c r="AC2063" t="str">
        <f t="shared" si="307"/>
        <v>75% Saturation (Shape only)</v>
      </c>
    </row>
    <row r="2064" spans="21:29" x14ac:dyDescent="0.25">
      <c r="U2064" s="5">
        <v>2.48</v>
      </c>
      <c r="V2064" s="7">
        <f t="shared" si="310"/>
        <v>77209102.885488495</v>
      </c>
      <c r="W2064" s="7">
        <f t="shared" si="311"/>
        <v>1484790.4401055481</v>
      </c>
      <c r="X2064" s="19">
        <f t="shared" si="308"/>
        <v>0.99832675533614923</v>
      </c>
      <c r="Y2064" s="8">
        <f t="shared" si="312"/>
        <v>106171.09809593725</v>
      </c>
      <c r="Z2064" s="8">
        <f t="shared" si="305"/>
        <v>5520897.1009887373</v>
      </c>
      <c r="AA2064" s="9">
        <f t="shared" si="309"/>
        <v>7.1505779689954072E-2</v>
      </c>
      <c r="AB2064" s="9">
        <f t="shared" si="306"/>
        <v>1.0187353285436506E-3</v>
      </c>
      <c r="AC2064" t="str">
        <f t="shared" si="307"/>
        <v>75% Saturation (Shape only)</v>
      </c>
    </row>
    <row r="2065" spans="21:29" x14ac:dyDescent="0.25">
      <c r="U2065" s="5">
        <v>2.4900000000000002</v>
      </c>
      <c r="V2065" s="7">
        <f t="shared" si="310"/>
        <v>77520429.913252577</v>
      </c>
      <c r="W2065" s="7">
        <f t="shared" si="311"/>
        <v>1490777.4983317803</v>
      </c>
      <c r="X2065" s="19">
        <f t="shared" si="308"/>
        <v>0.99838223890784905</v>
      </c>
      <c r="Y2065" s="8">
        <f t="shared" si="312"/>
        <v>106176.99872086007</v>
      </c>
      <c r="Z2065" s="8">
        <f t="shared" si="305"/>
        <v>5521203.9334847238</v>
      </c>
      <c r="AA2065" s="9">
        <f t="shared" si="309"/>
        <v>7.1222565969552773E-2</v>
      </c>
      <c r="AB2065" s="9">
        <f t="shared" si="306"/>
        <v>9.85563310034862E-4</v>
      </c>
      <c r="AC2065" t="str">
        <f t="shared" si="307"/>
        <v>75% Saturation (Shape only)</v>
      </c>
    </row>
    <row r="2066" spans="21:29" x14ac:dyDescent="0.25">
      <c r="U2066" s="5">
        <v>2.5</v>
      </c>
      <c r="V2066" s="7">
        <f t="shared" si="310"/>
        <v>77831756.941016629</v>
      </c>
      <c r="W2066" s="7">
        <f t="shared" si="311"/>
        <v>1496764.5565580123</v>
      </c>
      <c r="X2066" s="19">
        <f t="shared" si="308"/>
        <v>0.99843591447715685</v>
      </c>
      <c r="Y2066" s="8">
        <f t="shared" si="312"/>
        <v>106182.70706645321</v>
      </c>
      <c r="Z2066" s="8">
        <f t="shared" si="305"/>
        <v>5521500.7674555667</v>
      </c>
      <c r="AA2066" s="9">
        <f t="shared" si="309"/>
        <v>7.0941489495604401E-2</v>
      </c>
      <c r="AB2066" s="9">
        <f t="shared" si="306"/>
        <v>9.5344748245837128E-4</v>
      </c>
      <c r="AC2066" t="str">
        <f t="shared" si="307"/>
        <v>75% Saturation (Shape only)</v>
      </c>
    </row>
    <row r="2067" spans="21:29" x14ac:dyDescent="0.25">
      <c r="U2067" s="5">
        <v>2.5099999999999998</v>
      </c>
      <c r="V2067" s="7">
        <f t="shared" si="310"/>
        <v>78143083.968780696</v>
      </c>
      <c r="W2067" s="7">
        <f t="shared" si="311"/>
        <v>1502751.6147842442</v>
      </c>
      <c r="X2067" s="19">
        <f t="shared" si="308"/>
        <v>0.99848783966595556</v>
      </c>
      <c r="Y2067" s="8">
        <f t="shared" si="312"/>
        <v>106188.22926074894</v>
      </c>
      <c r="Z2067" s="8">
        <f t="shared" si="305"/>
        <v>5521787.9215589445</v>
      </c>
      <c r="AA2067" s="9">
        <f t="shared" si="309"/>
        <v>7.0662528801204966E-2</v>
      </c>
      <c r="AB2067" s="9">
        <f t="shared" si="306"/>
        <v>9.2235520134618043E-4</v>
      </c>
      <c r="AC2067" t="str">
        <f t="shared" si="307"/>
        <v>75% Saturation (Shape only)</v>
      </c>
    </row>
    <row r="2068" spans="21:29" x14ac:dyDescent="0.25">
      <c r="U2068" s="5">
        <v>2.52</v>
      </c>
      <c r="V2068" s="7">
        <f t="shared" si="310"/>
        <v>78454410.996544763</v>
      </c>
      <c r="W2068" s="7">
        <f t="shared" si="311"/>
        <v>1508738.6730104764</v>
      </c>
      <c r="X2068" s="19">
        <f t="shared" si="308"/>
        <v>0.99853807031285946</v>
      </c>
      <c r="Y2068" s="8">
        <f t="shared" si="312"/>
        <v>106193.57124213064</v>
      </c>
      <c r="Z2068" s="8">
        <f t="shared" si="305"/>
        <v>5522065.7045907928</v>
      </c>
      <c r="AA2068" s="9">
        <f t="shared" si="309"/>
        <v>7.0385662634494722E-2</v>
      </c>
      <c r="AB2068" s="9">
        <f t="shared" si="306"/>
        <v>8.9225479022261942E-4</v>
      </c>
      <c r="AC2068" t="str">
        <f t="shared" si="307"/>
        <v>75% Saturation (Shape only)</v>
      </c>
    </row>
    <row r="2069" spans="21:29" x14ac:dyDescent="0.25">
      <c r="U2069" s="5">
        <v>2.5299999999999998</v>
      </c>
      <c r="V2069" s="7">
        <f t="shared" si="310"/>
        <v>78765738.02430883</v>
      </c>
      <c r="W2069" s="7">
        <f t="shared" si="311"/>
        <v>1514725.7312367084</v>
      </c>
      <c r="X2069" s="19">
        <f t="shared" si="308"/>
        <v>0.99858666052618927</v>
      </c>
      <c r="Y2069" s="8">
        <f t="shared" si="312"/>
        <v>106198.73876496659</v>
      </c>
      <c r="Z2069" s="8">
        <f t="shared" si="305"/>
        <v>5522334.4157782625</v>
      </c>
      <c r="AA2069" s="9">
        <f t="shared" si="309"/>
        <v>7.0110869958127597E-2</v>
      </c>
      <c r="AB2069" s="9">
        <f t="shared" si="306"/>
        <v>8.6311551361165594E-4</v>
      </c>
      <c r="AC2069" t="str">
        <f t="shared" si="307"/>
        <v>75% Saturation (Shape only)</v>
      </c>
    </row>
    <row r="2070" spans="21:29" x14ac:dyDescent="0.25">
      <c r="U2070" s="5">
        <v>2.54</v>
      </c>
      <c r="V2070" s="7">
        <f t="shared" si="310"/>
        <v>79077065.052072898</v>
      </c>
      <c r="W2070" s="7">
        <f t="shared" si="311"/>
        <v>1520712.7894629405</v>
      </c>
      <c r="X2070" s="19">
        <f t="shared" si="308"/>
        <v>0.99863366273546894</v>
      </c>
      <c r="Y2070" s="8">
        <f t="shared" si="312"/>
        <v>106203.73740508666</v>
      </c>
      <c r="Z2070" s="8">
        <f t="shared" si="305"/>
        <v>5522594.3450645069</v>
      </c>
      <c r="AA2070" s="9">
        <f t="shared" si="309"/>
        <v>6.983812994864988E-2</v>
      </c>
      <c r="AB2070" s="9">
        <f t="shared" si="306"/>
        <v>8.3490755078710198E-4</v>
      </c>
      <c r="AC2070" t="str">
        <f t="shared" si="307"/>
        <v>75% Saturation (Shape only)</v>
      </c>
    </row>
    <row r="2071" spans="21:29" x14ac:dyDescent="0.25">
      <c r="U2071" s="5">
        <v>2.5499999999999998</v>
      </c>
      <c r="V2071" s="7">
        <f t="shared" si="310"/>
        <v>79388392.079836965</v>
      </c>
      <c r="W2071" s="7">
        <f t="shared" si="311"/>
        <v>1526699.8476891725</v>
      </c>
      <c r="X2071" s="19">
        <f t="shared" si="308"/>
        <v>0.99867912774147793</v>
      </c>
      <c r="Y2071" s="8">
        <f t="shared" si="312"/>
        <v>106208.57256510528</v>
      </c>
      <c r="Z2071" s="8">
        <f t="shared" si="305"/>
        <v>5522845.7733854745</v>
      </c>
      <c r="AA2071" s="9">
        <f t="shared" si="309"/>
        <v>6.9567421995792814E-2</v>
      </c>
      <c r="AB2071" s="9">
        <f t="shared" si="306"/>
        <v>8.0760197009985333E-4</v>
      </c>
      <c r="AC2071" t="str">
        <f t="shared" si="307"/>
        <v>75% Saturation (Shape only)</v>
      </c>
    </row>
    <row r="2072" spans="21:29" x14ac:dyDescent="0.25">
      <c r="U2072" s="5">
        <v>2.56</v>
      </c>
      <c r="V2072" s="7">
        <f t="shared" si="310"/>
        <v>79699719.107601032</v>
      </c>
      <c r="W2072" s="7">
        <f t="shared" si="311"/>
        <v>1532686.9059154047</v>
      </c>
      <c r="X2072" s="19">
        <f t="shared" si="308"/>
        <v>0.99872310476489901</v>
      </c>
      <c r="Y2072" s="8">
        <f t="shared" si="312"/>
        <v>106213.24947959509</v>
      </c>
      <c r="Z2072" s="8">
        <f t="shared" si="305"/>
        <v>5523088.9729389446</v>
      </c>
      <c r="AA2072" s="9">
        <f t="shared" si="309"/>
        <v>6.9298725701684466E-2</v>
      </c>
      <c r="AB2072" s="9">
        <f t="shared" si="306"/>
        <v>7.8117070405602949E-4</v>
      </c>
      <c r="AC2072" t="str">
        <f t="shared" si="307"/>
        <v>75% Saturation (Shape only)</v>
      </c>
    </row>
    <row r="2073" spans="21:29" x14ac:dyDescent="0.25">
      <c r="U2073" s="5">
        <v>2.57</v>
      </c>
      <c r="V2073" s="7">
        <f t="shared" si="310"/>
        <v>80011046.135365099</v>
      </c>
      <c r="W2073" s="7">
        <f t="shared" si="311"/>
        <v>1538673.9641416366</v>
      </c>
      <c r="X2073" s="19">
        <f t="shared" si="308"/>
        <v>0.99876564149359381</v>
      </c>
      <c r="Y2073" s="8">
        <f t="shared" si="312"/>
        <v>106217.77322011472</v>
      </c>
      <c r="Z2073" s="8">
        <f t="shared" ref="Z2073:Z2116" si="313">Y2073*$B$6</f>
        <v>5523324.2074459651</v>
      </c>
      <c r="AA2073" s="9">
        <f t="shared" si="309"/>
        <v>6.9032020879984987E-2</v>
      </c>
      <c r="AB2073" s="9">
        <f t="shared" ref="AB2073:AB2116" si="314">(Z2073-Z2072)/(V2073-V2072)</f>
        <v>7.5558652491562869E-4</v>
      </c>
      <c r="AC2073" t="str">
        <f t="shared" ref="AC2073:AC2116" si="315">J$1</f>
        <v>75% Saturation (Shape only)</v>
      </c>
    </row>
    <row r="2074" spans="21:29" x14ac:dyDescent="0.25">
      <c r="U2074" s="5">
        <v>2.58</v>
      </c>
      <c r="V2074" s="7">
        <f t="shared" si="310"/>
        <v>80322373.163129166</v>
      </c>
      <c r="W2074" s="7">
        <f t="shared" si="311"/>
        <v>1544661.0223678688</v>
      </c>
      <c r="X2074" s="19">
        <f t="shared" ref="X2074:X2116" si="316">GAMMADIST(W2074,$J$2,$J$3,TRUE)</f>
        <v>0.99880678412854462</v>
      </c>
      <c r="Y2074" s="8">
        <f t="shared" si="312"/>
        <v>106222.14870009453</v>
      </c>
      <c r="Z2074" s="8">
        <f t="shared" si="313"/>
        <v>5523551.7324049156</v>
      </c>
      <c r="AA2074" s="9">
        <f t="shared" ref="AA2074:AA2116" si="317">Z2074/V2074</f>
        <v>6.8767287554950166E-2</v>
      </c>
      <c r="AB2074" s="9">
        <f t="shared" si="314"/>
        <v>7.3082302100315117E-4</v>
      </c>
      <c r="AC2074" t="str">
        <f t="shared" si="315"/>
        <v>75% Saturation (Shape only)</v>
      </c>
    </row>
    <row r="2075" spans="21:29" x14ac:dyDescent="0.25">
      <c r="U2075" s="5">
        <v>2.59</v>
      </c>
      <c r="V2075" s="7">
        <f t="shared" si="310"/>
        <v>80633700.190893233</v>
      </c>
      <c r="W2075" s="7">
        <f t="shared" si="311"/>
        <v>1550648.0805941005</v>
      </c>
      <c r="X2075" s="19">
        <f t="shared" si="316"/>
        <v>0.99884657742849381</v>
      </c>
      <c r="Y2075" s="8">
        <f t="shared" si="312"/>
        <v>106226.38067958409</v>
      </c>
      <c r="Z2075" s="8">
        <f t="shared" si="313"/>
        <v>5523771.7953383727</v>
      </c>
      <c r="AA2075" s="9">
        <f t="shared" si="317"/>
        <v>6.8504505960427536E-2</v>
      </c>
      <c r="AB2075" s="9">
        <f t="shared" si="314"/>
        <v>7.0685457358958981E-4</v>
      </c>
      <c r="AC2075" t="str">
        <f t="shared" si="315"/>
        <v>75% Saturation (Shape only)</v>
      </c>
    </row>
    <row r="2076" spans="21:29" x14ac:dyDescent="0.25">
      <c r="U2076" s="5">
        <v>2.6</v>
      </c>
      <c r="V2076" s="7">
        <f t="shared" si="310"/>
        <v>80945027.2186573</v>
      </c>
      <c r="W2076" s="7">
        <f t="shared" si="311"/>
        <v>1556635.1388203327</v>
      </c>
      <c r="X2076" s="19">
        <f t="shared" si="316"/>
        <v>0.99888506475331673</v>
      </c>
      <c r="Y2076" s="8">
        <f t="shared" si="312"/>
        <v>106230.4737698648</v>
      </c>
      <c r="Z2076" s="8">
        <f t="shared" si="313"/>
        <v>5523984.6360329697</v>
      </c>
      <c r="AA2076" s="9">
        <f t="shared" si="317"/>
        <v>6.824365653878893E-2</v>
      </c>
      <c r="AB2076" s="9">
        <f t="shared" si="314"/>
        <v>6.8365633438767157E-4</v>
      </c>
      <c r="AC2076" t="str">
        <f t="shared" si="315"/>
        <v>75% Saturation (Shape only)</v>
      </c>
    </row>
    <row r="2077" spans="21:29" x14ac:dyDescent="0.25">
      <c r="U2077" s="5">
        <v>2.61</v>
      </c>
      <c r="V2077" s="7">
        <f t="shared" si="310"/>
        <v>81256354.246421367</v>
      </c>
      <c r="W2077" s="7">
        <f t="shared" si="311"/>
        <v>1562622.1970465647</v>
      </c>
      <c r="X2077" s="19">
        <f t="shared" si="316"/>
        <v>0.99892228810615835</v>
      </c>
      <c r="Y2077" s="8">
        <f t="shared" si="312"/>
        <v>106234.43243793101</v>
      </c>
      <c r="Z2077" s="8">
        <f t="shared" si="313"/>
        <v>5524190.4867724124</v>
      </c>
      <c r="AA2077" s="9">
        <f t="shared" si="317"/>
        <v>6.7984719939803415E-2</v>
      </c>
      <c r="AB2077" s="9">
        <f t="shared" si="314"/>
        <v>6.6120420357060426E-4</v>
      </c>
      <c r="AC2077" t="str">
        <f t="shared" si="315"/>
        <v>75% Saturation (Shape only)</v>
      </c>
    </row>
    <row r="2078" spans="21:29" x14ac:dyDescent="0.25">
      <c r="U2078" s="5">
        <v>2.62</v>
      </c>
      <c r="V2078" s="7">
        <f t="shared" si="310"/>
        <v>81567681.274185434</v>
      </c>
      <c r="W2078" s="7">
        <f t="shared" si="311"/>
        <v>1568609.2552727968</v>
      </c>
      <c r="X2078" s="19">
        <f t="shared" si="316"/>
        <v>0.99895828817436927</v>
      </c>
      <c r="Y2078" s="8">
        <f t="shared" si="312"/>
        <v>106238.26101084369</v>
      </c>
      <c r="Z2078" s="8">
        <f t="shared" si="313"/>
        <v>5524389.5725638717</v>
      </c>
      <c r="AA2078" s="9">
        <f t="shared" si="317"/>
        <v>6.772767701945491E-2</v>
      </c>
      <c r="AB2078" s="9">
        <f t="shared" si="314"/>
        <v>6.394748084968076E-4</v>
      </c>
      <c r="AC2078" t="str">
        <f t="shared" si="315"/>
        <v>75% Saturation (Shape only)</v>
      </c>
    </row>
    <row r="2079" spans="21:29" x14ac:dyDescent="0.25">
      <c r="U2079" s="5">
        <v>2.63</v>
      </c>
      <c r="V2079" s="7">
        <f t="shared" si="310"/>
        <v>81879008.301949501</v>
      </c>
      <c r="W2079" s="7">
        <f t="shared" si="311"/>
        <v>1574596.3134990288</v>
      </c>
      <c r="X2079" s="19">
        <f t="shared" si="316"/>
        <v>0.9989931043692688</v>
      </c>
      <c r="Y2079" s="8">
        <f t="shared" si="312"/>
        <v>106241.96367995904</v>
      </c>
      <c r="Z2079" s="8">
        <f t="shared" si="313"/>
        <v>5524582.1113578696</v>
      </c>
      <c r="AA2079" s="9">
        <f t="shared" si="317"/>
        <v>6.7472508838707215E-2</v>
      </c>
      <c r="AB2079" s="9">
        <f t="shared" si="314"/>
        <v>6.1844548281156863E-4</v>
      </c>
      <c r="AC2079" t="str">
        <f t="shared" si="315"/>
        <v>75% Saturation (Shape only)</v>
      </c>
    </row>
    <row r="2080" spans="21:29" x14ac:dyDescent="0.25">
      <c r="U2080" s="5">
        <v>2.64</v>
      </c>
      <c r="V2080" s="7">
        <f t="shared" si="310"/>
        <v>82190335.329713568</v>
      </c>
      <c r="W2080" s="7">
        <f t="shared" si="311"/>
        <v>1580583.371725261</v>
      </c>
      <c r="X2080" s="19">
        <f t="shared" si="316"/>
        <v>0.99902677486476854</v>
      </c>
      <c r="Y2080" s="8">
        <f t="shared" si="312"/>
        <v>106245.54450503613</v>
      </c>
      <c r="Z2080" s="8">
        <f t="shared" si="313"/>
        <v>5524768.3142618788</v>
      </c>
      <c r="AA2080" s="9">
        <f t="shared" si="317"/>
        <v>6.7219196662220662E-2</v>
      </c>
      <c r="AB2080" s="9">
        <f t="shared" si="314"/>
        <v>5.9809424625468231E-4</v>
      </c>
      <c r="AC2080" t="str">
        <f t="shared" si="315"/>
        <v>75% Saturation (Shape only)</v>
      </c>
    </row>
    <row r="2081" spans="21:29" x14ac:dyDescent="0.25">
      <c r="U2081" s="5">
        <v>2.65</v>
      </c>
      <c r="V2081" s="7">
        <f t="shared" si="310"/>
        <v>82501662.357477635</v>
      </c>
      <c r="W2081" s="7">
        <f t="shared" si="311"/>
        <v>1586570.4299514929</v>
      </c>
      <c r="X2081" s="19">
        <f t="shared" si="316"/>
        <v>0.99905933663488566</v>
      </c>
      <c r="Y2081" s="8">
        <f t="shared" si="312"/>
        <v>106249.00741822644</v>
      </c>
      <c r="Z2081" s="8">
        <f t="shared" si="313"/>
        <v>5524948.3857477745</v>
      </c>
      <c r="AA2081" s="9">
        <f t="shared" si="317"/>
        <v>6.696772195702326E-2</v>
      </c>
      <c r="AB2081" s="9">
        <f t="shared" si="314"/>
        <v>5.7839978491082715E-4</v>
      </c>
      <c r="AC2081" t="str">
        <f t="shared" si="315"/>
        <v>75% Saturation (Shape only)</v>
      </c>
    </row>
    <row r="2082" spans="21:29" x14ac:dyDescent="0.25">
      <c r="U2082" s="5">
        <v>2.66</v>
      </c>
      <c r="V2082" s="7">
        <f t="shared" si="310"/>
        <v>82812989.385241702</v>
      </c>
      <c r="W2082" s="7">
        <f t="shared" si="311"/>
        <v>1592557.4881777251</v>
      </c>
      <c r="X2082" s="19">
        <f t="shared" si="316"/>
        <v>0.99909082549017469</v>
      </c>
      <c r="Y2082" s="8">
        <f t="shared" si="312"/>
        <v>106252.35622794824</v>
      </c>
      <c r="Z2082" s="8">
        <f t="shared" si="313"/>
        <v>5525122.5238533085</v>
      </c>
      <c r="AA2082" s="9">
        <f t="shared" si="317"/>
        <v>6.6718066391139766E-2</v>
      </c>
      <c r="AB2082" s="9">
        <f t="shared" si="314"/>
        <v>5.5934143201336235E-4</v>
      </c>
      <c r="AC2082" t="str">
        <f t="shared" si="315"/>
        <v>75% Saturation (Shape only)</v>
      </c>
    </row>
    <row r="2083" spans="21:29" x14ac:dyDescent="0.25">
      <c r="U2083" s="5">
        <v>2.67</v>
      </c>
      <c r="V2083" s="7">
        <f t="shared" si="310"/>
        <v>83124316.413005769</v>
      </c>
      <c r="W2083" s="7">
        <f t="shared" si="311"/>
        <v>1598544.5464039571</v>
      </c>
      <c r="X2083" s="19">
        <f t="shared" si="316"/>
        <v>0.99912127611310764</v>
      </c>
      <c r="Y2083" s="8">
        <f t="shared" si="312"/>
        <v>106255.5946226494</v>
      </c>
      <c r="Z2083" s="8">
        <f t="shared" si="313"/>
        <v>5525290.9203777686</v>
      </c>
      <c r="AA2083" s="9">
        <f t="shared" si="317"/>
        <v>6.6470211832181422E-2</v>
      </c>
      <c r="AB2083" s="9">
        <f t="shared" si="314"/>
        <v>5.4089914926265525E-4</v>
      </c>
      <c r="AC2083" t="str">
        <f t="shared" si="315"/>
        <v>75% Saturation (Shape only)</v>
      </c>
    </row>
    <row r="2084" spans="21:29" x14ac:dyDescent="0.25">
      <c r="U2084" s="5">
        <v>2.68</v>
      </c>
      <c r="V2084" s="7">
        <f t="shared" si="310"/>
        <v>83435643.440769836</v>
      </c>
      <c r="W2084" s="7">
        <f t="shared" si="311"/>
        <v>1604531.6046301892</v>
      </c>
      <c r="X2084" s="19">
        <f t="shared" si="316"/>
        <v>0.99915072209242939</v>
      </c>
      <c r="Y2084" s="8">
        <f t="shared" si="312"/>
        <v>106258.72617446085</v>
      </c>
      <c r="Z2084" s="8">
        <f t="shared" si="313"/>
        <v>5525453.7610719642</v>
      </c>
      <c r="AA2084" s="9">
        <f t="shared" si="317"/>
        <v>6.6224140345899421E-2</v>
      </c>
      <c r="AB2084" s="9">
        <f t="shared" si="314"/>
        <v>5.2305350860509445E-4</v>
      </c>
      <c r="AC2084" t="str">
        <f t="shared" si="315"/>
        <v>75% Saturation (Shape only)</v>
      </c>
    </row>
    <row r="2085" spans="21:29" x14ac:dyDescent="0.25">
      <c r="U2085" s="5">
        <v>2.69</v>
      </c>
      <c r="V2085" s="7">
        <f t="shared" si="310"/>
        <v>83746970.468533888</v>
      </c>
      <c r="W2085" s="7">
        <f t="shared" si="311"/>
        <v>1610518.6628564212</v>
      </c>
      <c r="X2085" s="19">
        <f t="shared" si="316"/>
        <v>0.99917919595651661</v>
      </c>
      <c r="Y2085" s="8">
        <f t="shared" si="312"/>
        <v>106261.75434274445</v>
      </c>
      <c r="Z2085" s="8">
        <f t="shared" si="313"/>
        <v>5525611.2258227114</v>
      </c>
      <c r="AA2085" s="9">
        <f t="shared" si="317"/>
        <v>6.5979834194704878E-2</v>
      </c>
      <c r="AB2085" s="9">
        <f t="shared" si="314"/>
        <v>5.0578567456255493E-4</v>
      </c>
      <c r="AC2085" t="str">
        <f t="shared" si="315"/>
        <v>75% Saturation (Shape only)</v>
      </c>
    </row>
    <row r="2086" spans="21:29" x14ac:dyDescent="0.25">
      <c r="U2086" s="5">
        <v>2.7</v>
      </c>
      <c r="V2086" s="7">
        <f t="shared" si="310"/>
        <v>84058297.49629797</v>
      </c>
      <c r="W2086" s="7">
        <f t="shared" si="311"/>
        <v>1616505.7210826534</v>
      </c>
      <c r="X2086" s="19">
        <f t="shared" si="316"/>
        <v>0.99920672920576692</v>
      </c>
      <c r="Y2086" s="8">
        <f t="shared" si="312"/>
        <v>106264.68247753743</v>
      </c>
      <c r="Z2086" s="8">
        <f t="shared" si="313"/>
        <v>5525763.4888319466</v>
      </c>
      <c r="AA2086" s="9">
        <f t="shared" si="317"/>
        <v>6.5737275836157738E-2</v>
      </c>
      <c r="AB2086" s="9">
        <f t="shared" si="314"/>
        <v>4.8907738698050025E-4</v>
      </c>
      <c r="AC2086" t="str">
        <f t="shared" si="315"/>
        <v>75% Saturation (Shape only)</v>
      </c>
    </row>
    <row r="2087" spans="21:29" x14ac:dyDescent="0.25">
      <c r="U2087" s="5">
        <v>2.71</v>
      </c>
      <c r="V2087" s="7">
        <f t="shared" si="310"/>
        <v>84369624.524062023</v>
      </c>
      <c r="W2087" s="7">
        <f t="shared" si="311"/>
        <v>1622492.7793088853</v>
      </c>
      <c r="X2087" s="19">
        <f t="shared" si="316"/>
        <v>0.99923335234404442</v>
      </c>
      <c r="Y2087" s="8">
        <f t="shared" si="312"/>
        <v>106267.51382289662</v>
      </c>
      <c r="Z2087" s="8">
        <f t="shared" si="313"/>
        <v>5525910.7187906243</v>
      </c>
      <c r="AA2087" s="9">
        <f t="shared" si="317"/>
        <v>6.5496447921427545E-2</v>
      </c>
      <c r="AB2087" s="9">
        <f t="shared" si="314"/>
        <v>4.7291094427319273E-4</v>
      </c>
      <c r="AC2087" t="str">
        <f t="shared" si="315"/>
        <v>75% Saturation (Shape only)</v>
      </c>
    </row>
    <row r="2088" spans="21:29" x14ac:dyDescent="0.25">
      <c r="U2088" s="5">
        <v>2.72</v>
      </c>
      <c r="V2088" s="7">
        <f t="shared" si="310"/>
        <v>84680951.551826105</v>
      </c>
      <c r="W2088" s="7">
        <f t="shared" si="311"/>
        <v>1628479.8375351175</v>
      </c>
      <c r="X2088" s="19">
        <f t="shared" si="316"/>
        <v>0.99925909490920573</v>
      </c>
      <c r="Y2088" s="8">
        <f t="shared" si="312"/>
        <v>106270.25152014491</v>
      </c>
      <c r="Z2088" s="8">
        <f t="shared" si="313"/>
        <v>5526053.0790475355</v>
      </c>
      <c r="AA2088" s="9">
        <f t="shared" si="317"/>
        <v>6.5257333293727834E-2</v>
      </c>
      <c r="AB2088" s="9">
        <f t="shared" si="314"/>
        <v>4.5726918711064648E-4</v>
      </c>
      <c r="AC2088" t="str">
        <f t="shared" si="315"/>
        <v>75% Saturation (Shape only)</v>
      </c>
    </row>
    <row r="2089" spans="21:29" x14ac:dyDescent="0.25">
      <c r="U2089" s="5">
        <v>2.73</v>
      </c>
      <c r="V2089" s="7">
        <f t="shared" si="310"/>
        <v>84992278.579590157</v>
      </c>
      <c r="W2089" s="7">
        <f t="shared" si="311"/>
        <v>1634466.8957613495</v>
      </c>
      <c r="X2089" s="19">
        <f t="shared" si="316"/>
        <v>0.99928398550273423</v>
      </c>
      <c r="Y2089" s="8">
        <f t="shared" si="312"/>
        <v>106272.89861102279</v>
      </c>
      <c r="Z2089" s="8">
        <f t="shared" si="313"/>
        <v>5526190.7277731849</v>
      </c>
      <c r="AA2089" s="9">
        <f t="shared" si="317"/>
        <v>6.501991498672717E-2</v>
      </c>
      <c r="AB2089" s="9">
        <f t="shared" si="314"/>
        <v>4.4213548254365778E-4</v>
      </c>
      <c r="AC2089" t="str">
        <f t="shared" si="315"/>
        <v>75% Saturation (Shape only)</v>
      </c>
    </row>
    <row r="2090" spans="21:29" x14ac:dyDescent="0.25">
      <c r="U2090" s="5">
        <v>2.74</v>
      </c>
      <c r="V2090" s="7">
        <f t="shared" si="310"/>
        <v>85303605.607354239</v>
      </c>
      <c r="W2090" s="7">
        <f t="shared" si="311"/>
        <v>1640453.9539875817</v>
      </c>
      <c r="X2090" s="19">
        <f t="shared" si="316"/>
        <v>0.99930805181850479</v>
      </c>
      <c r="Y2090" s="8">
        <f t="shared" si="312"/>
        <v>106275.4580407474</v>
      </c>
      <c r="Z2090" s="8">
        <f t="shared" si="313"/>
        <v>5526323.8181188647</v>
      </c>
      <c r="AA2090" s="9">
        <f t="shared" si="317"/>
        <v>6.4784176222938306E-2</v>
      </c>
      <c r="AB2090" s="9">
        <f t="shared" si="314"/>
        <v>4.2749370857912087E-4</v>
      </c>
      <c r="AC2090" t="str">
        <f t="shared" si="315"/>
        <v>75% Saturation (Shape only)</v>
      </c>
    </row>
    <row r="2091" spans="21:29" x14ac:dyDescent="0.25">
      <c r="U2091" s="5">
        <v>2.75</v>
      </c>
      <c r="V2091" s="7">
        <f t="shared" si="310"/>
        <v>85614932.635118291</v>
      </c>
      <c r="W2091" s="7">
        <f t="shared" si="311"/>
        <v>1646441.0122138136</v>
      </c>
      <c r="X2091" s="19">
        <f t="shared" si="316"/>
        <v>0.99933132067070329</v>
      </c>
      <c r="Y2091" s="8">
        <f t="shared" si="312"/>
        <v>106277.93266098184</v>
      </c>
      <c r="Z2091" s="8">
        <f t="shared" si="313"/>
        <v>5526452.4983710553</v>
      </c>
      <c r="AA2091" s="9">
        <f t="shared" si="317"/>
        <v>6.4550100412088238E-2</v>
      </c>
      <c r="AB2091" s="9">
        <f t="shared" si="314"/>
        <v>4.1332823916657573E-4</v>
      </c>
      <c r="AC2091" t="str">
        <f t="shared" si="315"/>
        <v>75% Saturation (Shape only)</v>
      </c>
    </row>
    <row r="2092" spans="21:29" x14ac:dyDescent="0.25">
      <c r="U2092" s="5">
        <v>2.76</v>
      </c>
      <c r="V2092" s="7">
        <f t="shared" si="310"/>
        <v>85926259.662882358</v>
      </c>
      <c r="W2092" s="7">
        <f t="shared" si="311"/>
        <v>1652428.0704400453</v>
      </c>
      <c r="X2092" s="19">
        <f t="shared" si="316"/>
        <v>0.99935381802092382</v>
      </c>
      <c r="Y2092" s="8">
        <f t="shared" si="312"/>
        <v>106280.32523271689</v>
      </c>
      <c r="Z2092" s="8">
        <f t="shared" si="313"/>
        <v>5526576.9121012781</v>
      </c>
      <c r="AA2092" s="9">
        <f t="shared" si="317"/>
        <v>6.4317671149470484E-2</v>
      </c>
      <c r="AB2092" s="9">
        <f t="shared" si="314"/>
        <v>3.9962392959025801E-4</v>
      </c>
      <c r="AC2092" t="str">
        <f t="shared" si="315"/>
        <v>75% Saturation (Shape only)</v>
      </c>
    </row>
    <row r="2093" spans="21:29" x14ac:dyDescent="0.25">
      <c r="U2093" s="5">
        <v>2.77</v>
      </c>
      <c r="V2093" s="7">
        <f t="shared" si="310"/>
        <v>86237586.690646425</v>
      </c>
      <c r="W2093" s="7">
        <f t="shared" si="311"/>
        <v>1658415.1286662775</v>
      </c>
      <c r="X2093" s="19">
        <f t="shared" si="316"/>
        <v>0.999375569004467</v>
      </c>
      <c r="Y2093" s="8">
        <f t="shared" si="312"/>
        <v>106282.6384290678</v>
      </c>
      <c r="Z2093" s="8">
        <f t="shared" si="313"/>
        <v>5526697.1983115254</v>
      </c>
      <c r="AA2093" s="9">
        <f t="shared" si="317"/>
        <v>6.4086872214282026E-2</v>
      </c>
      <c r="AB2093" s="9">
        <f t="shared" si="314"/>
        <v>3.8636610226617379E-4</v>
      </c>
      <c r="AC2093" t="str">
        <f t="shared" si="315"/>
        <v>75% Saturation (Shape only)</v>
      </c>
    </row>
    <row r="2094" spans="21:29" x14ac:dyDescent="0.25">
      <c r="U2094" s="5">
        <v>2.78</v>
      </c>
      <c r="V2094" s="7">
        <f t="shared" si="310"/>
        <v>86548913.718410492</v>
      </c>
      <c r="W2094" s="7">
        <f t="shared" si="311"/>
        <v>1664402.1868925095</v>
      </c>
      <c r="X2094" s="19">
        <f t="shared" si="316"/>
        <v>0.99939659795586122</v>
      </c>
      <c r="Y2094" s="8">
        <f t="shared" si="312"/>
        <v>106284.87483798842</v>
      </c>
      <c r="Z2094" s="8">
        <f t="shared" si="313"/>
        <v>5526813.4915753976</v>
      </c>
      <c r="AA2094" s="9">
        <f t="shared" si="317"/>
        <v>6.3857687567946284E-2</v>
      </c>
      <c r="AB2094" s="9">
        <f t="shared" si="314"/>
        <v>3.7354053294815306E-4</v>
      </c>
      <c r="AC2094" t="str">
        <f t="shared" si="315"/>
        <v>75% Saturation (Shape only)</v>
      </c>
    </row>
    <row r="2095" spans="21:29" x14ac:dyDescent="0.25">
      <c r="U2095" s="5">
        <v>2.79</v>
      </c>
      <c r="V2095" s="7">
        <f t="shared" si="310"/>
        <v>86860240.746174559</v>
      </c>
      <c r="W2095" s="7">
        <f t="shared" si="311"/>
        <v>1670389.2451187416</v>
      </c>
      <c r="X2095" s="19">
        <f t="shared" si="316"/>
        <v>0.99941692843362717</v>
      </c>
      <c r="Y2095" s="8">
        <f t="shared" si="312"/>
        <v>106287.03696490497</v>
      </c>
      <c r="Z2095" s="8">
        <f t="shared" si="313"/>
        <v>5526925.9221750582</v>
      </c>
      <c r="AA2095" s="9">
        <f t="shared" si="317"/>
        <v>6.3630101352424251E-2</v>
      </c>
      <c r="AB2095" s="9">
        <f t="shared" si="314"/>
        <v>3.6113343729930161E-4</v>
      </c>
      <c r="AC2095" t="str">
        <f t="shared" si="315"/>
        <v>75% Saturation (Shape only)</v>
      </c>
    </row>
    <row r="2096" spans="21:29" x14ac:dyDescent="0.25">
      <c r="U2096" s="5">
        <v>2.8</v>
      </c>
      <c r="V2096" s="7">
        <f t="shared" si="310"/>
        <v>87171567.773938626</v>
      </c>
      <c r="W2096" s="7">
        <f t="shared" si="311"/>
        <v>1676376.3033449736</v>
      </c>
      <c r="X2096" s="19">
        <f t="shared" si="316"/>
        <v>0.99943658324430851</v>
      </c>
      <c r="Y2096" s="8">
        <f t="shared" si="312"/>
        <v>106289.1272352716</v>
      </c>
      <c r="Z2096" s="8">
        <f t="shared" si="313"/>
        <v>5527034.6162341237</v>
      </c>
      <c r="AA2096" s="9">
        <f t="shared" si="317"/>
        <v>6.340409788851499E-2</v>
      </c>
      <c r="AB2096" s="9">
        <f t="shared" si="314"/>
        <v>3.4913145783126392E-4</v>
      </c>
      <c r="AC2096" t="str">
        <f t="shared" si="315"/>
        <v>75% Saturation (Shape only)</v>
      </c>
    </row>
    <row r="2097" spans="21:29" x14ac:dyDescent="0.25">
      <c r="U2097" s="5">
        <v>2.81</v>
      </c>
      <c r="V2097" s="7">
        <f t="shared" si="310"/>
        <v>87482894.801702693</v>
      </c>
      <c r="W2097" s="7">
        <f t="shared" si="311"/>
        <v>1682363.3615712058</v>
      </c>
      <c r="X2097" s="19">
        <f t="shared" si="316"/>
        <v>0.99945558446578808</v>
      </c>
      <c r="Y2097" s="8">
        <f t="shared" si="312"/>
        <v>106291.14799705012</v>
      </c>
      <c r="Z2097" s="8">
        <f t="shared" si="313"/>
        <v>5527139.695846606</v>
      </c>
      <c r="AA2097" s="9">
        <f t="shared" si="317"/>
        <v>6.3179661674147417E-2</v>
      </c>
      <c r="AB2097" s="9">
        <f t="shared" si="314"/>
        <v>3.3752165122641272E-4</v>
      </c>
      <c r="AC2097" t="str">
        <f t="shared" si="315"/>
        <v>75% Saturation (Shape only)</v>
      </c>
    </row>
    <row r="2098" spans="21:29" x14ac:dyDescent="0.25">
      <c r="U2098" s="5">
        <v>2.82</v>
      </c>
      <c r="V2098" s="7">
        <f t="shared" si="310"/>
        <v>87794221.82946676</v>
      </c>
      <c r="W2098" s="7">
        <f t="shared" si="311"/>
        <v>1688350.4197974377</v>
      </c>
      <c r="X2098" s="19">
        <f t="shared" si="316"/>
        <v>0.9994739534699093</v>
      </c>
      <c r="Y2098" s="8">
        <f t="shared" si="312"/>
        <v>106293.10152311566</v>
      </c>
      <c r="Z2098" s="8">
        <f t="shared" si="313"/>
        <v>5527241.2792020142</v>
      </c>
      <c r="AA2098" s="9">
        <f t="shared" si="317"/>
        <v>6.2956777382664628E-2</v>
      </c>
      <c r="AB2098" s="9">
        <f t="shared" si="314"/>
        <v>3.2629147600106467E-4</v>
      </c>
      <c r="AC2098" t="str">
        <f t="shared" si="315"/>
        <v>75% Saturation (Shape only)</v>
      </c>
    </row>
    <row r="2099" spans="21:29" x14ac:dyDescent="0.25">
      <c r="U2099" s="5">
        <v>2.83</v>
      </c>
      <c r="V2099" s="7">
        <f t="shared" si="310"/>
        <v>88105548.857230827</v>
      </c>
      <c r="W2099" s="7">
        <f t="shared" si="311"/>
        <v>1694337.4780236699</v>
      </c>
      <c r="X2099" s="19">
        <f t="shared" si="316"/>
        <v>0.99949171094442346</v>
      </c>
      <c r="Y2099" s="8">
        <f t="shared" si="312"/>
        <v>106294.99001359085</v>
      </c>
      <c r="Z2099" s="8">
        <f t="shared" si="313"/>
        <v>5527339.4807067243</v>
      </c>
      <c r="AA2099" s="9">
        <f t="shared" si="317"/>
        <v>6.2735429861102282E-2</v>
      </c>
      <c r="AB2099" s="9">
        <f t="shared" si="314"/>
        <v>3.1542878051869766E-4</v>
      </c>
      <c r="AC2099" t="str">
        <f t="shared" si="315"/>
        <v>75% Saturation (Shape only)</v>
      </c>
    </row>
    <row r="2100" spans="21:29" x14ac:dyDescent="0.25">
      <c r="U2100" s="5">
        <v>2.84</v>
      </c>
      <c r="V2100" s="7">
        <f t="shared" si="310"/>
        <v>88416875.884994894</v>
      </c>
      <c r="W2100" s="7">
        <f t="shared" si="311"/>
        <v>1700324.5362499019</v>
      </c>
      <c r="X2100" s="19">
        <f t="shared" si="316"/>
        <v>0.99950887691427992</v>
      </c>
      <c r="Y2100" s="8">
        <f t="shared" si="312"/>
        <v>106296.81559810996</v>
      </c>
      <c r="Z2100" s="8">
        <f t="shared" si="313"/>
        <v>5527434.4111017175</v>
      </c>
      <c r="AA2100" s="9">
        <f t="shared" si="317"/>
        <v>6.2515604128462215E-2</v>
      </c>
      <c r="AB2100" s="9">
        <f t="shared" si="314"/>
        <v>3.0492179132325366E-4</v>
      </c>
      <c r="AC2100" t="str">
        <f t="shared" si="315"/>
        <v>75% Saturation (Shape only)</v>
      </c>
    </row>
    <row r="2101" spans="21:29" x14ac:dyDescent="0.25">
      <c r="U2101" s="5">
        <v>2.85</v>
      </c>
      <c r="V2101" s="7">
        <f t="shared" si="310"/>
        <v>88728202.912758961</v>
      </c>
      <c r="W2101" s="7">
        <f t="shared" si="311"/>
        <v>1706311.5944761341</v>
      </c>
      <c r="X2101" s="19">
        <f t="shared" si="316"/>
        <v>0.99952547076228093</v>
      </c>
      <c r="Y2101" s="8">
        <f t="shared" si="312"/>
        <v>106298.58033801548</v>
      </c>
      <c r="Z2101" s="8">
        <f t="shared" si="313"/>
        <v>5527526.1775768055</v>
      </c>
      <c r="AA2101" s="9">
        <f t="shared" si="317"/>
        <v>6.2297285373982894E-2</v>
      </c>
      <c r="AB2101" s="9">
        <f t="shared" si="314"/>
        <v>2.9475910185834052E-4</v>
      </c>
      <c r="AC2101" t="str">
        <f t="shared" si="315"/>
        <v>75% Saturation (Shape only)</v>
      </c>
    </row>
    <row r="2102" spans="21:29" x14ac:dyDescent="0.25">
      <c r="U2102" s="5">
        <v>2.86</v>
      </c>
      <c r="V2102" s="7">
        <f t="shared" si="310"/>
        <v>89039529.940523028</v>
      </c>
      <c r="W2102" s="7">
        <f t="shared" si="311"/>
        <v>1712298.652702366</v>
      </c>
      <c r="X2102" s="19">
        <f t="shared" si="316"/>
        <v>0.99954151124911483</v>
      </c>
      <c r="Y2102" s="8">
        <f t="shared" si="312"/>
        <v>106300.28622848877</v>
      </c>
      <c r="Z2102" s="8">
        <f t="shared" si="313"/>
        <v>5527614.8838814162</v>
      </c>
      <c r="AA2102" s="9">
        <f t="shared" si="317"/>
        <v>6.2080458955407487E-2</v>
      </c>
      <c r="AB2102" s="9">
        <f t="shared" si="314"/>
        <v>2.8492966141677607E-4</v>
      </c>
      <c r="AC2102" t="str">
        <f t="shared" si="315"/>
        <v>75% Saturation (Shape only)</v>
      </c>
    </row>
    <row r="2103" spans="21:29" x14ac:dyDescent="0.25">
      <c r="U2103" s="5">
        <v>2.87</v>
      </c>
      <c r="V2103" s="7">
        <f t="shared" si="310"/>
        <v>89350856.968287095</v>
      </c>
      <c r="W2103" s="7">
        <f t="shared" si="311"/>
        <v>1718285.7109285982</v>
      </c>
      <c r="X2103" s="19">
        <f t="shared" si="316"/>
        <v>0.99955701653278828</v>
      </c>
      <c r="Y2103" s="8">
        <f t="shared" si="312"/>
        <v>106301.93520061648</v>
      </c>
      <c r="Z2103" s="8">
        <f t="shared" si="313"/>
        <v>5527700.6304320572</v>
      </c>
      <c r="AA2103" s="9">
        <f t="shared" si="317"/>
        <v>6.1865110397250914E-2</v>
      </c>
      <c r="AB2103" s="9">
        <f t="shared" si="314"/>
        <v>2.7542276447004764E-4</v>
      </c>
      <c r="AC2103" t="str">
        <f t="shared" si="315"/>
        <v>75% Saturation (Shape only)</v>
      </c>
    </row>
    <row r="2104" spans="21:29" x14ac:dyDescent="0.25">
      <c r="U2104" s="5">
        <v>2.88</v>
      </c>
      <c r="V2104" s="7">
        <f t="shared" si="310"/>
        <v>89662183.996051162</v>
      </c>
      <c r="W2104" s="7">
        <f t="shared" si="311"/>
        <v>1724272.7691548301</v>
      </c>
      <c r="X2104" s="19">
        <f t="shared" si="316"/>
        <v>0.99957200418747494</v>
      </c>
      <c r="Y2104" s="8">
        <f t="shared" si="312"/>
        <v>106303.52912339523</v>
      </c>
      <c r="Z2104" s="8">
        <f t="shared" si="313"/>
        <v>5527783.5144165521</v>
      </c>
      <c r="AA2104" s="9">
        <f t="shared" si="317"/>
        <v>6.1651225389067067E-2</v>
      </c>
      <c r="AB2104" s="9">
        <f t="shared" si="314"/>
        <v>2.6622804030290075E-4</v>
      </c>
      <c r="AC2104" t="str">
        <f t="shared" si="315"/>
        <v>75% Saturation (Shape only)</v>
      </c>
    </row>
    <row r="2105" spans="21:29" x14ac:dyDescent="0.25">
      <c r="U2105" s="5">
        <v>2.89</v>
      </c>
      <c r="V2105" s="7">
        <f t="shared" si="310"/>
        <v>89973511.02381523</v>
      </c>
      <c r="W2105" s="7">
        <f t="shared" si="311"/>
        <v>1730259.8273810623</v>
      </c>
      <c r="X2105" s="19">
        <f t="shared" si="316"/>
        <v>0.99958649122179377</v>
      </c>
      <c r="Y2105" s="8">
        <f t="shared" si="312"/>
        <v>106305.06980567542</v>
      </c>
      <c r="Z2105" s="8">
        <f t="shared" si="313"/>
        <v>5527863.6298951218</v>
      </c>
      <c r="AA2105" s="9">
        <f t="shared" si="317"/>
        <v>6.1438789783716932E-2</v>
      </c>
      <c r="AB2105" s="9">
        <f t="shared" si="314"/>
        <v>2.5733544287827016E-4</v>
      </c>
      <c r="AC2105" t="str">
        <f t="shared" si="315"/>
        <v>75% Saturation (Shape only)</v>
      </c>
    </row>
    <row r="2106" spans="21:29" x14ac:dyDescent="0.25">
      <c r="U2106" s="5">
        <v>2.9</v>
      </c>
      <c r="V2106" s="7">
        <f t="shared" si="310"/>
        <v>90284838.051579297</v>
      </c>
      <c r="W2106" s="7">
        <f t="shared" si="311"/>
        <v>1736246.8856072943</v>
      </c>
      <c r="X2106" s="19">
        <f t="shared" si="316"/>
        <v>0.99960049409653728</v>
      </c>
      <c r="Y2106" s="8">
        <f t="shared" si="312"/>
        <v>106306.55899804662</v>
      </c>
      <c r="Z2106" s="8">
        <f t="shared" si="313"/>
        <v>5527941.0678984243</v>
      </c>
      <c r="AA2106" s="9">
        <f t="shared" si="317"/>
        <v>6.1227789595638842E-2</v>
      </c>
      <c r="AB2106" s="9">
        <f t="shared" si="314"/>
        <v>2.4873524107016062E-4</v>
      </c>
      <c r="AC2106" t="str">
        <f t="shared" si="315"/>
        <v>75% Saturation (Shape only)</v>
      </c>
    </row>
    <row r="2107" spans="21:29" x14ac:dyDescent="0.25">
      <c r="U2107" s="5">
        <v>2.91</v>
      </c>
      <c r="V2107" s="7">
        <f t="shared" si="310"/>
        <v>90596165.079343364</v>
      </c>
      <c r="W2107" s="7">
        <f t="shared" si="311"/>
        <v>1742233.9438335265</v>
      </c>
      <c r="X2107" s="19">
        <f t="shared" si="316"/>
        <v>0.99961402874186289</v>
      </c>
      <c r="Y2107" s="8">
        <f t="shared" si="312"/>
        <v>106307.99839466589</v>
      </c>
      <c r="Z2107" s="8">
        <f t="shared" si="313"/>
        <v>5528015.9165226258</v>
      </c>
      <c r="AA2107" s="9">
        <f t="shared" si="317"/>
        <v>6.1018210999121601E-2</v>
      </c>
      <c r="AB2107" s="9">
        <f t="shared" si="314"/>
        <v>2.4041800912387857E-4</v>
      </c>
      <c r="AC2107" t="str">
        <f t="shared" si="315"/>
        <v>75% Saturation (Shape only)</v>
      </c>
    </row>
    <row r="2108" spans="21:29" x14ac:dyDescent="0.25">
      <c r="U2108" s="5">
        <v>2.92</v>
      </c>
      <c r="V2108" s="7">
        <f t="shared" si="310"/>
        <v>90907492.107107431</v>
      </c>
      <c r="W2108" s="7">
        <f t="shared" si="311"/>
        <v>1748221.0020597582</v>
      </c>
      <c r="X2108" s="19">
        <f t="shared" si="316"/>
        <v>0.99962711057396381</v>
      </c>
      <c r="Y2108" s="8">
        <f t="shared" si="312"/>
        <v>106309.38963503067</v>
      </c>
      <c r="Z2108" s="8">
        <f t="shared" si="313"/>
        <v>5528088.2610215954</v>
      </c>
      <c r="AA2108" s="9">
        <f t="shared" si="317"/>
        <v>6.0810040326581535E-2</v>
      </c>
      <c r="AB2108" s="9">
        <f t="shared" si="314"/>
        <v>2.323746174213931E-4</v>
      </c>
      <c r="AC2108" t="str">
        <f t="shared" si="315"/>
        <v>75% Saturation (Shape only)</v>
      </c>
    </row>
    <row r="2109" spans="21:29" x14ac:dyDescent="0.25">
      <c r="U2109" s="5">
        <v>2.93</v>
      </c>
      <c r="V2109" s="7">
        <f t="shared" ref="V2109:V2116" si="318">$V$110/$U$110*U2109</f>
        <v>91218819.134871498</v>
      </c>
      <c r="W2109" s="7">
        <f t="shared" ref="W2109:W2116" si="319">$W$110/$U$110*U2109</f>
        <v>1754208.0602859904</v>
      </c>
      <c r="X2109" s="19">
        <f t="shared" si="316"/>
        <v>0.99963975451123432</v>
      </c>
      <c r="Y2109" s="8">
        <f t="shared" ref="Y2109:Y2116" si="320">X2109*$N$6</f>
        <v>106310.73430569796</v>
      </c>
      <c r="Z2109" s="8">
        <f t="shared" si="313"/>
        <v>5528158.1838962939</v>
      </c>
      <c r="AA2109" s="9">
        <f t="shared" si="317"/>
        <v>6.0603264066843937E-2</v>
      </c>
      <c r="AB2109" s="9">
        <f t="shared" si="314"/>
        <v>2.2459622346507303E-4</v>
      </c>
      <c r="AC2109" t="str">
        <f t="shared" si="315"/>
        <v>75% Saturation (Shape only)</v>
      </c>
    </row>
    <row r="2110" spans="21:29" x14ac:dyDescent="0.25">
      <c r="U2110" s="5">
        <v>2.94</v>
      </c>
      <c r="V2110" s="7">
        <f t="shared" si="318"/>
        <v>91530146.162635565</v>
      </c>
      <c r="W2110" s="7">
        <f t="shared" si="319"/>
        <v>1760195.1185122223</v>
      </c>
      <c r="X2110" s="19">
        <f t="shared" si="316"/>
        <v>0.99965197498994374</v>
      </c>
      <c r="Y2110" s="8">
        <f t="shared" si="320"/>
        <v>106312.03394195122</v>
      </c>
      <c r="Z2110" s="8">
        <f t="shared" si="313"/>
        <v>5528225.7649814636</v>
      </c>
      <c r="AA2110" s="9">
        <f t="shared" si="317"/>
        <v>6.0397868863430217E-2</v>
      </c>
      <c r="AB2110" s="9">
        <f t="shared" si="314"/>
        <v>2.1707426321142549E-4</v>
      </c>
      <c r="AC2110" t="str">
        <f t="shared" si="315"/>
        <v>75% Saturation (Shape only)</v>
      </c>
    </row>
    <row r="2111" spans="21:29" x14ac:dyDescent="0.25">
      <c r="U2111" s="5">
        <v>2.95</v>
      </c>
      <c r="V2111" s="7">
        <f t="shared" si="318"/>
        <v>91841473.190399632</v>
      </c>
      <c r="W2111" s="7">
        <f t="shared" si="319"/>
        <v>1766182.1767384545</v>
      </c>
      <c r="X2111" s="19">
        <f t="shared" si="316"/>
        <v>0.99966378597943306</v>
      </c>
      <c r="Y2111" s="8">
        <f t="shared" si="320"/>
        <v>106313.29002941654</v>
      </c>
      <c r="Z2111" s="8">
        <f t="shared" si="313"/>
        <v>5528291.0815296602</v>
      </c>
      <c r="AA2111" s="9">
        <f t="shared" si="317"/>
        <v>6.0193841512850899E-2</v>
      </c>
      <c r="AB2111" s="9">
        <f t="shared" si="314"/>
        <v>2.0980044253047546E-4</v>
      </c>
      <c r="AC2111" t="str">
        <f t="shared" si="315"/>
        <v>75% Saturation (Shape only)</v>
      </c>
    </row>
    <row r="2112" spans="21:29" x14ac:dyDescent="0.25">
      <c r="U2112" s="5">
        <v>2.96</v>
      </c>
      <c r="V2112" s="7">
        <f t="shared" si="318"/>
        <v>92152800.218163699</v>
      </c>
      <c r="W2112" s="7">
        <f t="shared" si="319"/>
        <v>1772169.2349646864</v>
      </c>
      <c r="X2112" s="19">
        <f t="shared" si="316"/>
        <v>0.9996752009968497</v>
      </c>
      <c r="Y2112" s="8">
        <f t="shared" si="320"/>
        <v>106314.50400562967</v>
      </c>
      <c r="Z2112" s="8">
        <f t="shared" si="313"/>
        <v>5528354.2082927432</v>
      </c>
      <c r="AA2112" s="9">
        <f t="shared" si="317"/>
        <v>5.9991168962905607E-2</v>
      </c>
      <c r="AB2112" s="9">
        <f t="shared" si="314"/>
        <v>2.0276672904506084E-4</v>
      </c>
      <c r="AC2112" t="str">
        <f t="shared" si="315"/>
        <v>75% Saturation (Shape only)</v>
      </c>
    </row>
    <row r="2113" spans="21:29" x14ac:dyDescent="0.25">
      <c r="U2113" s="5">
        <v>2.97</v>
      </c>
      <c r="V2113" s="7">
        <f t="shared" si="318"/>
        <v>92464127.245927766</v>
      </c>
      <c r="W2113" s="7">
        <f t="shared" si="319"/>
        <v>1778156.2931909186</v>
      </c>
      <c r="X2113" s="19">
        <f>GAMMADIST(W2113,$J$2,$J$3,TRUE)</f>
        <v>0.99968623312143112</v>
      </c>
      <c r="Y2113" s="8">
        <f t="shared" si="320"/>
        <v>106315.67726155503</v>
      </c>
      <c r="Z2113" s="8">
        <f t="shared" si="313"/>
        <v>5528415.2176008616</v>
      </c>
      <c r="AA2113" s="9">
        <f t="shared" si="317"/>
        <v>5.9789838310990384E-2</v>
      </c>
      <c r="AB2113" s="9">
        <f t="shared" si="314"/>
        <v>1.9596534408380321E-4</v>
      </c>
      <c r="AC2113" t="str">
        <f t="shared" si="315"/>
        <v>75% Saturation (Shape only)</v>
      </c>
    </row>
    <row r="2114" spans="21:29" x14ac:dyDescent="0.25">
      <c r="U2114" s="5">
        <v>2.98</v>
      </c>
      <c r="V2114" s="7">
        <f t="shared" si="318"/>
        <v>92775454.273691833</v>
      </c>
      <c r="W2114" s="7">
        <f t="shared" si="319"/>
        <v>1784143.3514171506</v>
      </c>
      <c r="X2114" s="19">
        <f t="shared" si="316"/>
        <v>0.9996968950083529</v>
      </c>
      <c r="Y2114" s="8">
        <f t="shared" si="320"/>
        <v>106316.81114305847</v>
      </c>
      <c r="Z2114" s="8">
        <f t="shared" si="313"/>
        <v>5528474.1794390399</v>
      </c>
      <c r="AA2114" s="9">
        <f t="shared" si="317"/>
        <v>5.958983680241315E-2</v>
      </c>
      <c r="AB2114" s="9">
        <f t="shared" si="314"/>
        <v>1.8938875497510505E-4</v>
      </c>
      <c r="AC2114" t="str">
        <f t="shared" si="315"/>
        <v>75% Saturation (Shape only)</v>
      </c>
    </row>
    <row r="2115" spans="21:29" x14ac:dyDescent="0.25">
      <c r="U2115" s="5">
        <v>2.99</v>
      </c>
      <c r="V2115" s="7">
        <f t="shared" si="318"/>
        <v>93086781.3014559</v>
      </c>
      <c r="W2115" s="7">
        <f t="shared" si="319"/>
        <v>1790130.4096433828</v>
      </c>
      <c r="X2115" s="19">
        <f t="shared" si="316"/>
        <v>0.99970719890215198</v>
      </c>
      <c r="Y2115" s="8">
        <f t="shared" si="320"/>
        <v>106317.9069523348</v>
      </c>
      <c r="Z2115" s="8">
        <f t="shared" si="313"/>
        <v>5528531.1615214096</v>
      </c>
      <c r="AA2115" s="9">
        <f t="shared" si="317"/>
        <v>5.939115182871773E-2</v>
      </c>
      <c r="AB2115" s="9">
        <f t="shared" si="314"/>
        <v>1.8302966748174544E-4</v>
      </c>
      <c r="AC2115" t="str">
        <f t="shared" si="315"/>
        <v>75% Saturation (Shape only)</v>
      </c>
    </row>
    <row r="2116" spans="21:29" x14ac:dyDescent="0.25">
      <c r="U2116" s="5">
        <v>3</v>
      </c>
      <c r="V2116" s="7">
        <f t="shared" si="318"/>
        <v>93398108.329219967</v>
      </c>
      <c r="W2116" s="7">
        <f t="shared" si="319"/>
        <v>1796117.4678696147</v>
      </c>
      <c r="X2116" s="19">
        <f t="shared" si="316"/>
        <v>0.9997171566497397</v>
      </c>
      <c r="Y2116" s="8">
        <f t="shared" si="320"/>
        <v>106318.96594929177</v>
      </c>
      <c r="Z2116" s="8">
        <f t="shared" si="313"/>
        <v>5528586.2293631723</v>
      </c>
      <c r="AA2116" s="9">
        <f t="shared" si="317"/>
        <v>5.9193770926017054E-2</v>
      </c>
      <c r="AB2116" s="9">
        <f t="shared" si="314"/>
        <v>1.768810185166734E-4</v>
      </c>
      <c r="AC2116" t="str">
        <f t="shared" si="315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21">$V$110/$U$110*U2118</f>
        <v>311327.02776406653</v>
      </c>
      <c r="W2118" s="7">
        <f t="shared" ref="W2118:W2181" si="322">$W$110/$U$110*U2118</f>
        <v>5987.0582262320495</v>
      </c>
      <c r="X2118" s="19">
        <f>GAMMADIST(W2118,$K$2,$K$3,TRUE)</f>
        <v>1.1296997493900538E-5</v>
      </c>
      <c r="Y2118" s="8">
        <f t="shared" ref="Y2118:Y2181" si="323">X2118*$N$6</f>
        <v>1.2014249069290077</v>
      </c>
      <c r="Z2118" s="8">
        <f t="shared" ref="Z2118:Z2181" si="324">Y2118*$B$6</f>
        <v>62.474095160308401</v>
      </c>
      <c r="AA2118" s="9">
        <f>Z2118/V2118</f>
        <v>2.0067032280812204E-4</v>
      </c>
      <c r="AB2118" s="9">
        <f t="shared" ref="AB2118:AB2181" si="325">(Z2118-Z2117)/(V2118-V2117)</f>
        <v>2.0067032280812204E-4</v>
      </c>
      <c r="AC2118" t="str">
        <f t="shared" ref="AC2118:AC2181" si="326">K$1</f>
        <v>90% Saturation (Scale only)</v>
      </c>
    </row>
    <row r="2119" spans="21:29" x14ac:dyDescent="0.25">
      <c r="U2119" s="5">
        <v>0.02</v>
      </c>
      <c r="V2119" s="7">
        <f t="shared" si="321"/>
        <v>622654.05552813306</v>
      </c>
      <c r="W2119" s="7">
        <f t="shared" si="322"/>
        <v>11974.116452464099</v>
      </c>
      <c r="X2119" s="19">
        <f t="shared" ref="X2119:X2182" si="327">GAMMADIST(W2119,$K$2,$K$3,TRUE)</f>
        <v>1.1095945126744762E-4</v>
      </c>
      <c r="Y2119" s="8">
        <f t="shared" si="323"/>
        <v>11.800431794719199</v>
      </c>
      <c r="Z2119" s="8">
        <f t="shared" si="324"/>
        <v>613.62245332539828</v>
      </c>
      <c r="AA2119" s="9">
        <f t="shared" ref="AA2119:AA2182" si="328">Z2119/V2119</f>
        <v>9.8549499176541259E-4</v>
      </c>
      <c r="AB2119" s="9">
        <f t="shared" si="325"/>
        <v>1.7703196607227033E-3</v>
      </c>
      <c r="AC2119" t="str">
        <f t="shared" si="326"/>
        <v>90% Saturation (Scale only)</v>
      </c>
    </row>
    <row r="2120" spans="21:29" x14ac:dyDescent="0.25">
      <c r="U2120" s="5">
        <v>0.03</v>
      </c>
      <c r="V2120" s="7">
        <f t="shared" si="321"/>
        <v>933981.08329219953</v>
      </c>
      <c r="W2120" s="7">
        <f t="shared" si="322"/>
        <v>17961.174678696145</v>
      </c>
      <c r="X2120" s="19">
        <f t="shared" si="327"/>
        <v>4.1325296725961043E-4</v>
      </c>
      <c r="Y2120" s="8">
        <f t="shared" si="323"/>
        <v>43.949058853565234</v>
      </c>
      <c r="Z2120" s="8">
        <f t="shared" si="324"/>
        <v>2285.351060385392</v>
      </c>
      <c r="AA2120" s="9">
        <f t="shared" si="328"/>
        <v>2.4468922350437063E-3</v>
      </c>
      <c r="AB2120" s="9">
        <f t="shared" si="325"/>
        <v>5.3696867216002937E-3</v>
      </c>
      <c r="AC2120" t="str">
        <f t="shared" si="326"/>
        <v>90% Saturation (Scale only)</v>
      </c>
    </row>
    <row r="2121" spans="21:29" x14ac:dyDescent="0.25">
      <c r="U2121" s="5">
        <v>0.04</v>
      </c>
      <c r="V2121" s="7">
        <f t="shared" si="321"/>
        <v>1245308.1110562661</v>
      </c>
      <c r="W2121" s="7">
        <f t="shared" si="322"/>
        <v>23948.232904928198</v>
      </c>
      <c r="X2121" s="19">
        <f t="shared" si="327"/>
        <v>1.0348583736396284E-3</v>
      </c>
      <c r="Y2121" s="8">
        <f t="shared" si="323"/>
        <v>110.05620085389754</v>
      </c>
      <c r="Z2121" s="8">
        <f t="shared" si="324"/>
        <v>5722.9224444026722</v>
      </c>
      <c r="AA2121" s="9">
        <f t="shared" si="328"/>
        <v>4.5955875446346437E-3</v>
      </c>
      <c r="AB2121" s="9">
        <f t="shared" si="325"/>
        <v>1.1041673473407454E-2</v>
      </c>
      <c r="AC2121" t="str">
        <f t="shared" si="326"/>
        <v>90% Saturation (Scale only)</v>
      </c>
    </row>
    <row r="2122" spans="21:29" x14ac:dyDescent="0.25">
      <c r="U2122" s="5">
        <v>0.05</v>
      </c>
      <c r="V2122" s="7">
        <f t="shared" si="321"/>
        <v>1556635.1388203327</v>
      </c>
      <c r="W2122" s="7">
        <f t="shared" si="322"/>
        <v>29935.291131160247</v>
      </c>
      <c r="X2122" s="19">
        <f t="shared" si="327"/>
        <v>2.0850631933030887E-3</v>
      </c>
      <c r="Y2122" s="8">
        <f t="shared" si="323"/>
        <v>221.74448160299096</v>
      </c>
      <c r="Z2122" s="8">
        <f t="shared" si="324"/>
        <v>11530.71304335553</v>
      </c>
      <c r="AA2122" s="9">
        <f t="shared" si="328"/>
        <v>7.4074603327365903E-3</v>
      </c>
      <c r="AB2122" s="9">
        <f t="shared" si="325"/>
        <v>1.8654951485144376E-2</v>
      </c>
      <c r="AC2122" t="str">
        <f t="shared" si="326"/>
        <v>90% Saturation (Scale only)</v>
      </c>
    </row>
    <row r="2123" spans="21:29" x14ac:dyDescent="0.25">
      <c r="U2123" s="5">
        <v>0.06</v>
      </c>
      <c r="V2123" s="7">
        <f t="shared" si="321"/>
        <v>1867962.1665843991</v>
      </c>
      <c r="W2123" s="7">
        <f t="shared" si="322"/>
        <v>35922.34935739229</v>
      </c>
      <c r="X2123" s="19">
        <f t="shared" si="327"/>
        <v>3.6614814248348516E-3</v>
      </c>
      <c r="Y2123" s="8">
        <f t="shared" si="323"/>
        <v>389.39505673340216</v>
      </c>
      <c r="Z2123" s="8">
        <f t="shared" si="324"/>
        <v>20248.542950136911</v>
      </c>
      <c r="AA2123" s="9">
        <f t="shared" si="328"/>
        <v>1.0839910632216775E-2</v>
      </c>
      <c r="AB2123" s="9">
        <f t="shared" si="325"/>
        <v>2.800216212961771E-2</v>
      </c>
      <c r="AC2123" t="str">
        <f t="shared" si="326"/>
        <v>90% Saturation (Scale only)</v>
      </c>
    </row>
    <row r="2124" spans="21:29" x14ac:dyDescent="0.25">
      <c r="U2124" s="5">
        <v>7.0000000000000007E-2</v>
      </c>
      <c r="V2124" s="7">
        <f t="shared" si="321"/>
        <v>2179289.1943484661</v>
      </c>
      <c r="W2124" s="7">
        <f t="shared" si="322"/>
        <v>41909.40758362435</v>
      </c>
      <c r="X2124" s="19">
        <f t="shared" si="327"/>
        <v>5.8481431947921018E-3</v>
      </c>
      <c r="Y2124" s="8">
        <f t="shared" si="323"/>
        <v>621.94445004561055</v>
      </c>
      <c r="Z2124" s="8">
        <f t="shared" si="324"/>
        <v>32341.111402371749</v>
      </c>
      <c r="AA2124" s="9">
        <f t="shared" si="328"/>
        <v>1.4840210967062886E-2</v>
      </c>
      <c r="AB2124" s="9">
        <f t="shared" si="325"/>
        <v>3.8842012976139512E-2</v>
      </c>
      <c r="AC2124" t="str">
        <f t="shared" si="326"/>
        <v>90% Saturation (Scale only)</v>
      </c>
    </row>
    <row r="2125" spans="21:29" x14ac:dyDescent="0.25">
      <c r="U2125" s="5">
        <v>0.08</v>
      </c>
      <c r="V2125" s="7">
        <f t="shared" si="321"/>
        <v>2490616.2221125322</v>
      </c>
      <c r="W2125" s="7">
        <f t="shared" si="322"/>
        <v>47896.465809856396</v>
      </c>
      <c r="X2125" s="19">
        <f t="shared" si="327"/>
        <v>8.7148586197885979E-3</v>
      </c>
      <c r="Y2125" s="8">
        <f t="shared" si="323"/>
        <v>926.81690084750937</v>
      </c>
      <c r="Z2125" s="8">
        <f t="shared" si="324"/>
        <v>48194.478844070487</v>
      </c>
      <c r="AA2125" s="9">
        <f t="shared" si="328"/>
        <v>1.9350423568345706E-2</v>
      </c>
      <c r="AB2125" s="9">
        <f t="shared" si="325"/>
        <v>5.0921911777325489E-2</v>
      </c>
      <c r="AC2125" t="str">
        <f t="shared" si="326"/>
        <v>90% Saturation (Scale only)</v>
      </c>
    </row>
    <row r="2126" spans="21:29" x14ac:dyDescent="0.25">
      <c r="U2126" s="5">
        <v>0.09</v>
      </c>
      <c r="V2126" s="7">
        <f t="shared" si="321"/>
        <v>2801943.2498765988</v>
      </c>
      <c r="W2126" s="7">
        <f t="shared" si="322"/>
        <v>53883.524036088442</v>
      </c>
      <c r="X2126" s="19">
        <f t="shared" si="327"/>
        <v>1.2317329491114885E-2</v>
      </c>
      <c r="Y2126" s="8">
        <f t="shared" si="323"/>
        <v>1309.936241507226</v>
      </c>
      <c r="Z2126" s="8">
        <f t="shared" si="324"/>
        <v>68116.684558375753</v>
      </c>
      <c r="AA2126" s="9">
        <f t="shared" si="328"/>
        <v>2.4310515411536511E-2</v>
      </c>
      <c r="AB2126" s="9">
        <f t="shared" si="325"/>
        <v>6.3991250157062946E-2</v>
      </c>
      <c r="AC2126" t="str">
        <f t="shared" si="326"/>
        <v>90% Saturation (Scale only)</v>
      </c>
    </row>
    <row r="2127" spans="21:29" x14ac:dyDescent="0.25">
      <c r="U2127" s="5">
        <v>0.1</v>
      </c>
      <c r="V2127" s="7">
        <f t="shared" si="321"/>
        <v>3113270.2776406654</v>
      </c>
      <c r="W2127" s="7">
        <f t="shared" si="322"/>
        <v>59870.582262320495</v>
      </c>
      <c r="X2127" s="19">
        <f t="shared" si="327"/>
        <v>1.6697714434525845E-2</v>
      </c>
      <c r="Y2127" s="8">
        <f t="shared" si="323"/>
        <v>1775.786001657405</v>
      </c>
      <c r="Z2127" s="8">
        <f t="shared" si="324"/>
        <v>92340.87208618506</v>
      </c>
      <c r="AA2127" s="9">
        <f t="shared" si="328"/>
        <v>2.9660409746423907E-2</v>
      </c>
      <c r="AB2127" s="9">
        <f t="shared" si="325"/>
        <v>7.7809458760410483E-2</v>
      </c>
      <c r="AC2127" t="str">
        <f t="shared" si="326"/>
        <v>90% Saturation (Scale only)</v>
      </c>
    </row>
    <row r="2128" spans="21:29" x14ac:dyDescent="0.25">
      <c r="U2128" s="5">
        <v>0.11</v>
      </c>
      <c r="V2128" s="7">
        <f t="shared" si="321"/>
        <v>3424597.305404732</v>
      </c>
      <c r="W2128" s="7">
        <f t="shared" si="322"/>
        <v>65857.640488552541</v>
      </c>
      <c r="X2128" s="19">
        <f t="shared" si="327"/>
        <v>2.1885467815091205E-2</v>
      </c>
      <c r="Y2128" s="8">
        <f t="shared" si="323"/>
        <v>2327.4986249258031</v>
      </c>
      <c r="Z2128" s="8">
        <f t="shared" si="324"/>
        <v>121029.92849614176</v>
      </c>
      <c r="AA2128" s="9">
        <f t="shared" si="328"/>
        <v>3.5341360663086192E-2</v>
      </c>
      <c r="AB2128" s="9">
        <f t="shared" si="325"/>
        <v>9.2150869829708992E-2</v>
      </c>
      <c r="AC2128" t="str">
        <f t="shared" si="326"/>
        <v>90% Saturation (Scale only)</v>
      </c>
    </row>
    <row r="2129" spans="21:29" x14ac:dyDescent="0.25">
      <c r="U2129" s="5">
        <v>0.12</v>
      </c>
      <c r="V2129" s="7">
        <f t="shared" si="321"/>
        <v>3735924.3331687981</v>
      </c>
      <c r="W2129" s="7">
        <f t="shared" si="322"/>
        <v>71844.698714784579</v>
      </c>
      <c r="X2129" s="19">
        <f t="shared" si="327"/>
        <v>2.7898336515887742E-2</v>
      </c>
      <c r="Y2129" s="8">
        <f t="shared" si="323"/>
        <v>2966.9614753983469</v>
      </c>
      <c r="Z2129" s="8">
        <f t="shared" si="324"/>
        <v>154281.99672071403</v>
      </c>
      <c r="AA2129" s="9">
        <f t="shared" si="328"/>
        <v>4.1296874069677039E-2</v>
      </c>
      <c r="AB2129" s="9">
        <f t="shared" si="325"/>
        <v>0.10680752154217649</v>
      </c>
      <c r="AC2129" t="str">
        <f t="shared" si="326"/>
        <v>90% Saturation (Scale only)</v>
      </c>
    </row>
    <row r="2130" spans="21:29" x14ac:dyDescent="0.25">
      <c r="U2130" s="5">
        <v>0.13</v>
      </c>
      <c r="V2130" s="7">
        <f t="shared" si="321"/>
        <v>4047251.3609328652</v>
      </c>
      <c r="W2130" s="7">
        <f t="shared" si="322"/>
        <v>77831.756941016647</v>
      </c>
      <c r="X2130" s="19">
        <f t="shared" si="327"/>
        <v>3.4743437347638677E-2</v>
      </c>
      <c r="Y2130" s="8">
        <f t="shared" si="323"/>
        <v>3694.9314191065105</v>
      </c>
      <c r="Z2130" s="8">
        <f t="shared" si="324"/>
        <v>192136.43379353854</v>
      </c>
      <c r="AA2130" s="9">
        <f t="shared" si="328"/>
        <v>4.7473313777390967E-2</v>
      </c>
      <c r="AB2130" s="9">
        <f t="shared" si="325"/>
        <v>0.12159059026995798</v>
      </c>
      <c r="AC2130" t="str">
        <f t="shared" si="326"/>
        <v>90% Saturation (Scale only)</v>
      </c>
    </row>
    <row r="2131" spans="21:29" x14ac:dyDescent="0.25">
      <c r="U2131" s="5">
        <v>0.14000000000000001</v>
      </c>
      <c r="V2131" s="7">
        <f t="shared" si="321"/>
        <v>4358578.3886969322</v>
      </c>
      <c r="W2131" s="7">
        <f t="shared" si="322"/>
        <v>83818.8151672487</v>
      </c>
      <c r="X2131" s="19">
        <f t="shared" si="327"/>
        <v>4.241836262374947E-2</v>
      </c>
      <c r="Y2131" s="8">
        <f t="shared" si="323"/>
        <v>4511.1524008777296</v>
      </c>
      <c r="Z2131" s="8">
        <f t="shared" si="324"/>
        <v>234579.92484564194</v>
      </c>
      <c r="AA2131" s="9">
        <f t="shared" si="328"/>
        <v>5.3820283570894641E-2</v>
      </c>
      <c r="AB2131" s="9">
        <f t="shared" si="325"/>
        <v>0.13633089088644226</v>
      </c>
      <c r="AC2131" t="str">
        <f t="shared" si="326"/>
        <v>90% Saturation (Scale only)</v>
      </c>
    </row>
    <row r="2132" spans="21:29" x14ac:dyDescent="0.25">
      <c r="U2132" s="5">
        <v>0.15</v>
      </c>
      <c r="V2132" s="7">
        <f t="shared" si="321"/>
        <v>4669905.4164609974</v>
      </c>
      <c r="W2132" s="7">
        <f t="shared" si="322"/>
        <v>89805.873393480739</v>
      </c>
      <c r="X2132" s="19">
        <f t="shared" si="327"/>
        <v>5.0912278021589978E-2</v>
      </c>
      <c r="Y2132" s="8">
        <f t="shared" si="323"/>
        <v>5414.4722008354756</v>
      </c>
      <c r="Z2132" s="8">
        <f t="shared" si="324"/>
        <v>281552.55444344471</v>
      </c>
      <c r="AA2132" s="9">
        <f t="shared" si="328"/>
        <v>6.0290847315878651E-2</v>
      </c>
      <c r="AB2132" s="9">
        <f t="shared" si="325"/>
        <v>0.15087873974565519</v>
      </c>
      <c r="AC2132" t="str">
        <f t="shared" si="326"/>
        <v>90% Saturation (Scale only)</v>
      </c>
    </row>
    <row r="2133" spans="21:29" x14ac:dyDescent="0.25">
      <c r="U2133" s="5">
        <v>0.16</v>
      </c>
      <c r="V2133" s="7">
        <f t="shared" si="321"/>
        <v>4981232.4442250645</v>
      </c>
      <c r="W2133" s="7">
        <f t="shared" si="322"/>
        <v>95792.931619712792</v>
      </c>
      <c r="X2133" s="19">
        <f t="shared" si="327"/>
        <v>6.0206988307104435E-2</v>
      </c>
      <c r="Y2133" s="8">
        <f t="shared" si="323"/>
        <v>6402.9557731949026</v>
      </c>
      <c r="Z2133" s="8">
        <f t="shared" si="324"/>
        <v>332953.70020613493</v>
      </c>
      <c r="AA2133" s="9">
        <f t="shared" si="328"/>
        <v>6.6841630848233358E-2</v>
      </c>
      <c r="AB2133" s="9">
        <f t="shared" si="325"/>
        <v>0.1651033838335538</v>
      </c>
      <c r="AC2133" t="str">
        <f t="shared" si="326"/>
        <v>90% Saturation (Scale only)</v>
      </c>
    </row>
    <row r="2134" spans="21:29" x14ac:dyDescent="0.25">
      <c r="U2134" s="5">
        <v>0.17</v>
      </c>
      <c r="V2134" s="7">
        <f t="shared" si="321"/>
        <v>5292559.4719891315</v>
      </c>
      <c r="W2134" s="7">
        <f t="shared" si="322"/>
        <v>101779.98984594485</v>
      </c>
      <c r="X2134" s="19">
        <f t="shared" si="327"/>
        <v>7.0277954594359551E-2</v>
      </c>
      <c r="Y2134" s="8">
        <f t="shared" si="323"/>
        <v>7473.9934308453894</v>
      </c>
      <c r="Z2134" s="8">
        <f t="shared" si="324"/>
        <v>388647.65840396023</v>
      </c>
      <c r="AA2134" s="9">
        <f t="shared" si="328"/>
        <v>7.3432837261608069E-2</v>
      </c>
      <c r="AB2134" s="9">
        <f t="shared" si="325"/>
        <v>0.17889213987560323</v>
      </c>
      <c r="AC2134" t="str">
        <f t="shared" si="326"/>
        <v>90% Saturation (Scale only)</v>
      </c>
    </row>
    <row r="2135" spans="21:29" x14ac:dyDescent="0.25">
      <c r="U2135" s="5">
        <v>0.18</v>
      </c>
      <c r="V2135" s="7">
        <f t="shared" si="321"/>
        <v>5603886.4997531977</v>
      </c>
      <c r="W2135" s="7">
        <f t="shared" si="322"/>
        <v>107767.04807217688</v>
      </c>
      <c r="X2135" s="19">
        <f t="shared" si="327"/>
        <v>8.1095252622605946E-2</v>
      </c>
      <c r="Y2135" s="8">
        <f t="shared" si="323"/>
        <v>8624.4027572018967</v>
      </c>
      <c r="Z2135" s="8">
        <f t="shared" si="324"/>
        <v>448468.94337449863</v>
      </c>
      <c r="AA2135" s="9">
        <f t="shared" si="328"/>
        <v>8.0028198892723793E-2</v>
      </c>
      <c r="AB2135" s="9">
        <f t="shared" si="325"/>
        <v>0.19214934662169114</v>
      </c>
      <c r="AC2135" t="str">
        <f t="shared" si="326"/>
        <v>90% Saturation (Scale only)</v>
      </c>
    </row>
    <row r="2136" spans="21:29" x14ac:dyDescent="0.25">
      <c r="U2136" s="5">
        <v>0.19</v>
      </c>
      <c r="V2136" s="7">
        <f t="shared" si="321"/>
        <v>5915213.5275172638</v>
      </c>
      <c r="W2136" s="7">
        <f t="shared" si="322"/>
        <v>113754.10629840894</v>
      </c>
      <c r="X2136" s="19">
        <f t="shared" si="327"/>
        <v>9.2624465747912069E-2</v>
      </c>
      <c r="Y2136" s="8">
        <f t="shared" si="323"/>
        <v>9850.5235750133797</v>
      </c>
      <c r="Z2136" s="8">
        <f t="shared" si="324"/>
        <v>512227.22590069578</v>
      </c>
      <c r="AA2136" s="9">
        <f t="shared" si="328"/>
        <v>8.6594883433681893E-2</v>
      </c>
      <c r="AB2136" s="9">
        <f t="shared" si="325"/>
        <v>0.20479520517092809</v>
      </c>
      <c r="AC2136" t="str">
        <f t="shared" si="326"/>
        <v>90% Saturation (Scale only)</v>
      </c>
    </row>
    <row r="2137" spans="21:29" x14ac:dyDescent="0.25">
      <c r="U2137" s="5">
        <v>0.2</v>
      </c>
      <c r="V2137" s="7">
        <f t="shared" si="321"/>
        <v>6226540.5552813308</v>
      </c>
      <c r="W2137" s="7">
        <f t="shared" si="322"/>
        <v>119741.16452464099</v>
      </c>
      <c r="X2137" s="19">
        <f t="shared" si="327"/>
        <v>0.10482750941875139</v>
      </c>
      <c r="Y2137" s="8">
        <f t="shared" si="323"/>
        <v>11148.305628554997</v>
      </c>
      <c r="Z2137" s="8">
        <f t="shared" si="324"/>
        <v>579711.89268485992</v>
      </c>
      <c r="AA2137" s="9">
        <f t="shared" si="328"/>
        <v>9.3103367357520894E-2</v>
      </c>
      <c r="AB2137" s="9">
        <f t="shared" si="325"/>
        <v>0.21676456191046173</v>
      </c>
      <c r="AC2137" t="str">
        <f t="shared" si="326"/>
        <v>90% Saturation (Scale only)</v>
      </c>
    </row>
    <row r="2138" spans="21:29" x14ac:dyDescent="0.25">
      <c r="U2138" s="5">
        <v>0.21</v>
      </c>
      <c r="V2138" s="7">
        <f t="shared" si="321"/>
        <v>6537867.583045397</v>
      </c>
      <c r="W2138" s="7">
        <f t="shared" si="322"/>
        <v>125728.22275087303</v>
      </c>
      <c r="X2138" s="19">
        <f t="shared" si="327"/>
        <v>0.11766338614501813</v>
      </c>
      <c r="Y2138" s="8">
        <f t="shared" si="323"/>
        <v>12513.388873862745</v>
      </c>
      <c r="Z2138" s="8">
        <f t="shared" si="324"/>
        <v>650696.22144086275</v>
      </c>
      <c r="AA2138" s="9">
        <f t="shared" si="328"/>
        <v>9.9527286714755192E-2</v>
      </c>
      <c r="AB2138" s="9">
        <f t="shared" si="325"/>
        <v>0.22800567385944109</v>
      </c>
      <c r="AC2138" t="str">
        <f t="shared" si="326"/>
        <v>90% Saturation (Scale only)</v>
      </c>
    </row>
    <row r="2139" spans="21:29" x14ac:dyDescent="0.25">
      <c r="U2139" s="5">
        <v>0.22</v>
      </c>
      <c r="V2139" s="7">
        <f t="shared" si="321"/>
        <v>6849194.610809464</v>
      </c>
      <c r="W2139" s="7">
        <f t="shared" si="322"/>
        <v>131715.28097710508</v>
      </c>
      <c r="X2139" s="19">
        <f t="shared" si="327"/>
        <v>0.13108887159481017</v>
      </c>
      <c r="Y2139" s="8">
        <f t="shared" si="323"/>
        <v>13941.176444471826</v>
      </c>
      <c r="Z2139" s="8">
        <f t="shared" si="324"/>
        <v>724941.17511253501</v>
      </c>
      <c r="AA2139" s="9">
        <f t="shared" si="328"/>
        <v>0.10584327301321325</v>
      </c>
      <c r="AB2139" s="9">
        <f t="shared" si="325"/>
        <v>0.23847898528083245</v>
      </c>
      <c r="AC2139" t="str">
        <f t="shared" si="326"/>
        <v>90% Saturation (Scale only)</v>
      </c>
    </row>
    <row r="2140" spans="21:29" x14ac:dyDescent="0.25">
      <c r="U2140" s="5">
        <v>0.23</v>
      </c>
      <c r="V2140" s="7">
        <f t="shared" si="321"/>
        <v>7160521.6385735301</v>
      </c>
      <c r="W2140" s="7">
        <f t="shared" si="322"/>
        <v>137702.33920333712</v>
      </c>
      <c r="X2140" s="19">
        <f t="shared" si="327"/>
        <v>0.14505913361834918</v>
      </c>
      <c r="Y2140" s="8">
        <f t="shared" si="323"/>
        <v>15426.900484020063</v>
      </c>
      <c r="Z2140" s="8">
        <f t="shared" si="324"/>
        <v>802198.82516904327</v>
      </c>
      <c r="AA2140" s="9">
        <f t="shared" si="328"/>
        <v>0.11203078011071436</v>
      </c>
      <c r="AB2140" s="9">
        <f t="shared" si="325"/>
        <v>0.24815593625573892</v>
      </c>
      <c r="AC2140" t="str">
        <f t="shared" si="326"/>
        <v>90% Saturation (Scale only)</v>
      </c>
    </row>
    <row r="2141" spans="21:29" x14ac:dyDescent="0.25">
      <c r="U2141" s="5">
        <v>0.24</v>
      </c>
      <c r="V2141" s="7">
        <f t="shared" si="321"/>
        <v>7471848.6663375963</v>
      </c>
      <c r="W2141" s="7">
        <f t="shared" si="322"/>
        <v>143689.39742956916</v>
      </c>
      <c r="X2141" s="19">
        <f t="shared" si="327"/>
        <v>0.15952828681694647</v>
      </c>
      <c r="Y2141" s="8">
        <f t="shared" si="323"/>
        <v>16965.681124128379</v>
      </c>
      <c r="Z2141" s="8">
        <f t="shared" si="324"/>
        <v>882215.4184546757</v>
      </c>
      <c r="AA2141" s="9">
        <f t="shared" si="328"/>
        <v>0.11807190667943529</v>
      </c>
      <c r="AB2141" s="9">
        <f t="shared" si="325"/>
        <v>0.25701781776001681</v>
      </c>
      <c r="AC2141" t="str">
        <f t="shared" si="326"/>
        <v>90% Saturation (Scale only)</v>
      </c>
    </row>
    <row r="2142" spans="21:29" x14ac:dyDescent="0.25">
      <c r="U2142" s="5">
        <v>0.25</v>
      </c>
      <c r="V2142" s="7">
        <f t="shared" si="321"/>
        <v>7783175.6941016633</v>
      </c>
      <c r="W2142" s="7">
        <f t="shared" si="322"/>
        <v>149676.45565580123</v>
      </c>
      <c r="X2142" s="19">
        <f t="shared" si="327"/>
        <v>0.17444988583098603</v>
      </c>
      <c r="Y2142" s="8">
        <f t="shared" si="323"/>
        <v>18552.578945107241</v>
      </c>
      <c r="Z2142" s="8">
        <f t="shared" si="324"/>
        <v>964734.10514557653</v>
      </c>
      <c r="AA2142" s="9">
        <f t="shared" si="328"/>
        <v>0.12395121773708417</v>
      </c>
      <c r="AB2142" s="9">
        <f t="shared" si="325"/>
        <v>0.26505468312065716</v>
      </c>
      <c r="AC2142" t="str">
        <f t="shared" si="326"/>
        <v>90% Saturation (Scale only)</v>
      </c>
    </row>
    <row r="2143" spans="21:29" x14ac:dyDescent="0.25">
      <c r="U2143" s="5">
        <v>0.26</v>
      </c>
      <c r="V2143" s="7">
        <f t="shared" si="321"/>
        <v>8094502.7218657304</v>
      </c>
      <c r="W2143" s="7">
        <f t="shared" si="322"/>
        <v>155663.51388203329</v>
      </c>
      <c r="X2143" s="19">
        <f t="shared" si="327"/>
        <v>0.18977736087757446</v>
      </c>
      <c r="Y2143" s="8">
        <f t="shared" si="323"/>
        <v>20182.641294970264</v>
      </c>
      <c r="Z2143" s="8">
        <f t="shared" si="324"/>
        <v>1049497.3473384539</v>
      </c>
      <c r="AA2143" s="9">
        <f t="shared" si="328"/>
        <v>0.12965556790825955</v>
      </c>
      <c r="AB2143" s="9">
        <f t="shared" si="325"/>
        <v>0.27226432218764335</v>
      </c>
      <c r="AC2143" t="str">
        <f t="shared" si="326"/>
        <v>90% Saturation (Scale only)</v>
      </c>
    </row>
    <row r="2144" spans="21:29" x14ac:dyDescent="0.25">
      <c r="U2144" s="5">
        <v>0.27</v>
      </c>
      <c r="V2144" s="7">
        <f t="shared" si="321"/>
        <v>8405829.7496297974</v>
      </c>
      <c r="W2144" s="7">
        <f t="shared" si="322"/>
        <v>161650.57210826533</v>
      </c>
      <c r="X2144" s="19">
        <f t="shared" si="327"/>
        <v>0.20546439927371896</v>
      </c>
      <c r="Y2144" s="8">
        <f t="shared" si="323"/>
        <v>21850.942864060231</v>
      </c>
      <c r="Z2144" s="8">
        <f t="shared" si="324"/>
        <v>1136249.0289311321</v>
      </c>
      <c r="AA2144" s="9">
        <f t="shared" si="328"/>
        <v>0.13517392842523057</v>
      </c>
      <c r="AB2144" s="9">
        <f t="shared" si="325"/>
        <v>0.27865130186647724</v>
      </c>
      <c r="AC2144" t="str">
        <f t="shared" si="326"/>
        <v>90% Saturation (Scale only)</v>
      </c>
    </row>
    <row r="2145" spans="21:29" x14ac:dyDescent="0.25">
      <c r="U2145" s="5">
        <v>0.28000000000000003</v>
      </c>
      <c r="V2145" s="7">
        <f t="shared" si="321"/>
        <v>8717156.7773938645</v>
      </c>
      <c r="W2145" s="7">
        <f t="shared" si="322"/>
        <v>167637.6303344974</v>
      </c>
      <c r="X2145" s="19">
        <f t="shared" si="327"/>
        <v>0.22146527677134606</v>
      </c>
      <c r="Y2145" s="8">
        <f t="shared" si="323"/>
        <v>23552.620922212267</v>
      </c>
      <c r="Z2145" s="8">
        <f t="shared" si="324"/>
        <v>1224736.2879550378</v>
      </c>
      <c r="AA2145" s="9">
        <f t="shared" si="328"/>
        <v>0.14049721936069073</v>
      </c>
      <c r="AB2145" s="9">
        <f t="shared" si="325"/>
        <v>0.28422607461811517</v>
      </c>
      <c r="AC2145" t="str">
        <f t="shared" si="326"/>
        <v>90% Saturation (Scale only)</v>
      </c>
    </row>
    <row r="2146" spans="21:29" x14ac:dyDescent="0.25">
      <c r="U2146" s="5">
        <v>0.28999999999999998</v>
      </c>
      <c r="V2146" s="7">
        <f t="shared" si="321"/>
        <v>9028483.8051579297</v>
      </c>
      <c r="W2146" s="7">
        <f t="shared" si="322"/>
        <v>173624.68856072941</v>
      </c>
      <c r="X2146" s="19">
        <f t="shared" si="327"/>
        <v>0.23773514253449698</v>
      </c>
      <c r="Y2146" s="8">
        <f t="shared" si="323"/>
        <v>25282.905625806728</v>
      </c>
      <c r="Z2146" s="8">
        <f t="shared" si="324"/>
        <v>1314711.0925419498</v>
      </c>
      <c r="AA2146" s="9">
        <f t="shared" si="328"/>
        <v>0.14561814817576144</v>
      </c>
      <c r="AB2146" s="9">
        <f t="shared" si="325"/>
        <v>0.2890041549977414</v>
      </c>
      <c r="AC2146" t="str">
        <f t="shared" si="326"/>
        <v>90% Saturation (Scale only)</v>
      </c>
    </row>
    <row r="2147" spans="21:29" x14ac:dyDescent="0.25">
      <c r="U2147" s="5">
        <v>0.3</v>
      </c>
      <c r="V2147" s="7">
        <f t="shared" si="321"/>
        <v>9339810.8329219949</v>
      </c>
      <c r="W2147" s="7">
        <f t="shared" si="322"/>
        <v>179611.74678696148</v>
      </c>
      <c r="X2147" s="19">
        <f t="shared" si="327"/>
        <v>0.25423026152862738</v>
      </c>
      <c r="Y2147" s="8">
        <f t="shared" si="323"/>
        <v>27037.14579563999</v>
      </c>
      <c r="Z2147" s="8">
        <f t="shared" si="324"/>
        <v>1405931.5813732794</v>
      </c>
      <c r="AA2147" s="9">
        <f t="shared" si="328"/>
        <v>0.15053105534188088</v>
      </c>
      <c r="AB2147" s="9">
        <f t="shared" si="325"/>
        <v>0.29300536315934572</v>
      </c>
      <c r="AC2147" t="str">
        <f t="shared" si="326"/>
        <v>90% Saturation (Scale only)</v>
      </c>
    </row>
    <row r="2148" spans="21:29" x14ac:dyDescent="0.25">
      <c r="U2148" s="5">
        <v>0.31</v>
      </c>
      <c r="V2148" s="7">
        <f t="shared" si="321"/>
        <v>9651137.8606860619</v>
      </c>
      <c r="W2148" s="7">
        <f t="shared" si="322"/>
        <v>185598.80501319352</v>
      </c>
      <c r="X2148" s="19">
        <f t="shared" si="327"/>
        <v>0.27090821798420961</v>
      </c>
      <c r="Y2148" s="8">
        <f t="shared" si="323"/>
        <v>28810.830555084474</v>
      </c>
      <c r="Z2148" s="8">
        <f t="shared" si="324"/>
        <v>1498163.1888643927</v>
      </c>
      <c r="AA2148" s="9">
        <f t="shared" si="328"/>
        <v>0.15523176753770815</v>
      </c>
      <c r="AB2148" s="9">
        <f t="shared" si="325"/>
        <v>0.29625313341252568</v>
      </c>
      <c r="AC2148" t="str">
        <f t="shared" si="326"/>
        <v>90% Saturation (Scale only)</v>
      </c>
    </row>
    <row r="2149" spans="21:29" x14ac:dyDescent="0.25">
      <c r="U2149" s="5">
        <v>0.32</v>
      </c>
      <c r="V2149" s="7">
        <f t="shared" si="321"/>
        <v>9962464.888450129</v>
      </c>
      <c r="W2149" s="7">
        <f t="shared" si="322"/>
        <v>191585.86323942558</v>
      </c>
      <c r="X2149" s="19">
        <f t="shared" si="327"/>
        <v>0.28772808345519491</v>
      </c>
      <c r="Y2149" s="8">
        <f t="shared" si="323"/>
        <v>30599.607202945775</v>
      </c>
      <c r="Z2149" s="8">
        <f t="shared" si="324"/>
        <v>1591179.5745531803</v>
      </c>
      <c r="AA2149" s="9">
        <f t="shared" si="328"/>
        <v>0.15971745871826321</v>
      </c>
      <c r="AB2149" s="9">
        <f t="shared" si="325"/>
        <v>0.29877388531547017</v>
      </c>
      <c r="AC2149" t="str">
        <f t="shared" si="326"/>
        <v>90% Saturation (Scale only)</v>
      </c>
    </row>
    <row r="2150" spans="21:29" x14ac:dyDescent="0.25">
      <c r="U2150" s="5">
        <v>0.33</v>
      </c>
      <c r="V2150" s="7">
        <f t="shared" si="321"/>
        <v>10273791.916214196</v>
      </c>
      <c r="W2150" s="7">
        <f t="shared" si="322"/>
        <v>197572.92146565762</v>
      </c>
      <c r="X2150" s="19">
        <f t="shared" si="327"/>
        <v>0.30465055282775411</v>
      </c>
      <c r="Y2150" s="8">
        <f t="shared" si="323"/>
        <v>32399.295677862501</v>
      </c>
      <c r="Z2150" s="8">
        <f t="shared" si="324"/>
        <v>1684763.3752488501</v>
      </c>
      <c r="AA2150" s="9">
        <f t="shared" si="328"/>
        <v>0.1639865191925817</v>
      </c>
      <c r="AB2150" s="9">
        <f t="shared" si="325"/>
        <v>0.30059645437077326</v>
      </c>
      <c r="AC2150" t="str">
        <f t="shared" si="326"/>
        <v>90% Saturation (Scale only)</v>
      </c>
    </row>
    <row r="2151" spans="21:29" x14ac:dyDescent="0.25">
      <c r="U2151" s="5">
        <v>0.34</v>
      </c>
      <c r="V2151" s="7">
        <f t="shared" si="321"/>
        <v>10585118.943978263</v>
      </c>
      <c r="W2151" s="7">
        <f t="shared" si="322"/>
        <v>203559.97969188969</v>
      </c>
      <c r="X2151" s="19">
        <f t="shared" si="327"/>
        <v>0.32163805145429614</v>
      </c>
      <c r="Y2151" s="8">
        <f t="shared" si="323"/>
        <v>34205.899951906933</v>
      </c>
      <c r="Z2151" s="8">
        <f t="shared" si="324"/>
        <v>1778706.7974991605</v>
      </c>
      <c r="AA2151" s="9">
        <f t="shared" si="328"/>
        <v>0.16803843271983673</v>
      </c>
      <c r="AB2151" s="9">
        <f t="shared" si="325"/>
        <v>0.30175157911925193</v>
      </c>
      <c r="AC2151" t="str">
        <f t="shared" si="326"/>
        <v>90% Saturation (Scale only)</v>
      </c>
    </row>
    <row r="2152" spans="21:29" x14ac:dyDescent="0.25">
      <c r="U2152" s="5">
        <v>0.35</v>
      </c>
      <c r="V2152" s="7">
        <f t="shared" si="321"/>
        <v>10896445.971742328</v>
      </c>
      <c r="W2152" s="7">
        <f t="shared" si="322"/>
        <v>209547.0379181217</v>
      </c>
      <c r="X2152" s="19">
        <f t="shared" si="327"/>
        <v>0.33865481639837747</v>
      </c>
      <c r="Y2152" s="8">
        <f t="shared" si="323"/>
        <v>36015.616670903641</v>
      </c>
      <c r="Z2152" s="8">
        <f t="shared" si="324"/>
        <v>1872812.0668869894</v>
      </c>
      <c r="AA2152" s="9">
        <f t="shared" si="328"/>
        <v>0.17187366153548955</v>
      </c>
      <c r="AB2152" s="9">
        <f t="shared" si="325"/>
        <v>0.30227144126768601</v>
      </c>
      <c r="AC2152" t="str">
        <f t="shared" si="326"/>
        <v>90% Saturation (Scale only)</v>
      </c>
    </row>
    <row r="2153" spans="21:29" x14ac:dyDescent="0.25">
      <c r="U2153" s="5">
        <v>0.36</v>
      </c>
      <c r="V2153" s="7">
        <f t="shared" si="321"/>
        <v>11207772.999506395</v>
      </c>
      <c r="W2153" s="7">
        <f t="shared" si="322"/>
        <v>215534.09614435377</v>
      </c>
      <c r="X2153" s="19">
        <f t="shared" si="327"/>
        <v>0.35566695458273501</v>
      </c>
      <c r="Y2153" s="8">
        <f t="shared" si="323"/>
        <v>37824.841338417325</v>
      </c>
      <c r="Z2153" s="8">
        <f t="shared" si="324"/>
        <v>1966891.749597701</v>
      </c>
      <c r="AA2153" s="9">
        <f t="shared" si="328"/>
        <v>0.17549353914326471</v>
      </c>
      <c r="AB2153" s="9">
        <f t="shared" si="325"/>
        <v>0.3021892554153956</v>
      </c>
      <c r="AC2153" t="str">
        <f t="shared" si="326"/>
        <v>90% Saturation (Scale only)</v>
      </c>
    </row>
    <row r="2154" spans="21:29" x14ac:dyDescent="0.25">
      <c r="U2154" s="5">
        <v>0.37</v>
      </c>
      <c r="V2154" s="7">
        <f t="shared" si="321"/>
        <v>11519100.027270462</v>
      </c>
      <c r="W2154" s="7">
        <f t="shared" si="322"/>
        <v>221521.15437058581</v>
      </c>
      <c r="X2154" s="19">
        <f t="shared" si="327"/>
        <v>0.37264248043906889</v>
      </c>
      <c r="Y2154" s="8">
        <f t="shared" si="323"/>
        <v>39630.172319771307</v>
      </c>
      <c r="Z2154" s="8">
        <f t="shared" si="324"/>
        <v>2060768.9606281079</v>
      </c>
      <c r="AA2154" s="9">
        <f t="shared" si="328"/>
        <v>0.1789001706513024</v>
      </c>
      <c r="AB2154" s="9">
        <f t="shared" si="325"/>
        <v>0.30153890494065888</v>
      </c>
      <c r="AC2154" t="str">
        <f t="shared" si="326"/>
        <v>90% Saturation (Scale only)</v>
      </c>
    </row>
    <row r="2155" spans="21:29" x14ac:dyDescent="0.25">
      <c r="U2155" s="5">
        <v>0.38</v>
      </c>
      <c r="V2155" s="7">
        <f t="shared" si="321"/>
        <v>11830427.055034528</v>
      </c>
      <c r="W2155" s="7">
        <f t="shared" si="322"/>
        <v>227508.21259681787</v>
      </c>
      <c r="X2155" s="19">
        <f t="shared" si="327"/>
        <v>0.38955133546728887</v>
      </c>
      <c r="Y2155" s="8">
        <f t="shared" si="323"/>
        <v>41428.41292215469</v>
      </c>
      <c r="Z2155" s="8">
        <f t="shared" si="324"/>
        <v>2154277.4719520439</v>
      </c>
      <c r="AA2155" s="9">
        <f t="shared" si="328"/>
        <v>0.1820963403882597</v>
      </c>
      <c r="AB2155" s="9">
        <f t="shared" si="325"/>
        <v>0.30035462065567964</v>
      </c>
      <c r="AC2155" t="str">
        <f t="shared" si="326"/>
        <v>90% Saturation (Scale only)</v>
      </c>
    </row>
    <row r="2156" spans="21:29" x14ac:dyDescent="0.25">
      <c r="U2156" s="5">
        <v>0.39</v>
      </c>
      <c r="V2156" s="7">
        <f t="shared" si="321"/>
        <v>12141754.082798595</v>
      </c>
      <c r="W2156" s="7">
        <f t="shared" si="322"/>
        <v>233495.27082304991</v>
      </c>
      <c r="X2156" s="19">
        <f t="shared" si="327"/>
        <v>0.4063653919258679</v>
      </c>
      <c r="Y2156" s="8">
        <f t="shared" si="323"/>
        <v>43216.571787087974</v>
      </c>
      <c r="Z2156" s="8">
        <f t="shared" si="324"/>
        <v>2247261.7329285746</v>
      </c>
      <c r="AA2156" s="9">
        <f t="shared" si="328"/>
        <v>0.18508542650458587</v>
      </c>
      <c r="AB2156" s="9">
        <f t="shared" si="325"/>
        <v>0.29867069892498016</v>
      </c>
      <c r="AC2156" t="str">
        <f t="shared" si="326"/>
        <v>90% Saturation (Scale only)</v>
      </c>
    </row>
    <row r="2157" spans="21:29" x14ac:dyDescent="0.25">
      <c r="U2157" s="5">
        <v>0.4</v>
      </c>
      <c r="V2157" s="7">
        <f t="shared" si="321"/>
        <v>12453081.110562662</v>
      </c>
      <c r="W2157" s="7">
        <f t="shared" si="322"/>
        <v>239482.32904928198</v>
      </c>
      <c r="X2157" s="19">
        <f t="shared" si="327"/>
        <v>0.42305844269533738</v>
      </c>
      <c r="Y2157" s="8">
        <f t="shared" si="323"/>
        <v>44991.861812415445</v>
      </c>
      <c r="Z2157" s="8">
        <f t="shared" si="324"/>
        <v>2339576.814245603</v>
      </c>
      <c r="AA2157" s="9">
        <f t="shared" si="328"/>
        <v>0.18787132224339098</v>
      </c>
      <c r="AB2157" s="9">
        <f t="shared" si="325"/>
        <v>0.29652125605679064</v>
      </c>
      <c r="AC2157" t="str">
        <f t="shared" si="326"/>
        <v>90% Saturation (Scale only)</v>
      </c>
    </row>
    <row r="2158" spans="21:29" x14ac:dyDescent="0.25">
      <c r="U2158" s="5">
        <v>0.41</v>
      </c>
      <c r="V2158" s="7">
        <f t="shared" si="321"/>
        <v>12764408.138326727</v>
      </c>
      <c r="W2158" s="7">
        <f t="shared" si="322"/>
        <v>245469.38727551399</v>
      </c>
      <c r="X2158" s="19">
        <f t="shared" si="327"/>
        <v>0.43960617918492856</v>
      </c>
      <c r="Y2158" s="8">
        <f t="shared" si="323"/>
        <v>46751.697802697548</v>
      </c>
      <c r="Z2158" s="8">
        <f t="shared" si="324"/>
        <v>2431088.2857402726</v>
      </c>
      <c r="AA2158" s="9">
        <f t="shared" si="328"/>
        <v>0.19045836355237084</v>
      </c>
      <c r="AB2158" s="9">
        <f t="shared" si="325"/>
        <v>0.29394001591156499</v>
      </c>
      <c r="AC2158" t="str">
        <f t="shared" si="326"/>
        <v>90% Saturation (Scale only)</v>
      </c>
    </row>
    <row r="2159" spans="21:29" x14ac:dyDescent="0.25">
      <c r="U2159" s="5">
        <v>0.42</v>
      </c>
      <c r="V2159" s="7">
        <f t="shared" si="321"/>
        <v>13075735.166090794</v>
      </c>
      <c r="W2159" s="7">
        <f t="shared" si="322"/>
        <v>251456.44550174606</v>
      </c>
      <c r="X2159" s="19">
        <f t="shared" si="327"/>
        <v>0.4559861589887198</v>
      </c>
      <c r="Y2159" s="8">
        <f t="shared" si="323"/>
        <v>48493.69302947299</v>
      </c>
      <c r="Z2159" s="8">
        <f t="shared" si="324"/>
        <v>2521672.0375325955</v>
      </c>
      <c r="AA2159" s="9">
        <f t="shared" si="328"/>
        <v>0.19285126270162067</v>
      </c>
      <c r="AB2159" s="9">
        <f t="shared" si="325"/>
        <v>0.29096012782086472</v>
      </c>
      <c r="AC2159" t="str">
        <f t="shared" si="326"/>
        <v>90% Saturation (Scale only)</v>
      </c>
    </row>
    <row r="2160" spans="21:29" x14ac:dyDescent="0.25">
      <c r="U2160" s="5">
        <v>0.43</v>
      </c>
      <c r="V2160" s="7">
        <f t="shared" si="321"/>
        <v>13387062.193854861</v>
      </c>
      <c r="W2160" s="7">
        <f t="shared" si="322"/>
        <v>257443.5037279781</v>
      </c>
      <c r="X2160" s="19">
        <f t="shared" si="327"/>
        <v>0.47217776484282065</v>
      </c>
      <c r="Y2160" s="8">
        <f t="shared" si="323"/>
        <v>50215.65486639447</v>
      </c>
      <c r="Z2160" s="8">
        <f t="shared" si="324"/>
        <v>2611214.0530525125</v>
      </c>
      <c r="AA2160" s="9">
        <f t="shared" si="328"/>
        <v>0.19505504757056802</v>
      </c>
      <c r="AB2160" s="9">
        <f t="shared" si="325"/>
        <v>0.28761401206635562</v>
      </c>
      <c r="AC2160" t="str">
        <f t="shared" si="326"/>
        <v>90% Saturation (Scale only)</v>
      </c>
    </row>
    <row r="2161" spans="21:29" x14ac:dyDescent="0.25">
      <c r="U2161" s="5">
        <v>0.44</v>
      </c>
      <c r="V2161" s="7">
        <f t="shared" si="321"/>
        <v>13698389.221618928</v>
      </c>
      <c r="W2161" s="7">
        <f t="shared" si="322"/>
        <v>263430.56195421016</v>
      </c>
      <c r="X2161" s="19">
        <f t="shared" si="327"/>
        <v>0.488162156289428</v>
      </c>
      <c r="Y2161" s="8">
        <f t="shared" si="323"/>
        <v>51915.579648747094</v>
      </c>
      <c r="Z2161" s="8">
        <f t="shared" si="324"/>
        <v>2699610.1417348487</v>
      </c>
      <c r="AA2161" s="9">
        <f t="shared" si="328"/>
        <v>0.19707500626966407</v>
      </c>
      <c r="AB2161" s="9">
        <f t="shared" si="325"/>
        <v>0.28393323033079376</v>
      </c>
      <c r="AC2161" t="str">
        <f t="shared" si="326"/>
        <v>90% Saturation (Scale only)</v>
      </c>
    </row>
    <row r="2162" spans="21:29" x14ac:dyDescent="0.25">
      <c r="U2162" s="5">
        <v>0.45</v>
      </c>
      <c r="V2162" s="7">
        <f t="shared" si="321"/>
        <v>14009716.249382995</v>
      </c>
      <c r="W2162" s="7">
        <f t="shared" si="322"/>
        <v>269417.62018044223</v>
      </c>
      <c r="X2162" s="19">
        <f t="shared" si="327"/>
        <v>0.50392221531705128</v>
      </c>
      <c r="Y2162" s="8">
        <f t="shared" si="323"/>
        <v>53591.646892338242</v>
      </c>
      <c r="Z2162" s="8">
        <f t="shared" si="324"/>
        <v>2786765.6384015884</v>
      </c>
      <c r="AA2162" s="9">
        <f t="shared" si="328"/>
        <v>0.19891663676802313</v>
      </c>
      <c r="AB2162" s="9">
        <f t="shared" si="325"/>
        <v>0.2799483786958219</v>
      </c>
      <c r="AC2162" t="str">
        <f t="shared" si="326"/>
        <v>90% Saturation (Scale only)</v>
      </c>
    </row>
    <row r="2163" spans="21:29" x14ac:dyDescent="0.25">
      <c r="U2163" s="5">
        <v>0.46</v>
      </c>
      <c r="V2163" s="7">
        <f t="shared" si="321"/>
        <v>14321043.27714706</v>
      </c>
      <c r="W2163" s="7">
        <f t="shared" si="322"/>
        <v>275404.67840667424</v>
      </c>
      <c r="X2163" s="19">
        <f t="shared" si="327"/>
        <v>0.51944248711878938</v>
      </c>
      <c r="Y2163" s="8">
        <f t="shared" si="323"/>
        <v>55242.212993196779</v>
      </c>
      <c r="Z2163" s="8">
        <f t="shared" si="324"/>
        <v>2872595.0756462323</v>
      </c>
      <c r="AA2163" s="9">
        <f t="shared" si="328"/>
        <v>0.20058560120617769</v>
      </c>
      <c r="AB2163" s="9">
        <f t="shared" si="325"/>
        <v>0.27568900092313398</v>
      </c>
      <c r="AC2163" t="str">
        <f t="shared" si="326"/>
        <v>90% Saturation (Scale only)</v>
      </c>
    </row>
    <row r="2164" spans="21:29" x14ac:dyDescent="0.25">
      <c r="U2164" s="5">
        <v>0.47</v>
      </c>
      <c r="V2164" s="7">
        <f t="shared" si="321"/>
        <v>14632370.304911125</v>
      </c>
      <c r="W2164" s="7">
        <f t="shared" si="322"/>
        <v>281391.73663290631</v>
      </c>
      <c r="X2164" s="19">
        <f t="shared" si="327"/>
        <v>0.53470911699205925</v>
      </c>
      <c r="Y2164" s="8">
        <f t="shared" si="323"/>
        <v>56865.80451691943</v>
      </c>
      <c r="Z2164" s="8">
        <f t="shared" si="324"/>
        <v>2957021.8348798105</v>
      </c>
      <c r="AA2164" s="9">
        <f t="shared" si="328"/>
        <v>0.20208768458295048</v>
      </c>
      <c r="AB2164" s="9">
        <f t="shared" si="325"/>
        <v>0.27118351991449885</v>
      </c>
      <c r="AC2164" t="str">
        <f t="shared" si="326"/>
        <v>90% Saturation (Scale only)</v>
      </c>
    </row>
    <row r="2165" spans="21:29" x14ac:dyDescent="0.25">
      <c r="U2165" s="5">
        <v>0.48</v>
      </c>
      <c r="V2165" s="7">
        <f t="shared" si="321"/>
        <v>14943697.332675193</v>
      </c>
      <c r="W2165" s="7">
        <f t="shared" si="322"/>
        <v>287378.79485913832</v>
      </c>
      <c r="X2165" s="19">
        <f t="shared" si="327"/>
        <v>0.54970978429338579</v>
      </c>
      <c r="Y2165" s="8">
        <f t="shared" si="323"/>
        <v>58461.11117482563</v>
      </c>
      <c r="Z2165" s="8">
        <f t="shared" si="324"/>
        <v>3039977.7810909329</v>
      </c>
      <c r="AA2165" s="9">
        <f t="shared" si="328"/>
        <v>0.2034287575166461</v>
      </c>
      <c r="AB2165" s="9">
        <f t="shared" si="325"/>
        <v>0.2664591854003403</v>
      </c>
      <c r="AC2165" t="str">
        <f t="shared" si="326"/>
        <v>90% Saturation (Scale only)</v>
      </c>
    </row>
    <row r="2166" spans="21:29" x14ac:dyDescent="0.25">
      <c r="U2166" s="5">
        <v>0.49</v>
      </c>
      <c r="V2166" s="7">
        <f t="shared" si="321"/>
        <v>15255024.36043926</v>
      </c>
      <c r="W2166" s="7">
        <f t="shared" si="322"/>
        <v>293365.85308537039</v>
      </c>
      <c r="X2166" s="19">
        <f t="shared" si="327"/>
        <v>0.56443363426045634</v>
      </c>
      <c r="Y2166" s="8">
        <f t="shared" si="323"/>
        <v>60026.978573298133</v>
      </c>
      <c r="Z2166" s="8">
        <f t="shared" si="324"/>
        <v>3121402.885811503</v>
      </c>
      <c r="AA2166" s="9">
        <f t="shared" si="328"/>
        <v>0.20461474279295244</v>
      </c>
      <c r="AB2166" s="9">
        <f t="shared" si="325"/>
        <v>0.26154203605565696</v>
      </c>
      <c r="AC2166" t="str">
        <f t="shared" si="326"/>
        <v>90% Saturation (Scale only)</v>
      </c>
    </row>
    <row r="2167" spans="21:29" x14ac:dyDescent="0.25">
      <c r="U2167" s="5">
        <v>0.5</v>
      </c>
      <c r="V2167" s="7">
        <f t="shared" si="321"/>
        <v>15566351.388203327</v>
      </c>
      <c r="W2167" s="7">
        <f t="shared" si="322"/>
        <v>299352.91131160245</v>
      </c>
      <c r="X2167" s="19">
        <f t="shared" si="327"/>
        <v>0.57887120842023099</v>
      </c>
      <c r="Y2167" s="8">
        <f t="shared" si="323"/>
        <v>61562.400812751861</v>
      </c>
      <c r="Z2167" s="8">
        <f t="shared" si="324"/>
        <v>3201244.8422630969</v>
      </c>
      <c r="AA2167" s="9">
        <f t="shared" si="328"/>
        <v>0.20565158542477086</v>
      </c>
      <c r="AB2167" s="9">
        <f t="shared" si="325"/>
        <v>0.25645687438387305</v>
      </c>
      <c r="AC2167" t="str">
        <f t="shared" si="326"/>
        <v>90% Saturation (Scale only)</v>
      </c>
    </row>
    <row r="2168" spans="21:29" x14ac:dyDescent="0.25">
      <c r="U2168" s="5">
        <v>0.51</v>
      </c>
      <c r="V2168" s="7">
        <f t="shared" si="321"/>
        <v>15877678.415967394</v>
      </c>
      <c r="W2168" s="7">
        <f t="shared" si="322"/>
        <v>305339.96953783452</v>
      </c>
      <c r="X2168" s="19">
        <f t="shared" si="327"/>
        <v>0.59301437421615932</v>
      </c>
      <c r="Y2168" s="8">
        <f t="shared" si="323"/>
        <v>63066.51300355557</v>
      </c>
      <c r="Z2168" s="8">
        <f t="shared" si="324"/>
        <v>3279458.6761848899</v>
      </c>
      <c r="AA2168" s="9">
        <f t="shared" si="328"/>
        <v>0.20654522596243674</v>
      </c>
      <c r="AB2168" s="9">
        <f t="shared" si="325"/>
        <v>0.25122725284573011</v>
      </c>
      <c r="AC2168" t="str">
        <f t="shared" si="326"/>
        <v>90% Saturation (Scale only)</v>
      </c>
    </row>
    <row r="2169" spans="21:29" x14ac:dyDescent="0.25">
      <c r="U2169" s="5">
        <v>0.52</v>
      </c>
      <c r="V2169" s="7">
        <f t="shared" si="321"/>
        <v>16189005.443731461</v>
      </c>
      <c r="W2169" s="7">
        <f t="shared" si="322"/>
        <v>311327.02776406659</v>
      </c>
      <c r="X2169" s="19">
        <f t="shared" si="327"/>
        <v>0.60685625440900726</v>
      </c>
      <c r="Y2169" s="8">
        <f t="shared" si="323"/>
        <v>64538.583757877117</v>
      </c>
      <c r="Z2169" s="8">
        <f t="shared" si="324"/>
        <v>3356006.3554096101</v>
      </c>
      <c r="AA2169" s="9">
        <f t="shared" si="328"/>
        <v>0.20730157680619524</v>
      </c>
      <c r="AB2169" s="9">
        <f t="shared" si="325"/>
        <v>0.24587546983787847</v>
      </c>
      <c r="AC2169" t="str">
        <f t="shared" si="326"/>
        <v>90% Saturation (Scale only)</v>
      </c>
    </row>
    <row r="2170" spans="21:29" x14ac:dyDescent="0.25">
      <c r="U2170" s="5">
        <v>0.53</v>
      </c>
      <c r="V2170" s="7">
        <f t="shared" si="321"/>
        <v>16500332.471495528</v>
      </c>
      <c r="W2170" s="7">
        <f t="shared" si="322"/>
        <v>317314.0859902986</v>
      </c>
      <c r="X2170" s="19">
        <f t="shared" si="327"/>
        <v>0.62039115673410761</v>
      </c>
      <c r="Y2170" s="8">
        <f t="shared" si="323"/>
        <v>65978.007708799167</v>
      </c>
      <c r="Z2170" s="8">
        <f t="shared" si="324"/>
        <v>3430856.4008575566</v>
      </c>
      <c r="AA2170" s="9">
        <f t="shared" si="328"/>
        <v>0.20792650128622508</v>
      </c>
      <c r="AB2170" s="9">
        <f t="shared" si="325"/>
        <v>0.24042257424777824</v>
      </c>
      <c r="AC2170" t="str">
        <f t="shared" si="326"/>
        <v>90% Saturation (Scale only)</v>
      </c>
    </row>
    <row r="2171" spans="21:29" x14ac:dyDescent="0.25">
      <c r="U2171" s="5">
        <v>0.54</v>
      </c>
      <c r="V2171" s="7">
        <f t="shared" si="321"/>
        <v>16811659.499259595</v>
      </c>
      <c r="W2171" s="7">
        <f t="shared" si="322"/>
        <v>323301.14421653067</v>
      </c>
      <c r="X2171" s="19">
        <f t="shared" si="327"/>
        <v>0.63361450423254106</v>
      </c>
      <c r="Y2171" s="8">
        <f t="shared" si="323"/>
        <v>67384.298101106775</v>
      </c>
      <c r="Z2171" s="8">
        <f t="shared" si="324"/>
        <v>3503983.5012575523</v>
      </c>
      <c r="AA2171" s="9">
        <f t="shared" si="328"/>
        <v>0.20842579528879179</v>
      </c>
      <c r="AB2171" s="9">
        <f t="shared" si="325"/>
        <v>0.23488837742482671</v>
      </c>
      <c r="AC2171" t="str">
        <f t="shared" si="326"/>
        <v>90% Saturation (Scale only)</v>
      </c>
    </row>
    <row r="2172" spans="21:29" x14ac:dyDescent="0.25">
      <c r="U2172" s="5">
        <v>0.55000000000000004</v>
      </c>
      <c r="V2172" s="7">
        <f t="shared" si="321"/>
        <v>17122986.527023662</v>
      </c>
      <c r="W2172" s="7">
        <f t="shared" si="322"/>
        <v>329288.20244276273</v>
      </c>
      <c r="X2172" s="19">
        <f t="shared" si="327"/>
        <v>0.64652276661447305</v>
      </c>
      <c r="Y2172" s="8">
        <f t="shared" si="323"/>
        <v>68757.079491843659</v>
      </c>
      <c r="Z2172" s="8">
        <f t="shared" si="324"/>
        <v>3575368.1335758702</v>
      </c>
      <c r="AA2172" s="9">
        <f t="shared" si="328"/>
        <v>0.20880517122017178</v>
      </c>
      <c r="AB2172" s="9">
        <f t="shared" si="325"/>
        <v>0.22929147151469068</v>
      </c>
      <c r="AC2172" t="str">
        <f t="shared" si="326"/>
        <v>90% Saturation (Scale only)</v>
      </c>
    </row>
    <row r="2173" spans="21:29" x14ac:dyDescent="0.25">
      <c r="U2173" s="5">
        <v>0.56000000000000005</v>
      </c>
      <c r="V2173" s="7">
        <f t="shared" si="321"/>
        <v>17434313.554787729</v>
      </c>
      <c r="W2173" s="7">
        <f t="shared" si="322"/>
        <v>335275.2606689948</v>
      </c>
      <c r="X2173" s="19">
        <f t="shared" si="327"/>
        <v>0.65911339295915727</v>
      </c>
      <c r="Y2173" s="8">
        <f t="shared" si="323"/>
        <v>70096.080593021848</v>
      </c>
      <c r="Z2173" s="8">
        <f t="shared" si="324"/>
        <v>3644996.190837136</v>
      </c>
      <c r="AA2173" s="9">
        <f t="shared" si="328"/>
        <v>0.20907024411271785</v>
      </c>
      <c r="AB2173" s="9">
        <f t="shared" si="325"/>
        <v>0.22364925320275128</v>
      </c>
      <c r="AC2173" t="str">
        <f t="shared" si="326"/>
        <v>90% Saturation (Scale only)</v>
      </c>
    </row>
    <row r="2174" spans="21:29" x14ac:dyDescent="0.25">
      <c r="U2174" s="5">
        <v>0.56999999999999995</v>
      </c>
      <c r="V2174" s="7">
        <f t="shared" si="321"/>
        <v>17745640.582551792</v>
      </c>
      <c r="W2174" s="7">
        <f t="shared" si="322"/>
        <v>341262.31889522675</v>
      </c>
      <c r="X2174" s="19">
        <f t="shared" si="327"/>
        <v>0.67138474600763942</v>
      </c>
      <c r="Y2174" s="8">
        <f t="shared" si="323"/>
        <v>71401.127283713402</v>
      </c>
      <c r="Z2174" s="8">
        <f t="shared" si="324"/>
        <v>3712858.618753097</v>
      </c>
      <c r="AA2174" s="9">
        <f t="shared" si="328"/>
        <v>0.20922651968978367</v>
      </c>
      <c r="AB2174" s="9">
        <f t="shared" si="325"/>
        <v>0.21797795200547126</v>
      </c>
      <c r="AC2174" t="str">
        <f t="shared" si="326"/>
        <v>90% Saturation (Scale only)</v>
      </c>
    </row>
    <row r="2175" spans="21:29" x14ac:dyDescent="0.25">
      <c r="U2175" s="5">
        <v>0.57999999999999996</v>
      </c>
      <c r="V2175" s="7">
        <f t="shared" si="321"/>
        <v>18056967.610315859</v>
      </c>
      <c r="W2175" s="7">
        <f t="shared" si="322"/>
        <v>347249.37712145882</v>
      </c>
      <c r="X2175" s="19">
        <f t="shared" si="327"/>
        <v>0.68333603826056177</v>
      </c>
      <c r="Y2175" s="8">
        <f t="shared" si="323"/>
        <v>72672.135814112844</v>
      </c>
      <c r="Z2175" s="8">
        <f t="shared" si="324"/>
        <v>3778951.0623338679</v>
      </c>
      <c r="AA2175" s="9">
        <f t="shared" si="328"/>
        <v>0.20927938421814365</v>
      </c>
      <c r="AB2175" s="9">
        <f t="shared" si="325"/>
        <v>0.21229266233466149</v>
      </c>
      <c r="AC2175" t="str">
        <f t="shared" si="326"/>
        <v>90% Saturation (Scale only)</v>
      </c>
    </row>
    <row r="2176" spans="21:29" x14ac:dyDescent="0.25">
      <c r="U2176" s="5">
        <v>0.59</v>
      </c>
      <c r="V2176" s="7">
        <f t="shared" si="321"/>
        <v>18368294.638079923</v>
      </c>
      <c r="W2176" s="7">
        <f t="shared" si="322"/>
        <v>353236.43534769089</v>
      </c>
      <c r="X2176" s="19">
        <f t="shared" si="327"/>
        <v>0.69496727005424475</v>
      </c>
      <c r="Y2176" s="8">
        <f t="shared" si="323"/>
        <v>73909.106219987501</v>
      </c>
      <c r="Z2176" s="8">
        <f t="shared" si="324"/>
        <v>3843273.5234393501</v>
      </c>
      <c r="AA2176" s="9">
        <f t="shared" si="328"/>
        <v>0.20923409598797113</v>
      </c>
      <c r="AB2176" s="9">
        <f t="shared" si="325"/>
        <v>0.20660737863796536</v>
      </c>
      <c r="AC2176" t="str">
        <f t="shared" si="326"/>
        <v>90% Saturation (Scale only)</v>
      </c>
    </row>
    <row r="2177" spans="21:29" x14ac:dyDescent="0.25">
      <c r="U2177" s="5">
        <v>0.6</v>
      </c>
      <c r="V2177" s="7">
        <f t="shared" si="321"/>
        <v>18679621.66584399</v>
      </c>
      <c r="W2177" s="7">
        <f t="shared" si="322"/>
        <v>359223.49357392295</v>
      </c>
      <c r="X2177" s="19">
        <f t="shared" si="327"/>
        <v>0.70627916975320137</v>
      </c>
      <c r="Y2177" s="8">
        <f t="shared" si="323"/>
        <v>75112.115962208569</v>
      </c>
      <c r="Z2177" s="8">
        <f t="shared" si="324"/>
        <v>3905830.0300348457</v>
      </c>
      <c r="AA2177" s="9">
        <f t="shared" si="328"/>
        <v>0.20909577827139419</v>
      </c>
      <c r="AB2177" s="9">
        <f t="shared" si="325"/>
        <v>0.20093503299335391</v>
      </c>
      <c r="AC2177" t="str">
        <f t="shared" si="326"/>
        <v>90% Saturation (Scale only)</v>
      </c>
    </row>
    <row r="2178" spans="21:29" x14ac:dyDescent="0.25">
      <c r="U2178" s="5">
        <v>0.61</v>
      </c>
      <c r="V2178" s="7">
        <f t="shared" si="321"/>
        <v>18990948.693608057</v>
      </c>
      <c r="W2178" s="7">
        <f t="shared" si="322"/>
        <v>365210.55180015496</v>
      </c>
      <c r="X2178" s="19">
        <f t="shared" si="327"/>
        <v>0.71727313616598998</v>
      </c>
      <c r="Y2178" s="8">
        <f t="shared" si="323"/>
        <v>76281.31380273182</v>
      </c>
      <c r="Z2178" s="8">
        <f t="shared" si="324"/>
        <v>3966628.3177420548</v>
      </c>
      <c r="AA2178" s="9">
        <f t="shared" si="328"/>
        <v>0.20886941362108657</v>
      </c>
      <c r="AB2178" s="9">
        <f t="shared" si="325"/>
        <v>0.19528753460262976</v>
      </c>
      <c r="AC2178" t="str">
        <f t="shared" si="326"/>
        <v>90% Saturation (Scale only)</v>
      </c>
    </row>
    <row r="2179" spans="21:29" x14ac:dyDescent="0.25">
      <c r="U2179" s="5">
        <v>0.62</v>
      </c>
      <c r="V2179" s="7">
        <f t="shared" si="321"/>
        <v>19302275.721372124</v>
      </c>
      <c r="W2179" s="7">
        <f t="shared" si="322"/>
        <v>371197.61002638703</v>
      </c>
      <c r="X2179" s="19">
        <f t="shared" si="327"/>
        <v>0.72795118326353281</v>
      </c>
      <c r="Y2179" s="8">
        <f t="shared" si="323"/>
        <v>77416.913925443674</v>
      </c>
      <c r="Z2179" s="8">
        <f t="shared" si="324"/>
        <v>4025679.5241230712</v>
      </c>
      <c r="AA2179" s="9">
        <f t="shared" si="328"/>
        <v>0.20855983938027081</v>
      </c>
      <c r="AB2179" s="9">
        <f t="shared" si="325"/>
        <v>0.18967581069051026</v>
      </c>
      <c r="AC2179" t="str">
        <f t="shared" si="326"/>
        <v>90% Saturation (Scale only)</v>
      </c>
    </row>
    <row r="2180" spans="21:29" x14ac:dyDescent="0.25">
      <c r="U2180" s="5">
        <v>0.63</v>
      </c>
      <c r="V2180" s="7">
        <f t="shared" si="321"/>
        <v>19613602.749136191</v>
      </c>
      <c r="W2180" s="7">
        <f t="shared" si="322"/>
        <v>377184.6682526191</v>
      </c>
      <c r="X2180" s="19">
        <f t="shared" si="327"/>
        <v>0.7383158872544715</v>
      </c>
      <c r="Y2180" s="8">
        <f t="shared" si="323"/>
        <v>78519.190307675643</v>
      </c>
      <c r="Z2180" s="8">
        <f t="shared" si="324"/>
        <v>4082997.8959991336</v>
      </c>
      <c r="AA2180" s="9">
        <f t="shared" si="328"/>
        <v>0.20817174428491747</v>
      </c>
      <c r="AB2180" s="9">
        <f t="shared" si="325"/>
        <v>0.18410984837301031</v>
      </c>
      <c r="AC2180" t="str">
        <f t="shared" si="326"/>
        <v>90% Saturation (Scale only)</v>
      </c>
    </row>
    <row r="2181" spans="21:29" x14ac:dyDescent="0.25">
      <c r="U2181" s="5">
        <v>0.64</v>
      </c>
      <c r="V2181" s="7">
        <f t="shared" si="321"/>
        <v>19924929.776900258</v>
      </c>
      <c r="W2181" s="7">
        <f t="shared" si="322"/>
        <v>383171.72647885117</v>
      </c>
      <c r="X2181" s="19">
        <f t="shared" si="327"/>
        <v>0.74837033605051839</v>
      </c>
      <c r="Y2181" s="8">
        <f t="shared" si="323"/>
        <v>79588.471345892671</v>
      </c>
      <c r="Z2181" s="8">
        <f t="shared" si="324"/>
        <v>4138600.5099864188</v>
      </c>
      <c r="AA2181" s="9">
        <f t="shared" si="328"/>
        <v>0.20770966604783012</v>
      </c>
      <c r="AB2181" s="9">
        <f t="shared" si="325"/>
        <v>0.17859873711132623</v>
      </c>
      <c r="AC2181" t="str">
        <f t="shared" si="326"/>
        <v>90% Saturation (Scale only)</v>
      </c>
    </row>
    <row r="2182" spans="21:29" x14ac:dyDescent="0.25">
      <c r="U2182" s="5">
        <v>0.65</v>
      </c>
      <c r="V2182" s="7">
        <f t="shared" ref="V2182:V2215" si="329">$V$110/$U$110*U2182</f>
        <v>20236256.804664325</v>
      </c>
      <c r="W2182" s="7">
        <f t="shared" ref="W2182:W2215" si="330">$W$110/$U$110*U2182</f>
        <v>389158.78470508318</v>
      </c>
      <c r="X2182" s="19">
        <f t="shared" si="327"/>
        <v>0.75811808113577595</v>
      </c>
      <c r="Y2182" s="8">
        <f t="shared" ref="Y2182:Y2216" si="331">X2182*$N$6</f>
        <v>80625.134737041182</v>
      </c>
      <c r="Z2182" s="8">
        <f t="shared" ref="Z2182:Z2245" si="332">Y2182*$B$6</f>
        <v>4192507.0063261413</v>
      </c>
      <c r="AA2182" s="9">
        <f t="shared" si="328"/>
        <v>0.2071779898226927</v>
      </c>
      <c r="AB2182" s="9">
        <f t="shared" ref="AB2182:AB2245" si="333">(Z2182-Z2181)/(V2182-V2181)</f>
        <v>0.17315071141389785</v>
      </c>
      <c r="AC2182" t="str">
        <f t="shared" ref="AC2182:AC2245" si="334">K$1</f>
        <v>90% Saturation (Scale only)</v>
      </c>
    </row>
    <row r="2183" spans="21:29" x14ac:dyDescent="0.25">
      <c r="U2183" s="5">
        <v>0.66</v>
      </c>
      <c r="V2183" s="7">
        <f t="shared" si="329"/>
        <v>20547583.832428392</v>
      </c>
      <c r="W2183" s="7">
        <f t="shared" si="330"/>
        <v>395145.84293131524</v>
      </c>
      <c r="X2183" s="19">
        <f t="shared" ref="X2183:X2246" si="335">GAMMADIST(W2183,$K$2,$K$3,TRUE)</f>
        <v>0.76756309183747828</v>
      </c>
      <c r="Y2183" s="8">
        <f t="shared" si="331"/>
        <v>81629.602615286087</v>
      </c>
      <c r="Z2183" s="8">
        <f t="shared" si="332"/>
        <v>4244739.3359948769</v>
      </c>
      <c r="AA2183" s="9">
        <f t="shared" ref="AA2183:AA2246" si="336">Z2183/V2183</f>
        <v>0.20658094745406461</v>
      </c>
      <c r="AB2183" s="9">
        <f t="shared" si="333"/>
        <v>0.16777319349323838</v>
      </c>
      <c r="AC2183" t="str">
        <f t="shared" si="334"/>
        <v>90% Saturation (Scale only)</v>
      </c>
    </row>
    <row r="2184" spans="21:29" x14ac:dyDescent="0.25">
      <c r="U2184" s="5">
        <v>0.67</v>
      </c>
      <c r="V2184" s="7">
        <f t="shared" si="329"/>
        <v>20858910.860192459</v>
      </c>
      <c r="W2184" s="7">
        <f t="shared" si="330"/>
        <v>401132.90115754731</v>
      </c>
      <c r="X2184" s="19">
        <f t="shared" si="335"/>
        <v>0.77670971198128458</v>
      </c>
      <c r="Y2184" s="8">
        <f t="shared" si="331"/>
        <v>82602.336942342517</v>
      </c>
      <c r="Z2184" s="8">
        <f t="shared" si="332"/>
        <v>4295321.5210018111</v>
      </c>
      <c r="AA2184" s="9">
        <f t="shared" si="336"/>
        <v>0.20592261742673651</v>
      </c>
      <c r="AB2184" s="9">
        <f t="shared" si="333"/>
        <v>0.16247283562308285</v>
      </c>
      <c r="AC2184" t="str">
        <f t="shared" si="334"/>
        <v>90% Saturation (Scale only)</v>
      </c>
    </row>
    <row r="2185" spans="21:29" x14ac:dyDescent="0.25">
      <c r="U2185" s="5">
        <v>0.68</v>
      </c>
      <c r="V2185" s="7">
        <f t="shared" si="329"/>
        <v>21170237.887956526</v>
      </c>
      <c r="W2185" s="7">
        <f t="shared" si="330"/>
        <v>407119.95938377938</v>
      </c>
      <c r="X2185" s="19">
        <f t="shared" si="335"/>
        <v>0.78556261890193202</v>
      </c>
      <c r="Y2185" s="8">
        <f t="shared" si="331"/>
        <v>83543.835148297905</v>
      </c>
      <c r="Z2185" s="8">
        <f t="shared" si="332"/>
        <v>4344279.4277114915</v>
      </c>
      <c r="AA2185" s="9">
        <f t="shared" si="336"/>
        <v>0.20520692543482924</v>
      </c>
      <c r="AB2185" s="9">
        <f t="shared" si="333"/>
        <v>0.15725556197704141</v>
      </c>
      <c r="AC2185" t="str">
        <f t="shared" si="334"/>
        <v>90% Saturation (Scale only)</v>
      </c>
    </row>
    <row r="2186" spans="21:29" x14ac:dyDescent="0.25">
      <c r="U2186" s="5">
        <v>0.69</v>
      </c>
      <c r="V2186" s="7">
        <f t="shared" si="329"/>
        <v>21481564.915720589</v>
      </c>
      <c r="W2186" s="7">
        <f t="shared" si="330"/>
        <v>413107.01761001133</v>
      </c>
      <c r="X2186" s="19">
        <f t="shared" si="335"/>
        <v>0.79412678476954368</v>
      </c>
      <c r="Y2186" s="8">
        <f t="shared" si="331"/>
        <v>84454.626018701776</v>
      </c>
      <c r="Z2186" s="8">
        <f t="shared" si="332"/>
        <v>4391640.5529724928</v>
      </c>
      <c r="AA2186" s="9">
        <f t="shared" si="336"/>
        <v>0.20443764549754065</v>
      </c>
      <c r="AB2186" s="9">
        <f t="shared" si="333"/>
        <v>0.15212660976191741</v>
      </c>
      <c r="AC2186" t="str">
        <f t="shared" si="334"/>
        <v>90% Saturation (Scale only)</v>
      </c>
    </row>
    <row r="2187" spans="21:29" x14ac:dyDescent="0.25">
      <c r="U2187" s="5">
        <v>0.7</v>
      </c>
      <c r="V2187" s="7">
        <f t="shared" si="329"/>
        <v>21792891.943484657</v>
      </c>
      <c r="W2187" s="7">
        <f t="shared" si="330"/>
        <v>419094.0758362434</v>
      </c>
      <c r="X2187" s="19">
        <f t="shared" si="335"/>
        <v>0.80240744018300703</v>
      </c>
      <c r="Y2187" s="8">
        <f t="shared" si="331"/>
        <v>85335.265822756148</v>
      </c>
      <c r="Z2187" s="8">
        <f t="shared" si="332"/>
        <v>4437433.8227833193</v>
      </c>
      <c r="AA2187" s="9">
        <f t="shared" si="336"/>
        <v>0.20361840155454738</v>
      </c>
      <c r="AB2187" s="9">
        <f t="shared" si="333"/>
        <v>0.14709056948801127</v>
      </c>
      <c r="AC2187" t="str">
        <f t="shared" si="334"/>
        <v>90% Saturation (Scale only)</v>
      </c>
    </row>
    <row r="2188" spans="21:29" x14ac:dyDescent="0.25">
      <c r="U2188" s="5">
        <v>0.71</v>
      </c>
      <c r="V2188" s="7">
        <f t="shared" si="329"/>
        <v>22104218.971248724</v>
      </c>
      <c r="W2188" s="7">
        <f t="shared" si="330"/>
        <v>425081.13406247547</v>
      </c>
      <c r="X2188" s="19">
        <f t="shared" si="335"/>
        <v>0.81041003997442029</v>
      </c>
      <c r="Y2188" s="8">
        <f t="shared" si="331"/>
        <v>86186.334676651168</v>
      </c>
      <c r="Z2188" s="8">
        <f t="shared" si="332"/>
        <v>4481689.4031858612</v>
      </c>
      <c r="AA2188" s="9">
        <f t="shared" si="336"/>
        <v>0.20275266947976128</v>
      </c>
      <c r="AB2188" s="9">
        <f t="shared" si="333"/>
        <v>0.14215142424473376</v>
      </c>
      <c r="AC2188" t="str">
        <f t="shared" si="334"/>
        <v>90% Saturation (Scale only)</v>
      </c>
    </row>
    <row r="2189" spans="21:29" x14ac:dyDescent="0.25">
      <c r="U2189" s="5">
        <v>0.72</v>
      </c>
      <c r="V2189" s="7">
        <f t="shared" si="329"/>
        <v>22415545.999012791</v>
      </c>
      <c r="W2189" s="7">
        <f t="shared" si="330"/>
        <v>431068.19228870753</v>
      </c>
      <c r="X2189" s="19">
        <f t="shared" si="335"/>
        <v>0.81814023116251455</v>
      </c>
      <c r="Y2189" s="8">
        <f t="shared" si="331"/>
        <v>87008.433135441999</v>
      </c>
      <c r="Z2189" s="8">
        <f t="shared" si="332"/>
        <v>4524438.5230429843</v>
      </c>
      <c r="AA2189" s="9">
        <f t="shared" si="336"/>
        <v>0.20184377945744647</v>
      </c>
      <c r="AB2189" s="9">
        <f t="shared" si="333"/>
        <v>0.13731258787309558</v>
      </c>
      <c r="AC2189" t="str">
        <f t="shared" si="334"/>
        <v>90% Saturation (Scale only)</v>
      </c>
    </row>
    <row r="2190" spans="21:29" x14ac:dyDescent="0.25">
      <c r="U2190" s="5">
        <v>0.73</v>
      </c>
      <c r="V2190" s="7">
        <f t="shared" si="329"/>
        <v>22726873.026776858</v>
      </c>
      <c r="W2190" s="7">
        <f t="shared" si="330"/>
        <v>437055.25051493954</v>
      </c>
      <c r="X2190" s="19">
        <f t="shared" si="335"/>
        <v>0.82560382298803203</v>
      </c>
      <c r="Y2190" s="8">
        <f t="shared" si="331"/>
        <v>87802.179006339997</v>
      </c>
      <c r="Z2190" s="8">
        <f t="shared" si="332"/>
        <v>4565713.30832968</v>
      </c>
      <c r="AA2190" s="9">
        <f t="shared" si="336"/>
        <v>0.20089491866964476</v>
      </c>
      <c r="AB2190" s="9">
        <f t="shared" si="333"/>
        <v>0.13257694194792161</v>
      </c>
      <c r="AC2190" t="str">
        <f t="shared" si="334"/>
        <v>90% Saturation (Scale only)</v>
      </c>
    </row>
    <row r="2191" spans="21:29" x14ac:dyDescent="0.25">
      <c r="U2191" s="5">
        <v>0.74</v>
      </c>
      <c r="V2191" s="7">
        <f t="shared" si="329"/>
        <v>23038200.054540925</v>
      </c>
      <c r="W2191" s="7">
        <f t="shared" si="330"/>
        <v>443042.30874117161</v>
      </c>
      <c r="X2191" s="19">
        <f t="shared" si="335"/>
        <v>0.83280675896017309</v>
      </c>
      <c r="Y2191" s="8">
        <f t="shared" si="331"/>
        <v>88568.204375878893</v>
      </c>
      <c r="Z2191" s="8">
        <f t="shared" si="332"/>
        <v>4605546.6275457023</v>
      </c>
      <c r="AA2191" s="9">
        <f t="shared" si="336"/>
        <v>0.19990913424844273</v>
      </c>
      <c r="AB2191" s="9">
        <f t="shared" si="333"/>
        <v>0.12794687150069461</v>
      </c>
      <c r="AC2191" t="str">
        <f t="shared" si="334"/>
        <v>90% Saturation (Scale only)</v>
      </c>
    </row>
    <row r="2192" spans="21:29" x14ac:dyDescent="0.25">
      <c r="U2192" s="5">
        <v>0.75</v>
      </c>
      <c r="V2192" s="7">
        <f t="shared" si="329"/>
        <v>23349527.082304992</v>
      </c>
      <c r="W2192" s="7">
        <f t="shared" si="330"/>
        <v>449029.36696740368</v>
      </c>
      <c r="X2192" s="19">
        <f t="shared" si="335"/>
        <v>0.83975509084028177</v>
      </c>
      <c r="Y2192" s="8">
        <f t="shared" si="331"/>
        <v>89307.152843104675</v>
      </c>
      <c r="Z2192" s="8">
        <f t="shared" si="332"/>
        <v>4643971.9478414431</v>
      </c>
      <c r="AA2192" s="9">
        <f t="shared" si="336"/>
        <v>0.19888933645087792</v>
      </c>
      <c r="AB2192" s="9">
        <f t="shared" si="333"/>
        <v>0.12342429943108155</v>
      </c>
      <c r="AC2192" t="str">
        <f t="shared" si="334"/>
        <v>90% Saturation (Scale only)</v>
      </c>
    </row>
    <row r="2193" spans="21:29" x14ac:dyDescent="0.25">
      <c r="U2193" s="5">
        <v>0.76</v>
      </c>
      <c r="V2193" s="7">
        <f t="shared" si="329"/>
        <v>23660854.110069055</v>
      </c>
      <c r="W2193" s="7">
        <f t="shared" si="330"/>
        <v>455016.42519363575</v>
      </c>
      <c r="X2193" s="19">
        <f t="shared" si="335"/>
        <v>0.84645495448684538</v>
      </c>
      <c r="Y2193" s="8">
        <f t="shared" si="331"/>
        <v>90019.676950714318</v>
      </c>
      <c r="Z2193" s="8">
        <f t="shared" si="332"/>
        <v>4681023.2014371445</v>
      </c>
      <c r="AA2193" s="9">
        <f t="shared" si="336"/>
        <v>0.19783830201823102</v>
      </c>
      <c r="AB2193" s="9">
        <f t="shared" si="333"/>
        <v>0.11901071956971372</v>
      </c>
      <c r="AC2193" t="str">
        <f t="shared" si="334"/>
        <v>90% Saturation (Scale only)</v>
      </c>
    </row>
    <row r="2194" spans="21:29" x14ac:dyDescent="0.25">
      <c r="U2194" s="5">
        <v>0.77</v>
      </c>
      <c r="V2194" s="7">
        <f t="shared" si="329"/>
        <v>23972181.137833122</v>
      </c>
      <c r="W2194" s="7">
        <f t="shared" si="330"/>
        <v>461003.48341986781</v>
      </c>
      <c r="X2194" s="19">
        <f t="shared" si="335"/>
        <v>0.85291254748446721</v>
      </c>
      <c r="Y2194" s="8">
        <f t="shared" si="331"/>
        <v>90706.435805918285</v>
      </c>
      <c r="Z2194" s="8">
        <f t="shared" si="332"/>
        <v>4716734.6619077511</v>
      </c>
      <c r="AA2194" s="9">
        <f t="shared" si="336"/>
        <v>0.19675867768510041</v>
      </c>
      <c r="AB2194" s="9">
        <f t="shared" si="333"/>
        <v>0.11470722836717469</v>
      </c>
      <c r="AC2194" t="str">
        <f t="shared" si="334"/>
        <v>90% Saturation (Scale only)</v>
      </c>
    </row>
    <row r="2195" spans="21:29" x14ac:dyDescent="0.25">
      <c r="U2195" s="5">
        <v>0.78</v>
      </c>
      <c r="V2195" s="7">
        <f t="shared" si="329"/>
        <v>24283508.165597189</v>
      </c>
      <c r="W2195" s="7">
        <f t="shared" si="330"/>
        <v>466990.54164609982</v>
      </c>
      <c r="X2195" s="19">
        <f t="shared" si="335"/>
        <v>0.85913410847876193</v>
      </c>
      <c r="Y2195" s="8">
        <f t="shared" si="331"/>
        <v>91368.092882726472</v>
      </c>
      <c r="Z2195" s="8">
        <f t="shared" si="332"/>
        <v>4751140.8299017763</v>
      </c>
      <c r="AA2195" s="9">
        <f t="shared" si="336"/>
        <v>0.19565298380704271</v>
      </c>
      <c r="AB2195" s="9">
        <f t="shared" si="333"/>
        <v>0.11051455519659921</v>
      </c>
      <c r="AC2195" t="str">
        <f t="shared" si="334"/>
        <v>90% Saturation (Scale only)</v>
      </c>
    </row>
    <row r="2196" spans="21:29" x14ac:dyDescent="0.25">
      <c r="U2196" s="5">
        <v>0.79</v>
      </c>
      <c r="V2196" s="7">
        <f t="shared" si="329"/>
        <v>24594835.193361256</v>
      </c>
      <c r="W2196" s="7">
        <f t="shared" si="330"/>
        <v>472977.59987233189</v>
      </c>
      <c r="X2196" s="19">
        <f t="shared" si="335"/>
        <v>0.86512589813891472</v>
      </c>
      <c r="Y2196" s="8">
        <f t="shared" si="331"/>
        <v>92005.313997334481</v>
      </c>
      <c r="Z2196" s="8">
        <f t="shared" si="332"/>
        <v>4784276.3278613929</v>
      </c>
      <c r="AA2196" s="9">
        <f t="shared" si="336"/>
        <v>0.19452361807867635</v>
      </c>
      <c r="AB2196" s="9">
        <f t="shared" si="333"/>
        <v>0.10643309126609998</v>
      </c>
      <c r="AC2196" t="str">
        <f t="shared" si="334"/>
        <v>90% Saturation (Scale only)</v>
      </c>
    </row>
    <row r="2197" spans="21:29" x14ac:dyDescent="0.25">
      <c r="U2197" s="5">
        <v>0.8</v>
      </c>
      <c r="V2197" s="7">
        <f t="shared" si="329"/>
        <v>24906162.221125323</v>
      </c>
      <c r="W2197" s="7">
        <f t="shared" si="330"/>
        <v>478964.65809856396</v>
      </c>
      <c r="X2197" s="19">
        <f t="shared" si="335"/>
        <v>0.87089418166995602</v>
      </c>
      <c r="Y2197" s="8">
        <f t="shared" si="331"/>
        <v>92618.765448320744</v>
      </c>
      <c r="Z2197" s="8">
        <f t="shared" si="332"/>
        <v>4816175.8033126788</v>
      </c>
      <c r="AA2197" s="9">
        <f t="shared" si="336"/>
        <v>0.19337285931702536</v>
      </c>
      <c r="AB2197" s="9">
        <f t="shared" si="333"/>
        <v>0.10246291714659714</v>
      </c>
      <c r="AC2197" t="str">
        <f t="shared" si="334"/>
        <v>90% Saturation (Scale only)</v>
      </c>
    </row>
    <row r="2198" spans="21:29" x14ac:dyDescent="0.25">
      <c r="U2198" s="5">
        <v>0.81</v>
      </c>
      <c r="V2198" s="7">
        <f t="shared" si="329"/>
        <v>25217489.24888939</v>
      </c>
      <c r="W2198" s="7">
        <f t="shared" si="330"/>
        <v>484951.71632479603</v>
      </c>
      <c r="X2198" s="19">
        <f t="shared" si="335"/>
        <v>0.8764452127975173</v>
      </c>
      <c r="Y2198" s="8">
        <f t="shared" si="331"/>
        <v>93209.112313440535</v>
      </c>
      <c r="Z2198" s="8">
        <f t="shared" si="332"/>
        <v>4846873.8402989078</v>
      </c>
      <c r="AA2198" s="9">
        <f t="shared" si="336"/>
        <v>0.19220287128752797</v>
      </c>
      <c r="AB2198" s="9">
        <f t="shared" si="333"/>
        <v>9.8603828927737364E-2</v>
      </c>
      <c r="AC2198" t="str">
        <f t="shared" si="334"/>
        <v>90% Saturation (Scale only)</v>
      </c>
    </row>
    <row r="2199" spans="21:29" x14ac:dyDescent="0.25">
      <c r="U2199" s="5">
        <v>0.82</v>
      </c>
      <c r="V2199" s="7">
        <f t="shared" si="329"/>
        <v>25528816.276653454</v>
      </c>
      <c r="W2199" s="7">
        <f t="shared" si="330"/>
        <v>490938.77455102798</v>
      </c>
      <c r="X2199" s="19">
        <f t="shared" si="335"/>
        <v>0.88178521914891683</v>
      </c>
      <c r="Y2199" s="8">
        <f t="shared" si="331"/>
        <v>93777.016894918444</v>
      </c>
      <c r="Z2199" s="8">
        <f t="shared" si="332"/>
        <v>4876404.8785357587</v>
      </c>
      <c r="AA2199" s="9">
        <f t="shared" si="336"/>
        <v>0.19101570655257197</v>
      </c>
      <c r="AB2199" s="9">
        <f t="shared" si="333"/>
        <v>9.485536302113394E-2</v>
      </c>
      <c r="AC2199" t="str">
        <f t="shared" si="334"/>
        <v>90% Saturation (Scale only)</v>
      </c>
    </row>
    <row r="2200" spans="21:29" x14ac:dyDescent="0.25">
      <c r="U2200" s="5">
        <v>0.83</v>
      </c>
      <c r="V2200" s="7">
        <f t="shared" si="329"/>
        <v>25840143.304417521</v>
      </c>
      <c r="W2200" s="7">
        <f t="shared" si="330"/>
        <v>496925.83277726005</v>
      </c>
      <c r="X2200" s="19">
        <f t="shared" si="335"/>
        <v>0.88692038895580505</v>
      </c>
      <c r="Y2200" s="8">
        <f t="shared" si="331"/>
        <v>94323.137305287339</v>
      </c>
      <c r="Z2200" s="8">
        <f t="shared" si="332"/>
        <v>4904803.1398749417</v>
      </c>
      <c r="AA2200" s="9">
        <f t="shared" si="336"/>
        <v>0.18981331032465434</v>
      </c>
      <c r="AB2200" s="9">
        <f t="shared" si="333"/>
        <v>9.1216819635409285E-2</v>
      </c>
      <c r="AC2200" t="str">
        <f t="shared" si="334"/>
        <v>90% Saturation (Scale only)</v>
      </c>
    </row>
    <row r="2201" spans="21:29" x14ac:dyDescent="0.25">
      <c r="U2201" s="5">
        <v>0.84</v>
      </c>
      <c r="V2201" s="7">
        <f t="shared" si="329"/>
        <v>26151470.332181588</v>
      </c>
      <c r="W2201" s="7">
        <f t="shared" si="330"/>
        <v>502912.89100349211</v>
      </c>
      <c r="X2201" s="19">
        <f t="shared" si="335"/>
        <v>0.89185685900524103</v>
      </c>
      <c r="Y2201" s="8">
        <f t="shared" si="331"/>
        <v>94848.12618599688</v>
      </c>
      <c r="Z2201" s="8">
        <f t="shared" si="332"/>
        <v>4932102.5616718382</v>
      </c>
      <c r="AA2201" s="9">
        <f t="shared" si="336"/>
        <v>0.18859752430831664</v>
      </c>
      <c r="AB2201" s="9">
        <f t="shared" si="333"/>
        <v>8.7687284952287586E-2</v>
      </c>
      <c r="AC2201" t="str">
        <f t="shared" si="334"/>
        <v>90% Saturation (Scale only)</v>
      </c>
    </row>
    <row r="2202" spans="21:29" x14ac:dyDescent="0.25">
      <c r="U2202" s="5">
        <v>0.85</v>
      </c>
      <c r="V2202" s="7">
        <f t="shared" si="329"/>
        <v>26462797.359945655</v>
      </c>
      <c r="W2202" s="7">
        <f t="shared" si="330"/>
        <v>508899.94922972418</v>
      </c>
      <c r="X2202" s="19">
        <f t="shared" si="335"/>
        <v>0.89660070376792489</v>
      </c>
      <c r="Y2202" s="8">
        <f t="shared" si="331"/>
        <v>95352.62955121143</v>
      </c>
      <c r="Z2202" s="8">
        <f t="shared" si="332"/>
        <v>4958336.7366629941</v>
      </c>
      <c r="AA2202" s="9">
        <f t="shared" si="336"/>
        <v>0.18737009051688466</v>
      </c>
      <c r="AB2202" s="9">
        <f t="shared" si="333"/>
        <v>8.4265652036600622E-2</v>
      </c>
      <c r="AC2202" t="str">
        <f t="shared" si="334"/>
        <v>90% Saturation (Scale only)</v>
      </c>
    </row>
    <row r="2203" spans="21:29" x14ac:dyDescent="0.25">
      <c r="U2203" s="5">
        <v>0.86</v>
      </c>
      <c r="V2203" s="7">
        <f t="shared" si="329"/>
        <v>26774124.387709722</v>
      </c>
      <c r="W2203" s="7">
        <f t="shared" si="330"/>
        <v>514887.00745595619</v>
      </c>
      <c r="X2203" s="19">
        <f t="shared" si="335"/>
        <v>0.90115792563433639</v>
      </c>
      <c r="Y2203" s="8">
        <f t="shared" si="331"/>
        <v>95837.285749432631</v>
      </c>
      <c r="Z2203" s="8">
        <f t="shared" si="332"/>
        <v>4983538.8589704968</v>
      </c>
      <c r="AA2203" s="9">
        <f t="shared" si="336"/>
        <v>0.1861326550517603</v>
      </c>
      <c r="AB2203" s="9">
        <f t="shared" si="333"/>
        <v>8.0950640516189262E-2</v>
      </c>
      <c r="AC2203" t="str">
        <f t="shared" si="334"/>
        <v>90% Saturation (Scale only)</v>
      </c>
    </row>
    <row r="2204" spans="21:29" x14ac:dyDescent="0.25">
      <c r="U2204" s="5">
        <v>0.87</v>
      </c>
      <c r="V2204" s="7">
        <f t="shared" si="329"/>
        <v>27085451.415473789</v>
      </c>
      <c r="W2204" s="7">
        <f t="shared" si="330"/>
        <v>520874.06568218826</v>
      </c>
      <c r="X2204" s="19">
        <f t="shared" si="335"/>
        <v>0.90553444619170143</v>
      </c>
      <c r="Y2204" s="8">
        <f t="shared" si="331"/>
        <v>96302.724535813177</v>
      </c>
      <c r="Z2204" s="8">
        <f t="shared" si="332"/>
        <v>5007741.6758622853</v>
      </c>
      <c r="AA2204" s="9">
        <f t="shared" si="336"/>
        <v>0.18488677183358246</v>
      </c>
      <c r="AB2204" s="9">
        <f t="shared" si="333"/>
        <v>7.7740815070287198E-2</v>
      </c>
      <c r="AC2204" t="str">
        <f t="shared" si="334"/>
        <v>90% Saturation (Scale only)</v>
      </c>
    </row>
    <row r="2205" spans="21:29" x14ac:dyDescent="0.25">
      <c r="U2205" s="5">
        <v>0.88</v>
      </c>
      <c r="V2205" s="7">
        <f t="shared" si="329"/>
        <v>27396778.443237856</v>
      </c>
      <c r="W2205" s="7">
        <f t="shared" si="330"/>
        <v>526861.12390842033</v>
      </c>
      <c r="X2205" s="19">
        <f t="shared" si="335"/>
        <v>0.90973609847697889</v>
      </c>
      <c r="Y2205" s="8">
        <f t="shared" si="331"/>
        <v>96749.566248269344</v>
      </c>
      <c r="Z2205" s="8">
        <f t="shared" si="332"/>
        <v>5030977.4449100057</v>
      </c>
      <c r="AA2205" s="9">
        <f t="shared" si="336"/>
        <v>0.18363390627600468</v>
      </c>
      <c r="AB2205" s="9">
        <f t="shared" si="333"/>
        <v>7.4634602766738001E-2</v>
      </c>
      <c r="AC2205" t="str">
        <f t="shared" si="334"/>
        <v>90% Saturation (Scale only)</v>
      </c>
    </row>
    <row r="2206" spans="21:29" x14ac:dyDescent="0.25">
      <c r="U2206" s="5">
        <v>0.89</v>
      </c>
      <c r="V2206" s="7">
        <f t="shared" si="329"/>
        <v>27708105.471001923</v>
      </c>
      <c r="W2206" s="7">
        <f t="shared" si="330"/>
        <v>532848.18213465239</v>
      </c>
      <c r="X2206" s="19">
        <f t="shared" si="335"/>
        <v>0.9137686201434172</v>
      </c>
      <c r="Y2206" s="8">
        <f t="shared" si="331"/>
        <v>97178.421080750777</v>
      </c>
      <c r="Z2206" s="8">
        <f t="shared" si="332"/>
        <v>5053277.8961990401</v>
      </c>
      <c r="AA2206" s="9">
        <f t="shared" si="336"/>
        <v>0.18237543889413793</v>
      </c>
      <c r="AB2206" s="9">
        <f t="shared" si="333"/>
        <v>7.1630309289864802E-2</v>
      </c>
      <c r="AC2206" t="str">
        <f t="shared" si="334"/>
        <v>90% Saturation (Scale only)</v>
      </c>
    </row>
    <row r="2207" spans="21:29" x14ac:dyDescent="0.25">
      <c r="U2207" s="5">
        <v>0.9</v>
      </c>
      <c r="V2207" s="7">
        <f t="shared" si="329"/>
        <v>28019432.49876599</v>
      </c>
      <c r="W2207" s="7">
        <f t="shared" si="330"/>
        <v>538835.24036088446</v>
      </c>
      <c r="X2207" s="19">
        <f t="shared" si="335"/>
        <v>0.91763764748064336</v>
      </c>
      <c r="Y2207" s="8">
        <f t="shared" si="331"/>
        <v>97589.888447282676</v>
      </c>
      <c r="Z2207" s="8">
        <f t="shared" si="332"/>
        <v>5074674.1992586991</v>
      </c>
      <c r="AA2207" s="9">
        <f t="shared" si="336"/>
        <v>0.18111266884089083</v>
      </c>
      <c r="AB2207" s="9">
        <f t="shared" si="333"/>
        <v>6.8726134101899192E-2</v>
      </c>
      <c r="AC2207" t="str">
        <f t="shared" si="334"/>
        <v>90% Saturation (Scale only)</v>
      </c>
    </row>
    <row r="2208" spans="21:29" x14ac:dyDescent="0.25">
      <c r="U2208" s="5">
        <v>0.91</v>
      </c>
      <c r="V2208" s="7">
        <f t="shared" si="329"/>
        <v>28330759.526530057</v>
      </c>
      <c r="W2208" s="7">
        <f t="shared" si="330"/>
        <v>544822.29858711653</v>
      </c>
      <c r="X2208" s="19">
        <f t="shared" si="335"/>
        <v>0.92134871023069476</v>
      </c>
      <c r="Y2208" s="8">
        <f t="shared" si="331"/>
        <v>97984.556430655735</v>
      </c>
      <c r="Z2208" s="8">
        <f t="shared" si="332"/>
        <v>5095196.9343940979</v>
      </c>
      <c r="AA2208" s="9">
        <f t="shared" si="336"/>
        <v>0.17984681736551225</v>
      </c>
      <c r="AB2208" s="9">
        <f t="shared" si="333"/>
        <v>6.5920184581441318E-2</v>
      </c>
      <c r="AC2208" t="str">
        <f t="shared" si="334"/>
        <v>90% Saturation (Scale only)</v>
      </c>
    </row>
    <row r="2209" spans="21:29" x14ac:dyDescent="0.25">
      <c r="U2209" s="5">
        <v>0.92</v>
      </c>
      <c r="V2209" s="7">
        <f t="shared" si="329"/>
        <v>28642086.554294121</v>
      </c>
      <c r="W2209" s="7">
        <f t="shared" si="330"/>
        <v>550809.35681334848</v>
      </c>
      <c r="X2209" s="19">
        <f t="shared" si="335"/>
        <v>0.92490722714486429</v>
      </c>
      <c r="Y2209" s="8">
        <f t="shared" si="331"/>
        <v>98363.001309900836</v>
      </c>
      <c r="Z2209" s="8">
        <f t="shared" si="332"/>
        <v>5114876.0681148432</v>
      </c>
      <c r="AA2209" s="9">
        <f t="shared" si="336"/>
        <v>0.17857903118961155</v>
      </c>
      <c r="AB2209" s="9">
        <f t="shared" si="333"/>
        <v>6.3210489182644963E-2</v>
      </c>
      <c r="AC2209" t="str">
        <f t="shared" si="334"/>
        <v>90% Saturation (Scale only)</v>
      </c>
    </row>
    <row r="2210" spans="21:29" x14ac:dyDescent="0.25">
      <c r="U2210" s="5">
        <v>0.93</v>
      </c>
      <c r="V2210" s="7">
        <f t="shared" si="329"/>
        <v>28953413.582058188</v>
      </c>
      <c r="W2210" s="7">
        <f t="shared" si="330"/>
        <v>556796.41503958055</v>
      </c>
      <c r="X2210" s="19">
        <f t="shared" si="335"/>
        <v>0.92831850222870016</v>
      </c>
      <c r="Y2210" s="8">
        <f t="shared" si="331"/>
        <v>98725.787160948385</v>
      </c>
      <c r="Z2210" s="8">
        <f t="shared" si="332"/>
        <v>5133740.932369316</v>
      </c>
      <c r="AA2210" s="9">
        <f t="shared" si="336"/>
        <v>0.17731038579680933</v>
      </c>
      <c r="AB2210" s="9">
        <f t="shared" si="333"/>
        <v>6.0595009659004412E-2</v>
      </c>
      <c r="AC2210" t="str">
        <f t="shared" si="334"/>
        <v>90% Saturation (Scale only)</v>
      </c>
    </row>
    <row r="2211" spans="21:29" x14ac:dyDescent="0.25">
      <c r="U2211" s="5">
        <v>0.94</v>
      </c>
      <c r="V2211" s="7">
        <f t="shared" si="329"/>
        <v>29264740.609822251</v>
      </c>
      <c r="W2211" s="7">
        <f t="shared" si="330"/>
        <v>562783.47326581262</v>
      </c>
      <c r="X2211" s="19">
        <f t="shared" si="335"/>
        <v>0.93158772162494219</v>
      </c>
      <c r="Y2211" s="8">
        <f t="shared" si="331"/>
        <v>99073.465525131556</v>
      </c>
      <c r="Z2211" s="8">
        <f t="shared" si="332"/>
        <v>5151820.2073068414</v>
      </c>
      <c r="AA2211" s="9">
        <f t="shared" si="336"/>
        <v>0.17604188863296175</v>
      </c>
      <c r="AB2211" s="9">
        <f t="shared" si="333"/>
        <v>5.8071652395135523E-2</v>
      </c>
      <c r="AC2211" t="str">
        <f t="shared" si="334"/>
        <v>90% Saturation (Scale only)</v>
      </c>
    </row>
    <row r="2212" spans="21:29" x14ac:dyDescent="0.25">
      <c r="U2212" s="5">
        <v>0.95</v>
      </c>
      <c r="V2212" s="7">
        <f t="shared" si="329"/>
        <v>29576067.637586318</v>
      </c>
      <c r="W2212" s="7">
        <f t="shared" si="330"/>
        <v>568770.53149204468</v>
      </c>
      <c r="X2212" s="19">
        <f t="shared" si="335"/>
        <v>0.93471995108661254</v>
      </c>
      <c r="Y2212" s="8">
        <f t="shared" si="331"/>
        <v>99406.575140451852</v>
      </c>
      <c r="Z2212" s="8">
        <f t="shared" si="332"/>
        <v>5169141.9073034963</v>
      </c>
      <c r="AA2212" s="9">
        <f t="shared" si="336"/>
        <v>0.17477448221461217</v>
      </c>
      <c r="AB2212" s="9">
        <f t="shared" si="333"/>
        <v>5.5638278889752479E-2</v>
      </c>
      <c r="AC2212" t="str">
        <f t="shared" si="334"/>
        <v>90% Saturation (Scale only)</v>
      </c>
    </row>
    <row r="2213" spans="21:29" x14ac:dyDescent="0.25">
      <c r="U2213" s="5">
        <v>0.96</v>
      </c>
      <c r="V2213" s="7">
        <f t="shared" si="329"/>
        <v>29887394.665350385</v>
      </c>
      <c r="W2213" s="7">
        <f t="shared" si="330"/>
        <v>574757.58971827663</v>
      </c>
      <c r="X2213" s="19">
        <f t="shared" si="335"/>
        <v>0.93772013399485377</v>
      </c>
      <c r="Y2213" s="8">
        <f t="shared" si="331"/>
        <v>99725.641730778167</v>
      </c>
      <c r="Z2213" s="8">
        <f t="shared" si="332"/>
        <v>5185733.3700004648</v>
      </c>
      <c r="AA2213" s="9">
        <f t="shared" si="336"/>
        <v>0.17350904714396154</v>
      </c>
      <c r="AB2213" s="9">
        <f t="shared" si="333"/>
        <v>5.3292715432153498E-2</v>
      </c>
      <c r="AC2213" t="str">
        <f t="shared" si="334"/>
        <v>90% Saturation (Scale only)</v>
      </c>
    </row>
    <row r="2214" spans="21:29" x14ac:dyDescent="0.25">
      <c r="U2214" s="5">
        <v>0.97</v>
      </c>
      <c r="V2214" s="7">
        <f t="shared" si="329"/>
        <v>30198721.693114452</v>
      </c>
      <c r="W2214" s="7">
        <f t="shared" si="330"/>
        <v>580744.6479445087</v>
      </c>
      <c r="X2214" s="19">
        <f t="shared" si="335"/>
        <v>0.94059308987845647</v>
      </c>
      <c r="Y2214" s="8">
        <f t="shared" si="331"/>
        <v>100031.17784839986</v>
      </c>
      <c r="Z2214" s="8">
        <f t="shared" si="332"/>
        <v>5201621.2481167931</v>
      </c>
      <c r="AA2214" s="9">
        <f t="shared" si="336"/>
        <v>0.17224640502921698</v>
      </c>
      <c r="AB2214" s="9">
        <f t="shared" si="333"/>
        <v>5.1032762013738749E-2</v>
      </c>
      <c r="AC2214" t="str">
        <f t="shared" si="334"/>
        <v>90% Saturation (Scale only)</v>
      </c>
    </row>
    <row r="2215" spans="21:29" x14ac:dyDescent="0.25">
      <c r="U2215" s="5">
        <v>0.98</v>
      </c>
      <c r="V2215" s="7">
        <f t="shared" si="329"/>
        <v>30510048.720878519</v>
      </c>
      <c r="W2215" s="7">
        <f t="shared" si="330"/>
        <v>586731.70617074077</v>
      </c>
      <c r="X2215" s="19">
        <f t="shared" si="335"/>
        <v>0.94334351339430578</v>
      </c>
      <c r="Y2215" s="8">
        <f t="shared" si="331"/>
        <v>100323.68276559832</v>
      </c>
      <c r="Z2215" s="8">
        <f t="shared" si="332"/>
        <v>5216831.5038111126</v>
      </c>
      <c r="AA2215" s="9">
        <f t="shared" si="336"/>
        <v>0.17098732130968872</v>
      </c>
      <c r="AB2215" s="9">
        <f t="shared" si="333"/>
        <v>4.8856200515447319E-2</v>
      </c>
      <c r="AC2215" t="str">
        <f t="shared" si="334"/>
        <v>90% Saturation (Scale only)</v>
      </c>
    </row>
    <row r="2216" spans="21:29" x14ac:dyDescent="0.25">
      <c r="U2216" s="5">
        <v>0.99</v>
      </c>
      <c r="V2216" s="7">
        <f>$V$110/$U$110*U2216</f>
        <v>30821375.748642586</v>
      </c>
      <c r="W2216" s="7">
        <f>$W$110/$U$110*U2216</f>
        <v>592718.76439697284</v>
      </c>
      <c r="X2216" s="19">
        <f t="shared" si="335"/>
        <v>0.94597597373020648</v>
      </c>
      <c r="Y2216" s="8">
        <f t="shared" si="331"/>
        <v>100603.6424111379</v>
      </c>
      <c r="Z2216" s="8">
        <f t="shared" si="332"/>
        <v>5231389.4053791706</v>
      </c>
      <c r="AA2216" s="9">
        <f t="shared" si="336"/>
        <v>0.16973250798545447</v>
      </c>
      <c r="AB2216" s="9">
        <f t="shared" si="333"/>
        <v>4.6760802210498602E-2</v>
      </c>
      <c r="AC2216" t="str">
        <f t="shared" si="334"/>
        <v>90% Saturation (Scale only)</v>
      </c>
    </row>
    <row r="2217" spans="21:29" x14ac:dyDescent="0.25">
      <c r="U2217" s="10">
        <v>1</v>
      </c>
      <c r="V2217" s="11">
        <f>B$7</f>
        <v>31132702.776406653</v>
      </c>
      <c r="W2217" s="8">
        <f>V2217/B$6</f>
        <v>598705.82262320491</v>
      </c>
      <c r="X2217" s="19">
        <f t="shared" si="335"/>
        <v>0.94849491439371048</v>
      </c>
      <c r="Y2217" s="8">
        <f>X2217*$N$6</f>
        <v>100871.52934780793</v>
      </c>
      <c r="Z2217" s="8">
        <f t="shared" si="332"/>
        <v>5245319.5260860119</v>
      </c>
      <c r="AA2217" s="9">
        <f t="shared" si="336"/>
        <v>0.16848262625181007</v>
      </c>
      <c r="AB2217" s="9">
        <f t="shared" si="333"/>
        <v>4.4744334621014695E-2</v>
      </c>
      <c r="AC2217" t="str">
        <f t="shared" si="334"/>
        <v>90% Saturation (Scale only)</v>
      </c>
    </row>
    <row r="2218" spans="21:29" x14ac:dyDescent="0.25">
      <c r="U2218" s="5">
        <v>1.01</v>
      </c>
      <c r="V2218" s="7">
        <f t="shared" ref="V2218:V2281" si="337">$V$110/$U$110*U2218</f>
        <v>31444029.80417072</v>
      </c>
      <c r="W2218" s="7">
        <f t="shared" ref="W2218:W2281" si="338">$W$110/$U$110*U2218</f>
        <v>604692.88084943697</v>
      </c>
      <c r="X2218" s="19">
        <f t="shared" si="335"/>
        <v>0.95090465335267371</v>
      </c>
      <c r="Y2218" s="8">
        <f t="shared" ref="Y2218:Y2281" si="339">X2218*$N$6</f>
        <v>101127.80278737085</v>
      </c>
      <c r="Z2218" s="8">
        <f t="shared" si="332"/>
        <v>5258645.7449432844</v>
      </c>
      <c r="AA2218" s="9">
        <f t="shared" si="336"/>
        <v>0.16723828903907795</v>
      </c>
      <c r="AB2218" s="9">
        <f t="shared" si="333"/>
        <v>4.2804567765865595E-2</v>
      </c>
      <c r="AC2218" t="str">
        <f t="shared" si="334"/>
        <v>90% Saturation (Scale only)</v>
      </c>
    </row>
    <row r="2219" spans="21:29" x14ac:dyDescent="0.25">
      <c r="U2219" s="5">
        <v>1.02</v>
      </c>
      <c r="V2219" s="7">
        <f t="shared" si="337"/>
        <v>31755356.831934787</v>
      </c>
      <c r="W2219" s="7">
        <f t="shared" si="338"/>
        <v>610679.93907566904</v>
      </c>
      <c r="X2219" s="19">
        <f t="shared" si="335"/>
        <v>0.95320938349529183</v>
      </c>
      <c r="Y2219" s="8">
        <f t="shared" si="339"/>
        <v>101372.90863948654</v>
      </c>
      <c r="Z2219" s="8">
        <f t="shared" si="332"/>
        <v>5271391.2492533</v>
      </c>
      <c r="AA2219" s="9">
        <f t="shared" si="336"/>
        <v>0.16600006345865159</v>
      </c>
      <c r="AB2219" s="9">
        <f t="shared" si="333"/>
        <v>4.0939279835589842E-2</v>
      </c>
      <c r="AC2219" t="str">
        <f t="shared" si="334"/>
        <v>90% Saturation (Scale only)</v>
      </c>
    </row>
    <row r="2220" spans="21:29" x14ac:dyDescent="0.25">
      <c r="U2220" s="5">
        <v>1.03</v>
      </c>
      <c r="V2220" s="7">
        <f t="shared" si="337"/>
        <v>32066683.859698854</v>
      </c>
      <c r="W2220" s="7">
        <f t="shared" si="338"/>
        <v>616666.99730190111</v>
      </c>
      <c r="X2220" s="19">
        <f t="shared" si="335"/>
        <v>0.95541317337932197</v>
      </c>
      <c r="Y2220" s="8">
        <f t="shared" si="339"/>
        <v>101607.27959139139</v>
      </c>
      <c r="Z2220" s="8">
        <f t="shared" si="332"/>
        <v>5283578.5387523519</v>
      </c>
      <c r="AA2220" s="9">
        <f t="shared" si="336"/>
        <v>0.16476847315642482</v>
      </c>
      <c r="AB2220" s="9">
        <f t="shared" si="333"/>
        <v>3.9146262329294974E-2</v>
      </c>
      <c r="AC2220" t="str">
        <f t="shared" si="334"/>
        <v>90% Saturation (Scale only)</v>
      </c>
    </row>
    <row r="2221" spans="21:29" x14ac:dyDescent="0.25">
      <c r="U2221" s="5">
        <v>1.04</v>
      </c>
      <c r="V2221" s="7">
        <f t="shared" si="337"/>
        <v>32378010.887462921</v>
      </c>
      <c r="W2221" s="7">
        <f t="shared" si="338"/>
        <v>622654.05552813318</v>
      </c>
      <c r="X2221" s="19">
        <f t="shared" si="335"/>
        <v>0.95751996824207797</v>
      </c>
      <c r="Y2221" s="8">
        <f t="shared" si="339"/>
        <v>101831.3352153102</v>
      </c>
      <c r="Z2221" s="8">
        <f t="shared" si="332"/>
        <v>5295229.4311961308</v>
      </c>
      <c r="AA2221" s="9">
        <f t="shared" si="336"/>
        <v>0.16354400057498575</v>
      </c>
      <c r="AB2221" s="9">
        <f t="shared" si="333"/>
        <v>3.7423324686760955E-2</v>
      </c>
      <c r="AC2221" t="str">
        <f t="shared" si="334"/>
        <v>90% Saturation (Scale only)</v>
      </c>
    </row>
    <row r="2222" spans="21:29" x14ac:dyDescent="0.25">
      <c r="U2222" s="5">
        <v>1.05</v>
      </c>
      <c r="V2222" s="7">
        <f t="shared" si="337"/>
        <v>32689337.915226988</v>
      </c>
      <c r="W2222" s="7">
        <f t="shared" si="338"/>
        <v>628641.11375436513</v>
      </c>
      <c r="X2222" s="19">
        <f t="shared" si="335"/>
        <v>0.95953359124458903</v>
      </c>
      <c r="Y2222" s="8">
        <f t="shared" si="339"/>
        <v>102045.48210077142</v>
      </c>
      <c r="Z2222" s="8">
        <f t="shared" si="332"/>
        <v>5306365.0692401137</v>
      </c>
      <c r="AA2222" s="9">
        <f t="shared" si="336"/>
        <v>0.16232708912615698</v>
      </c>
      <c r="AB2222" s="9">
        <f t="shared" si="333"/>
        <v>3.5768298447964586E-2</v>
      </c>
      <c r="AC2222" t="str">
        <f t="shared" si="334"/>
        <v>90% Saturation (Scale only)</v>
      </c>
    </row>
    <row r="2223" spans="21:29" x14ac:dyDescent="0.25">
      <c r="U2223" s="5">
        <v>1.06</v>
      </c>
      <c r="V2223" s="7">
        <f t="shared" si="337"/>
        <v>33000664.942991056</v>
      </c>
      <c r="W2223" s="7">
        <f t="shared" si="338"/>
        <v>634628.1719805972</v>
      </c>
      <c r="X2223" s="19">
        <f t="shared" si="335"/>
        <v>0.96145774492504199</v>
      </c>
      <c r="Y2223" s="8">
        <f t="shared" si="339"/>
        <v>102250.11400917923</v>
      </c>
      <c r="Z2223" s="8">
        <f t="shared" si="332"/>
        <v>5317005.9284773199</v>
      </c>
      <c r="AA2223" s="9">
        <f t="shared" si="336"/>
        <v>0.16111814527563295</v>
      </c>
      <c r="AB2223" s="9">
        <f t="shared" si="333"/>
        <v>3.4179040970609628E-2</v>
      </c>
      <c r="AC2223" t="str">
        <f t="shared" si="334"/>
        <v>90% Saturation (Scale only)</v>
      </c>
    </row>
    <row r="2224" spans="21:29" x14ac:dyDescent="0.25">
      <c r="U2224" s="5">
        <v>1.07</v>
      </c>
      <c r="V2224" s="7">
        <f t="shared" si="337"/>
        <v>33311991.970755123</v>
      </c>
      <c r="W2224" s="7">
        <f t="shared" si="338"/>
        <v>640615.23020682926</v>
      </c>
      <c r="X2224" s="19">
        <f t="shared" si="335"/>
        <v>0.96329601283828103</v>
      </c>
      <c r="Y2224" s="8">
        <f t="shared" si="339"/>
        <v>102445.6120481729</v>
      </c>
      <c r="Z2224" s="8">
        <f t="shared" si="332"/>
        <v>5327171.8265049905</v>
      </c>
      <c r="AA2224" s="9">
        <f t="shared" si="336"/>
        <v>0.15991754054160914</v>
      </c>
      <c r="AB2224" s="9">
        <f t="shared" si="333"/>
        <v>3.2653438735086603E-2</v>
      </c>
      <c r="AC2224" t="str">
        <f t="shared" si="334"/>
        <v>90% Saturation (Scale only)</v>
      </c>
    </row>
    <row r="2225" spans="21:29" x14ac:dyDescent="0.25">
      <c r="U2225" s="5">
        <v>1.08</v>
      </c>
      <c r="V2225" s="7">
        <f t="shared" si="337"/>
        <v>33623318.99851919</v>
      </c>
      <c r="W2225" s="7">
        <f t="shared" si="338"/>
        <v>646602.28843306133</v>
      </c>
      <c r="X2225" s="19">
        <f t="shared" si="335"/>
        <v>0.96505186135971377</v>
      </c>
      <c r="Y2225" s="8">
        <f t="shared" si="339"/>
        <v>102632.34486347029</v>
      </c>
      <c r="Z2225" s="8">
        <f t="shared" si="332"/>
        <v>5336881.9329004548</v>
      </c>
      <c r="AA2225" s="9">
        <f t="shared" si="336"/>
        <v>0.15872561340941677</v>
      </c>
      <c r="AB2225" s="9">
        <f t="shared" si="333"/>
        <v>3.1189410264832514E-2</v>
      </c>
      <c r="AC2225" t="str">
        <f t="shared" si="334"/>
        <v>90% Saturation (Scale only)</v>
      </c>
    </row>
    <row r="2226" spans="21:29" x14ac:dyDescent="0.25">
      <c r="U2226" s="5">
        <v>1.0900000000000001</v>
      </c>
      <c r="V2226" s="7">
        <f t="shared" si="337"/>
        <v>33934646.026283257</v>
      </c>
      <c r="W2226" s="7">
        <f t="shared" si="338"/>
        <v>652589.3466592934</v>
      </c>
      <c r="X2226" s="19">
        <f t="shared" si="335"/>
        <v>0.96672864163347905</v>
      </c>
      <c r="Y2226" s="8">
        <f t="shared" si="339"/>
        <v>102810.66884605386</v>
      </c>
      <c r="Z2226" s="8">
        <f t="shared" si="332"/>
        <v>5346154.7799948007</v>
      </c>
      <c r="AA2226" s="9">
        <f t="shared" si="336"/>
        <v>0.15754267116427459</v>
      </c>
      <c r="AB2226" s="9">
        <f t="shared" si="333"/>
        <v>2.9784908688920766E-2</v>
      </c>
      <c r="AC2226" t="str">
        <f t="shared" si="334"/>
        <v>90% Saturation (Scale only)</v>
      </c>
    </row>
    <row r="2227" spans="21:29" x14ac:dyDescent="0.25">
      <c r="U2227" s="5">
        <v>1.1000000000000001</v>
      </c>
      <c r="V2227" s="7">
        <f t="shared" si="337"/>
        <v>34245973.054047324</v>
      </c>
      <c r="W2227" s="7">
        <f t="shared" si="338"/>
        <v>658576.40488552547</v>
      </c>
      <c r="X2227" s="19">
        <f t="shared" si="335"/>
        <v>0.96832959164616117</v>
      </c>
      <c r="Y2227" s="8">
        <f t="shared" si="339"/>
        <v>102980.928352708</v>
      </c>
      <c r="Z2227" s="8">
        <f t="shared" si="332"/>
        <v>5355008.2743408158</v>
      </c>
      <c r="AA2227" s="9">
        <f t="shared" si="336"/>
        <v>0.15636899164434576</v>
      </c>
      <c r="AB2227" s="9">
        <f t="shared" si="333"/>
        <v>2.8437923972102409E-2</v>
      </c>
      <c r="AC2227" t="str">
        <f t="shared" si="334"/>
        <v>90% Saturation (Scale only)</v>
      </c>
    </row>
    <row r="2228" spans="21:29" x14ac:dyDescent="0.25">
      <c r="U2228" s="5">
        <v>1.1100000000000001</v>
      </c>
      <c r="V2228" s="7">
        <f t="shared" si="337"/>
        <v>34557300.081811391</v>
      </c>
      <c r="W2228" s="7">
        <f t="shared" si="338"/>
        <v>664563.46311175753</v>
      </c>
      <c r="X2228" s="19">
        <f t="shared" si="335"/>
        <v>0.96985783840869311</v>
      </c>
      <c r="Y2228" s="8">
        <f t="shared" si="339"/>
        <v>103143.4559380625</v>
      </c>
      <c r="Z2228" s="8">
        <f t="shared" si="332"/>
        <v>5363459.7087792503</v>
      </c>
      <c r="AA2228" s="9">
        <f t="shared" si="336"/>
        <v>0.15520482491634843</v>
      </c>
      <c r="AB2228" s="9">
        <f t="shared" si="333"/>
        <v>2.7146484836643156E-2</v>
      </c>
      <c r="AC2228" t="str">
        <f t="shared" si="334"/>
        <v>90% Saturation (Scale only)</v>
      </c>
    </row>
    <row r="2229" spans="21:29" x14ac:dyDescent="0.25">
      <c r="U2229" s="5">
        <v>1.1200000000000001</v>
      </c>
      <c r="V2229" s="7">
        <f t="shared" si="337"/>
        <v>34868627.109575458</v>
      </c>
      <c r="W2229" s="7">
        <f t="shared" si="338"/>
        <v>670550.5213379896</v>
      </c>
      <c r="X2229" s="19">
        <f t="shared" si="335"/>
        <v>0.97131640023038002</v>
      </c>
      <c r="Y2229" s="8">
        <f t="shared" si="339"/>
        <v>103298.5725964327</v>
      </c>
      <c r="Z2229" s="8">
        <f t="shared" si="332"/>
        <v>5371525.7750145001</v>
      </c>
      <c r="AA2229" s="9">
        <f t="shared" si="336"/>
        <v>0.15405039487601155</v>
      </c>
      <c r="AB2229" s="9">
        <f t="shared" si="333"/>
        <v>2.5908660398616494E-2</v>
      </c>
      <c r="AC2229" t="str">
        <f t="shared" si="334"/>
        <v>90% Saturation (Scale only)</v>
      </c>
    </row>
    <row r="2230" spans="21:29" x14ac:dyDescent="0.25">
      <c r="U2230" s="5">
        <v>1.1299999999999999</v>
      </c>
      <c r="V2230" s="7">
        <f t="shared" si="337"/>
        <v>35179954.137339517</v>
      </c>
      <c r="W2230" s="7">
        <f t="shared" si="338"/>
        <v>676537.57956422144</v>
      </c>
      <c r="X2230" s="19">
        <f t="shared" si="335"/>
        <v>0.97270818907019585</v>
      </c>
      <c r="Y2230" s="8">
        <f t="shared" si="339"/>
        <v>103446.58801187768</v>
      </c>
      <c r="Z2230" s="8">
        <f t="shared" si="332"/>
        <v>5379222.5766176395</v>
      </c>
      <c r="AA2230" s="9">
        <f t="shared" si="336"/>
        <v>0.15290590077569791</v>
      </c>
      <c r="AB2230" s="9">
        <f t="shared" si="333"/>
        <v>2.4722561540568937E-2</v>
      </c>
      <c r="AC2230" t="str">
        <f t="shared" si="334"/>
        <v>90% Saturation (Scale only)</v>
      </c>
    </row>
    <row r="2231" spans="21:29" x14ac:dyDescent="0.25">
      <c r="U2231" s="5">
        <v>1.1399999999999999</v>
      </c>
      <c r="V2231" s="7">
        <f t="shared" si="337"/>
        <v>35491281.165103585</v>
      </c>
      <c r="W2231" s="7">
        <f t="shared" si="338"/>
        <v>682524.6377904535</v>
      </c>
      <c r="X2231" s="19">
        <f t="shared" si="335"/>
        <v>0.97403601295165831</v>
      </c>
      <c r="Y2231" s="8">
        <f t="shared" si="339"/>
        <v>103587.80081501989</v>
      </c>
      <c r="Z2231" s="8">
        <f t="shared" si="332"/>
        <v>5386565.6423810339</v>
      </c>
      <c r="AA2231" s="9">
        <f t="shared" si="336"/>
        <v>0.1517715186815323</v>
      </c>
      <c r="AB2231" s="9">
        <f t="shared" si="333"/>
        <v>2.3586342040817426E-2</v>
      </c>
      <c r="AC2231" t="str">
        <f t="shared" si="334"/>
        <v>90% Saturation (Scale only)</v>
      </c>
    </row>
    <row r="2232" spans="21:29" x14ac:dyDescent="0.25">
      <c r="U2232" s="5">
        <v>1.1499999999999999</v>
      </c>
      <c r="V2232" s="7">
        <f t="shared" si="337"/>
        <v>35802608.192867652</v>
      </c>
      <c r="W2232" s="7">
        <f t="shared" si="338"/>
        <v>688511.69601668557</v>
      </c>
      <c r="X2232" s="19">
        <f t="shared" si="335"/>
        <v>0.97530257842867796</v>
      </c>
      <c r="Y2232" s="8">
        <f t="shared" si="339"/>
        <v>103722.49884528584</v>
      </c>
      <c r="Z2232" s="8">
        <f t="shared" si="332"/>
        <v>5393569.9399548639</v>
      </c>
      <c r="AA2232" s="9">
        <f t="shared" si="336"/>
        <v>0.15064740286237954</v>
      </c>
      <c r="AB2232" s="9">
        <f t="shared" si="333"/>
        <v>2.2498199478967393E-2</v>
      </c>
      <c r="AC2232" t="str">
        <f t="shared" si="334"/>
        <v>90% Saturation (Scale only)</v>
      </c>
    </row>
    <row r="2233" spans="21:29" x14ac:dyDescent="0.25">
      <c r="U2233" s="5">
        <v>1.1599999999999999</v>
      </c>
      <c r="V2233" s="7">
        <f t="shared" si="337"/>
        <v>36113935.220631719</v>
      </c>
      <c r="W2233" s="7">
        <f t="shared" si="338"/>
        <v>694498.75424291764</v>
      </c>
      <c r="X2233" s="19">
        <f t="shared" si="335"/>
        <v>0.97651049309080484</v>
      </c>
      <c r="Y2233" s="8">
        <f t="shared" si="339"/>
        <v>103850.95941733674</v>
      </c>
      <c r="Z2233" s="8">
        <f t="shared" si="332"/>
        <v>5400249.8897015098</v>
      </c>
      <c r="AA2233" s="9">
        <f t="shared" si="336"/>
        <v>0.14953368711301152</v>
      </c>
      <c r="AB2233" s="9">
        <f t="shared" si="333"/>
        <v>2.1456375935687323E-2</v>
      </c>
      <c r="AC2233" t="str">
        <f t="shared" si="334"/>
        <v>90% Saturation (Scale only)</v>
      </c>
    </row>
    <row r="2234" spans="21:29" x14ac:dyDescent="0.25">
      <c r="U2234" s="5">
        <v>1.17</v>
      </c>
      <c r="V2234" s="7">
        <f t="shared" si="337"/>
        <v>36425262.248395786</v>
      </c>
      <c r="W2234" s="7">
        <f t="shared" si="338"/>
        <v>700485.81246914971</v>
      </c>
      <c r="X2234" s="19">
        <f t="shared" si="335"/>
        <v>0.97766226809726287</v>
      </c>
      <c r="Y2234" s="8">
        <f t="shared" si="339"/>
        <v>103973.44959056056</v>
      </c>
      <c r="Z2234" s="8">
        <f t="shared" si="332"/>
        <v>5406619.3787091486</v>
      </c>
      <c r="AA2234" s="9">
        <f t="shared" si="336"/>
        <v>0.14843048601379014</v>
      </c>
      <c r="AB2234" s="9">
        <f t="shared" si="333"/>
        <v>2.0459158504110852E-2</v>
      </c>
      <c r="AC2234" t="str">
        <f t="shared" si="334"/>
        <v>90% Saturation (Scale only)</v>
      </c>
    </row>
    <row r="2235" spans="21:29" x14ac:dyDescent="0.25">
      <c r="U2235" s="5">
        <v>1.18</v>
      </c>
      <c r="V2235" s="7">
        <f t="shared" si="337"/>
        <v>36736589.276159845</v>
      </c>
      <c r="W2235" s="7">
        <f t="shared" si="338"/>
        <v>706472.87069538177</v>
      </c>
      <c r="X2235" s="19">
        <f t="shared" si="335"/>
        <v>0.97876032073007446</v>
      </c>
      <c r="Y2235" s="8">
        <f t="shared" si="339"/>
        <v>104090.22644059449</v>
      </c>
      <c r="Z2235" s="8">
        <f t="shared" si="332"/>
        <v>5412691.7749109138</v>
      </c>
      <c r="AA2235" s="9">
        <f t="shared" si="336"/>
        <v>0.14733789612917256</v>
      </c>
      <c r="AB2235" s="9">
        <f t="shared" si="333"/>
        <v>1.9504879628912765E-2</v>
      </c>
      <c r="AC2235" t="str">
        <f t="shared" si="334"/>
        <v>90% Saturation (Scale only)</v>
      </c>
    </row>
    <row r="2236" spans="21:29" x14ac:dyDescent="0.25">
      <c r="U2236" s="5">
        <v>1.19</v>
      </c>
      <c r="V2236" s="7">
        <f t="shared" si="337"/>
        <v>37047916.303923912</v>
      </c>
      <c r="W2236" s="7">
        <f t="shared" si="338"/>
        <v>712459.92892161384</v>
      </c>
      <c r="X2236" s="19">
        <f t="shared" si="335"/>
        <v>0.97980697695743002</v>
      </c>
      <c r="Y2236" s="8">
        <f t="shared" si="339"/>
        <v>104201.53733193674</v>
      </c>
      <c r="Z2236" s="8">
        <f t="shared" si="332"/>
        <v>5418479.9412607104</v>
      </c>
      <c r="AA2236" s="9">
        <f t="shared" si="336"/>
        <v>0.14625599714731635</v>
      </c>
      <c r="AB2236" s="9">
        <f t="shared" si="333"/>
        <v>1.8591917288283188E-2</v>
      </c>
      <c r="AC2236" t="str">
        <f t="shared" si="334"/>
        <v>90% Saturation (Scale only)</v>
      </c>
    </row>
    <row r="2237" spans="21:29" x14ac:dyDescent="0.25">
      <c r="U2237" s="5">
        <v>1.2</v>
      </c>
      <c r="V2237" s="7">
        <f t="shared" si="337"/>
        <v>37359243.331687979</v>
      </c>
      <c r="W2237" s="7">
        <f t="shared" si="338"/>
        <v>718446.98714784591</v>
      </c>
      <c r="X2237" s="19">
        <f t="shared" si="335"/>
        <v>0.98080447399926085</v>
      </c>
      <c r="Y2237" s="8">
        <f t="shared" si="339"/>
        <v>104307.62019079288</v>
      </c>
      <c r="Z2237" s="8">
        <f t="shared" si="332"/>
        <v>5423996.2499212297</v>
      </c>
      <c r="AA2237" s="9">
        <f t="shared" si="336"/>
        <v>0.14518485296303138</v>
      </c>
      <c r="AB2237" s="9">
        <f t="shared" si="333"/>
        <v>1.7718695033120391E-2</v>
      </c>
      <c r="AC2237" t="str">
        <f t="shared" si="334"/>
        <v>90% Saturation (Scale only)</v>
      </c>
    </row>
    <row r="2238" spans="21:29" x14ac:dyDescent="0.25">
      <c r="U2238" s="5">
        <v>1.21</v>
      </c>
      <c r="V2238" s="7">
        <f t="shared" si="337"/>
        <v>37670570.359452046</v>
      </c>
      <c r="W2238" s="7">
        <f t="shared" si="338"/>
        <v>724434.04537407786</v>
      </c>
      <c r="X2238" s="19">
        <f t="shared" si="335"/>
        <v>0.98175496288772479</v>
      </c>
      <c r="Y2238" s="8">
        <f t="shared" si="339"/>
        <v>104408.70377738094</v>
      </c>
      <c r="Z2238" s="8">
        <f t="shared" si="332"/>
        <v>5429252.5964238094</v>
      </c>
      <c r="AA2238" s="9">
        <f t="shared" si="336"/>
        <v>0.14412451270628393</v>
      </c>
      <c r="AB2238" s="9">
        <f t="shared" si="333"/>
        <v>1.6883681896591278E-2</v>
      </c>
      <c r="AC2238" t="str">
        <f t="shared" si="334"/>
        <v>90% Saturation (Scale only)</v>
      </c>
    </row>
    <row r="2239" spans="21:29" x14ac:dyDescent="0.25">
      <c r="U2239" s="5">
        <v>1.22</v>
      </c>
      <c r="V2239" s="7">
        <f t="shared" si="337"/>
        <v>37981897.387216114</v>
      </c>
      <c r="W2239" s="7">
        <f t="shared" si="338"/>
        <v>730421.10360030993</v>
      </c>
      <c r="X2239" s="19">
        <f t="shared" si="335"/>
        <v>0.98266051101601426</v>
      </c>
      <c r="Y2239" s="8">
        <f t="shared" si="339"/>
        <v>104505.0079569948</v>
      </c>
      <c r="Z2239" s="8">
        <f t="shared" si="332"/>
        <v>5434260.4137637299</v>
      </c>
      <c r="AA2239" s="9">
        <f t="shared" si="336"/>
        <v>0.14307501171841891</v>
      </c>
      <c r="AB2239" s="9">
        <f t="shared" si="333"/>
        <v>1.6085392186750688E-2</v>
      </c>
      <c r="AC2239" t="str">
        <f t="shared" si="334"/>
        <v>90% Saturation (Scale only)</v>
      </c>
    </row>
    <row r="2240" spans="21:29" x14ac:dyDescent="0.25">
      <c r="U2240" s="5">
        <v>1.23</v>
      </c>
      <c r="V2240" s="7">
        <f t="shared" si="337"/>
        <v>38293224.414980181</v>
      </c>
      <c r="W2240" s="7">
        <f t="shared" si="338"/>
        <v>736408.161826542</v>
      </c>
      <c r="X2240" s="19">
        <f t="shared" si="335"/>
        <v>0.98352310466955684</v>
      </c>
      <c r="Y2240" s="8">
        <f t="shared" si="339"/>
        <v>104596.7439691949</v>
      </c>
      <c r="Z2240" s="8">
        <f t="shared" si="332"/>
        <v>5439030.6863981346</v>
      </c>
      <c r="AA2240" s="9">
        <f t="shared" si="336"/>
        <v>0.14203637247821846</v>
      </c>
      <c r="AB2240" s="9">
        <f t="shared" si="333"/>
        <v>1.5322385173765789E-2</v>
      </c>
      <c r="AC2240" t="str">
        <f t="shared" si="334"/>
        <v>90% Saturation (Scale only)</v>
      </c>
    </row>
    <row r="2241" spans="21:29" x14ac:dyDescent="0.25">
      <c r="U2241" s="5">
        <v>1.24</v>
      </c>
      <c r="V2241" s="7">
        <f t="shared" si="337"/>
        <v>38604551.442744248</v>
      </c>
      <c r="W2241" s="7">
        <f t="shared" si="338"/>
        <v>742395.22005277406</v>
      </c>
      <c r="X2241" s="19">
        <f t="shared" si="335"/>
        <v>0.98434465153428607</v>
      </c>
      <c r="Y2241" s="8">
        <f t="shared" si="339"/>
        <v>104684.11469456047</v>
      </c>
      <c r="Z2241" s="8">
        <f t="shared" si="332"/>
        <v>5443573.9641171442</v>
      </c>
      <c r="AA2241" s="9">
        <f t="shared" si="336"/>
        <v>0.14100860547986674</v>
      </c>
      <c r="AB2241" s="9">
        <f t="shared" si="333"/>
        <v>1.4593264682604749E-2</v>
      </c>
      <c r="AC2241" t="str">
        <f t="shared" si="334"/>
        <v>90% Saturation (Scale only)</v>
      </c>
    </row>
    <row r="2242" spans="21:29" x14ac:dyDescent="0.25">
      <c r="U2242" s="5">
        <v>1.25</v>
      </c>
      <c r="V2242" s="7">
        <f t="shared" si="337"/>
        <v>38915878.470508315</v>
      </c>
      <c r="W2242" s="7">
        <f t="shared" si="338"/>
        <v>748382.27827900613</v>
      </c>
      <c r="X2242" s="19">
        <f t="shared" si="335"/>
        <v>0.98512698317723491</v>
      </c>
      <c r="Y2242" s="8">
        <f t="shared" si="339"/>
        <v>104767.31491849828</v>
      </c>
      <c r="Z2242" s="8">
        <f t="shared" si="332"/>
        <v>5447900.3757619103</v>
      </c>
      <c r="AA2242" s="9">
        <f t="shared" si="336"/>
        <v>0.13999171006483901</v>
      </c>
      <c r="AB2242" s="9">
        <f t="shared" si="333"/>
        <v>1.3896678601399141E-2</v>
      </c>
      <c r="AC2242" t="str">
        <f t="shared" si="334"/>
        <v>90% Saturation (Scale only)</v>
      </c>
    </row>
    <row r="2243" spans="21:29" x14ac:dyDescent="0.25">
      <c r="U2243" s="5">
        <v>1.26</v>
      </c>
      <c r="V2243" s="7">
        <f t="shared" si="337"/>
        <v>39227205.498272382</v>
      </c>
      <c r="W2243" s="7">
        <f t="shared" si="338"/>
        <v>754369.3365052382</v>
      </c>
      <c r="X2243" s="19">
        <f t="shared" si="335"/>
        <v>0.98587185749523143</v>
      </c>
      <c r="Y2243" s="8">
        <f t="shared" si="339"/>
        <v>104846.53159165909</v>
      </c>
      <c r="Z2243" s="8">
        <f t="shared" si="332"/>
        <v>5452019.6427662726</v>
      </c>
      <c r="AA2243" s="9">
        <f t="shared" si="336"/>
        <v>0.13898567520968036</v>
      </c>
      <c r="AB2243" s="9">
        <f t="shared" si="333"/>
        <v>1.3231318314849335E-2</v>
      </c>
      <c r="AC2243" t="str">
        <f t="shared" si="334"/>
        <v>90% Saturation (Scale only)</v>
      </c>
    </row>
    <row r="2244" spans="21:29" x14ac:dyDescent="0.25">
      <c r="U2244" s="5">
        <v>1.27</v>
      </c>
      <c r="V2244" s="7">
        <f t="shared" si="337"/>
        <v>39538532.526036449</v>
      </c>
      <c r="W2244" s="7">
        <f t="shared" si="338"/>
        <v>760356.39473147027</v>
      </c>
      <c r="X2244" s="19">
        <f t="shared" si="335"/>
        <v>0.98658096112797145</v>
      </c>
      <c r="Y2244" s="8">
        <f t="shared" si="339"/>
        <v>104921.94408656561</v>
      </c>
      <c r="Z2244" s="8">
        <f t="shared" si="332"/>
        <v>5455941.0925014112</v>
      </c>
      <c r="AA2244" s="9">
        <f t="shared" si="336"/>
        <v>0.13799048027158392</v>
      </c>
      <c r="AB2244" s="9">
        <f t="shared" si="333"/>
        <v>1.2595918071431811E-2</v>
      </c>
      <c r="AC2244" t="str">
        <f t="shared" si="334"/>
        <v>90% Saturation (Scale only)</v>
      </c>
    </row>
    <row r="2245" spans="21:29" x14ac:dyDescent="0.25">
      <c r="U2245" s="5">
        <v>1.28</v>
      </c>
      <c r="V2245" s="7">
        <f t="shared" si="337"/>
        <v>39849859.553800516</v>
      </c>
      <c r="W2245" s="7">
        <f t="shared" si="338"/>
        <v>766343.45295770233</v>
      </c>
      <c r="X2245" s="19">
        <f t="shared" si="335"/>
        <v>0.98725591183219907</v>
      </c>
      <c r="Y2245" s="8">
        <f t="shared" si="339"/>
        <v>104993.72445010435</v>
      </c>
      <c r="Z2245" s="8">
        <f t="shared" si="332"/>
        <v>5459673.6714054262</v>
      </c>
      <c r="AA2245" s="9">
        <f t="shared" si="336"/>
        <v>0.1370060956936229</v>
      </c>
      <c r="AB2245" s="9">
        <f t="shared" si="333"/>
        <v>1.1989254292575177E-2</v>
      </c>
      <c r="AC2245" t="str">
        <f t="shared" si="334"/>
        <v>90% Saturation (Scale only)</v>
      </c>
    </row>
    <row r="2246" spans="21:29" x14ac:dyDescent="0.25">
      <c r="U2246" s="5">
        <v>1.29</v>
      </c>
      <c r="V2246" s="7">
        <f t="shared" si="337"/>
        <v>40161186.581564583</v>
      </c>
      <c r="W2246" s="7">
        <f t="shared" si="338"/>
        <v>772330.5111839344</v>
      </c>
      <c r="X2246" s="19">
        <f t="shared" si="335"/>
        <v>0.98789826081414944</v>
      </c>
      <c r="Y2246" s="8">
        <f t="shared" si="339"/>
        <v>105062.03765157865</v>
      </c>
      <c r="Z2246" s="8">
        <f t="shared" ref="Z2246:Z2309" si="340">Y2246*$B$6</f>
        <v>5463225.9578820895</v>
      </c>
      <c r="AA2246" s="9">
        <f t="shared" si="336"/>
        <v>0.13603248367143378</v>
      </c>
      <c r="AB2246" s="9">
        <f t="shared" ref="AB2246:AB2309" si="341">(Z2246-Z2245)/(V2246-V2245)</f>
        <v>1.1410144831226612E-2</v>
      </c>
      <c r="AC2246" t="str">
        <f t="shared" ref="AC2246:AC2309" si="342">K$1</f>
        <v>90% Saturation (Scale only)</v>
      </c>
    </row>
    <row r="2247" spans="21:29" x14ac:dyDescent="0.25">
      <c r="U2247" s="5">
        <v>1.3</v>
      </c>
      <c r="V2247" s="7">
        <f t="shared" si="337"/>
        <v>40472513.60932865</v>
      </c>
      <c r="W2247" s="7">
        <f t="shared" si="338"/>
        <v>778317.56941016635</v>
      </c>
      <c r="X2247" s="19">
        <f t="shared" ref="X2247:X2310" si="343">GAMMADIST(W2247,$K$2,$K$3,TRUE)</f>
        <v>0.98850949501780039</v>
      </c>
      <c r="Y2247" s="8">
        <f t="shared" si="339"/>
        <v>105127.04182606215</v>
      </c>
      <c r="Z2247" s="8">
        <f t="shared" si="340"/>
        <v>5466606.1749552321</v>
      </c>
      <c r="AA2247" s="9">
        <f t="shared" ref="AA2247:AA2310" si="344">Z2247/V2247</f>
        <v>0.13506959878309152</v>
      </c>
      <c r="AB2247" s="9">
        <f t="shared" si="341"/>
        <v>1.0857448186940448E-2</v>
      </c>
      <c r="AC2247" t="str">
        <f t="shared" si="342"/>
        <v>90% Saturation (Scale only)</v>
      </c>
    </row>
    <row r="2248" spans="21:29" x14ac:dyDescent="0.25">
      <c r="U2248" s="5">
        <v>1.31</v>
      </c>
      <c r="V2248" s="7">
        <f t="shared" si="337"/>
        <v>40783840.637092717</v>
      </c>
      <c r="W2248" s="7">
        <f t="shared" si="338"/>
        <v>784304.62763639842</v>
      </c>
      <c r="X2248" s="19">
        <f t="shared" si="343"/>
        <v>0.98909103936683929</v>
      </c>
      <c r="Y2248" s="8">
        <f t="shared" si="339"/>
        <v>105188.88851282971</v>
      </c>
      <c r="Z2248" s="8">
        <f t="shared" si="340"/>
        <v>5469822.2026671451</v>
      </c>
      <c r="AA2248" s="9">
        <f t="shared" si="344"/>
        <v>0.13411738858385905</v>
      </c>
      <c r="AB2248" s="9">
        <f t="shared" si="341"/>
        <v>1.0330062683636294E-2</v>
      </c>
      <c r="AC2248" t="str">
        <f t="shared" si="342"/>
        <v>90% Saturation (Scale only)</v>
      </c>
    </row>
    <row r="2249" spans="21:29" x14ac:dyDescent="0.25">
      <c r="U2249" s="5">
        <v>1.32</v>
      </c>
      <c r="V2249" s="7">
        <f t="shared" si="337"/>
        <v>41095167.664856784</v>
      </c>
      <c r="W2249" s="7">
        <f t="shared" si="338"/>
        <v>790291.68586263049</v>
      </c>
      <c r="X2249" s="19">
        <f t="shared" si="343"/>
        <v>0.98964425895858588</v>
      </c>
      <c r="Y2249" s="8">
        <f t="shared" si="339"/>
        <v>105247.72288867907</v>
      </c>
      <c r="Z2249" s="8">
        <f t="shared" si="340"/>
        <v>5472881.5902113114</v>
      </c>
      <c r="AA2249" s="9">
        <f t="shared" si="344"/>
        <v>0.13317579416743777</v>
      </c>
      <c r="AB2249" s="9">
        <f t="shared" si="341"/>
        <v>9.8269256162519629E-3</v>
      </c>
      <c r="AC2249" t="str">
        <f t="shared" si="342"/>
        <v>90% Saturation (Scale only)</v>
      </c>
    </row>
    <row r="2250" spans="21:29" x14ac:dyDescent="0.25">
      <c r="U2250" s="5">
        <v>1.33</v>
      </c>
      <c r="V2250" s="7">
        <f t="shared" si="337"/>
        <v>41406494.692620851</v>
      </c>
      <c r="W2250" s="7">
        <f t="shared" si="338"/>
        <v>796278.74408886256</v>
      </c>
      <c r="X2250" s="19">
        <f t="shared" si="343"/>
        <v>0.99017046120841856</v>
      </c>
      <c r="Y2250" s="8">
        <f t="shared" si="339"/>
        <v>105303.68399598855</v>
      </c>
      <c r="Z2250" s="8">
        <f t="shared" si="340"/>
        <v>5475791.5677914051</v>
      </c>
      <c r="AA2250" s="9">
        <f t="shared" si="344"/>
        <v>0.13224475069528788</v>
      </c>
      <c r="AB2250" s="9">
        <f t="shared" si="341"/>
        <v>9.3470123715023133E-3</v>
      </c>
      <c r="AC2250" t="str">
        <f t="shared" si="342"/>
        <v>90% Saturation (Scale only)</v>
      </c>
    </row>
    <row r="2251" spans="21:29" x14ac:dyDescent="0.25">
      <c r="U2251" s="5">
        <v>1.34</v>
      </c>
      <c r="V2251" s="7">
        <f t="shared" si="337"/>
        <v>41717821.720384918</v>
      </c>
      <c r="W2251" s="7">
        <f t="shared" si="338"/>
        <v>802265.80231509462</v>
      </c>
      <c r="X2251" s="19">
        <f t="shared" si="343"/>
        <v>0.99067089794353036</v>
      </c>
      <c r="Y2251" s="8">
        <f t="shared" si="339"/>
        <v>105356.90496538597</v>
      </c>
      <c r="Z2251" s="8">
        <f t="shared" si="340"/>
        <v>5478559.0582000706</v>
      </c>
      <c r="AA2251" s="9">
        <f t="shared" si="344"/>
        <v>0.13132418789553046</v>
      </c>
      <c r="AB2251" s="9">
        <f t="shared" si="341"/>
        <v>8.8893355277935831E-3</v>
      </c>
      <c r="AC2251" t="str">
        <f t="shared" si="342"/>
        <v>90% Saturation (Scale only)</v>
      </c>
    </row>
    <row r="2252" spans="21:29" x14ac:dyDescent="0.25">
      <c r="U2252" s="5">
        <v>1.35</v>
      </c>
      <c r="V2252" s="7">
        <f t="shared" si="337"/>
        <v>42029148.748148985</v>
      </c>
      <c r="W2252" s="7">
        <f t="shared" si="338"/>
        <v>808252.86054132669</v>
      </c>
      <c r="X2252" s="19">
        <f t="shared" si="343"/>
        <v>0.991146767445101</v>
      </c>
      <c r="Y2252" s="8">
        <f t="shared" si="339"/>
        <v>105407.5132329317</v>
      </c>
      <c r="Z2252" s="8">
        <f t="shared" si="340"/>
        <v>5481190.688112448</v>
      </c>
      <c r="AA2252" s="9">
        <f t="shared" si="344"/>
        <v>0.1304140305328893</v>
      </c>
      <c r="AB2252" s="9">
        <f t="shared" si="341"/>
        <v>8.4529439389748814E-3</v>
      </c>
      <c r="AC2252" t="str">
        <f t="shared" si="342"/>
        <v>90% Saturation (Scale only)</v>
      </c>
    </row>
    <row r="2253" spans="21:29" x14ac:dyDescent="0.25">
      <c r="U2253" s="12">
        <v>1.36</v>
      </c>
      <c r="V2253" s="7">
        <f t="shared" si="337"/>
        <v>42340475.775913052</v>
      </c>
      <c r="W2253" s="7">
        <f t="shared" si="338"/>
        <v>814239.91876755876</v>
      </c>
      <c r="X2253" s="19">
        <f t="shared" si="343"/>
        <v>0.99159921643820503</v>
      </c>
      <c r="Y2253" s="8">
        <f t="shared" si="339"/>
        <v>105455.63075174355</v>
      </c>
      <c r="Z2253" s="8">
        <f t="shared" si="340"/>
        <v>5483692.7990906648</v>
      </c>
      <c r="AA2253" s="9">
        <f t="shared" si="344"/>
        <v>0.12951419885107354</v>
      </c>
      <c r="AB2253" s="9">
        <f t="shared" si="341"/>
        <v>8.0369218059443224E-3</v>
      </c>
      <c r="AC2253" t="str">
        <f t="shared" si="342"/>
        <v>90% Saturation (Scale only)</v>
      </c>
    </row>
    <row r="2254" spans="21:29" x14ac:dyDescent="0.25">
      <c r="U2254" s="5">
        <v>1.37</v>
      </c>
      <c r="V2254" s="7">
        <f t="shared" si="337"/>
        <v>42651802.803677119</v>
      </c>
      <c r="W2254" s="7">
        <f t="shared" si="338"/>
        <v>820226.97699379083</v>
      </c>
      <c r="X2254" s="19">
        <f t="shared" si="343"/>
        <v>0.99202934202899262</v>
      </c>
      <c r="Y2254" s="8">
        <f t="shared" si="339"/>
        <v>105501.37419801402</v>
      </c>
      <c r="Z2254" s="8">
        <f t="shared" si="340"/>
        <v>5486071.4582967293</v>
      </c>
      <c r="AA2254" s="9">
        <f t="shared" si="344"/>
        <v>0.12862460898894904</v>
      </c>
      <c r="AB2254" s="9">
        <f t="shared" si="341"/>
        <v>7.6403877400167044E-3</v>
      </c>
      <c r="AC2254" t="str">
        <f t="shared" si="342"/>
        <v>90% Saturation (Scale only)</v>
      </c>
    </row>
    <row r="2255" spans="21:29" x14ac:dyDescent="0.25">
      <c r="U2255" s="5">
        <v>1.38</v>
      </c>
      <c r="V2255" s="7">
        <f t="shared" si="337"/>
        <v>42963129.831441179</v>
      </c>
      <c r="W2255" s="7">
        <f t="shared" si="338"/>
        <v>826214.03522002266</v>
      </c>
      <c r="X2255" s="19">
        <f t="shared" si="343"/>
        <v>0.99243819358887175</v>
      </c>
      <c r="Y2255" s="8">
        <f t="shared" si="339"/>
        <v>105544.8551713913</v>
      </c>
      <c r="Z2255" s="8">
        <f t="shared" si="340"/>
        <v>5488332.4689123482</v>
      </c>
      <c r="AA2255" s="9">
        <f t="shared" si="344"/>
        <v>0.127745173371794</v>
      </c>
      <c r="AB2255" s="9">
        <f t="shared" si="341"/>
        <v>7.2624938215528631E-3</v>
      </c>
      <c r="AC2255" t="str">
        <f t="shared" si="342"/>
        <v>90% Saturation (Scale only)</v>
      </c>
    </row>
    <row r="2256" spans="21:29" x14ac:dyDescent="0.25">
      <c r="U2256" s="5">
        <v>1.39</v>
      </c>
      <c r="V2256" s="7">
        <f t="shared" si="337"/>
        <v>43274456.859205246</v>
      </c>
      <c r="W2256" s="7">
        <f t="shared" si="338"/>
        <v>832201.09344625473</v>
      </c>
      <c r="X2256" s="19">
        <f t="shared" si="343"/>
        <v>0.99282677458560309</v>
      </c>
      <c r="Y2256" s="8">
        <f t="shared" si="339"/>
        <v>105586.18038971451</v>
      </c>
      <c r="Z2256" s="8">
        <f t="shared" si="340"/>
        <v>5490481.3802651549</v>
      </c>
      <c r="AA2256" s="9">
        <f t="shared" si="344"/>
        <v>0.1268758010788813</v>
      </c>
      <c r="AB2256" s="9">
        <f t="shared" si="341"/>
        <v>6.9024246569277439E-3</v>
      </c>
      <c r="AC2256" t="str">
        <f t="shared" si="342"/>
        <v>90% Saturation (Scale only)</v>
      </c>
    </row>
    <row r="2257" spans="21:29" x14ac:dyDescent="0.25">
      <c r="U2257" s="5">
        <v>1.4</v>
      </c>
      <c r="V2257" s="7">
        <f t="shared" si="337"/>
        <v>43585783.886969313</v>
      </c>
      <c r="W2257" s="7">
        <f t="shared" si="338"/>
        <v>838188.1516724868</v>
      </c>
      <c r="X2257" s="19">
        <f t="shared" si="343"/>
        <v>0.99319604436137265</v>
      </c>
      <c r="Y2257" s="8">
        <f t="shared" si="339"/>
        <v>105625.45187811002</v>
      </c>
      <c r="Z2257" s="8">
        <f t="shared" si="340"/>
        <v>5492523.497661721</v>
      </c>
      <c r="AA2257" s="9">
        <f t="shared" si="344"/>
        <v>0.12601639818858004</v>
      </c>
      <c r="AB2257" s="9">
        <f t="shared" si="341"/>
        <v>6.5593964367066234E-3</v>
      </c>
      <c r="AC2257" t="str">
        <f t="shared" si="342"/>
        <v>90% Saturation (Scale only)</v>
      </c>
    </row>
    <row r="2258" spans="21:29" x14ac:dyDescent="0.25">
      <c r="U2258" s="5">
        <v>1.41</v>
      </c>
      <c r="V2258" s="7">
        <f t="shared" si="337"/>
        <v>43897110.91473338</v>
      </c>
      <c r="W2258" s="7">
        <f t="shared" si="338"/>
        <v>844175.20989871887</v>
      </c>
      <c r="X2258" s="19">
        <f t="shared" si="343"/>
        <v>0.99354691985805732</v>
      </c>
      <c r="Y2258" s="8">
        <f t="shared" si="339"/>
        <v>105662.76715247169</v>
      </c>
      <c r="Z2258" s="8">
        <f t="shared" si="340"/>
        <v>5494463.8919285275</v>
      </c>
      <c r="AA2258" s="9">
        <f t="shared" si="344"/>
        <v>0.12516686810211913</v>
      </c>
      <c r="AB2258" s="9">
        <f t="shared" si="341"/>
        <v>6.2326559975930899E-3</v>
      </c>
      <c r="AC2258" t="str">
        <f t="shared" si="342"/>
        <v>90% Saturation (Scale only)</v>
      </c>
    </row>
    <row r="2259" spans="21:29" x14ac:dyDescent="0.25">
      <c r="U2259" s="5">
        <v>1.42</v>
      </c>
      <c r="V2259" s="7">
        <f t="shared" si="337"/>
        <v>44208437.942497447</v>
      </c>
      <c r="W2259" s="7">
        <f t="shared" si="338"/>
        <v>850162.26812495093</v>
      </c>
      <c r="X2259" s="19">
        <f t="shared" si="343"/>
        <v>0.99388027729002504</v>
      </c>
      <c r="Y2259" s="8">
        <f t="shared" si="339"/>
        <v>105698.21939736172</v>
      </c>
      <c r="Z2259" s="8">
        <f t="shared" si="340"/>
        <v>5496307.40866281</v>
      </c>
      <c r="AA2259" s="9">
        <f t="shared" si="344"/>
        <v>0.12432711184710793</v>
      </c>
      <c r="AB2259" s="9">
        <f t="shared" si="341"/>
        <v>5.9214798905270708E-3</v>
      </c>
      <c r="AC2259" t="str">
        <f t="shared" si="342"/>
        <v>90% Saturation (Scale only)</v>
      </c>
    </row>
    <row r="2260" spans="21:29" x14ac:dyDescent="0.25">
      <c r="U2260" s="5">
        <v>1.43</v>
      </c>
      <c r="V2260" s="7">
        <f t="shared" si="337"/>
        <v>44519764.970261514</v>
      </c>
      <c r="W2260" s="7">
        <f t="shared" si="338"/>
        <v>856149.326351183</v>
      </c>
      <c r="X2260" s="19">
        <f t="shared" si="343"/>
        <v>0.99419695376492956</v>
      </c>
      <c r="Y2260" s="8">
        <f t="shared" si="339"/>
        <v>105731.89763838056</v>
      </c>
      <c r="Z2260" s="8">
        <f t="shared" si="340"/>
        <v>5498058.6771957893</v>
      </c>
      <c r="AA2260" s="9">
        <f t="shared" si="344"/>
        <v>0.12349702836186138</v>
      </c>
      <c r="AB2260" s="9">
        <f t="shared" si="341"/>
        <v>5.6251734568527915E-3</v>
      </c>
      <c r="AC2260" t="str">
        <f t="shared" si="342"/>
        <v>90% Saturation (Scale only)</v>
      </c>
    </row>
    <row r="2261" spans="21:29" x14ac:dyDescent="0.25">
      <c r="U2261" s="5">
        <v>1.44</v>
      </c>
      <c r="V2261" s="7">
        <f t="shared" si="337"/>
        <v>44831091.998025581</v>
      </c>
      <c r="W2261" s="7">
        <f t="shared" si="338"/>
        <v>862136.38457741507</v>
      </c>
      <c r="X2261" s="19">
        <f t="shared" si="343"/>
        <v>0.99449774885306119</v>
      </c>
      <c r="Y2261" s="8">
        <f t="shared" si="339"/>
        <v>105763.88690906584</v>
      </c>
      <c r="Z2261" s="8">
        <f t="shared" si="340"/>
        <v>5499722.1192714237</v>
      </c>
      <c r="AA2261" s="9">
        <f t="shared" si="344"/>
        <v>0.12267651476153288</v>
      </c>
      <c r="AB2261" s="9">
        <f t="shared" si="341"/>
        <v>5.3430699145561545E-3</v>
      </c>
      <c r="AC2261" t="str">
        <f t="shared" si="342"/>
        <v>90% Saturation (Scale only)</v>
      </c>
    </row>
    <row r="2262" spans="21:29" x14ac:dyDescent="0.25">
      <c r="U2262" s="5">
        <v>1.45</v>
      </c>
      <c r="V2262" s="7">
        <f t="shared" si="337"/>
        <v>45142419.025789648</v>
      </c>
      <c r="W2262" s="7">
        <f t="shared" si="338"/>
        <v>868123.44280364714</v>
      </c>
      <c r="X2262" s="19">
        <f t="shared" si="343"/>
        <v>0.99478342610590931</v>
      </c>
      <c r="Y2262" s="8">
        <f t="shared" si="339"/>
        <v>105794.26841239007</v>
      </c>
      <c r="Z2262" s="8">
        <f t="shared" si="340"/>
        <v>5501301.9574442832</v>
      </c>
      <c r="AA2262" s="9">
        <f t="shared" si="344"/>
        <v>0.12186546658701244</v>
      </c>
      <c r="AB2262" s="9">
        <f t="shared" si="341"/>
        <v>5.0745294560701005E-3</v>
      </c>
      <c r="AC2262" t="str">
        <f t="shared" si="342"/>
        <v>90% Saturation (Scale only)</v>
      </c>
    </row>
    <row r="2263" spans="21:29" x14ac:dyDescent="0.25">
      <c r="U2263" s="5">
        <v>1.46</v>
      </c>
      <c r="V2263" s="7">
        <f t="shared" si="337"/>
        <v>45453746.053553715</v>
      </c>
      <c r="W2263" s="7">
        <f t="shared" si="338"/>
        <v>874110.50102987909</v>
      </c>
      <c r="X2263" s="19">
        <f t="shared" si="343"/>
        <v>0.99505471452467043</v>
      </c>
      <c r="Y2263" s="8">
        <f t="shared" si="339"/>
        <v>105823.11967693509</v>
      </c>
      <c r="Z2263" s="8">
        <f t="shared" si="340"/>
        <v>5502802.2232006248</v>
      </c>
      <c r="AA2263" s="9">
        <f t="shared" si="344"/>
        <v>0.12106377803750673</v>
      </c>
      <c r="AB2263" s="9">
        <f t="shared" si="341"/>
        <v>4.8189383591795793E-3</v>
      </c>
      <c r="AC2263" t="str">
        <f t="shared" si="342"/>
        <v>90% Saturation (Scale only)</v>
      </c>
    </row>
    <row r="2264" spans="21:29" x14ac:dyDescent="0.25">
      <c r="U2264" s="5">
        <v>1.47</v>
      </c>
      <c r="V2264" s="7">
        <f t="shared" si="337"/>
        <v>45765073.081317782</v>
      </c>
      <c r="W2264" s="7">
        <f t="shared" si="338"/>
        <v>880097.55925611116</v>
      </c>
      <c r="X2264" s="19">
        <f t="shared" si="343"/>
        <v>0.99531230997950981</v>
      </c>
      <c r="Y2264" s="8">
        <f t="shared" si="339"/>
        <v>105850.51470782918</v>
      </c>
      <c r="Z2264" s="8">
        <f t="shared" si="340"/>
        <v>5504226.7648071172</v>
      </c>
      <c r="AA2264" s="9">
        <f t="shared" si="344"/>
        <v>0.12027134218767484</v>
      </c>
      <c r="AB2264" s="9">
        <f t="shared" si="341"/>
        <v>4.5757081122167241E-3</v>
      </c>
      <c r="AC2264" t="str">
        <f t="shared" si="342"/>
        <v>90% Saturation (Scale only)</v>
      </c>
    </row>
    <row r="2265" spans="21:29" x14ac:dyDescent="0.25">
      <c r="U2265" s="5">
        <v>1.48</v>
      </c>
      <c r="V2265" s="7">
        <f t="shared" si="337"/>
        <v>46076400.109081849</v>
      </c>
      <c r="W2265" s="7">
        <f t="shared" si="338"/>
        <v>886084.61748234322</v>
      </c>
      <c r="X2265" s="19">
        <f t="shared" si="343"/>
        <v>0.99555687658044145</v>
      </c>
      <c r="Y2265" s="8">
        <f t="shared" si="339"/>
        <v>105876.52413253878</v>
      </c>
      <c r="Z2265" s="8">
        <f t="shared" si="340"/>
        <v>5505579.2548920168</v>
      </c>
      <c r="AA2265" s="9">
        <f t="shared" si="344"/>
        <v>0.1194880511901546</v>
      </c>
      <c r="AB2265" s="9">
        <f t="shared" si="341"/>
        <v>4.3442745546799968E-3</v>
      </c>
      <c r="AC2265" t="str">
        <f t="shared" si="342"/>
        <v>90% Saturation (Scale only)</v>
      </c>
    </row>
    <row r="2266" spans="21:29" x14ac:dyDescent="0.25">
      <c r="U2266" s="5">
        <v>1.49</v>
      </c>
      <c r="V2266" s="7">
        <f t="shared" si="337"/>
        <v>46387727.136845917</v>
      </c>
      <c r="W2266" s="7">
        <f t="shared" si="338"/>
        <v>892071.67570857529</v>
      </c>
      <c r="X2266" s="19">
        <f t="shared" si="343"/>
        <v>0.99578904800075074</v>
      </c>
      <c r="Y2266" s="8">
        <f t="shared" si="339"/>
        <v>105901.21534161334</v>
      </c>
      <c r="Z2266" s="8">
        <f t="shared" si="340"/>
        <v>5506863.1977638938</v>
      </c>
      <c r="AA2266" s="9">
        <f t="shared" si="344"/>
        <v>0.11871379646427589</v>
      </c>
      <c r="AB2266" s="9">
        <f t="shared" si="341"/>
        <v>4.124097034228595E-3</v>
      </c>
      <c r="AC2266" t="str">
        <f t="shared" si="342"/>
        <v>90% Saturation (Scale only)</v>
      </c>
    </row>
    <row r="2267" spans="21:29" x14ac:dyDescent="0.25">
      <c r="U2267" s="5">
        <v>1.5</v>
      </c>
      <c r="V2267" s="7">
        <f t="shared" si="337"/>
        <v>46699054.164609984</v>
      </c>
      <c r="W2267" s="7">
        <f t="shared" si="338"/>
        <v>898058.73393480736</v>
      </c>
      <c r="X2267" s="19">
        <f t="shared" si="343"/>
        <v>0.99600942875392229</v>
      </c>
      <c r="Y2267" s="8">
        <f t="shared" si="339"/>
        <v>105924.65262448527</v>
      </c>
      <c r="Z2267" s="8">
        <f t="shared" si="340"/>
        <v>5508081.9364732346</v>
      </c>
      <c r="AA2267" s="9">
        <f t="shared" si="344"/>
        <v>0.11794846887171931</v>
      </c>
      <c r="AB2267" s="9">
        <f t="shared" si="341"/>
        <v>3.9146575807880064E-3</v>
      </c>
      <c r="AC2267" t="str">
        <f t="shared" si="342"/>
        <v>90% Saturation (Scale only)</v>
      </c>
    </row>
    <row r="2268" spans="21:29" x14ac:dyDescent="0.25">
      <c r="U2268" s="5">
        <v>1.51</v>
      </c>
      <c r="V2268" s="7">
        <f t="shared" si="337"/>
        <v>47010381.192374043</v>
      </c>
      <c r="W2268" s="7">
        <f t="shared" si="338"/>
        <v>904045.79216103943</v>
      </c>
      <c r="X2268" s="19">
        <f t="shared" si="343"/>
        <v>0.99621859542507707</v>
      </c>
      <c r="Y2268" s="8">
        <f t="shared" si="339"/>
        <v>105946.89730043217</v>
      </c>
      <c r="Z2268" s="8">
        <f t="shared" si="340"/>
        <v>5509238.6596224727</v>
      </c>
      <c r="AA2268" s="9">
        <f t="shared" si="344"/>
        <v>0.11719195887984361</v>
      </c>
      <c r="AB2268" s="9">
        <f t="shared" si="341"/>
        <v>3.7154600984877595E-3</v>
      </c>
      <c r="AC2268" t="str">
        <f t="shared" si="342"/>
        <v>90% Saturation (Scale only)</v>
      </c>
    </row>
    <row r="2269" spans="21:29" x14ac:dyDescent="0.25">
      <c r="U2269" s="5">
        <v>1.52</v>
      </c>
      <c r="V2269" s="7">
        <f t="shared" si="337"/>
        <v>47321708.22013811</v>
      </c>
      <c r="W2269" s="7">
        <f t="shared" si="338"/>
        <v>910032.85038727149</v>
      </c>
      <c r="X2269" s="19">
        <f t="shared" si="343"/>
        <v>0.99641709785795429</v>
      </c>
      <c r="Y2269" s="8">
        <f t="shared" si="339"/>
        <v>105968.0078448112</v>
      </c>
      <c r="Z2269" s="8">
        <f t="shared" si="340"/>
        <v>5510336.4079301823</v>
      </c>
      <c r="AA2269" s="9">
        <f t="shared" si="344"/>
        <v>0.11644415671337108</v>
      </c>
      <c r="AB2269" s="9">
        <f t="shared" si="341"/>
        <v>3.5260295760170513E-3</v>
      </c>
      <c r="AC2269" t="str">
        <f t="shared" si="342"/>
        <v>90% Saturation (Scale only)</v>
      </c>
    </row>
    <row r="2270" spans="21:29" x14ac:dyDescent="0.25">
      <c r="U2270" s="5">
        <v>1.53</v>
      </c>
      <c r="V2270" s="7">
        <f t="shared" si="337"/>
        <v>47633035.247902177</v>
      </c>
      <c r="W2270" s="7">
        <f t="shared" si="338"/>
        <v>916019.90861350356</v>
      </c>
      <c r="X2270" s="19">
        <f t="shared" si="343"/>
        <v>0.99660546029849773</v>
      </c>
      <c r="Y2270" s="8">
        <f t="shared" si="339"/>
        <v>105988.04001067836</v>
      </c>
      <c r="Z2270" s="8">
        <f t="shared" si="340"/>
        <v>5511378.0805552751</v>
      </c>
      <c r="AA2270" s="9">
        <f t="shared" si="344"/>
        <v>0.11570495249508593</v>
      </c>
      <c r="AB2270" s="9">
        <f t="shared" si="341"/>
        <v>3.3459113157441643E-3</v>
      </c>
      <c r="AC2270" t="str">
        <f t="shared" si="342"/>
        <v>90% Saturation (Scale only)</v>
      </c>
    </row>
    <row r="2271" spans="21:29" x14ac:dyDescent="0.25">
      <c r="U2271" s="5">
        <v>1.54</v>
      </c>
      <c r="V2271" s="7">
        <f t="shared" si="337"/>
        <v>47944362.275666244</v>
      </c>
      <c r="W2271" s="7">
        <f t="shared" si="338"/>
        <v>922006.96683973563</v>
      </c>
      <c r="X2271" s="19">
        <f t="shared" si="343"/>
        <v>0.99678418249612322</v>
      </c>
      <c r="Y2271" s="8">
        <f t="shared" si="339"/>
        <v>106007.04694590734</v>
      </c>
      <c r="Z2271" s="8">
        <f t="shared" si="340"/>
        <v>5512366.4411871815</v>
      </c>
      <c r="AA2271" s="9">
        <f t="shared" si="344"/>
        <v>0.11497423637617006</v>
      </c>
      <c r="AB2271" s="9">
        <f t="shared" si="341"/>
        <v>3.1746701820422629E-3</v>
      </c>
      <c r="AC2271" t="str">
        <f t="shared" si="342"/>
        <v>90% Saturation (Scale only)</v>
      </c>
    </row>
    <row r="2272" spans="21:29" x14ac:dyDescent="0.25">
      <c r="U2272" s="5">
        <v>1.55</v>
      </c>
      <c r="V2272" s="7">
        <f t="shared" si="337"/>
        <v>48255689.303430311</v>
      </c>
      <c r="W2272" s="7">
        <f t="shared" si="338"/>
        <v>927994.02506596758</v>
      </c>
      <c r="X2272" s="19">
        <f t="shared" si="343"/>
        <v>0.99695374076376353</v>
      </c>
      <c r="Y2272" s="8">
        <f t="shared" si="339"/>
        <v>106025.07930592413</v>
      </c>
      <c r="Z2272" s="8">
        <f t="shared" si="340"/>
        <v>5513304.1239080541</v>
      </c>
      <c r="AA2272" s="9">
        <f t="shared" si="344"/>
        <v>0.11425189865676905</v>
      </c>
      <c r="AB2272" s="9">
        <f t="shared" si="341"/>
        <v>3.0118898690131637E-3</v>
      </c>
      <c r="AC2272" t="str">
        <f t="shared" si="342"/>
        <v>90% Saturation (Scale only)</v>
      </c>
    </row>
    <row r="2273" spans="21:29" x14ac:dyDescent="0.25">
      <c r="U2273" s="5">
        <v>1.56</v>
      </c>
      <c r="V2273" s="7">
        <f t="shared" si="337"/>
        <v>48567016.331194378</v>
      </c>
      <c r="W2273" s="7">
        <f t="shared" si="338"/>
        <v>933981.08329219965</v>
      </c>
      <c r="X2273" s="19">
        <f t="shared" si="343"/>
        <v>0.99711458899779237</v>
      </c>
      <c r="Y2273" s="8">
        <f t="shared" si="339"/>
        <v>106042.18536217511</v>
      </c>
      <c r="Z2273" s="8">
        <f t="shared" si="340"/>
        <v>5514193.6388331056</v>
      </c>
      <c r="AA2273" s="9">
        <f t="shared" si="344"/>
        <v>0.11353782989735285</v>
      </c>
      <c r="AB2273" s="9">
        <f t="shared" si="341"/>
        <v>2.8571721878435227E-3</v>
      </c>
      <c r="AC2273" t="str">
        <f t="shared" si="342"/>
        <v>90% Saturation (Scale only)</v>
      </c>
    </row>
    <row r="2274" spans="21:29" x14ac:dyDescent="0.25">
      <c r="U2274" s="5">
        <v>1.57</v>
      </c>
      <c r="V2274" s="7">
        <f t="shared" si="337"/>
        <v>48878343.358958445</v>
      </c>
      <c r="W2274" s="7">
        <f t="shared" si="338"/>
        <v>939968.14151843172</v>
      </c>
      <c r="X2274" s="19">
        <f t="shared" si="343"/>
        <v>0.99726715965893575</v>
      </c>
      <c r="Y2274" s="8">
        <f t="shared" si="339"/>
        <v>106058.41110644593</v>
      </c>
      <c r="Z2274" s="8">
        <f t="shared" si="340"/>
        <v>5515037.3775351886</v>
      </c>
      <c r="AA2274" s="9">
        <f t="shared" si="344"/>
        <v>0.1128319210214065</v>
      </c>
      <c r="AB2274" s="9">
        <f t="shared" si="341"/>
        <v>2.7101363737761213E-3</v>
      </c>
      <c r="AC2274" t="str">
        <f t="shared" si="342"/>
        <v>90% Saturation (Scale only)</v>
      </c>
    </row>
    <row r="2275" spans="21:29" x14ac:dyDescent="0.25">
      <c r="U2275" s="5">
        <v>1.58</v>
      </c>
      <c r="V2275" s="7">
        <f t="shared" si="337"/>
        <v>49189670.386722513</v>
      </c>
      <c r="W2275" s="7">
        <f t="shared" si="338"/>
        <v>945955.19974466378</v>
      </c>
      <c r="X2275" s="19">
        <f t="shared" si="343"/>
        <v>0.99741186471528243</v>
      </c>
      <c r="Y2275" s="8">
        <f t="shared" si="339"/>
        <v>106073.80035114988</v>
      </c>
      <c r="Z2275" s="8">
        <f t="shared" si="340"/>
        <v>5515837.6182597941</v>
      </c>
      <c r="AA2275" s="9">
        <f t="shared" si="344"/>
        <v>0.11213406340996041</v>
      </c>
      <c r="AB2275" s="9">
        <f t="shared" si="341"/>
        <v>2.5704184129235145E-3</v>
      </c>
      <c r="AC2275" t="str">
        <f t="shared" si="342"/>
        <v>90% Saturation (Scale only)</v>
      </c>
    </row>
    <row r="2276" spans="21:29" x14ac:dyDescent="0.25">
      <c r="U2276" s="5">
        <v>1.59</v>
      </c>
      <c r="V2276" s="7">
        <f t="shared" si="337"/>
        <v>49500997.41448658</v>
      </c>
      <c r="W2276" s="7">
        <f t="shared" si="338"/>
        <v>951942.25797089585</v>
      </c>
      <c r="X2276" s="19">
        <f t="shared" si="343"/>
        <v>0.99754909654850121</v>
      </c>
      <c r="Y2276" s="8">
        <f t="shared" si="339"/>
        <v>106088.3948257031</v>
      </c>
      <c r="Z2276" s="8">
        <f t="shared" si="340"/>
        <v>5516596.5309365615</v>
      </c>
      <c r="AA2276" s="9">
        <f t="shared" si="344"/>
        <v>0.11144414898844275</v>
      </c>
      <c r="AB2276" s="9">
        <f t="shared" si="341"/>
        <v>2.4376703886518098E-3</v>
      </c>
      <c r="AC2276" t="str">
        <f t="shared" si="342"/>
        <v>90% Saturation (Scale only)</v>
      </c>
    </row>
    <row r="2277" spans="21:29" x14ac:dyDescent="0.25">
      <c r="U2277" s="5">
        <v>1.6</v>
      </c>
      <c r="V2277" s="7">
        <f t="shared" si="337"/>
        <v>49812324.442250647</v>
      </c>
      <c r="W2277" s="7">
        <f t="shared" si="338"/>
        <v>957929.31619712792</v>
      </c>
      <c r="X2277" s="19">
        <f t="shared" si="343"/>
        <v>0.99767922882436966</v>
      </c>
      <c r="Y2277" s="8">
        <f t="shared" si="339"/>
        <v>106102.23426910461</v>
      </c>
      <c r="Z2277" s="8">
        <f t="shared" si="340"/>
        <v>5517316.1819934398</v>
      </c>
      <c r="AA2277" s="9">
        <f t="shared" si="344"/>
        <v>0.11076207030631301</v>
      </c>
      <c r="AB2277" s="9">
        <f t="shared" si="341"/>
        <v>2.3115598476841589E-3</v>
      </c>
      <c r="AC2277" t="str">
        <f t="shared" si="342"/>
        <v>90% Saturation (Scale only)</v>
      </c>
    </row>
    <row r="2278" spans="21:29" x14ac:dyDescent="0.25">
      <c r="U2278" s="5">
        <v>1.61</v>
      </c>
      <c r="V2278" s="7">
        <f t="shared" si="337"/>
        <v>50123651.470014714</v>
      </c>
      <c r="W2278" s="7">
        <f t="shared" si="338"/>
        <v>963916.37442335999</v>
      </c>
      <c r="X2278" s="19">
        <f t="shared" si="343"/>
        <v>0.99780261732871123</v>
      </c>
      <c r="Y2278" s="8">
        <f t="shared" si="339"/>
        <v>106115.3565188373</v>
      </c>
      <c r="Z2278" s="8">
        <f t="shared" si="340"/>
        <v>5517998.5389795396</v>
      </c>
      <c r="AA2278" s="9">
        <f t="shared" si="344"/>
        <v>0.11008772060991111</v>
      </c>
      <c r="AB2278" s="9">
        <f t="shared" si="341"/>
        <v>2.191769185606862E-3</v>
      </c>
      <c r="AC2278" t="str">
        <f t="shared" si="342"/>
        <v>90% Saturation (Scale only)</v>
      </c>
    </row>
    <row r="2279" spans="21:29" x14ac:dyDescent="0.25">
      <c r="U2279" s="5">
        <v>1.62</v>
      </c>
      <c r="V2279" s="7">
        <f t="shared" si="337"/>
        <v>50434978.497778781</v>
      </c>
      <c r="W2279" s="7">
        <f t="shared" si="338"/>
        <v>969903.43264959205</v>
      </c>
      <c r="X2279" s="19">
        <f t="shared" si="343"/>
        <v>0.99791960076982555</v>
      </c>
      <c r="Y2279" s="8">
        <f t="shared" si="339"/>
        <v>106127.79759620577</v>
      </c>
      <c r="Z2279" s="8">
        <f t="shared" si="340"/>
        <v>5518645.4750026995</v>
      </c>
      <c r="AA2279" s="9">
        <f t="shared" si="344"/>
        <v>0.1094209939089346</v>
      </c>
      <c r="AB2279" s="9">
        <f t="shared" si="341"/>
        <v>2.0779950517182577E-3</v>
      </c>
      <c r="AC2279" t="str">
        <f t="shared" si="342"/>
        <v>90% Saturation (Scale only)</v>
      </c>
    </row>
    <row r="2280" spans="21:29" x14ac:dyDescent="0.25">
      <c r="U2280" s="5">
        <v>1.63</v>
      </c>
      <c r="V2280" s="7">
        <f t="shared" si="337"/>
        <v>50746305.52554284</v>
      </c>
      <c r="W2280" s="7">
        <f t="shared" si="338"/>
        <v>975890.49087582389</v>
      </c>
      <c r="X2280" s="19">
        <f t="shared" si="343"/>
        <v>0.9980305015484886</v>
      </c>
      <c r="Y2280" s="8">
        <f t="shared" si="339"/>
        <v>106139.59178822498</v>
      </c>
      <c r="Z2280" s="8">
        <f t="shared" si="340"/>
        <v>5519258.7729876991</v>
      </c>
      <c r="AA2280" s="9">
        <f t="shared" si="344"/>
        <v>0.10876178503693465</v>
      </c>
      <c r="AB2280" s="9">
        <f t="shared" si="341"/>
        <v>1.9699477729392474E-3</v>
      </c>
      <c r="AC2280" t="str">
        <f t="shared" si="342"/>
        <v>90% Saturation (Scale only)</v>
      </c>
    </row>
    <row r="2281" spans="21:29" x14ac:dyDescent="0.25">
      <c r="U2281" s="5">
        <v>1.64</v>
      </c>
      <c r="V2281" s="7">
        <f t="shared" si="337"/>
        <v>51057632.553306907</v>
      </c>
      <c r="W2281" s="7">
        <f t="shared" si="338"/>
        <v>981877.54910205596</v>
      </c>
      <c r="X2281" s="19">
        <f t="shared" si="343"/>
        <v>0.99813562649658216</v>
      </c>
      <c r="Y2281" s="8">
        <f t="shared" si="339"/>
        <v>106150.77172617287</v>
      </c>
      <c r="Z2281" s="8">
        <f t="shared" si="340"/>
        <v>5519840.129760989</v>
      </c>
      <c r="AA2281" s="9">
        <f t="shared" si="344"/>
        <v>0.10810998970620073</v>
      </c>
      <c r="AB2281" s="9">
        <f t="shared" si="341"/>
        <v>1.8673507965727325E-3</v>
      </c>
      <c r="AC2281" t="str">
        <f t="shared" si="342"/>
        <v>90% Saturation (Scale only)</v>
      </c>
    </row>
    <row r="2282" spans="21:29" x14ac:dyDescent="0.25">
      <c r="U2282" s="5">
        <v>1.65</v>
      </c>
      <c r="V2282" s="7">
        <f t="shared" ref="V2282:V2345" si="345">$V$110/$U$110*U2282</f>
        <v>51368959.581070974</v>
      </c>
      <c r="W2282" s="7">
        <f t="shared" ref="W2282:W2345" si="346">$W$110/$U$110*U2282</f>
        <v>987864.60732828802</v>
      </c>
      <c r="X2282" s="19">
        <f t="shared" si="343"/>
        <v>0.99823526758539605</v>
      </c>
      <c r="Y2282" s="8">
        <f t="shared" ref="Y2282:Y2345" si="347">X2282*$N$6</f>
        <v>106161.36846091758</v>
      </c>
      <c r="Z2282" s="8">
        <f t="shared" si="340"/>
        <v>5520391.159967714</v>
      </c>
      <c r="AA2282" s="9">
        <f t="shared" si="344"/>
        <v>0.1074655045573851</v>
      </c>
      <c r="AB2282" s="9">
        <f t="shared" si="341"/>
        <v>1.7699401516227771E-3</v>
      </c>
      <c r="AC2282" t="str">
        <f t="shared" si="342"/>
        <v>90% Saturation (Scale only)</v>
      </c>
    </row>
    <row r="2283" spans="21:29" x14ac:dyDescent="0.25">
      <c r="U2283" s="5">
        <v>1.66</v>
      </c>
      <c r="V2283" s="7">
        <f t="shared" si="345"/>
        <v>51680286.608835042</v>
      </c>
      <c r="W2283" s="7">
        <f t="shared" si="346"/>
        <v>993851.66555452009</v>
      </c>
      <c r="X2283" s="19">
        <f t="shared" si="343"/>
        <v>0.99832970260463272</v>
      </c>
      <c r="Y2283" s="8">
        <f t="shared" si="347"/>
        <v>106171.41153512898</v>
      </c>
      <c r="Z2283" s="8">
        <f t="shared" si="340"/>
        <v>5520913.3998267073</v>
      </c>
      <c r="AA2283" s="9">
        <f t="shared" si="344"/>
        <v>0.10682822720419811</v>
      </c>
      <c r="AB2283" s="9">
        <f t="shared" si="341"/>
        <v>1.6774639283457847E-3</v>
      </c>
      <c r="AC2283" t="str">
        <f t="shared" si="342"/>
        <v>90% Saturation (Scale only)</v>
      </c>
    </row>
    <row r="2284" spans="21:29" x14ac:dyDescent="0.25">
      <c r="U2284" s="5">
        <v>1.67</v>
      </c>
      <c r="V2284" s="7">
        <f t="shared" si="345"/>
        <v>51991613.636599109</v>
      </c>
      <c r="W2284" s="7">
        <f t="shared" si="346"/>
        <v>999838.72378075216</v>
      </c>
      <c r="X2284" s="19">
        <f t="shared" si="343"/>
        <v>0.998419195813121</v>
      </c>
      <c r="Y2284" s="8">
        <f t="shared" si="347"/>
        <v>106180.92905248143</v>
      </c>
      <c r="Z2284" s="8">
        <f t="shared" si="340"/>
        <v>5521408.3107290342</v>
      </c>
      <c r="AA2284" s="9">
        <f t="shared" si="344"/>
        <v>0.10619805627348869</v>
      </c>
      <c r="AB2284" s="9">
        <f t="shared" si="341"/>
        <v>1.589681775724223E-3</v>
      </c>
      <c r="AC2284" t="str">
        <f t="shared" si="342"/>
        <v>90% Saturation (Scale only)</v>
      </c>
    </row>
    <row r="2285" spans="21:29" x14ac:dyDescent="0.25">
      <c r="U2285" s="5">
        <v>1.68</v>
      </c>
      <c r="V2285" s="7">
        <f t="shared" si="345"/>
        <v>52302940.664363176</v>
      </c>
      <c r="W2285" s="7">
        <f t="shared" si="346"/>
        <v>1005825.7820069842</v>
      </c>
      <c r="X2285" s="19">
        <f t="shared" si="343"/>
        <v>0.99850399856222871</v>
      </c>
      <c r="Y2285" s="8">
        <f t="shared" si="347"/>
        <v>106189.94774395313</v>
      </c>
      <c r="Z2285" s="8">
        <f t="shared" si="340"/>
        <v>5521877.282685563</v>
      </c>
      <c r="AA2285" s="9">
        <f t="shared" si="344"/>
        <v>0.10557489144100682</v>
      </c>
      <c r="AB2285" s="9">
        <f t="shared" si="341"/>
        <v>1.5063644165328434E-3</v>
      </c>
      <c r="AC2285" t="str">
        <f t="shared" si="342"/>
        <v>90% Saturation (Scale only)</v>
      </c>
    </row>
    <row r="2286" spans="21:29" x14ac:dyDescent="0.25">
      <c r="U2286" s="5">
        <v>1.69</v>
      </c>
      <c r="V2286" s="7">
        <f t="shared" si="345"/>
        <v>52614267.692127243</v>
      </c>
      <c r="W2286" s="7">
        <f t="shared" si="346"/>
        <v>1011812.8402332163</v>
      </c>
      <c r="X2286" s="19">
        <f t="shared" si="343"/>
        <v>0.9985843498929432</v>
      </c>
      <c r="Y2286" s="8">
        <f t="shared" si="347"/>
        <v>106198.49303132505</v>
      </c>
      <c r="Z2286" s="8">
        <f t="shared" si="340"/>
        <v>5522321.6376289027</v>
      </c>
      <c r="AA2286" s="9">
        <f t="shared" si="344"/>
        <v>0.10495863346312842</v>
      </c>
      <c r="AB2286" s="9">
        <f t="shared" si="341"/>
        <v>1.4272931795579868E-3</v>
      </c>
      <c r="AC2286" t="str">
        <f t="shared" si="342"/>
        <v>90% Saturation (Scale only)</v>
      </c>
    </row>
    <row r="2287" spans="21:29" x14ac:dyDescent="0.25">
      <c r="U2287" s="5">
        <v>1.7</v>
      </c>
      <c r="V2287" s="7">
        <f t="shared" si="345"/>
        <v>52925594.71989131</v>
      </c>
      <c r="W2287" s="7">
        <f t="shared" si="346"/>
        <v>1017799.8984594484</v>
      </c>
      <c r="X2287" s="19">
        <f t="shared" si="343"/>
        <v>0.99866047710756667</v>
      </c>
      <c r="Y2287" s="8">
        <f t="shared" si="347"/>
        <v>106206.58908798022</v>
      </c>
      <c r="Z2287" s="8">
        <f t="shared" si="340"/>
        <v>5522742.6325749718</v>
      </c>
      <c r="AA2287" s="9">
        <f t="shared" si="344"/>
        <v>0.10434918420480838</v>
      </c>
      <c r="AB2287" s="9">
        <f t="shared" si="341"/>
        <v>1.3522595487216313E-3</v>
      </c>
      <c r="AC2287" t="str">
        <f t="shared" si="342"/>
        <v>90% Saturation (Scale only)</v>
      </c>
    </row>
    <row r="2288" spans="21:29" x14ac:dyDescent="0.25">
      <c r="U2288" s="5">
        <v>1.71</v>
      </c>
      <c r="V2288" s="7">
        <f t="shared" si="345"/>
        <v>53236921.747655377</v>
      </c>
      <c r="W2288" s="7">
        <f t="shared" si="346"/>
        <v>1023786.9566856803</v>
      </c>
      <c r="X2288" s="19">
        <f t="shared" si="343"/>
        <v>0.99873259631695066</v>
      </c>
      <c r="Y2288" s="8">
        <f t="shared" si="347"/>
        <v>106214.25889710151</v>
      </c>
      <c r="Z2288" s="8">
        <f t="shared" si="340"/>
        <v>5523141.4626492783</v>
      </c>
      <c r="AA2288" s="9">
        <f t="shared" si="344"/>
        <v>0.10374644666401142</v>
      </c>
      <c r="AB2288" s="9">
        <f t="shared" si="341"/>
        <v>1.281064728529843E-3</v>
      </c>
      <c r="AC2288" t="str">
        <f t="shared" si="342"/>
        <v>90% Saturation (Scale only)</v>
      </c>
    </row>
    <row r="2289" spans="21:29" x14ac:dyDescent="0.25">
      <c r="U2289" s="5">
        <v>1.72</v>
      </c>
      <c r="V2289" s="7">
        <f t="shared" si="345"/>
        <v>53548248.775419444</v>
      </c>
      <c r="W2289" s="7">
        <f t="shared" si="346"/>
        <v>1029774.0149119124</v>
      </c>
      <c r="X2289" s="19">
        <f t="shared" si="343"/>
        <v>0.99880091296417461</v>
      </c>
      <c r="Y2289" s="8">
        <f t="shared" si="347"/>
        <v>106221.52430736445</v>
      </c>
      <c r="Z2289" s="8">
        <f t="shared" si="340"/>
        <v>5523519.2639829516</v>
      </c>
      <c r="AA2289" s="9">
        <f t="shared" si="344"/>
        <v>0.10315032499285848</v>
      </c>
      <c r="AB2289" s="9">
        <f t="shared" si="341"/>
        <v>1.2135192257050279E-3</v>
      </c>
      <c r="AC2289" t="str">
        <f t="shared" si="342"/>
        <v>90% Saturation (Scale only)</v>
      </c>
    </row>
    <row r="2290" spans="21:29" x14ac:dyDescent="0.25">
      <c r="U2290" s="5">
        <v>1.73</v>
      </c>
      <c r="V2290" s="7">
        <f t="shared" si="345"/>
        <v>53859575.803183511</v>
      </c>
      <c r="W2290" s="7">
        <f t="shared" si="346"/>
        <v>1035761.0731381444</v>
      </c>
      <c r="X2290" s="19">
        <f t="shared" si="343"/>
        <v>0.99886562232554521</v>
      </c>
      <c r="Y2290" s="8">
        <f t="shared" si="347"/>
        <v>106228.406086218</v>
      </c>
      <c r="Z2290" s="8">
        <f t="shared" si="340"/>
        <v>5523877.1164833363</v>
      </c>
      <c r="AA2290" s="9">
        <f t="shared" si="344"/>
        <v>0.10256072451571059</v>
      </c>
      <c r="AB2290" s="9">
        <f t="shared" si="341"/>
        <v>1.1494424462750623E-3</v>
      </c>
      <c r="AC2290" t="str">
        <f t="shared" si="342"/>
        <v>90% Saturation (Scale only)</v>
      </c>
    </row>
    <row r="2291" spans="21:29" x14ac:dyDescent="0.25">
      <c r="U2291" s="5">
        <v>1.74</v>
      </c>
      <c r="V2291" s="7">
        <f t="shared" si="345"/>
        <v>54170902.830947578</v>
      </c>
      <c r="W2291" s="7">
        <f t="shared" si="346"/>
        <v>1041748.1313643765</v>
      </c>
      <c r="X2291" s="19">
        <f t="shared" si="343"/>
        <v>0.99892690998977718</v>
      </c>
      <c r="Y2291" s="8">
        <f t="shared" si="347"/>
        <v>106234.92397084492</v>
      </c>
      <c r="Z2291" s="8">
        <f t="shared" si="340"/>
        <v>5524216.0464839358</v>
      </c>
      <c r="AA2291" s="9">
        <f t="shared" si="344"/>
        <v>0.10197755174440212</v>
      </c>
      <c r="AB2291" s="9">
        <f t="shared" si="341"/>
        <v>1.0886623080355396E-3</v>
      </c>
      <c r="AC2291" t="str">
        <f t="shared" si="342"/>
        <v>90% Saturation (Scale only)</v>
      </c>
    </row>
    <row r="2292" spans="21:29" x14ac:dyDescent="0.25">
      <c r="U2292" s="5">
        <v>1.75</v>
      </c>
      <c r="V2292" s="7">
        <f t="shared" si="345"/>
        <v>54482229.858711645</v>
      </c>
      <c r="W2292" s="7">
        <f t="shared" si="346"/>
        <v>1047735.1895906086</v>
      </c>
      <c r="X2292" s="19">
        <f t="shared" si="343"/>
        <v>0.99898495231618445</v>
      </c>
      <c r="Y2292" s="8">
        <f t="shared" si="347"/>
        <v>106241.09671689001</v>
      </c>
      <c r="Z2292" s="8">
        <f t="shared" si="340"/>
        <v>5524537.0292782802</v>
      </c>
      <c r="AA2292" s="9">
        <f t="shared" si="344"/>
        <v>0.10140071439082102</v>
      </c>
      <c r="AB2292" s="9">
        <f t="shared" si="341"/>
        <v>1.0310148677090624E-3</v>
      </c>
      <c r="AC2292" t="str">
        <f t="shared" si="342"/>
        <v>90% Saturation (Scale only)</v>
      </c>
    </row>
    <row r="2293" spans="21:29" x14ac:dyDescent="0.25">
      <c r="U2293" s="5">
        <v>1.76</v>
      </c>
      <c r="V2293" s="7">
        <f t="shared" si="345"/>
        <v>54793556.886475712</v>
      </c>
      <c r="W2293" s="7">
        <f t="shared" si="346"/>
        <v>1053722.2478168407</v>
      </c>
      <c r="X2293" s="19">
        <f t="shared" si="343"/>
        <v>0.99903991687269622</v>
      </c>
      <c r="Y2293" s="8">
        <f t="shared" si="347"/>
        <v>106246.94214504267</v>
      </c>
      <c r="Z2293" s="8">
        <f t="shared" si="340"/>
        <v>5524840.9915422192</v>
      </c>
      <c r="AA2293" s="9">
        <f t="shared" si="344"/>
        <v>0.10083012137702407</v>
      </c>
      <c r="AB2293" s="9">
        <f t="shared" si="341"/>
        <v>9.7634396255927573E-4</v>
      </c>
      <c r="AC2293" t="str">
        <f t="shared" si="342"/>
        <v>90% Saturation (Scale only)</v>
      </c>
    </row>
    <row r="2294" spans="21:29" x14ac:dyDescent="0.25">
      <c r="U2294" s="5">
        <v>1.77</v>
      </c>
      <c r="V2294" s="7">
        <f t="shared" si="345"/>
        <v>55104883.914239779</v>
      </c>
      <c r="W2294" s="7">
        <f t="shared" si="346"/>
        <v>1059709.3060430726</v>
      </c>
      <c r="X2294" s="19">
        <f t="shared" si="343"/>
        <v>0.99909196285448043</v>
      </c>
      <c r="Y2294" s="8">
        <f t="shared" si="347"/>
        <v>106252.4771855572</v>
      </c>
      <c r="Z2294" s="8">
        <f t="shared" si="340"/>
        <v>5525128.8136489745</v>
      </c>
      <c r="AA2294" s="9">
        <f t="shared" si="344"/>
        <v>0.10026568284306309</v>
      </c>
      <c r="AB2294" s="9">
        <f t="shared" si="341"/>
        <v>9.2450086593014603E-4</v>
      </c>
      <c r="AC2294" t="str">
        <f t="shared" si="342"/>
        <v>90% Saturation (Scale only)</v>
      </c>
    </row>
    <row r="2295" spans="21:29" x14ac:dyDescent="0.25">
      <c r="U2295" s="5">
        <v>1.78</v>
      </c>
      <c r="V2295" s="7">
        <f t="shared" si="345"/>
        <v>55416210.942003846</v>
      </c>
      <c r="W2295" s="7">
        <f t="shared" si="346"/>
        <v>1065696.3642693048</v>
      </c>
      <c r="X2295" s="19">
        <f t="shared" si="343"/>
        <v>0.99914124148394101</v>
      </c>
      <c r="Y2295" s="8">
        <f t="shared" si="347"/>
        <v>106257.71792079195</v>
      </c>
      <c r="Z2295" s="8">
        <f t="shared" si="340"/>
        <v>5525401.3318811813</v>
      </c>
      <c r="AA2295" s="9">
        <f t="shared" si="344"/>
        <v>9.9707310152688383E-2</v>
      </c>
      <c r="AB2295" s="9">
        <f t="shared" si="341"/>
        <v>8.7534395636647538E-4</v>
      </c>
      <c r="AC2295" t="str">
        <f t="shared" si="342"/>
        <v>90% Saturation (Scale only)</v>
      </c>
    </row>
    <row r="2296" spans="21:29" x14ac:dyDescent="0.25">
      <c r="U2296" s="5">
        <v>1.79</v>
      </c>
      <c r="V2296" s="7">
        <f t="shared" si="345"/>
        <v>55727537.969767913</v>
      </c>
      <c r="W2296" s="7">
        <f t="shared" si="346"/>
        <v>1071683.4224955367</v>
      </c>
      <c r="X2296" s="19">
        <f t="shared" si="343"/>
        <v>0.99918789639282668</v>
      </c>
      <c r="Y2296" s="8">
        <f t="shared" si="347"/>
        <v>106262.67962584642</v>
      </c>
      <c r="Z2296" s="8">
        <f t="shared" si="340"/>
        <v>5525659.3405440133</v>
      </c>
      <c r="AA2296" s="9">
        <f t="shared" si="344"/>
        <v>9.9154915897086165E-2</v>
      </c>
      <c r="AB2296" s="9">
        <f t="shared" si="341"/>
        <v>8.2873839989085771E-4</v>
      </c>
      <c r="AC2296" t="str">
        <f t="shared" si="342"/>
        <v>90% Saturation (Scale only)</v>
      </c>
    </row>
    <row r="2297" spans="21:29" x14ac:dyDescent="0.25">
      <c r="U2297" s="5">
        <v>1.8</v>
      </c>
      <c r="V2297" s="7">
        <f t="shared" si="345"/>
        <v>56038864.99753198</v>
      </c>
      <c r="W2297" s="7">
        <f t="shared" si="346"/>
        <v>1077670.4807217689</v>
      </c>
      <c r="X2297" s="19">
        <f t="shared" si="343"/>
        <v>0.99923206398716946</v>
      </c>
      <c r="Y2297" s="8">
        <f t="shared" si="347"/>
        <v>106267.37680737197</v>
      </c>
      <c r="Z2297" s="8">
        <f t="shared" si="340"/>
        <v>5525903.5939833429</v>
      </c>
      <c r="AA2297" s="9">
        <f t="shared" si="344"/>
        <v>9.8608413896796629E-2</v>
      </c>
      <c r="AB2297" s="9">
        <f t="shared" si="341"/>
        <v>7.8455584497041204E-4</v>
      </c>
      <c r="AC2297" t="str">
        <f t="shared" si="342"/>
        <v>90% Saturation (Scale only)</v>
      </c>
    </row>
    <row r="2298" spans="21:29" x14ac:dyDescent="0.25">
      <c r="U2298" s="5">
        <v>1.81</v>
      </c>
      <c r="V2298" s="7">
        <f t="shared" si="345"/>
        <v>56350192.025296047</v>
      </c>
      <c r="W2298" s="7">
        <f t="shared" si="346"/>
        <v>1083657.5389480009</v>
      </c>
      <c r="X2298" s="19">
        <f t="shared" si="343"/>
        <v>0.99927387379574595</v>
      </c>
      <c r="Y2298" s="8">
        <f t="shared" si="347"/>
        <v>106271.82324063045</v>
      </c>
      <c r="Z2298" s="8">
        <f t="shared" si="340"/>
        <v>5526134.8085127827</v>
      </c>
      <c r="AA2298" s="9">
        <f t="shared" si="344"/>
        <v>9.806771920195155E-2</v>
      </c>
      <c r="AB2298" s="9">
        <f t="shared" si="341"/>
        <v>7.4267412983824912E-4</v>
      </c>
      <c r="AC2298" t="str">
        <f t="shared" si="342"/>
        <v>90% Saturation (Scale only)</v>
      </c>
    </row>
    <row r="2299" spans="21:29" x14ac:dyDescent="0.25">
      <c r="U2299" s="5">
        <v>1.82</v>
      </c>
      <c r="V2299" s="7">
        <f t="shared" si="345"/>
        <v>56661519.053060114</v>
      </c>
      <c r="W2299" s="7">
        <f t="shared" si="346"/>
        <v>1089644.5971742331</v>
      </c>
      <c r="X2299" s="19">
        <f t="shared" si="343"/>
        <v>0.99931344880273332</v>
      </c>
      <c r="Y2299" s="8">
        <f t="shared" si="347"/>
        <v>106276.03200487175</v>
      </c>
      <c r="Z2299" s="8">
        <f t="shared" si="340"/>
        <v>5526353.6642533317</v>
      </c>
      <c r="AA2299" s="9">
        <f t="shared" si="344"/>
        <v>9.7532748090961574E-2</v>
      </c>
      <c r="AB2299" s="9">
        <f t="shared" si="341"/>
        <v>7.0297700177479692E-4</v>
      </c>
      <c r="AC2299" t="str">
        <f t="shared" si="342"/>
        <v>90% Saturation (Scale only)</v>
      </c>
    </row>
    <row r="2300" spans="21:29" x14ac:dyDescent="0.25">
      <c r="U2300" s="5">
        <v>1.83</v>
      </c>
      <c r="V2300" s="7">
        <f t="shared" si="345"/>
        <v>56972846.080824174</v>
      </c>
      <c r="W2300" s="7">
        <f t="shared" si="346"/>
        <v>1095631.655400465</v>
      </c>
      <c r="X2300" s="19">
        <f t="shared" si="343"/>
        <v>0.9993509057652098</v>
      </c>
      <c r="Y2300" s="8">
        <f t="shared" si="347"/>
        <v>106280.01551709979</v>
      </c>
      <c r="Z2300" s="8">
        <f t="shared" si="340"/>
        <v>5526560.8068891894</v>
      </c>
      <c r="AA2300" s="9">
        <f t="shared" si="344"/>
        <v>9.7003418067775099E-2</v>
      </c>
      <c r="AB2300" s="9">
        <f t="shared" si="341"/>
        <v>6.653538478344715E-4</v>
      </c>
      <c r="AC2300" t="str">
        <f t="shared" si="342"/>
        <v>90% Saturation (Scale only)</v>
      </c>
    </row>
    <row r="2301" spans="21:29" x14ac:dyDescent="0.25">
      <c r="U2301" s="5">
        <v>1.84</v>
      </c>
      <c r="V2301" s="7">
        <f t="shared" si="345"/>
        <v>57284173.108588241</v>
      </c>
      <c r="W2301" s="7">
        <f t="shared" si="346"/>
        <v>1101618.713626697</v>
      </c>
      <c r="X2301" s="19">
        <f t="shared" si="343"/>
        <v>0.9993863555161252</v>
      </c>
      <c r="Y2301" s="8">
        <f t="shared" si="347"/>
        <v>106283.78556429307</v>
      </c>
      <c r="Z2301" s="8">
        <f t="shared" si="340"/>
        <v>5526756.8493432393</v>
      </c>
      <c r="AA2301" s="9">
        <f t="shared" si="344"/>
        <v>9.6479647857824258E-2</v>
      </c>
      <c r="AB2301" s="9">
        <f t="shared" si="341"/>
        <v>6.2969943682014457E-4</v>
      </c>
      <c r="AC2301" t="str">
        <f t="shared" si="342"/>
        <v>90% Saturation (Scale only)</v>
      </c>
    </row>
    <row r="2302" spans="21:29" x14ac:dyDescent="0.25">
      <c r="U2302" s="5">
        <v>1.85</v>
      </c>
      <c r="V2302" s="7">
        <f t="shared" si="345"/>
        <v>57595500.136352308</v>
      </c>
      <c r="W2302" s="7">
        <f t="shared" si="346"/>
        <v>1107605.7718529291</v>
      </c>
      <c r="X2302" s="19">
        <f t="shared" si="343"/>
        <v>0.99941990325334928</v>
      </c>
      <c r="Y2302" s="8">
        <f t="shared" si="347"/>
        <v>106287.35333414465</v>
      </c>
      <c r="Z2302" s="8">
        <f t="shared" si="340"/>
        <v>5526942.373375522</v>
      </c>
      <c r="AA2302" s="9">
        <f t="shared" si="344"/>
        <v>9.5961357402765304E-2</v>
      </c>
      <c r="AB2302" s="9">
        <f t="shared" si="341"/>
        <v>5.959136719194155E-4</v>
      </c>
      <c r="AC2302" t="str">
        <f t="shared" si="342"/>
        <v>90% Saturation (Scale only)</v>
      </c>
    </row>
    <row r="2303" spans="21:29" x14ac:dyDescent="0.25">
      <c r="U2303" s="5">
        <v>1.86</v>
      </c>
      <c r="V2303" s="7">
        <f t="shared" si="345"/>
        <v>57906827.164116375</v>
      </c>
      <c r="W2303" s="7">
        <f t="shared" si="346"/>
        <v>1113592.8300791611</v>
      </c>
      <c r="X2303" s="19">
        <f t="shared" si="343"/>
        <v>0.99945164881538107</v>
      </c>
      <c r="Y2303" s="8">
        <f t="shared" si="347"/>
        <v>106290.72944438367</v>
      </c>
      <c r="Z2303" s="8">
        <f t="shared" si="340"/>
        <v>5527117.9311079513</v>
      </c>
      <c r="AA2303" s="9">
        <f t="shared" si="344"/>
        <v>9.5448467854114941E-2</v>
      </c>
      <c r="AB2303" s="9">
        <f t="shared" si="341"/>
        <v>5.6390135379572081E-4</v>
      </c>
      <c r="AC2303" t="str">
        <f t="shared" si="342"/>
        <v>90% Saturation (Scale only)</v>
      </c>
    </row>
    <row r="2304" spans="21:29" x14ac:dyDescent="0.25">
      <c r="U2304" s="5">
        <v>1.87</v>
      </c>
      <c r="V2304" s="7">
        <f t="shared" si="345"/>
        <v>58218154.191880442</v>
      </c>
      <c r="W2304" s="7">
        <f t="shared" si="346"/>
        <v>1119579.8883053933</v>
      </c>
      <c r="X2304" s="19">
        <f t="shared" si="343"/>
        <v>0.99948168694428341</v>
      </c>
      <c r="Y2304" s="8">
        <f t="shared" si="347"/>
        <v>106293.92397073815</v>
      </c>
      <c r="Z2304" s="8">
        <f t="shared" si="340"/>
        <v>5527284.0464783842</v>
      </c>
      <c r="AA2304" s="9">
        <f t="shared" si="344"/>
        <v>9.4940901565877228E-2</v>
      </c>
      <c r="AB2304" s="9">
        <f t="shared" si="341"/>
        <v>5.3357195366517758E-4</v>
      </c>
      <c r="AC2304" t="str">
        <f t="shared" si="342"/>
        <v>90% Saturation (Scale only)</v>
      </c>
    </row>
    <row r="2305" spans="21:29" x14ac:dyDescent="0.25">
      <c r="U2305" s="5">
        <v>1.88</v>
      </c>
      <c r="V2305" s="7">
        <f t="shared" si="345"/>
        <v>58529481.219644502</v>
      </c>
      <c r="W2305" s="7">
        <f t="shared" si="346"/>
        <v>1125566.9465316252</v>
      </c>
      <c r="X2305" s="19">
        <f t="shared" si="343"/>
        <v>0.9995101075363878</v>
      </c>
      <c r="Y2305" s="8">
        <f t="shared" si="347"/>
        <v>106296.9464735972</v>
      </c>
      <c r="Z2305" s="8">
        <f t="shared" si="340"/>
        <v>5527441.2166270539</v>
      </c>
      <c r="AA2305" s="9">
        <f t="shared" si="344"/>
        <v>9.44385820862505E-2</v>
      </c>
      <c r="AB2305" s="9">
        <f t="shared" si="341"/>
        <v>5.048393960477278E-4</v>
      </c>
      <c r="AC2305" t="str">
        <f t="shared" si="342"/>
        <v>90% Saturation (Scale only)</v>
      </c>
    </row>
    <row r="2306" spans="21:29" x14ac:dyDescent="0.25">
      <c r="U2306" s="5">
        <v>1.89</v>
      </c>
      <c r="V2306" s="7">
        <f t="shared" si="345"/>
        <v>58840808.247408569</v>
      </c>
      <c r="W2306" s="7">
        <f t="shared" si="346"/>
        <v>1131554.0047578572</v>
      </c>
      <c r="X2306" s="19">
        <f t="shared" si="343"/>
        <v>0.99953699588129052</v>
      </c>
      <c r="Y2306" s="8">
        <f t="shared" si="347"/>
        <v>106299.806023428</v>
      </c>
      <c r="Z2306" s="8">
        <f t="shared" si="340"/>
        <v>5527589.9132182561</v>
      </c>
      <c r="AA2306" s="9">
        <f t="shared" si="344"/>
        <v>9.3941434148496747E-2</v>
      </c>
      <c r="AB2306" s="9">
        <f t="shared" si="341"/>
        <v>4.7762185079175455E-4</v>
      </c>
      <c r="AC2306" t="str">
        <f t="shared" si="342"/>
        <v>90% Saturation (Scale only)</v>
      </c>
    </row>
    <row r="2307" spans="21:29" x14ac:dyDescent="0.25">
      <c r="U2307" s="5">
        <v>1.9</v>
      </c>
      <c r="V2307" s="7">
        <f t="shared" si="345"/>
        <v>59152135.275172636</v>
      </c>
      <c r="W2307" s="7">
        <f t="shared" si="346"/>
        <v>1137541.0629840894</v>
      </c>
      <c r="X2307" s="19">
        <f t="shared" si="343"/>
        <v>0.99956243288964797</v>
      </c>
      <c r="Y2307" s="8">
        <f t="shared" si="347"/>
        <v>106302.51122500168</v>
      </c>
      <c r="Z2307" s="8">
        <f t="shared" si="340"/>
        <v>5527730.5837000879</v>
      </c>
      <c r="AA2307" s="9">
        <f t="shared" si="344"/>
        <v>9.3449383661052543E-2</v>
      </c>
      <c r="AB2307" s="9">
        <f t="shared" si="341"/>
        <v>4.5184153410018408E-4</v>
      </c>
      <c r="AC2307" t="str">
        <f t="shared" si="342"/>
        <v>90% Saturation (Scale only)</v>
      </c>
    </row>
    <row r="2308" spans="21:29" x14ac:dyDescent="0.25">
      <c r="U2308" s="5">
        <v>1.91</v>
      </c>
      <c r="V2308" s="7">
        <f t="shared" si="345"/>
        <v>59463462.302936703</v>
      </c>
      <c r="W2308" s="7">
        <f t="shared" si="346"/>
        <v>1143528.1212103213</v>
      </c>
      <c r="X2308" s="19">
        <f t="shared" si="343"/>
        <v>0.99958649531025379</v>
      </c>
      <c r="Y2308" s="8">
        <f t="shared" si="347"/>
        <v>106305.07024047924</v>
      </c>
      <c r="Z2308" s="8">
        <f t="shared" si="340"/>
        <v>5527863.65250492</v>
      </c>
      <c r="AA2308" s="9">
        <f t="shared" si="344"/>
        <v>9.2962357696953629E-2</v>
      </c>
      <c r="AB2308" s="9">
        <f t="shared" si="341"/>
        <v>4.2742451815978822E-4</v>
      </c>
      <c r="AC2308" t="str">
        <f t="shared" si="342"/>
        <v>90% Saturation (Scale only)</v>
      </c>
    </row>
    <row r="2309" spans="21:29" x14ac:dyDescent="0.25">
      <c r="U2309" s="5">
        <v>1.92</v>
      </c>
      <c r="V2309" s="7">
        <f t="shared" si="345"/>
        <v>59774789.33070077</v>
      </c>
      <c r="W2309" s="7">
        <f t="shared" si="346"/>
        <v>1149515.1794365533</v>
      </c>
      <c r="X2309" s="19">
        <f t="shared" si="343"/>
        <v>0.99960925593686878</v>
      </c>
      <c r="Y2309" s="8">
        <f t="shared" si="347"/>
        <v>106307.4908114077</v>
      </c>
      <c r="Z2309" s="8">
        <f t="shared" si="340"/>
        <v>5527989.5221932</v>
      </c>
      <c r="AA2309" s="9">
        <f t="shared" si="344"/>
        <v>9.2480284482641978E-2</v>
      </c>
      <c r="AB2309" s="9">
        <f t="shared" si="341"/>
        <v>4.0430054911684251E-4</v>
      </c>
      <c r="AC2309" t="str">
        <f t="shared" si="342"/>
        <v>90% Saturation (Scale only)</v>
      </c>
    </row>
    <row r="2310" spans="21:29" x14ac:dyDescent="0.25">
      <c r="U2310" s="5">
        <v>1.93</v>
      </c>
      <c r="V2310" s="7">
        <f t="shared" si="345"/>
        <v>60086116.358464837</v>
      </c>
      <c r="W2310" s="7">
        <f t="shared" si="346"/>
        <v>1155502.2376627855</v>
      </c>
      <c r="X2310" s="19">
        <f t="shared" si="343"/>
        <v>0.99963078380524917</v>
      </c>
      <c r="Y2310" s="8">
        <f t="shared" si="347"/>
        <v>106309.78027967387</v>
      </c>
      <c r="Z2310" s="8">
        <f t="shared" ref="Z2310:Z2373" si="348">Y2310*$B$6</f>
        <v>5528108.5745430412</v>
      </c>
      <c r="AA2310" s="9">
        <f t="shared" si="344"/>
        <v>9.2003093386218662E-2</v>
      </c>
      <c r="AB2310" s="9">
        <f t="shared" ref="AB2310:AB2373" si="349">(Z2310-Z2309)/(V2310-V2309)</f>
        <v>3.8240287294119416E-4</v>
      </c>
      <c r="AC2310" t="str">
        <f t="shared" ref="AC2310:AC2373" si="350">K$1</f>
        <v>90% Saturation (Scale only)</v>
      </c>
    </row>
    <row r="2311" spans="21:29" x14ac:dyDescent="0.25">
      <c r="U2311" s="5">
        <v>1.94</v>
      </c>
      <c r="V2311" s="7">
        <f t="shared" si="345"/>
        <v>60397443.386228904</v>
      </c>
      <c r="W2311" s="7">
        <f t="shared" si="346"/>
        <v>1161489.2958890174</v>
      </c>
      <c r="X2311" s="19">
        <f t="shared" ref="X2311:X2374" si="351">GAMMADIST(W2311,$K$2,$K$3,TRUE)</f>
        <v>0.99965114438080815</v>
      </c>
      <c r="Y2311" s="8">
        <f t="shared" si="347"/>
        <v>106311.945607462</v>
      </c>
      <c r="Z2311" s="8">
        <f t="shared" si="348"/>
        <v>5528221.1715880241</v>
      </c>
      <c r="AA2311" s="9">
        <f t="shared" ref="AA2311:AA2374" si="352">Z2311/V2311</f>
        <v>9.1530714905202468E-2</v>
      </c>
      <c r="AB2311" s="9">
        <f t="shared" si="349"/>
        <v>3.6166806907711468E-4</v>
      </c>
      <c r="AC2311" t="str">
        <f t="shared" si="350"/>
        <v>90% Saturation (Scale only)</v>
      </c>
    </row>
    <row r="2312" spans="21:29" x14ac:dyDescent="0.25">
      <c r="U2312" s="5">
        <v>1.95</v>
      </c>
      <c r="V2312" s="7">
        <f t="shared" si="345"/>
        <v>60708770.413992971</v>
      </c>
      <c r="W2312" s="7">
        <f t="shared" si="346"/>
        <v>1167476.3541152496</v>
      </c>
      <c r="X2312" s="19">
        <f t="shared" si="351"/>
        <v>0.99967039973732574</v>
      </c>
      <c r="Y2312" s="8">
        <f t="shared" si="347"/>
        <v>106313.99339625938</v>
      </c>
      <c r="Z2312" s="8">
        <f t="shared" si="348"/>
        <v>5528327.6566054877</v>
      </c>
      <c r="AA2312" s="9">
        <f t="shared" si="352"/>
        <v>9.1063080653849715E-2</v>
      </c>
      <c r="AB2312" s="9">
        <f t="shared" si="349"/>
        <v>3.4203589141724761E-4</v>
      </c>
      <c r="AC2312" t="str">
        <f t="shared" si="350"/>
        <v>90% Saturation (Scale only)</v>
      </c>
    </row>
    <row r="2313" spans="21:29" x14ac:dyDescent="0.25">
      <c r="U2313" s="5">
        <v>1.96</v>
      </c>
      <c r="V2313" s="7">
        <f t="shared" si="345"/>
        <v>61020097.441757038</v>
      </c>
      <c r="W2313" s="7">
        <f t="shared" si="346"/>
        <v>1173463.4123414815</v>
      </c>
      <c r="X2313" s="19">
        <f t="shared" si="351"/>
        <v>0.9996886087271053</v>
      </c>
      <c r="Y2313" s="8">
        <f t="shared" si="347"/>
        <v>106315.92990495233</v>
      </c>
      <c r="Z2313" s="8">
        <f t="shared" si="348"/>
        <v>5528428.3550575208</v>
      </c>
      <c r="AA2313" s="9">
        <f t="shared" si="352"/>
        <v>9.0600123350087075E-2</v>
      </c>
      <c r="AB2313" s="9">
        <f t="shared" si="349"/>
        <v>3.2344911637230167E-4</v>
      </c>
      <c r="AC2313" t="str">
        <f t="shared" si="350"/>
        <v>90% Saturation (Scale only)</v>
      </c>
    </row>
    <row r="2314" spans="21:29" x14ac:dyDescent="0.25">
      <c r="U2314" s="5">
        <v>1.97</v>
      </c>
      <c r="V2314" s="7">
        <f t="shared" si="345"/>
        <v>61331424.469521105</v>
      </c>
      <c r="W2314" s="7">
        <f t="shared" si="346"/>
        <v>1179450.4705677137</v>
      </c>
      <c r="X2314" s="19">
        <f t="shared" si="351"/>
        <v>0.99970582714295886</v>
      </c>
      <c r="Y2314" s="8">
        <f t="shared" si="347"/>
        <v>106317.76106705319</v>
      </c>
      <c r="Z2314" s="8">
        <f t="shared" si="348"/>
        <v>5528523.5754867662</v>
      </c>
      <c r="AA2314" s="9">
        <f t="shared" si="352"/>
        <v>9.0141776802105555E-2</v>
      </c>
      <c r="AB2314" s="9">
        <f t="shared" si="349"/>
        <v>3.0585339772537653E-4</v>
      </c>
      <c r="AC2314" t="str">
        <f t="shared" si="350"/>
        <v>90% Saturation (Scale only)</v>
      </c>
    </row>
    <row r="2315" spans="21:29" x14ac:dyDescent="0.25">
      <c r="U2315" s="5">
        <v>1.98</v>
      </c>
      <c r="V2315" s="7">
        <f t="shared" si="345"/>
        <v>61642751.497285172</v>
      </c>
      <c r="W2315" s="7">
        <f t="shared" si="346"/>
        <v>1185437.5287939457</v>
      </c>
      <c r="X2315" s="19">
        <f t="shared" si="351"/>
        <v>0.9997221078723928</v>
      </c>
      <c r="Y2315" s="8">
        <f t="shared" si="347"/>
        <v>106319.49250709781</v>
      </c>
      <c r="Z2315" s="8">
        <f t="shared" si="348"/>
        <v>5528613.6103690863</v>
      </c>
      <c r="AA2315" s="9">
        <f t="shared" si="352"/>
        <v>8.9687975894660932E-2</v>
      </c>
      <c r="AB2315" s="9">
        <f t="shared" si="349"/>
        <v>2.8919712807049398E-4</v>
      </c>
      <c r="AC2315" t="str">
        <f t="shared" si="350"/>
        <v>90% Saturation (Scale only)</v>
      </c>
    </row>
    <row r="2316" spans="21:29" x14ac:dyDescent="0.25">
      <c r="U2316" s="5">
        <v>1.99</v>
      </c>
      <c r="V2316" s="7">
        <f t="shared" si="345"/>
        <v>61954078.525049239</v>
      </c>
      <c r="W2316" s="7">
        <f t="shared" si="346"/>
        <v>1191424.5870201779</v>
      </c>
      <c r="X2316" s="19">
        <f t="shared" si="351"/>
        <v>0.999737501044341</v>
      </c>
      <c r="Y2316" s="8">
        <f t="shared" si="347"/>
        <v>106321.12955625048</v>
      </c>
      <c r="Z2316" s="8">
        <f t="shared" si="348"/>
        <v>5528698.7369250255</v>
      </c>
      <c r="AA2316" s="9">
        <f t="shared" si="352"/>
        <v>8.9238656575122255E-2</v>
      </c>
      <c r="AB2316" s="9">
        <f t="shared" si="349"/>
        <v>2.7343130646439231E-4</v>
      </c>
      <c r="AC2316" t="str">
        <f t="shared" si="350"/>
        <v>90% Saturation (Scale only)</v>
      </c>
    </row>
    <row r="2317" spans="21:29" x14ac:dyDescent="0.25">
      <c r="U2317" s="5">
        <v>2</v>
      </c>
      <c r="V2317" s="7">
        <f t="shared" si="345"/>
        <v>62265405.552813306</v>
      </c>
      <c r="W2317" s="7">
        <f t="shared" si="346"/>
        <v>1197411.6452464098</v>
      </c>
      <c r="X2317" s="19">
        <f t="shared" si="351"/>
        <v>0.99975205416879054</v>
      </c>
      <c r="Y2317" s="8">
        <f t="shared" si="347"/>
        <v>106322.67726715302</v>
      </c>
      <c r="Z2317" s="8">
        <f t="shared" si="348"/>
        <v>5528779.2178919567</v>
      </c>
      <c r="AA2317" s="9">
        <f t="shared" si="352"/>
        <v>8.8793755839307348E-2</v>
      </c>
      <c r="AB2317" s="9">
        <f t="shared" si="349"/>
        <v>2.5850941214201244E-4</v>
      </c>
      <c r="AC2317" t="str">
        <f t="shared" si="350"/>
        <v>90% Saturation (Scale only)</v>
      </c>
    </row>
    <row r="2318" spans="21:29" x14ac:dyDescent="0.25">
      <c r="U2318" s="5">
        <v>2.0099999999999998</v>
      </c>
      <c r="V2318" s="7">
        <f t="shared" si="345"/>
        <v>62576732.580577366</v>
      </c>
      <c r="W2318" s="7">
        <f t="shared" si="346"/>
        <v>1203398.7034726418</v>
      </c>
      <c r="X2318" s="19">
        <f t="shared" si="351"/>
        <v>0.99976581226961758</v>
      </c>
      <c r="Y2318" s="8">
        <f t="shared" si="347"/>
        <v>106324.14042805172</v>
      </c>
      <c r="Z2318" s="8">
        <f t="shared" si="348"/>
        <v>5528855.302258689</v>
      </c>
      <c r="AA2318" s="9">
        <f t="shared" si="352"/>
        <v>8.8353211717141347E-2</v>
      </c>
      <c r="AB2318" s="9">
        <f t="shared" si="349"/>
        <v>2.443872839396964E-4</v>
      </c>
      <c r="AC2318" t="str">
        <f t="shared" si="350"/>
        <v>90% Saturation (Scale only)</v>
      </c>
    </row>
    <row r="2319" spans="21:29" x14ac:dyDescent="0.25">
      <c r="U2319" s="5">
        <v>2.02</v>
      </c>
      <c r="V2319" s="7">
        <f t="shared" si="345"/>
        <v>62888059.608341441</v>
      </c>
      <c r="W2319" s="7">
        <f t="shared" si="346"/>
        <v>1209385.7616988739</v>
      </c>
      <c r="X2319" s="19">
        <f t="shared" si="351"/>
        <v>0.99977881801095148</v>
      </c>
      <c r="Y2319" s="8">
        <f t="shared" si="347"/>
        <v>106325.523576236</v>
      </c>
      <c r="Z2319" s="8">
        <f t="shared" si="348"/>
        <v>5528927.2259642715</v>
      </c>
      <c r="AA2319" s="9">
        <f t="shared" si="352"/>
        <v>8.791696325817179E-2</v>
      </c>
      <c r="AB2319" s="9">
        <f t="shared" si="349"/>
        <v>2.3102300529143641E-4</v>
      </c>
      <c r="AC2319" t="str">
        <f t="shared" si="350"/>
        <v>90% Saturation (Scale only)</v>
      </c>
    </row>
    <row r="2320" spans="21:29" x14ac:dyDescent="0.25">
      <c r="U2320" s="5">
        <v>2.0299999999999998</v>
      </c>
      <c r="V2320" s="7">
        <f t="shared" si="345"/>
        <v>63199386.6361055</v>
      </c>
      <c r="W2320" s="7">
        <f t="shared" si="346"/>
        <v>1215372.8199251059</v>
      </c>
      <c r="X2320" s="19">
        <f t="shared" si="351"/>
        <v>0.99979111181735947</v>
      </c>
      <c r="Y2320" s="8">
        <f t="shared" si="347"/>
        <v>106326.83101082005</v>
      </c>
      <c r="Z2320" s="8">
        <f t="shared" si="348"/>
        <v>5528995.212562643</v>
      </c>
      <c r="AA2320" s="9">
        <f t="shared" si="352"/>
        <v>8.7484950516971555E-2</v>
      </c>
      <c r="AB2320" s="9">
        <f t="shared" si="349"/>
        <v>2.183767945231276E-4</v>
      </c>
      <c r="AC2320" t="str">
        <f t="shared" si="350"/>
        <v>90% Saturation (Scale only)</v>
      </c>
    </row>
    <row r="2321" spans="21:29" x14ac:dyDescent="0.25">
      <c r="U2321" s="5">
        <v>2.04</v>
      </c>
      <c r="V2321" s="7">
        <f t="shared" si="345"/>
        <v>63510713.663869575</v>
      </c>
      <c r="W2321" s="7">
        <f t="shared" si="346"/>
        <v>1221359.8781513381</v>
      </c>
      <c r="X2321" s="19">
        <f t="shared" si="351"/>
        <v>0.99980273198814129</v>
      </c>
      <c r="Y2321" s="8">
        <f t="shared" si="347"/>
        <v>106328.06680489787</v>
      </c>
      <c r="Z2321" s="8">
        <f t="shared" si="348"/>
        <v>5529059.4738546889</v>
      </c>
      <c r="AA2321" s="9">
        <f t="shared" si="352"/>
        <v>8.7057114538457783E-2</v>
      </c>
      <c r="AB2321" s="9">
        <f t="shared" si="349"/>
        <v>2.0641090016326364E-4</v>
      </c>
      <c r="AC2321" t="str">
        <f t="shared" si="350"/>
        <v>90% Saturation (Scale only)</v>
      </c>
    </row>
    <row r="2322" spans="21:29" x14ac:dyDescent="0.25">
      <c r="U2322" s="5">
        <v>2.0499999999999998</v>
      </c>
      <c r="V2322" s="7">
        <f t="shared" si="345"/>
        <v>63822040.691633634</v>
      </c>
      <c r="W2322" s="7">
        <f t="shared" si="346"/>
        <v>1227346.93637757</v>
      </c>
      <c r="X2322" s="19">
        <f t="shared" si="351"/>
        <v>0.99981371480600478</v>
      </c>
      <c r="Y2322" s="8">
        <f t="shared" si="347"/>
        <v>106329.23481710082</v>
      </c>
      <c r="Z2322" s="8">
        <f t="shared" si="348"/>
        <v>5529120.2104892423</v>
      </c>
      <c r="AA2322" s="9">
        <f t="shared" si="352"/>
        <v>8.6633397343154034E-2</v>
      </c>
      <c r="AB2322" s="9">
        <f t="shared" si="349"/>
        <v>1.9508950118985366E-4</v>
      </c>
      <c r="AC2322" t="str">
        <f t="shared" si="350"/>
        <v>90% Saturation (Scale only)</v>
      </c>
    </row>
    <row r="2323" spans="21:29" x14ac:dyDescent="0.25">
      <c r="U2323" s="5">
        <v>2.06</v>
      </c>
      <c r="V2323" s="7">
        <f t="shared" si="345"/>
        <v>64133367.719397709</v>
      </c>
      <c r="W2323" s="7">
        <f t="shared" si="346"/>
        <v>1233333.9946038022</v>
      </c>
      <c r="X2323" s="19">
        <f t="shared" si="351"/>
        <v>0.99982409464038691</v>
      </c>
      <c r="Y2323" s="8">
        <f t="shared" si="347"/>
        <v>106330.33870258571</v>
      </c>
      <c r="Z2323" s="8">
        <f t="shared" si="348"/>
        <v>5529177.6125344569</v>
      </c>
      <c r="AA2323" s="9">
        <f t="shared" si="352"/>
        <v>8.6213741912419609E-2</v>
      </c>
      <c r="AB2323" s="9">
        <f t="shared" si="349"/>
        <v>1.8437861186291967E-4</v>
      </c>
      <c r="AC2323" t="str">
        <f t="shared" si="350"/>
        <v>90% Saturation (Scale only)</v>
      </c>
    </row>
    <row r="2324" spans="21:29" x14ac:dyDescent="0.25">
      <c r="U2324" s="5">
        <v>2.0699999999999998</v>
      </c>
      <c r="V2324" s="7">
        <f t="shared" si="345"/>
        <v>64444694.747161768</v>
      </c>
      <c r="W2324" s="7">
        <f t="shared" si="346"/>
        <v>1239321.0528300342</v>
      </c>
      <c r="X2324" s="19">
        <f t="shared" si="351"/>
        <v>0.99983390404566752</v>
      </c>
      <c r="Y2324" s="8">
        <f t="shared" si="347"/>
        <v>106331.38192347981</v>
      </c>
      <c r="Z2324" s="8">
        <f t="shared" si="348"/>
        <v>5529231.8600209504</v>
      </c>
      <c r="AA2324" s="9">
        <f t="shared" si="352"/>
        <v>8.5798092173669044E-2</v>
      </c>
      <c r="AB2324" s="9">
        <f t="shared" si="349"/>
        <v>1.7424599105048442E-4</v>
      </c>
      <c r="AC2324" t="str">
        <f t="shared" si="350"/>
        <v>90% Saturation (Scale only)</v>
      </c>
    </row>
    <row r="2325" spans="21:29" x14ac:dyDescent="0.25">
      <c r="U2325" s="5">
        <v>2.08</v>
      </c>
      <c r="V2325" s="7">
        <f t="shared" si="345"/>
        <v>64756021.774925843</v>
      </c>
      <c r="W2325" s="7">
        <f t="shared" si="346"/>
        <v>1245308.1110562664</v>
      </c>
      <c r="X2325" s="19">
        <f t="shared" si="351"/>
        <v>0.99984317385451904</v>
      </c>
      <c r="Y2325" s="8">
        <f t="shared" si="347"/>
        <v>106332.36775880842</v>
      </c>
      <c r="Z2325" s="8">
        <f t="shared" si="348"/>
        <v>5529283.1234580381</v>
      </c>
      <c r="AA2325" s="9">
        <f t="shared" si="352"/>
        <v>8.53863929856023E-2</v>
      </c>
      <c r="AB2325" s="9">
        <f t="shared" si="349"/>
        <v>1.6466105579016852E-4</v>
      </c>
      <c r="AC2325" t="str">
        <f t="shared" si="350"/>
        <v>90% Saturation (Scale only)</v>
      </c>
    </row>
    <row r="2326" spans="21:29" x14ac:dyDescent="0.25">
      <c r="U2326" s="5">
        <v>2.09</v>
      </c>
      <c r="V2326" s="7">
        <f t="shared" si="345"/>
        <v>65067348.802689902</v>
      </c>
      <c r="W2326" s="7">
        <f t="shared" si="346"/>
        <v>1251295.1692824981</v>
      </c>
      <c r="X2326" s="19">
        <f t="shared" si="351"/>
        <v>0.9998519332666187</v>
      </c>
      <c r="Y2326" s="8">
        <f t="shared" si="347"/>
        <v>106333.29931392935</v>
      </c>
      <c r="Z2326" s="8">
        <f t="shared" si="348"/>
        <v>5529331.5643243268</v>
      </c>
      <c r="AA2326" s="9">
        <f t="shared" si="352"/>
        <v>8.4978590123465161E-2</v>
      </c>
      <c r="AB2326" s="9">
        <f t="shared" si="349"/>
        <v>1.5559479893740582E-4</v>
      </c>
      <c r="AC2326" t="str">
        <f t="shared" si="350"/>
        <v>90% Saturation (Scale only)</v>
      </c>
    </row>
    <row r="2327" spans="21:29" x14ac:dyDescent="0.25">
      <c r="U2327" s="5">
        <v>2.1</v>
      </c>
      <c r="V2327" s="7">
        <f t="shared" si="345"/>
        <v>65378675.830453977</v>
      </c>
      <c r="W2327" s="7">
        <f t="shared" si="346"/>
        <v>1257282.2275087303</v>
      </c>
      <c r="X2327" s="19">
        <f t="shared" si="351"/>
        <v>0.99986020993294455</v>
      </c>
      <c r="Y2327" s="8">
        <f t="shared" si="347"/>
        <v>106334.17952949775</v>
      </c>
      <c r="Z2327" s="8">
        <f t="shared" si="348"/>
        <v>5529377.3355338834</v>
      </c>
      <c r="AA2327" s="9">
        <f t="shared" si="352"/>
        <v>8.457463026435677E-2</v>
      </c>
      <c r="AB2327" s="9">
        <f t="shared" si="349"/>
        <v>1.4701971070528154E-4</v>
      </c>
      <c r="AC2327" t="str">
        <f t="shared" si="350"/>
        <v>90% Saturation (Scale only)</v>
      </c>
    </row>
    <row r="2328" spans="21:29" x14ac:dyDescent="0.25">
      <c r="U2328" s="5">
        <v>2.11</v>
      </c>
      <c r="V2328" s="7">
        <f t="shared" si="345"/>
        <v>65690002.858218037</v>
      </c>
      <c r="W2328" s="7">
        <f t="shared" si="346"/>
        <v>1263269.2857349622</v>
      </c>
      <c r="X2328" s="19">
        <f t="shared" si="351"/>
        <v>0.99986803003586333</v>
      </c>
      <c r="Y2328" s="8">
        <f t="shared" si="347"/>
        <v>106335.01118998333</v>
      </c>
      <c r="Z2328" s="8">
        <f t="shared" si="348"/>
        <v>5529420.5818791334</v>
      </c>
      <c r="AA2328" s="9">
        <f t="shared" si="352"/>
        <v>8.4174460972601173E-2</v>
      </c>
      <c r="AB2328" s="9">
        <f t="shared" si="349"/>
        <v>1.389097039230092E-4</v>
      </c>
      <c r="AC2328" t="str">
        <f t="shared" si="350"/>
        <v>90% Saturation (Scale only)</v>
      </c>
    </row>
    <row r="2329" spans="21:29" x14ac:dyDescent="0.25">
      <c r="U2329" s="5">
        <v>2.12</v>
      </c>
      <c r="V2329" s="7">
        <f t="shared" si="345"/>
        <v>66001329.885982111</v>
      </c>
      <c r="W2329" s="7">
        <f t="shared" si="346"/>
        <v>1269256.3439611944</v>
      </c>
      <c r="X2329" s="19">
        <f t="shared" si="351"/>
        <v>0.99987541836521254</v>
      </c>
      <c r="Y2329" s="8">
        <f t="shared" si="347"/>
        <v>106335.79693176167</v>
      </c>
      <c r="Z2329" s="8">
        <f t="shared" si="348"/>
        <v>5529461.4404516071</v>
      </c>
      <c r="AA2329" s="9">
        <f t="shared" si="352"/>
        <v>8.3778030685196819E-2</v>
      </c>
      <c r="AB2329" s="9">
        <f t="shared" si="349"/>
        <v>1.3124004288092965E-4</v>
      </c>
      <c r="AC2329" t="str">
        <f t="shared" si="350"/>
        <v>90% Saturation (Scale only)</v>
      </c>
    </row>
    <row r="2330" spans="21:29" x14ac:dyDescent="0.25">
      <c r="U2330" s="5">
        <v>2.13</v>
      </c>
      <c r="V2330" s="7">
        <f t="shared" si="345"/>
        <v>66312656.913746171</v>
      </c>
      <c r="W2330" s="7">
        <f t="shared" si="346"/>
        <v>1275243.4021874263</v>
      </c>
      <c r="X2330" s="19">
        <f t="shared" si="351"/>
        <v>0.99988239839056636</v>
      </c>
      <c r="Y2330" s="8">
        <f t="shared" si="347"/>
        <v>106336.53925079959</v>
      </c>
      <c r="Z2330" s="8">
        <f t="shared" si="348"/>
        <v>5529500.0410415782</v>
      </c>
      <c r="AA2330" s="9">
        <f t="shared" si="352"/>
        <v>8.3385288697358007E-2</v>
      </c>
      <c r="AB2330" s="9">
        <f t="shared" si="349"/>
        <v>1.2398727552916374E-4</v>
      </c>
      <c r="AC2330" t="str">
        <f t="shared" si="350"/>
        <v>90% Saturation (Scale only)</v>
      </c>
    </row>
    <row r="2331" spans="21:29" x14ac:dyDescent="0.25">
      <c r="U2331" s="5">
        <v>2.14</v>
      </c>
      <c r="V2331" s="7">
        <f t="shared" si="345"/>
        <v>66623983.941510245</v>
      </c>
      <c r="W2331" s="7">
        <f t="shared" si="346"/>
        <v>1281230.4604136585</v>
      </c>
      <c r="X2331" s="19">
        <f t="shared" si="351"/>
        <v>0.99988899232986972</v>
      </c>
      <c r="Y2331" s="8">
        <f t="shared" si="347"/>
        <v>106337.24050995434</v>
      </c>
      <c r="Z2331" s="8">
        <f t="shared" si="348"/>
        <v>5529536.5065176254</v>
      </c>
      <c r="AA2331" s="9">
        <f t="shared" si="352"/>
        <v>8.299618514816004E-2</v>
      </c>
      <c r="AB2331" s="9">
        <f t="shared" si="349"/>
        <v>1.1712916899358126E-4</v>
      </c>
      <c r="AC2331" t="str">
        <f t="shared" si="350"/>
        <v>90% Saturation (Scale only)</v>
      </c>
    </row>
    <row r="2332" spans="21:29" x14ac:dyDescent="0.25">
      <c r="U2332" s="5">
        <v>2.15</v>
      </c>
      <c r="V2332" s="7">
        <f t="shared" si="345"/>
        <v>66935310.969274305</v>
      </c>
      <c r="W2332" s="7">
        <f t="shared" si="346"/>
        <v>1287217.5186398905</v>
      </c>
      <c r="X2332" s="19">
        <f t="shared" si="351"/>
        <v>0.99989522121461438</v>
      </c>
      <c r="Y2332" s="8">
        <f t="shared" si="347"/>
        <v>106337.90294590502</v>
      </c>
      <c r="Z2332" s="8">
        <f t="shared" si="348"/>
        <v>5529570.9531870615</v>
      </c>
      <c r="AA2332" s="9">
        <f t="shared" si="352"/>
        <v>8.2610671006299374E-2</v>
      </c>
      <c r="AB2332" s="9">
        <f t="shared" si="349"/>
        <v>1.1064464811633841E-4</v>
      </c>
      <c r="AC2332" t="str">
        <f t="shared" si="350"/>
        <v>90% Saturation (Scale only)</v>
      </c>
    </row>
    <row r="2333" spans="21:29" x14ac:dyDescent="0.25">
      <c r="U2333" s="5">
        <v>2.16</v>
      </c>
      <c r="V2333" s="7">
        <f t="shared" si="345"/>
        <v>67246637.997038379</v>
      </c>
      <c r="W2333" s="7">
        <f t="shared" si="346"/>
        <v>1293204.5768661227</v>
      </c>
      <c r="X2333" s="19">
        <f t="shared" si="351"/>
        <v>0.99990110495172491</v>
      </c>
      <c r="Y2333" s="8">
        <f t="shared" si="347"/>
        <v>106338.52867573405</v>
      </c>
      <c r="Z2333" s="8">
        <f t="shared" si="348"/>
        <v>5529603.4911381705</v>
      </c>
      <c r="AA2333" s="9">
        <f t="shared" si="352"/>
        <v>8.2228698055978655E-2</v>
      </c>
      <c r="AB2333" s="9">
        <f t="shared" si="349"/>
        <v>1.0451373702657453E-4</v>
      </c>
      <c r="AC2333" t="str">
        <f t="shared" si="350"/>
        <v>90% Saturation (Scale only)</v>
      </c>
    </row>
    <row r="2334" spans="21:29" x14ac:dyDescent="0.25">
      <c r="U2334" s="5">
        <v>2.17</v>
      </c>
      <c r="V2334" s="7">
        <f t="shared" si="345"/>
        <v>67557965.024802431</v>
      </c>
      <c r="W2334" s="7">
        <f t="shared" si="346"/>
        <v>1299191.6350923546</v>
      </c>
      <c r="X2334" s="19">
        <f t="shared" si="351"/>
        <v>0.99990666238231229</v>
      </c>
      <c r="Y2334" s="8">
        <f t="shared" si="347"/>
        <v>106339.11970317562</v>
      </c>
      <c r="Z2334" s="8">
        <f t="shared" si="348"/>
        <v>5529634.2245651316</v>
      </c>
      <c r="AA2334" s="9">
        <f t="shared" si="352"/>
        <v>8.1850218882925901E-2</v>
      </c>
      <c r="AB2334" s="9">
        <f t="shared" si="349"/>
        <v>9.87175035262556E-5</v>
      </c>
      <c r="AC2334" t="str">
        <f t="shared" si="350"/>
        <v>90% Saturation (Scale only)</v>
      </c>
    </row>
    <row r="2335" spans="21:29" x14ac:dyDescent="0.25">
      <c r="U2335" s="5">
        <v>2.1800000000000002</v>
      </c>
      <c r="V2335" s="7">
        <f t="shared" si="345"/>
        <v>67869292.052566513</v>
      </c>
      <c r="W2335" s="7">
        <f t="shared" si="346"/>
        <v>1305178.6933185868</v>
      </c>
      <c r="X2335" s="19">
        <f t="shared" si="351"/>
        <v>0.99991191133744928</v>
      </c>
      <c r="Y2335" s="8">
        <f t="shared" si="347"/>
        <v>106339.6779245473</v>
      </c>
      <c r="Z2335" s="8">
        <f t="shared" si="348"/>
        <v>5529663.25207646</v>
      </c>
      <c r="AA2335" s="9">
        <f t="shared" si="352"/>
        <v>8.147518686055534E-2</v>
      </c>
      <c r="AB2335" s="9">
        <f t="shared" si="349"/>
        <v>9.3238006147205809E-5</v>
      </c>
      <c r="AC2335" t="str">
        <f t="shared" si="350"/>
        <v>90% Saturation (Scale only)</v>
      </c>
    </row>
    <row r="2336" spans="21:29" x14ac:dyDescent="0.25">
      <c r="U2336" s="5">
        <v>2.19</v>
      </c>
      <c r="V2336" s="7">
        <f t="shared" si="345"/>
        <v>68180619.080330566</v>
      </c>
      <c r="W2336" s="7">
        <f t="shared" si="346"/>
        <v>1311165.7515448187</v>
      </c>
      <c r="X2336" s="19">
        <f t="shared" si="351"/>
        <v>0.99991686869111129</v>
      </c>
      <c r="Y2336" s="8">
        <f t="shared" si="347"/>
        <v>106340.20513438029</v>
      </c>
      <c r="Z2336" s="8">
        <f t="shared" si="348"/>
        <v>5529690.6669877749</v>
      </c>
      <c r="AA2336" s="9">
        <f t="shared" si="352"/>
        <v>8.1103556136277968E-2</v>
      </c>
      <c r="AB2336" s="9">
        <f t="shared" si="349"/>
        <v>8.8058243807929957E-5</v>
      </c>
      <c r="AC2336" t="str">
        <f t="shared" si="350"/>
        <v>90% Saturation (Scale only)</v>
      </c>
    </row>
    <row r="2337" spans="21:29" x14ac:dyDescent="0.25">
      <c r="U2337" s="5">
        <v>2.2000000000000002</v>
      </c>
      <c r="V2337" s="7">
        <f t="shared" si="345"/>
        <v>68491946.108094648</v>
      </c>
      <c r="W2337" s="7">
        <f t="shared" si="346"/>
        <v>1317152.8097710509</v>
      </c>
      <c r="X2337" s="19">
        <f t="shared" si="351"/>
        <v>0.99992155041042041</v>
      </c>
      <c r="Y2337" s="8">
        <f t="shared" si="347"/>
        <v>106340.70303076277</v>
      </c>
      <c r="Z2337" s="8">
        <f t="shared" si="348"/>
        <v>5529716.5575996637</v>
      </c>
      <c r="AA2337" s="9">
        <f t="shared" si="352"/>
        <v>8.073528161796735E-2</v>
      </c>
      <c r="AB2337" s="9">
        <f t="shared" si="349"/>
        <v>8.3162107944126959E-5</v>
      </c>
      <c r="AC2337" t="str">
        <f t="shared" si="350"/>
        <v>90% Saturation (Scale only)</v>
      </c>
    </row>
    <row r="2338" spans="21:29" x14ac:dyDescent="0.25">
      <c r="U2338" s="5">
        <v>2.21</v>
      </c>
      <c r="V2338" s="7">
        <f t="shared" si="345"/>
        <v>68803273.1358587</v>
      </c>
      <c r="W2338" s="7">
        <f t="shared" si="346"/>
        <v>1323139.8679972829</v>
      </c>
      <c r="X2338" s="19">
        <f t="shared" si="351"/>
        <v>0.99992597160332752</v>
      </c>
      <c r="Y2338" s="8">
        <f t="shared" si="347"/>
        <v>106341.17322041093</v>
      </c>
      <c r="Z2338" s="8">
        <f t="shared" si="348"/>
        <v>5529741.0074613681</v>
      </c>
      <c r="AA2338" s="9">
        <f t="shared" si="352"/>
        <v>8.0370318960587259E-2</v>
      </c>
      <c r="AB2338" s="9">
        <f t="shared" si="349"/>
        <v>7.8534336963836869E-5</v>
      </c>
      <c r="AC2338" t="str">
        <f t="shared" si="350"/>
        <v>90% Saturation (Scale only)</v>
      </c>
    </row>
    <row r="2339" spans="21:29" x14ac:dyDescent="0.25">
      <c r="U2339" s="5">
        <v>2.2200000000000002</v>
      </c>
      <c r="V2339" s="7">
        <f t="shared" si="345"/>
        <v>69114600.163622782</v>
      </c>
      <c r="W2339" s="7">
        <f t="shared" si="346"/>
        <v>1329126.9262235151</v>
      </c>
      <c r="X2339" s="19">
        <f t="shared" si="351"/>
        <v>0.99993014656385482</v>
      </c>
      <c r="Y2339" s="8">
        <f t="shared" si="347"/>
        <v>106341.6172234804</v>
      </c>
      <c r="Z2339" s="8">
        <f t="shared" si="348"/>
        <v>5529764.0956209805</v>
      </c>
      <c r="AA2339" s="9">
        <f t="shared" si="352"/>
        <v>8.0008624552985144E-2</v>
      </c>
      <c r="AB2339" s="9">
        <f t="shared" si="349"/>
        <v>7.4160472921984026E-5</v>
      </c>
      <c r="AC2339" t="str">
        <f t="shared" si="350"/>
        <v>90% Saturation (Scale only)</v>
      </c>
    </row>
    <row r="2340" spans="21:29" x14ac:dyDescent="0.25">
      <c r="U2340" s="5">
        <v>2.23</v>
      </c>
      <c r="V2340" s="7">
        <f t="shared" si="345"/>
        <v>69425927.191386834</v>
      </c>
      <c r="W2340" s="7">
        <f t="shared" si="346"/>
        <v>1335113.984449747</v>
      </c>
      <c r="X2340" s="19">
        <f t="shared" si="351"/>
        <v>0.99993408881502188</v>
      </c>
      <c r="Y2340" s="8">
        <f t="shared" si="347"/>
        <v>106342.03647813137</v>
      </c>
      <c r="Z2340" s="8">
        <f t="shared" si="348"/>
        <v>5529785.896862831</v>
      </c>
      <c r="AA2340" s="9">
        <f t="shared" si="352"/>
        <v>7.9650155504856851E-2</v>
      </c>
      <c r="AB2340" s="9">
        <f t="shared" si="349"/>
        <v>7.0026820372958798E-5</v>
      </c>
      <c r="AC2340" t="str">
        <f t="shared" si="350"/>
        <v>90% Saturation (Scale only)</v>
      </c>
    </row>
    <row r="2341" spans="21:29" x14ac:dyDescent="0.25">
      <c r="U2341" s="5">
        <v>2.2400000000000002</v>
      </c>
      <c r="V2341" s="7">
        <f t="shared" si="345"/>
        <v>69737254.219150916</v>
      </c>
      <c r="W2341" s="7">
        <f t="shared" si="346"/>
        <v>1341101.0426759792</v>
      </c>
      <c r="X2341" s="19">
        <f t="shared" si="351"/>
        <v>0.99993781114956781</v>
      </c>
      <c r="Y2341" s="8">
        <f t="shared" si="347"/>
        <v>106342.4323448595</v>
      </c>
      <c r="Z2341" s="8">
        <f t="shared" si="348"/>
        <v>5529806.4819326941</v>
      </c>
      <c r="AA2341" s="9">
        <f t="shared" si="352"/>
        <v>7.9294869633885365E-2</v>
      </c>
      <c r="AB2341" s="9">
        <f t="shared" si="349"/>
        <v>6.6120407248177235E-5</v>
      </c>
      <c r="AC2341" t="str">
        <f t="shared" si="350"/>
        <v>90% Saturation (Scale only)</v>
      </c>
    </row>
    <row r="2342" spans="21:29" x14ac:dyDescent="0.25">
      <c r="U2342" s="5">
        <v>2.25</v>
      </c>
      <c r="V2342" s="7">
        <f t="shared" si="345"/>
        <v>70048581.246914968</v>
      </c>
      <c r="W2342" s="7">
        <f t="shared" si="346"/>
        <v>1347088.1009022109</v>
      </c>
      <c r="X2342" s="19">
        <f t="shared" si="351"/>
        <v>0.99994132566857963</v>
      </c>
      <c r="Y2342" s="8">
        <f t="shared" si="347"/>
        <v>106342.80611060379</v>
      </c>
      <c r="Z2342" s="8">
        <f t="shared" si="348"/>
        <v>5529825.917751397</v>
      </c>
      <c r="AA2342" s="9">
        <f t="shared" si="352"/>
        <v>7.8942725453057444E-2</v>
      </c>
      <c r="AB2342" s="9">
        <f t="shared" si="349"/>
        <v>6.242894760053983E-5</v>
      </c>
      <c r="AC2342" t="str">
        <f t="shared" si="350"/>
        <v>90% Saturation (Scale only)</v>
      </c>
    </row>
    <row r="2343" spans="21:29" x14ac:dyDescent="0.25">
      <c r="U2343" s="5">
        <v>2.2599999999999998</v>
      </c>
      <c r="V2343" s="7">
        <f t="shared" si="345"/>
        <v>70359908.274679035</v>
      </c>
      <c r="W2343" s="7">
        <f t="shared" si="346"/>
        <v>1353075.1591284429</v>
      </c>
      <c r="X2343" s="19">
        <f t="shared" si="351"/>
        <v>0.99994464381812942</v>
      </c>
      <c r="Y2343" s="8">
        <f t="shared" si="347"/>
        <v>106343.15899264313</v>
      </c>
      <c r="Z2343" s="8">
        <f t="shared" si="348"/>
        <v>5529844.2676174426</v>
      </c>
      <c r="AA2343" s="9">
        <f t="shared" si="352"/>
        <v>7.8593682158160386E-2</v>
      </c>
      <c r="AB2343" s="9">
        <f t="shared" si="349"/>
        <v>5.8940806320050687E-5</v>
      </c>
      <c r="AC2343" t="str">
        <f t="shared" si="350"/>
        <v>90% Saturation (Scale only)</v>
      </c>
    </row>
    <row r="2344" spans="21:29" x14ac:dyDescent="0.25">
      <c r="U2344" s="5">
        <v>2.27</v>
      </c>
      <c r="V2344" s="7">
        <f t="shared" si="345"/>
        <v>70671235.302443102</v>
      </c>
      <c r="W2344" s="7">
        <f t="shared" si="346"/>
        <v>1359062.2173546751</v>
      </c>
      <c r="X2344" s="19">
        <f t="shared" si="351"/>
        <v>0.99994777642402166</v>
      </c>
      <c r="Y2344" s="8">
        <f t="shared" si="347"/>
        <v>106343.49214229148</v>
      </c>
      <c r="Z2344" s="8">
        <f t="shared" si="348"/>
        <v>5529861.5913991565</v>
      </c>
      <c r="AA2344" s="9">
        <f t="shared" si="352"/>
        <v>7.8247699615461366E-2</v>
      </c>
      <c r="AB2344" s="9">
        <f t="shared" si="349"/>
        <v>5.5644965482957767E-5</v>
      </c>
      <c r="AC2344" t="str">
        <f t="shared" si="350"/>
        <v>90% Saturation (Scale only)</v>
      </c>
    </row>
    <row r="2345" spans="21:29" x14ac:dyDescent="0.25">
      <c r="U2345" s="5">
        <v>2.2799999999999998</v>
      </c>
      <c r="V2345" s="7">
        <f t="shared" si="345"/>
        <v>70982562.330207169</v>
      </c>
      <c r="W2345" s="7">
        <f t="shared" si="346"/>
        <v>1365049.275580907</v>
      </c>
      <c r="X2345" s="19">
        <f t="shared" si="351"/>
        <v>0.99995073372474319</v>
      </c>
      <c r="Y2345" s="8">
        <f t="shared" si="347"/>
        <v>106343.80664840215</v>
      </c>
      <c r="Z2345" s="8">
        <f t="shared" si="348"/>
        <v>5529877.9457169119</v>
      </c>
      <c r="AA2345" s="9">
        <f t="shared" si="352"/>
        <v>7.7904738349571109E-2</v>
      </c>
      <c r="AB2345" s="9">
        <f t="shared" si="349"/>
        <v>5.2530992483672761E-5</v>
      </c>
      <c r="AC2345" t="str">
        <f t="shared" si="350"/>
        <v>90% Saturation (Scale only)</v>
      </c>
    </row>
    <row r="2346" spans="21:29" x14ac:dyDescent="0.25">
      <c r="U2346" s="5">
        <v>2.29</v>
      </c>
      <c r="V2346" s="7">
        <f t="shared" ref="V2346:V2409" si="353">$V$110/$U$110*U2346</f>
        <v>71293889.357971236</v>
      </c>
      <c r="W2346" s="7">
        <f t="shared" ref="W2346:W2409" si="354">$W$110/$U$110*U2346</f>
        <v>1371036.3338071392</v>
      </c>
      <c r="X2346" s="19">
        <f t="shared" si="351"/>
        <v>0.99995352540270577</v>
      </c>
      <c r="Y2346" s="8">
        <f t="shared" ref="Y2346:Y2409" si="355">X2346*$N$6</f>
        <v>106344.10354069041</v>
      </c>
      <c r="Z2346" s="8">
        <f t="shared" si="348"/>
        <v>5529893.3841159018</v>
      </c>
      <c r="AA2346" s="9">
        <f t="shared" si="352"/>
        <v>7.756475953149293E-2</v>
      </c>
      <c r="AB2346" s="9">
        <f t="shared" si="349"/>
        <v>4.9589009668471423E-5</v>
      </c>
      <c r="AC2346" t="str">
        <f t="shared" si="350"/>
        <v>90% Saturation (Scale only)</v>
      </c>
    </row>
    <row r="2347" spans="21:29" x14ac:dyDescent="0.25">
      <c r="U2347" s="5">
        <v>2.2999999999999998</v>
      </c>
      <c r="V2347" s="7">
        <f t="shared" si="353"/>
        <v>71605216.385735303</v>
      </c>
      <c r="W2347" s="7">
        <f t="shared" si="354"/>
        <v>1377023.3920333711</v>
      </c>
      <c r="X2347" s="19">
        <f t="shared" si="351"/>
        <v>0.99995616061386761</v>
      </c>
      <c r="Y2347" s="8">
        <f t="shared" si="355"/>
        <v>106344.38379288366</v>
      </c>
      <c r="Z2347" s="8">
        <f t="shared" si="348"/>
        <v>5529907.9572299505</v>
      </c>
      <c r="AA2347" s="9">
        <f t="shared" si="352"/>
        <v>7.7227724966858424E-2</v>
      </c>
      <c r="AB2347" s="9">
        <f t="shared" si="349"/>
        <v>4.6809665557638467E-5</v>
      </c>
      <c r="AC2347" t="str">
        <f t="shared" si="350"/>
        <v>90% Saturation (Scale only)</v>
      </c>
    </row>
    <row r="2348" spans="21:29" x14ac:dyDescent="0.25">
      <c r="U2348" s="5">
        <v>2.31</v>
      </c>
      <c r="V2348" s="7">
        <f t="shared" si="353"/>
        <v>71916543.41349937</v>
      </c>
      <c r="W2348" s="7">
        <f t="shared" si="354"/>
        <v>1383010.4502596033</v>
      </c>
      <c r="X2348" s="19">
        <f t="shared" si="351"/>
        <v>0.99995864801581513</v>
      </c>
      <c r="Y2348" s="8">
        <f t="shared" si="355"/>
        <v>106344.64832570798</v>
      </c>
      <c r="Z2348" s="8">
        <f t="shared" si="348"/>
        <v>5529921.7129368149</v>
      </c>
      <c r="AA2348" s="9">
        <f t="shared" si="352"/>
        <v>7.689359708435041E-2</v>
      </c>
      <c r="AB2348" s="9">
        <f t="shared" si="349"/>
        <v>4.4184107506508032E-5</v>
      </c>
      <c r="AC2348" t="str">
        <f t="shared" si="350"/>
        <v>90% Saturation (Scale only)</v>
      </c>
    </row>
    <row r="2349" spans="21:29" x14ac:dyDescent="0.25">
      <c r="U2349" s="5">
        <v>2.3199999999999998</v>
      </c>
      <c r="V2349" s="7">
        <f t="shared" si="353"/>
        <v>72227870.441263437</v>
      </c>
      <c r="W2349" s="7">
        <f t="shared" si="354"/>
        <v>1388997.5084858353</v>
      </c>
      <c r="X2349" s="19">
        <f t="shared" si="351"/>
        <v>0.99996099579438225</v>
      </c>
      <c r="Y2349" s="8">
        <f t="shared" si="355"/>
        <v>106344.89800971896</v>
      </c>
      <c r="Z2349" s="8">
        <f t="shared" si="348"/>
        <v>5529934.6965053864</v>
      </c>
      <c r="AA2349" s="9">
        <f t="shared" si="352"/>
        <v>7.6562338924313092E-2</v>
      </c>
      <c r="AB2349" s="9">
        <f t="shared" si="349"/>
        <v>4.1703955691721273E-5</v>
      </c>
      <c r="AC2349" t="str">
        <f t="shared" si="350"/>
        <v>90% Saturation (Scale only)</v>
      </c>
    </row>
    <row r="2350" spans="21:29" x14ac:dyDescent="0.25">
      <c r="U2350" s="5">
        <v>2.33</v>
      </c>
      <c r="V2350" s="7">
        <f t="shared" si="353"/>
        <v>72539197.469027504</v>
      </c>
      <c r="W2350" s="7">
        <f t="shared" si="354"/>
        <v>1394984.5667120675</v>
      </c>
      <c r="X2350" s="19">
        <f t="shared" si="351"/>
        <v>0.99996321168888058</v>
      </c>
      <c r="Y2350" s="8">
        <f t="shared" si="355"/>
        <v>106345.13366798506</v>
      </c>
      <c r="Z2350" s="8">
        <f t="shared" si="348"/>
        <v>5529946.9507352235</v>
      </c>
      <c r="AA2350" s="9">
        <f t="shared" si="352"/>
        <v>7.6233914127549846E-2</v>
      </c>
      <c r="AB2350" s="9">
        <f t="shared" si="349"/>
        <v>3.9361278476547335E-5</v>
      </c>
      <c r="AC2350" t="str">
        <f t="shared" si="350"/>
        <v>90% Saturation (Scale only)</v>
      </c>
    </row>
    <row r="2351" spans="21:29" x14ac:dyDescent="0.25">
      <c r="U2351" s="12">
        <v>2.34</v>
      </c>
      <c r="V2351" s="7">
        <f t="shared" si="353"/>
        <v>72850524.496791571</v>
      </c>
      <c r="W2351" s="7">
        <f t="shared" si="354"/>
        <v>1400971.6249382994</v>
      </c>
      <c r="X2351" s="19">
        <f t="shared" si="351"/>
        <v>0.99996530301601227</v>
      </c>
      <c r="Y2351" s="8">
        <f t="shared" si="355"/>
        <v>106345.35607863053</v>
      </c>
      <c r="Z2351" s="8">
        <f t="shared" si="348"/>
        <v>5529958.5160887875</v>
      </c>
      <c r="AA2351" s="9">
        <f t="shared" si="352"/>
        <v>7.5908286924308052E-2</v>
      </c>
      <c r="AB2351" s="9">
        <f t="shared" si="349"/>
        <v>3.7148568972788606E-5</v>
      </c>
      <c r="AC2351" t="str">
        <f t="shared" si="350"/>
        <v>90% Saturation (Scale only)</v>
      </c>
    </row>
    <row r="2352" spans="21:29" x14ac:dyDescent="0.25">
      <c r="U2352" s="5">
        <v>2.35</v>
      </c>
      <c r="V2352" s="7">
        <f t="shared" si="353"/>
        <v>73161851.524555638</v>
      </c>
      <c r="W2352" s="7">
        <f t="shared" si="354"/>
        <v>1406958.6831645316</v>
      </c>
      <c r="X2352" s="19">
        <f t="shared" si="351"/>
        <v>0.99996727669253094</v>
      </c>
      <c r="Y2352" s="8">
        <f t="shared" si="355"/>
        <v>106345.56597724554</v>
      </c>
      <c r="Z2352" s="8">
        <f t="shared" si="348"/>
        <v>5529969.4308167677</v>
      </c>
      <c r="AA2352" s="9">
        <f t="shared" si="352"/>
        <v>7.5585422123450763E-2</v>
      </c>
      <c r="AB2352" s="9">
        <f t="shared" si="349"/>
        <v>3.505872284414217E-5</v>
      </c>
      <c r="AC2352" t="str">
        <f t="shared" si="350"/>
        <v>90% Saturation (Scale only)</v>
      </c>
    </row>
    <row r="2353" spans="21:29" x14ac:dyDescent="0.25">
      <c r="U2353" s="5">
        <v>2.36</v>
      </c>
      <c r="V2353" s="7">
        <f t="shared" si="353"/>
        <v>73473178.552319691</v>
      </c>
      <c r="W2353" s="7">
        <f t="shared" si="354"/>
        <v>1412945.7413907635</v>
      </c>
      <c r="X2353" s="19">
        <f t="shared" si="351"/>
        <v>0.99996913925671382</v>
      </c>
      <c r="Y2353" s="8">
        <f t="shared" si="355"/>
        <v>106345.76405916964</v>
      </c>
      <c r="Z2353" s="8">
        <f t="shared" si="348"/>
        <v>5529979.7310768217</v>
      </c>
      <c r="AA2353" s="9">
        <f t="shared" si="352"/>
        <v>7.526528510181392E-2</v>
      </c>
      <c r="AB2353" s="9">
        <f t="shared" si="349"/>
        <v>3.3085017153582651E-5</v>
      </c>
      <c r="AC2353" t="str">
        <f t="shared" si="350"/>
        <v>90% Saturation (Scale only)</v>
      </c>
    </row>
    <row r="2354" spans="21:29" x14ac:dyDescent="0.25">
      <c r="U2354" s="5">
        <v>2.37</v>
      </c>
      <c r="V2354" s="7">
        <f t="shared" si="353"/>
        <v>73784505.580083773</v>
      </c>
      <c r="W2354" s="7">
        <f t="shared" si="354"/>
        <v>1418932.7996169957</v>
      </c>
      <c r="X2354" s="19">
        <f t="shared" si="351"/>
        <v>0.99997089688870866</v>
      </c>
      <c r="Y2354" s="8">
        <f t="shared" si="355"/>
        <v>106345.95098165564</v>
      </c>
      <c r="Z2354" s="8">
        <f t="shared" si="348"/>
        <v>5529989.4510460934</v>
      </c>
      <c r="AA2354" s="9">
        <f t="shared" si="352"/>
        <v>7.494784179374879E-2</v>
      </c>
      <c r="AB2354" s="9">
        <f t="shared" si="349"/>
        <v>3.1221090380395183E-5</v>
      </c>
      <c r="AC2354" t="str">
        <f t="shared" si="350"/>
        <v>90% Saturation (Scale only)</v>
      </c>
    </row>
    <row r="2355" spans="21:29" x14ac:dyDescent="0.25">
      <c r="U2355" s="5">
        <v>2.38</v>
      </c>
      <c r="V2355" s="7">
        <f t="shared" si="353"/>
        <v>74095832.607847825</v>
      </c>
      <c r="W2355" s="7">
        <f t="shared" si="354"/>
        <v>1424919.8578432277</v>
      </c>
      <c r="X2355" s="19">
        <f t="shared" si="351"/>
        <v>0.99997255542980801</v>
      </c>
      <c r="Y2355" s="8">
        <f t="shared" si="355"/>
        <v>106346.12736591941</v>
      </c>
      <c r="Z2355" s="8">
        <f t="shared" si="348"/>
        <v>5529998.623027809</v>
      </c>
      <c r="AA2355" s="9">
        <f t="shared" si="352"/>
        <v>7.4633058680848158E-2</v>
      </c>
      <c r="AB2355" s="9">
        <f t="shared" si="349"/>
        <v>2.946092339450995E-5</v>
      </c>
      <c r="AC2355" t="str">
        <f t="shared" si="350"/>
        <v>90% Saturation (Scale only)</v>
      </c>
    </row>
    <row r="2356" spans="21:29" x14ac:dyDescent="0.25">
      <c r="U2356" s="5">
        <v>2.39</v>
      </c>
      <c r="V2356" s="7">
        <f t="shared" si="353"/>
        <v>74407159.635611907</v>
      </c>
      <c r="W2356" s="7">
        <f t="shared" si="354"/>
        <v>1430906.9160694599</v>
      </c>
      <c r="X2356" s="19">
        <f t="shared" si="351"/>
        <v>0.99997412040071065</v>
      </c>
      <c r="Y2356" s="8">
        <f t="shared" si="355"/>
        <v>106346.29379908204</v>
      </c>
      <c r="Z2356" s="8">
        <f t="shared" si="348"/>
        <v>5530007.2775522657</v>
      </c>
      <c r="AA2356" s="9">
        <f t="shared" si="352"/>
        <v>7.4320902781854839E-2</v>
      </c>
      <c r="AB2356" s="9">
        <f t="shared" si="349"/>
        <v>2.7798821447869494E-5</v>
      </c>
      <c r="AC2356" t="str">
        <f t="shared" si="350"/>
        <v>90% Saturation (Scale only)</v>
      </c>
    </row>
    <row r="2357" spans="21:29" x14ac:dyDescent="0.25">
      <c r="U2357" s="5">
        <v>2.4</v>
      </c>
      <c r="V2357" s="7">
        <f t="shared" si="353"/>
        <v>74718486.663375959</v>
      </c>
      <c r="W2357" s="7">
        <f t="shared" si="354"/>
        <v>1436893.9742956918</v>
      </c>
      <c r="X2357" s="19">
        <f t="shared" si="351"/>
        <v>0.99997559701881888</v>
      </c>
      <c r="Y2357" s="8">
        <f t="shared" si="355"/>
        <v>106346.45083600926</v>
      </c>
      <c r="Z2357" s="8">
        <f t="shared" si="348"/>
        <v>5530015.4434724813</v>
      </c>
      <c r="AA2357" s="9">
        <f t="shared" si="352"/>
        <v>7.4011341642751388E-2</v>
      </c>
      <c r="AB2357" s="9">
        <f t="shared" si="349"/>
        <v>2.6229397024429286E-5</v>
      </c>
      <c r="AC2357" t="str">
        <f t="shared" si="350"/>
        <v>90% Saturation (Scale only)</v>
      </c>
    </row>
    <row r="2358" spans="21:29" x14ac:dyDescent="0.25">
      <c r="U2358" s="5">
        <v>2.41</v>
      </c>
      <c r="V2358" s="7">
        <f t="shared" si="353"/>
        <v>75029813.691140041</v>
      </c>
      <c r="W2358" s="7">
        <f t="shared" si="354"/>
        <v>1442881.032521924</v>
      </c>
      <c r="X2358" s="19">
        <f t="shared" si="351"/>
        <v>0.99997699021462105</v>
      </c>
      <c r="Y2358" s="8">
        <f t="shared" si="355"/>
        <v>106346.59900105381</v>
      </c>
      <c r="Z2358" s="8">
        <f t="shared" si="348"/>
        <v>5530023.1480547981</v>
      </c>
      <c r="AA2358" s="9">
        <f t="shared" si="352"/>
        <v>7.3704343327028882E-2</v>
      </c>
      <c r="AB2358" s="9">
        <f t="shared" si="349"/>
        <v>2.4747553632379604E-5</v>
      </c>
      <c r="AC2358" t="str">
        <f t="shared" si="350"/>
        <v>90% Saturation (Scale only)</v>
      </c>
    </row>
    <row r="2359" spans="21:29" x14ac:dyDescent="0.25">
      <c r="U2359" s="5">
        <v>2.42</v>
      </c>
      <c r="V2359" s="7">
        <f t="shared" si="353"/>
        <v>75341140.718904093</v>
      </c>
      <c r="W2359" s="7">
        <f t="shared" si="354"/>
        <v>1448868.0907481557</v>
      </c>
      <c r="X2359" s="19">
        <f t="shared" si="351"/>
        <v>0.99997830464720971</v>
      </c>
      <c r="Y2359" s="8">
        <f t="shared" si="355"/>
        <v>106346.73878970573</v>
      </c>
      <c r="Z2359" s="8">
        <f t="shared" si="348"/>
        <v>5530030.4170646984</v>
      </c>
      <c r="AA2359" s="9">
        <f t="shared" si="352"/>
        <v>7.3399876406133838E-2</v>
      </c>
      <c r="AB2359" s="9">
        <f t="shared" si="349"/>
        <v>2.3348470425087425E-5</v>
      </c>
      <c r="AC2359" t="str">
        <f t="shared" si="350"/>
        <v>90% Saturation (Scale only)</v>
      </c>
    </row>
    <row r="2360" spans="21:29" x14ac:dyDescent="0.25">
      <c r="U2360" s="5">
        <v>2.4300000000000002</v>
      </c>
      <c r="V2360" s="7">
        <f t="shared" si="353"/>
        <v>75652467.746668175</v>
      </c>
      <c r="W2360" s="7">
        <f t="shared" si="354"/>
        <v>1454855.1489743879</v>
      </c>
      <c r="X2360" s="19">
        <f t="shared" si="351"/>
        <v>0.99997954471897532</v>
      </c>
      <c r="Y2360" s="8">
        <f t="shared" si="355"/>
        <v>106346.87067015507</v>
      </c>
      <c r="Z2360" s="8">
        <f t="shared" si="348"/>
        <v>5530037.2748480635</v>
      </c>
      <c r="AA2360" s="9">
        <f t="shared" si="352"/>
        <v>7.3097909950090328E-2</v>
      </c>
      <c r="AB2360" s="9">
        <f t="shared" si="349"/>
        <v>2.2027587563840024E-5</v>
      </c>
      <c r="AC2360" t="str">
        <f t="shared" si="350"/>
        <v>90% Saturation (Scale only)</v>
      </c>
    </row>
    <row r="2361" spans="21:29" x14ac:dyDescent="0.25">
      <c r="U2361" s="5">
        <v>2.44</v>
      </c>
      <c r="V2361" s="7">
        <f t="shared" si="353"/>
        <v>75963794.774432227</v>
      </c>
      <c r="W2361" s="7">
        <f t="shared" si="354"/>
        <v>1460842.2072006199</v>
      </c>
      <c r="X2361" s="19">
        <f t="shared" si="351"/>
        <v>0.99998071458952142</v>
      </c>
      <c r="Y2361" s="8">
        <f t="shared" si="355"/>
        <v>106346.99508477167</v>
      </c>
      <c r="Z2361" s="8">
        <f t="shared" si="348"/>
        <v>5530043.7444081269</v>
      </c>
      <c r="AA2361" s="9">
        <f t="shared" si="352"/>
        <v>7.2798413518296481E-2</v>
      </c>
      <c r="AB2361" s="9">
        <f t="shared" si="349"/>
        <v>2.0780592388358952E-5</v>
      </c>
      <c r="AC2361" t="str">
        <f t="shared" si="350"/>
        <v>90% Saturation (Scale only)</v>
      </c>
    </row>
    <row r="2362" spans="21:29" x14ac:dyDescent="0.25">
      <c r="U2362" s="5">
        <v>2.4500000000000002</v>
      </c>
      <c r="V2362" s="7">
        <f t="shared" si="353"/>
        <v>76275121.802196309</v>
      </c>
      <c r="W2362" s="7">
        <f t="shared" si="354"/>
        <v>1466829.265426852</v>
      </c>
      <c r="X2362" s="19">
        <f t="shared" si="351"/>
        <v>0.99998181818884047</v>
      </c>
      <c r="Y2362" s="8">
        <f t="shared" si="355"/>
        <v>106347.11245150649</v>
      </c>
      <c r="Z2362" s="8">
        <f t="shared" si="348"/>
        <v>5530049.8474783376</v>
      </c>
      <c r="AA2362" s="9">
        <f t="shared" si="352"/>
        <v>7.2501357150492315E-2</v>
      </c>
      <c r="AB2362" s="9">
        <f t="shared" si="349"/>
        <v>1.960340627826975E-5</v>
      </c>
      <c r="AC2362" t="str">
        <f t="shared" si="350"/>
        <v>90% Saturation (Scale only)</v>
      </c>
    </row>
    <row r="2363" spans="21:29" x14ac:dyDescent="0.25">
      <c r="U2363" s="5">
        <v>2.46</v>
      </c>
      <c r="V2363" s="7">
        <f t="shared" si="353"/>
        <v>76586448.829960361</v>
      </c>
      <c r="W2363" s="7">
        <f t="shared" si="354"/>
        <v>1472816.323653084</v>
      </c>
      <c r="X2363" s="19">
        <f t="shared" si="351"/>
        <v>0.99998285922978836</v>
      </c>
      <c r="Y2363" s="8">
        <f t="shared" si="355"/>
        <v>106347.22316521822</v>
      </c>
      <c r="Z2363" s="8">
        <f t="shared" si="348"/>
        <v>5530055.6045913473</v>
      </c>
      <c r="AA2363" s="9">
        <f t="shared" si="352"/>
        <v>7.2206711357897663E-2</v>
      </c>
      <c r="AB2363" s="9">
        <f t="shared" si="349"/>
        <v>1.8492172205666727E-5</v>
      </c>
      <c r="AC2363" t="str">
        <f t="shared" si="350"/>
        <v>90% Saturation (Scale only)</v>
      </c>
    </row>
    <row r="2364" spans="21:29" x14ac:dyDescent="0.25">
      <c r="U2364" s="5">
        <v>2.4700000000000002</v>
      </c>
      <c r="V2364" s="7">
        <f t="shared" si="353"/>
        <v>76897775.857724443</v>
      </c>
      <c r="W2364" s="7">
        <f t="shared" si="354"/>
        <v>1478803.3818793162</v>
      </c>
      <c r="X2364" s="19">
        <f t="shared" si="351"/>
        <v>0.99998384121989425</v>
      </c>
      <c r="Y2364" s="8">
        <f t="shared" si="355"/>
        <v>106347.32759892923</v>
      </c>
      <c r="Z2364" s="8">
        <f t="shared" si="348"/>
        <v>5530061.0351443198</v>
      </c>
      <c r="AA2364" s="9">
        <f t="shared" si="352"/>
        <v>7.1914447114517166E-2</v>
      </c>
      <c r="AB2364" s="9">
        <f t="shared" si="349"/>
        <v>1.7443242918812146E-5</v>
      </c>
      <c r="AC2364" t="str">
        <f t="shared" si="350"/>
        <v>90% Saturation (Scale only)</v>
      </c>
    </row>
    <row r="2365" spans="21:29" x14ac:dyDescent="0.25">
      <c r="U2365" s="5">
        <v>2.48</v>
      </c>
      <c r="V2365" s="7">
        <f t="shared" si="353"/>
        <v>77209102.885488495</v>
      </c>
      <c r="W2365" s="7">
        <f t="shared" si="354"/>
        <v>1484790.4401055481</v>
      </c>
      <c r="X2365" s="19">
        <f t="shared" si="351"/>
        <v>0.99998476747254017</v>
      </c>
      <c r="Y2365" s="8">
        <f t="shared" si="355"/>
        <v>106347.42610501454</v>
      </c>
      <c r="Z2365" s="8">
        <f t="shared" si="348"/>
        <v>5530066.1574607566</v>
      </c>
      <c r="AA2365" s="9">
        <f t="shared" si="352"/>
        <v>7.1624535848610879E-2</v>
      </c>
      <c r="AB2365" s="9">
        <f t="shared" si="349"/>
        <v>1.6453169754102346E-5</v>
      </c>
      <c r="AC2365" t="str">
        <f t="shared" si="350"/>
        <v>90% Saturation (Scale only)</v>
      </c>
    </row>
    <row r="2366" spans="21:29" x14ac:dyDescent="0.25">
      <c r="U2366" s="5">
        <v>2.4900000000000002</v>
      </c>
      <c r="V2366" s="7">
        <f t="shared" si="353"/>
        <v>77520429.913252577</v>
      </c>
      <c r="W2366" s="7">
        <f t="shared" si="354"/>
        <v>1490777.4983317803</v>
      </c>
      <c r="X2366" s="19">
        <f t="shared" si="351"/>
        <v>0.99998564111754429</v>
      </c>
      <c r="Y2366" s="8">
        <f t="shared" si="355"/>
        <v>106347.51901632734</v>
      </c>
      <c r="Z2366" s="8">
        <f t="shared" si="348"/>
        <v>5530070.9888490215</v>
      </c>
      <c r="AA2366" s="9">
        <f t="shared" si="352"/>
        <v>7.1336949434327418E-2</v>
      </c>
      <c r="AB2366" s="9">
        <f t="shared" si="349"/>
        <v>1.5518692031311927E-5</v>
      </c>
      <c r="AC2366" t="str">
        <f t="shared" si="350"/>
        <v>90% Saturation (Scale only)</v>
      </c>
    </row>
    <row r="2367" spans="21:29" x14ac:dyDescent="0.25">
      <c r="U2367" s="5">
        <v>2.5</v>
      </c>
      <c r="V2367" s="7">
        <f t="shared" si="353"/>
        <v>77831756.941016629</v>
      </c>
      <c r="W2367" s="7">
        <f t="shared" si="354"/>
        <v>1496764.5565580123</v>
      </c>
      <c r="X2367" s="19">
        <f t="shared" si="351"/>
        <v>0.9999864651111765</v>
      </c>
      <c r="Y2367" s="8">
        <f t="shared" si="355"/>
        <v>106347.60664726408</v>
      </c>
      <c r="Z2367" s="8">
        <f t="shared" si="348"/>
        <v>5530075.5456577325</v>
      </c>
      <c r="AA2367" s="9">
        <f t="shared" si="352"/>
        <v>7.1051660183498094E-2</v>
      </c>
      <c r="AB2367" s="9">
        <f t="shared" si="349"/>
        <v>1.4636726993337351E-5</v>
      </c>
      <c r="AC2367" t="str">
        <f t="shared" si="350"/>
        <v>90% Saturation (Scale only)</v>
      </c>
    </row>
    <row r="2368" spans="21:29" x14ac:dyDescent="0.25">
      <c r="U2368" s="5">
        <v>2.5099999999999998</v>
      </c>
      <c r="V2368" s="7">
        <f t="shared" si="353"/>
        <v>78143083.968780696</v>
      </c>
      <c r="W2368" s="7">
        <f t="shared" si="354"/>
        <v>1502751.6147842442</v>
      </c>
      <c r="X2368" s="19">
        <f t="shared" si="351"/>
        <v>0.9999872422456384</v>
      </c>
      <c r="Y2368" s="8">
        <f t="shared" si="355"/>
        <v>106347.68929477278</v>
      </c>
      <c r="Z2368" s="8">
        <f t="shared" si="348"/>
        <v>5530079.8433281844</v>
      </c>
      <c r="AA2368" s="9">
        <f t="shared" si="352"/>
        <v>7.0768640837588798E-2</v>
      </c>
      <c r="AB2368" s="9">
        <f t="shared" si="349"/>
        <v>1.3804360266404844E-5</v>
      </c>
      <c r="AC2368" t="str">
        <f t="shared" si="350"/>
        <v>90% Saturation (Scale only)</v>
      </c>
    </row>
    <row r="2369" spans="21:29" x14ac:dyDescent="0.25">
      <c r="U2369" s="5">
        <v>2.52</v>
      </c>
      <c r="V2369" s="7">
        <f t="shared" si="353"/>
        <v>78454410.996544763</v>
      </c>
      <c r="W2369" s="7">
        <f t="shared" si="354"/>
        <v>1508738.6730104764</v>
      </c>
      <c r="X2369" s="19">
        <f t="shared" si="351"/>
        <v>0.99998797515803539</v>
      </c>
      <c r="Y2369" s="8">
        <f t="shared" si="355"/>
        <v>106347.76723930705</v>
      </c>
      <c r="Z2369" s="8">
        <f t="shared" si="348"/>
        <v>5530083.8964439668</v>
      </c>
      <c r="AA2369" s="9">
        <f t="shared" si="352"/>
        <v>7.04878645598081E-2</v>
      </c>
      <c r="AB2369" s="9">
        <f t="shared" si="349"/>
        <v>1.3018836852801365E-5</v>
      </c>
      <c r="AC2369" t="str">
        <f t="shared" si="350"/>
        <v>90% Saturation (Scale only)</v>
      </c>
    </row>
    <row r="2370" spans="21:29" x14ac:dyDescent="0.25">
      <c r="U2370" s="5">
        <v>2.5299999999999998</v>
      </c>
      <c r="V2370" s="7">
        <f t="shared" si="353"/>
        <v>78765738.02430883</v>
      </c>
      <c r="W2370" s="7">
        <f t="shared" si="354"/>
        <v>1514725.7312367084</v>
      </c>
      <c r="X2370" s="19">
        <f t="shared" si="351"/>
        <v>0.99998866633886507</v>
      </c>
      <c r="Y2370" s="8">
        <f t="shared" si="355"/>
        <v>106347.84074572894</v>
      </c>
      <c r="Z2370" s="8">
        <f t="shared" si="348"/>
        <v>5530087.7187779052</v>
      </c>
      <c r="AA2370" s="9">
        <f t="shared" si="352"/>
        <v>7.020930492736828E-2</v>
      </c>
      <c r="AB2370" s="9">
        <f t="shared" si="349"/>
        <v>1.2277552533405002E-5</v>
      </c>
      <c r="AC2370" t="str">
        <f t="shared" si="350"/>
        <v>90% Saturation (Scale only)</v>
      </c>
    </row>
    <row r="2371" spans="21:29" x14ac:dyDescent="0.25">
      <c r="U2371" s="5">
        <v>2.54</v>
      </c>
      <c r="V2371" s="7">
        <f t="shared" si="353"/>
        <v>79077065.052072898</v>
      </c>
      <c r="W2371" s="7">
        <f t="shared" si="354"/>
        <v>1520712.7894629405</v>
      </c>
      <c r="X2371" s="19">
        <f t="shared" si="351"/>
        <v>0.99998931814005165</v>
      </c>
      <c r="Y2371" s="8">
        <f t="shared" si="355"/>
        <v>106347.91006416337</v>
      </c>
      <c r="Z2371" s="8">
        <f t="shared" si="348"/>
        <v>5530091.3233364951</v>
      </c>
      <c r="AA2371" s="9">
        <f t="shared" si="352"/>
        <v>6.9932935923897585E-2</v>
      </c>
      <c r="AB2371" s="9">
        <f t="shared" si="349"/>
        <v>1.1578045811685486E-5</v>
      </c>
      <c r="AC2371" t="str">
        <f t="shared" si="350"/>
        <v>90% Saturation (Scale only)</v>
      </c>
    </row>
    <row r="2372" spans="21:29" x14ac:dyDescent="0.25">
      <c r="U2372" s="5">
        <v>2.5499999999999998</v>
      </c>
      <c r="V2372" s="7">
        <f t="shared" si="353"/>
        <v>79388392.079836965</v>
      </c>
      <c r="W2372" s="7">
        <f t="shared" si="354"/>
        <v>1526699.8476891725</v>
      </c>
      <c r="X2372" s="19">
        <f t="shared" si="351"/>
        <v>0.99998993278254522</v>
      </c>
      <c r="Y2372" s="8">
        <f t="shared" si="355"/>
        <v>106347.97543080624</v>
      </c>
      <c r="Z2372" s="8">
        <f t="shared" si="348"/>
        <v>5530094.7224019244</v>
      </c>
      <c r="AA2372" s="9">
        <f t="shared" si="352"/>
        <v>6.9658731932000617E-2</v>
      </c>
      <c r="AB2372" s="9">
        <f t="shared" si="349"/>
        <v>1.091799017180316E-5</v>
      </c>
      <c r="AC2372" t="str">
        <f t="shared" si="350"/>
        <v>90% Saturation (Scale only)</v>
      </c>
    </row>
    <row r="2373" spans="21:29" x14ac:dyDescent="0.25">
      <c r="U2373" s="5">
        <v>2.56</v>
      </c>
      <c r="V2373" s="7">
        <f t="shared" si="353"/>
        <v>79699719.107601032</v>
      </c>
      <c r="W2373" s="7">
        <f t="shared" si="354"/>
        <v>1532686.9059154047</v>
      </c>
      <c r="X2373" s="19">
        <f t="shared" si="351"/>
        <v>0.99999051236351388</v>
      </c>
      <c r="Y2373" s="8">
        <f t="shared" si="355"/>
        <v>106348.03706868937</v>
      </c>
      <c r="Z2373" s="8">
        <f t="shared" si="348"/>
        <v>5530097.9275718471</v>
      </c>
      <c r="AA2373" s="9">
        <f t="shared" si="352"/>
        <v>6.9386667725964885E-2</v>
      </c>
      <c r="AB2373" s="9">
        <f t="shared" si="349"/>
        <v>1.0295186851239866E-5</v>
      </c>
      <c r="AC2373" t="str">
        <f t="shared" si="350"/>
        <v>90% Saturation (Scale only)</v>
      </c>
    </row>
    <row r="2374" spans="21:29" x14ac:dyDescent="0.25">
      <c r="U2374" s="5">
        <v>2.57</v>
      </c>
      <c r="V2374" s="7">
        <f t="shared" si="353"/>
        <v>80011046.135365099</v>
      </c>
      <c r="W2374" s="7">
        <f t="shared" si="354"/>
        <v>1538673.9641416366</v>
      </c>
      <c r="X2374" s="19">
        <f t="shared" si="351"/>
        <v>0.99999105886314532</v>
      </c>
      <c r="Y2374" s="8">
        <f t="shared" si="355"/>
        <v>106348.09518840385</v>
      </c>
      <c r="Z2374" s="8">
        <f t="shared" ref="Z2374:Z2417" si="356">Y2374*$B$6</f>
        <v>5530100.9497970007</v>
      </c>
      <c r="AA2374" s="9">
        <f t="shared" si="352"/>
        <v>6.9116718464610621E-2</v>
      </c>
      <c r="AB2374" s="9">
        <f t="shared" ref="AB2374:AB2417" si="357">(Z2374-Z2373)/(V2374-V2373)</f>
        <v>9.7075579185588563E-6</v>
      </c>
      <c r="AC2374" t="str">
        <f t="shared" ref="AC2374:AC2417" si="358">K$1</f>
        <v>90% Saturation (Scale only)</v>
      </c>
    </row>
    <row r="2375" spans="21:29" x14ac:dyDescent="0.25">
      <c r="U2375" s="5">
        <v>2.58</v>
      </c>
      <c r="V2375" s="7">
        <f t="shared" si="353"/>
        <v>80322373.163129166</v>
      </c>
      <c r="W2375" s="7">
        <f t="shared" si="354"/>
        <v>1544661.0223678688</v>
      </c>
      <c r="X2375" s="19">
        <f t="shared" ref="X2375:X2417" si="359">GAMMADIST(W2375,$K$2,$K$3,TRUE)</f>
        <v>0.99999157415108308</v>
      </c>
      <c r="Y2375" s="8">
        <f t="shared" si="355"/>
        <v>106348.14998878448</v>
      </c>
      <c r="Z2375" s="8">
        <f t="shared" si="356"/>
        <v>5530103.7994167935</v>
      </c>
      <c r="AA2375" s="9">
        <f t="shared" ref="AA2375:AA2417" si="360">Z2375/V2375</f>
        <v>6.8848859684281699E-2</v>
      </c>
      <c r="AB2375" s="9">
        <f t="shared" si="357"/>
        <v>9.1531397490289437E-6</v>
      </c>
      <c r="AC2375" t="str">
        <f t="shared" si="358"/>
        <v>90% Saturation (Scale only)</v>
      </c>
    </row>
    <row r="2376" spans="21:29" x14ac:dyDescent="0.25">
      <c r="U2376" s="5">
        <v>2.59</v>
      </c>
      <c r="V2376" s="7">
        <f t="shared" si="353"/>
        <v>80633700.190893233</v>
      </c>
      <c r="W2376" s="7">
        <f t="shared" si="354"/>
        <v>1550648.0805941005</v>
      </c>
      <c r="X2376" s="19">
        <f t="shared" si="359"/>
        <v>0.99999205999251295</v>
      </c>
      <c r="Y2376" s="8">
        <f t="shared" si="355"/>
        <v>106348.20165755709</v>
      </c>
      <c r="Z2376" s="8">
        <f t="shared" si="356"/>
        <v>5530106.4861929687</v>
      </c>
      <c r="AA2376" s="9">
        <f t="shared" si="360"/>
        <v>6.8583067291975011E-2</v>
      </c>
      <c r="AB2376" s="9">
        <f t="shared" si="357"/>
        <v>8.6300768502495887E-6</v>
      </c>
      <c r="AC2376" t="str">
        <f t="shared" si="358"/>
        <v>90% Saturation (Scale only)</v>
      </c>
    </row>
    <row r="2377" spans="21:29" x14ac:dyDescent="0.25">
      <c r="U2377" s="5">
        <v>2.6</v>
      </c>
      <c r="V2377" s="7">
        <f t="shared" si="353"/>
        <v>80945027.2186573</v>
      </c>
      <c r="W2377" s="7">
        <f t="shared" si="354"/>
        <v>1556635.1388203327</v>
      </c>
      <c r="X2377" s="19">
        <f t="shared" si="359"/>
        <v>0.99999251805392042</v>
      </c>
      <c r="Y2377" s="8">
        <f t="shared" si="355"/>
        <v>106348.25037195082</v>
      </c>
      <c r="Z2377" s="8">
        <f t="shared" si="356"/>
        <v>5530109.0193414427</v>
      </c>
      <c r="AA2377" s="9">
        <f t="shared" si="360"/>
        <v>6.831931755860586E-2</v>
      </c>
      <c r="AB2377" s="9">
        <f t="shared" si="357"/>
        <v>8.1366159958964267E-6</v>
      </c>
      <c r="AC2377" t="str">
        <f t="shared" si="358"/>
        <v>90% Saturation (Scale only)</v>
      </c>
    </row>
    <row r="2378" spans="21:29" x14ac:dyDescent="0.25">
      <c r="U2378" s="5">
        <v>2.61</v>
      </c>
      <c r="V2378" s="7">
        <f t="shared" si="353"/>
        <v>81256354.246421367</v>
      </c>
      <c r="W2378" s="7">
        <f t="shared" si="354"/>
        <v>1562622.1970465647</v>
      </c>
      <c r="X2378" s="19">
        <f t="shared" si="359"/>
        <v>0.99999294990853604</v>
      </c>
      <c r="Y2378" s="8">
        <f t="shared" si="355"/>
        <v>106348.29629927724</v>
      </c>
      <c r="Z2378" s="8">
        <f t="shared" si="356"/>
        <v>5530111.407562416</v>
      </c>
      <c r="AA2378" s="9">
        <f t="shared" si="360"/>
        <v>6.8057587112406892E-2</v>
      </c>
      <c r="AB2378" s="9">
        <f t="shared" si="357"/>
        <v>7.6711006765616257E-6</v>
      </c>
      <c r="AC2378" t="str">
        <f t="shared" si="358"/>
        <v>90% Saturation (Scale only)</v>
      </c>
    </row>
    <row r="2379" spans="21:29" x14ac:dyDescent="0.25">
      <c r="U2379" s="5">
        <v>2.62</v>
      </c>
      <c r="V2379" s="7">
        <f t="shared" si="353"/>
        <v>81567681.274185434</v>
      </c>
      <c r="W2379" s="7">
        <f t="shared" si="354"/>
        <v>1568609.2552727968</v>
      </c>
      <c r="X2379" s="19">
        <f t="shared" si="359"/>
        <v>0.99999335704148518</v>
      </c>
      <c r="Y2379" s="8">
        <f t="shared" si="355"/>
        <v>106348.339597478</v>
      </c>
      <c r="Z2379" s="8">
        <f t="shared" si="356"/>
        <v>5530113.6590688564</v>
      </c>
      <c r="AA2379" s="9">
        <f t="shared" si="360"/>
        <v>6.7797852932458297E-2</v>
      </c>
      <c r="AB2379" s="9">
        <f t="shared" si="357"/>
        <v>7.2319658736720145E-6</v>
      </c>
      <c r="AC2379" t="str">
        <f t="shared" si="358"/>
        <v>90% Saturation (Scale only)</v>
      </c>
    </row>
    <row r="2380" spans="21:29" x14ac:dyDescent="0.25">
      <c r="U2380" s="5">
        <v>2.63</v>
      </c>
      <c r="V2380" s="7">
        <f t="shared" si="353"/>
        <v>81879008.301949501</v>
      </c>
      <c r="W2380" s="7">
        <f t="shared" si="354"/>
        <v>1574596.3134990288</v>
      </c>
      <c r="X2380" s="19">
        <f t="shared" si="359"/>
        <v>0.99999374085465731</v>
      </c>
      <c r="Y2380" s="8">
        <f t="shared" si="355"/>
        <v>106348.38041564272</v>
      </c>
      <c r="Z2380" s="8">
        <f t="shared" si="356"/>
        <v>5530115.7816134216</v>
      </c>
      <c r="AA2380" s="9">
        <f t="shared" si="360"/>
        <v>6.7540092342346453E-2</v>
      </c>
      <c r="AB2380" s="9">
        <f t="shared" si="357"/>
        <v>6.817733045800914E-6</v>
      </c>
      <c r="AC2380" t="str">
        <f t="shared" si="358"/>
        <v>90% Saturation (Scale only)</v>
      </c>
    </row>
    <row r="2381" spans="21:29" x14ac:dyDescent="0.25">
      <c r="U2381" s="5">
        <v>2.64</v>
      </c>
      <c r="V2381" s="7">
        <f t="shared" si="353"/>
        <v>82190335.329713568</v>
      </c>
      <c r="W2381" s="7">
        <f t="shared" si="354"/>
        <v>1580583.371725261</v>
      </c>
      <c r="X2381" s="19">
        <f t="shared" si="359"/>
        <v>0.99999410267131073</v>
      </c>
      <c r="Y2381" s="8">
        <f t="shared" si="355"/>
        <v>106348.41889449867</v>
      </c>
      <c r="Z2381" s="8">
        <f t="shared" si="356"/>
        <v>5530117.7825139305</v>
      </c>
      <c r="AA2381" s="9">
        <f t="shared" si="360"/>
        <v>6.7284283003949175E-2</v>
      </c>
      <c r="AB2381" s="9">
        <f t="shared" si="357"/>
        <v>6.427005464980876E-6</v>
      </c>
      <c r="AC2381" t="str">
        <f t="shared" si="358"/>
        <v>90% Saturation (Scale only)</v>
      </c>
    </row>
    <row r="2382" spans="21:29" x14ac:dyDescent="0.25">
      <c r="U2382" s="5">
        <v>2.65</v>
      </c>
      <c r="V2382" s="7">
        <f t="shared" si="353"/>
        <v>82501662.357477635</v>
      </c>
      <c r="W2382" s="7">
        <f t="shared" si="354"/>
        <v>1586570.4299514929</v>
      </c>
      <c r="X2382" s="19">
        <f t="shared" si="359"/>
        <v>0.99999444374042712</v>
      </c>
      <c r="Y2382" s="8">
        <f t="shared" si="355"/>
        <v>106348.45516687384</v>
      </c>
      <c r="Z2382" s="8">
        <f t="shared" si="356"/>
        <v>5530119.6686774399</v>
      </c>
      <c r="AA2382" s="9">
        <f t="shared" si="360"/>
        <v>6.7030402911344628E-2</v>
      </c>
      <c r="AB2382" s="9">
        <f t="shared" si="357"/>
        <v>6.0584637414784434E-6</v>
      </c>
      <c r="AC2382" t="str">
        <f t="shared" si="358"/>
        <v>90% Saturation (Scale only)</v>
      </c>
    </row>
    <row r="2383" spans="21:29" x14ac:dyDescent="0.25">
      <c r="U2383" s="5">
        <v>2.66</v>
      </c>
      <c r="V2383" s="7">
        <f t="shared" si="353"/>
        <v>82812989.385241702</v>
      </c>
      <c r="W2383" s="7">
        <f t="shared" si="354"/>
        <v>1592557.4881777251</v>
      </c>
      <c r="X2383" s="19">
        <f t="shared" si="359"/>
        <v>0.99999476524082742</v>
      </c>
      <c r="Y2383" s="8">
        <f t="shared" si="355"/>
        <v>106348.48935813471</v>
      </c>
      <c r="Z2383" s="8">
        <f t="shared" si="356"/>
        <v>5530121.446623005</v>
      </c>
      <c r="AA2383" s="9">
        <f t="shared" si="360"/>
        <v>6.6778430384841783E-2</v>
      </c>
      <c r="AB2383" s="9">
        <f t="shared" si="357"/>
        <v>5.7108615908772352E-6</v>
      </c>
      <c r="AC2383" t="str">
        <f t="shared" si="358"/>
        <v>90% Saturation (Scale only)</v>
      </c>
    </row>
    <row r="2384" spans="21:29" x14ac:dyDescent="0.25">
      <c r="U2384" s="5">
        <v>2.67</v>
      </c>
      <c r="V2384" s="7">
        <f t="shared" si="353"/>
        <v>83124316.413005769</v>
      </c>
      <c r="W2384" s="7">
        <f t="shared" si="354"/>
        <v>1598544.5464039571</v>
      </c>
      <c r="X2384" s="19">
        <f t="shared" si="359"/>
        <v>0.99999506828506435</v>
      </c>
      <c r="Y2384" s="8">
        <f t="shared" si="355"/>
        <v>106348.52158660024</v>
      </c>
      <c r="Z2384" s="8">
        <f t="shared" si="356"/>
        <v>5530123.1225032127</v>
      </c>
      <c r="AA2384" s="9">
        <f t="shared" si="360"/>
        <v>6.652834406513039E-2</v>
      </c>
      <c r="AB2384" s="9">
        <f t="shared" si="357"/>
        <v>5.3830218973156359E-6</v>
      </c>
      <c r="AC2384" t="str">
        <f t="shared" si="358"/>
        <v>90% Saturation (Scale only)</v>
      </c>
    </row>
    <row r="2385" spans="21:29" x14ac:dyDescent="0.25">
      <c r="U2385" s="5">
        <v>2.68</v>
      </c>
      <c r="V2385" s="7">
        <f t="shared" si="353"/>
        <v>83435643.440769836</v>
      </c>
      <c r="W2385" s="7">
        <f t="shared" si="354"/>
        <v>1604531.6046301892</v>
      </c>
      <c r="X2385" s="19">
        <f t="shared" si="359"/>
        <v>0.99999535392310079</v>
      </c>
      <c r="Y2385" s="8">
        <f t="shared" si="355"/>
        <v>106348.55196393293</v>
      </c>
      <c r="Z2385" s="8">
        <f t="shared" si="356"/>
        <v>5530124.7021245118</v>
      </c>
      <c r="AA2385" s="9">
        <f t="shared" si="360"/>
        <v>6.6280122907547229E-2</v>
      </c>
      <c r="AB2385" s="9">
        <f t="shared" si="357"/>
        <v>5.0738328455280853E-6</v>
      </c>
      <c r="AC2385" t="str">
        <f t="shared" si="358"/>
        <v>90% Saturation (Scale only)</v>
      </c>
    </row>
    <row r="2386" spans="21:29" x14ac:dyDescent="0.25">
      <c r="U2386" s="5">
        <v>2.69</v>
      </c>
      <c r="V2386" s="7">
        <f t="shared" si="353"/>
        <v>83746970.468533888</v>
      </c>
      <c r="W2386" s="7">
        <f t="shared" si="354"/>
        <v>1610518.6628564212</v>
      </c>
      <c r="X2386" s="19">
        <f t="shared" si="359"/>
        <v>0.99999562314578827</v>
      </c>
      <c r="Y2386" s="8">
        <f t="shared" si="355"/>
        <v>106348.58059550893</v>
      </c>
      <c r="Z2386" s="8">
        <f t="shared" si="356"/>
        <v>5530126.1909664646</v>
      </c>
      <c r="AA2386" s="9">
        <f t="shared" si="360"/>
        <v>6.6033746176457686E-2</v>
      </c>
      <c r="AB2386" s="9">
        <f t="shared" si="357"/>
        <v>4.7822444567337965E-6</v>
      </c>
      <c r="AC2386" t="str">
        <f t="shared" si="358"/>
        <v>90% Saturation (Scale only)</v>
      </c>
    </row>
    <row r="2387" spans="21:29" x14ac:dyDescent="0.25">
      <c r="U2387" s="5">
        <v>2.7</v>
      </c>
      <c r="V2387" s="7">
        <f t="shared" si="353"/>
        <v>84058297.49629797</v>
      </c>
      <c r="W2387" s="7">
        <f t="shared" si="354"/>
        <v>1616505.7210826534</v>
      </c>
      <c r="X2387" s="19">
        <f t="shared" si="359"/>
        <v>0.99999587688815439</v>
      </c>
      <c r="Y2387" s="8">
        <f t="shared" si="355"/>
        <v>106348.60758076751</v>
      </c>
      <c r="Z2387" s="8">
        <f t="shared" si="356"/>
        <v>5530127.5941999108</v>
      </c>
      <c r="AA2387" s="9">
        <f t="shared" si="360"/>
        <v>6.5789193439748941E-2</v>
      </c>
      <c r="AB2387" s="9">
        <f t="shared" si="357"/>
        <v>4.5072650976007318E-6</v>
      </c>
      <c r="AC2387" t="str">
        <f t="shared" si="358"/>
        <v>90% Saturation (Scale only)</v>
      </c>
    </row>
    <row r="2388" spans="21:29" x14ac:dyDescent="0.25">
      <c r="U2388" s="5">
        <v>2.71</v>
      </c>
      <c r="V2388" s="7">
        <f t="shared" si="353"/>
        <v>84369624.524062023</v>
      </c>
      <c r="W2388" s="7">
        <f t="shared" si="354"/>
        <v>1622492.7793088853</v>
      </c>
      <c r="X2388" s="19">
        <f t="shared" si="359"/>
        <v>0.99999611603251015</v>
      </c>
      <c r="Y2388" s="8">
        <f t="shared" si="355"/>
        <v>106348.63301354162</v>
      </c>
      <c r="Z2388" s="8">
        <f t="shared" si="356"/>
        <v>5530128.9167041639</v>
      </c>
      <c r="AA2388" s="9">
        <f t="shared" si="360"/>
        <v>6.5546444563433892E-2</v>
      </c>
      <c r="AB2388" s="9">
        <f t="shared" si="357"/>
        <v>4.2479583691300245E-6</v>
      </c>
      <c r="AC2388" t="str">
        <f t="shared" si="358"/>
        <v>90% Saturation (Scale only)</v>
      </c>
    </row>
    <row r="2389" spans="21:29" x14ac:dyDescent="0.25">
      <c r="U2389" s="5">
        <v>2.72</v>
      </c>
      <c r="V2389" s="7">
        <f t="shared" si="353"/>
        <v>84680951.551826105</v>
      </c>
      <c r="W2389" s="7">
        <f t="shared" si="354"/>
        <v>1628479.8375351175</v>
      </c>
      <c r="X2389" s="19">
        <f t="shared" si="359"/>
        <v>0.99999634141138638</v>
      </c>
      <c r="Y2389" s="8">
        <f t="shared" si="355"/>
        <v>106348.65698237011</v>
      </c>
      <c r="Z2389" s="8">
        <f t="shared" si="356"/>
        <v>5530130.163083246</v>
      </c>
      <c r="AA2389" s="9">
        <f t="shared" si="360"/>
        <v>6.530547970636251E-2</v>
      </c>
      <c r="AB2389" s="9">
        <f t="shared" si="357"/>
        <v>4.0034400194628663E-6</v>
      </c>
      <c r="AC2389" t="str">
        <f t="shared" si="358"/>
        <v>90% Saturation (Scale only)</v>
      </c>
    </row>
    <row r="2390" spans="21:29" x14ac:dyDescent="0.25">
      <c r="U2390" s="5">
        <v>2.73</v>
      </c>
      <c r="V2390" s="7">
        <f t="shared" si="353"/>
        <v>84992278.579590157</v>
      </c>
      <c r="W2390" s="7">
        <f t="shared" si="354"/>
        <v>1634466.8957613495</v>
      </c>
      <c r="X2390" s="19">
        <f t="shared" si="359"/>
        <v>0.99999655381030961</v>
      </c>
      <c r="Y2390" s="8">
        <f t="shared" si="355"/>
        <v>106348.67957079299</v>
      </c>
      <c r="Z2390" s="8">
        <f t="shared" si="356"/>
        <v>5530131.3376812348</v>
      </c>
      <c r="AA2390" s="9">
        <f t="shared" si="360"/>
        <v>6.506627931503918E-2</v>
      </c>
      <c r="AB2390" s="9">
        <f t="shared" si="357"/>
        <v>3.7728750930249109E-6</v>
      </c>
      <c r="AC2390" t="str">
        <f t="shared" si="358"/>
        <v>90% Saturation (Scale only)</v>
      </c>
    </row>
    <row r="2391" spans="21:29" x14ac:dyDescent="0.25">
      <c r="U2391" s="5">
        <v>2.74</v>
      </c>
      <c r="V2391" s="7">
        <f t="shared" si="353"/>
        <v>85303605.607354239</v>
      </c>
      <c r="W2391" s="7">
        <f t="shared" si="354"/>
        <v>1640453.9539875817</v>
      </c>
      <c r="X2391" s="19">
        <f t="shared" si="359"/>
        <v>0.99999675397042498</v>
      </c>
      <c r="Y2391" s="8">
        <f t="shared" si="355"/>
        <v>106348.70085763031</v>
      </c>
      <c r="Z2391" s="8">
        <f t="shared" si="356"/>
        <v>5530132.4445967758</v>
      </c>
      <c r="AA2391" s="9">
        <f t="shared" si="360"/>
        <v>6.4828824118543585E-2</v>
      </c>
      <c r="AB2391" s="9">
        <f t="shared" si="357"/>
        <v>3.5554752471796775E-6</v>
      </c>
      <c r="AC2391" t="str">
        <f t="shared" si="358"/>
        <v>90% Saturation (Scale only)</v>
      </c>
    </row>
    <row r="2392" spans="21:29" x14ac:dyDescent="0.25">
      <c r="U2392" s="5">
        <v>2.75</v>
      </c>
      <c r="V2392" s="7">
        <f t="shared" si="353"/>
        <v>85614932.635118291</v>
      </c>
      <c r="W2392" s="7">
        <f t="shared" si="354"/>
        <v>1646441.0122138136</v>
      </c>
      <c r="X2392" s="19">
        <f t="shared" si="359"/>
        <v>0.99999694259097449</v>
      </c>
      <c r="Y2392" s="8">
        <f t="shared" si="355"/>
        <v>106348.72091724582</v>
      </c>
      <c r="Z2392" s="8">
        <f t="shared" si="356"/>
        <v>5530133.4876967827</v>
      </c>
      <c r="AA2392" s="9">
        <f t="shared" si="360"/>
        <v>6.459309512355306E-2</v>
      </c>
      <c r="AB2392" s="9">
        <f t="shared" si="357"/>
        <v>3.350496146672233E-6</v>
      </c>
      <c r="AC2392" t="str">
        <f t="shared" si="358"/>
        <v>90% Saturation (Scale only)</v>
      </c>
    </row>
    <row r="2393" spans="21:29" x14ac:dyDescent="0.25">
      <c r="U2393" s="5">
        <v>2.76</v>
      </c>
      <c r="V2393" s="7">
        <f t="shared" si="353"/>
        <v>85926259.662882358</v>
      </c>
      <c r="W2393" s="7">
        <f t="shared" si="354"/>
        <v>1652428.0704400453</v>
      </c>
      <c r="X2393" s="19">
        <f t="shared" si="359"/>
        <v>0.99999712033163934</v>
      </c>
      <c r="Y2393" s="8">
        <f t="shared" si="355"/>
        <v>106348.73981979597</v>
      </c>
      <c r="Z2393" s="8">
        <f t="shared" si="356"/>
        <v>5530134.4706293903</v>
      </c>
      <c r="AA2393" s="9">
        <f t="shared" si="360"/>
        <v>6.4359073609464315E-2</v>
      </c>
      <c r="AB2393" s="9">
        <f t="shared" si="357"/>
        <v>3.157235061480759E-6</v>
      </c>
      <c r="AC2393" t="str">
        <f t="shared" si="358"/>
        <v>90% Saturation (Scale only)</v>
      </c>
    </row>
    <row r="2394" spans="21:29" x14ac:dyDescent="0.25">
      <c r="U2394" s="5">
        <v>2.77</v>
      </c>
      <c r="V2394" s="7">
        <f t="shared" si="353"/>
        <v>86237586.690646425</v>
      </c>
      <c r="W2394" s="7">
        <f t="shared" si="354"/>
        <v>1658415.1286662775</v>
      </c>
      <c r="X2394" s="19">
        <f t="shared" si="359"/>
        <v>0.99999728781475283</v>
      </c>
      <c r="Y2394" s="8">
        <f t="shared" si="355"/>
        <v>106348.75763146533</v>
      </c>
      <c r="Z2394" s="8">
        <f t="shared" si="356"/>
        <v>5530135.396836197</v>
      </c>
      <c r="AA2394" s="9">
        <f t="shared" si="360"/>
        <v>6.412674112361276E-2</v>
      </c>
      <c r="AB2394" s="9">
        <f t="shared" si="357"/>
        <v>2.9750285843364261E-6</v>
      </c>
      <c r="AC2394" t="str">
        <f t="shared" si="358"/>
        <v>90% Saturation (Scale only)</v>
      </c>
    </row>
    <row r="2395" spans="21:29" x14ac:dyDescent="0.25">
      <c r="U2395" s="5">
        <v>2.78</v>
      </c>
      <c r="V2395" s="7">
        <f t="shared" si="353"/>
        <v>86548913.718410492</v>
      </c>
      <c r="W2395" s="7">
        <f t="shared" si="354"/>
        <v>1664402.1868925095</v>
      </c>
      <c r="X2395" s="19">
        <f t="shared" si="359"/>
        <v>0.99999744562739079</v>
      </c>
      <c r="Y2395" s="8">
        <f t="shared" si="355"/>
        <v>106348.77441468883</v>
      </c>
      <c r="Z2395" s="8">
        <f t="shared" si="356"/>
        <v>5530136.2695638193</v>
      </c>
      <c r="AA2395" s="9">
        <f t="shared" si="360"/>
        <v>6.3896079476586903E-2</v>
      </c>
      <c r="AB2395" s="9">
        <f t="shared" si="357"/>
        <v>2.8032504230227447E-6</v>
      </c>
      <c r="AC2395" t="str">
        <f t="shared" si="358"/>
        <v>90% Saturation (Scale only)</v>
      </c>
    </row>
    <row r="2396" spans="21:29" x14ac:dyDescent="0.25">
      <c r="U2396" s="5">
        <v>2.79</v>
      </c>
      <c r="V2396" s="7">
        <f t="shared" si="353"/>
        <v>86860240.746174559</v>
      </c>
      <c r="W2396" s="7">
        <f t="shared" si="354"/>
        <v>1670389.2451187416</v>
      </c>
      <c r="X2396" s="19">
        <f t="shared" si="359"/>
        <v>0.99999759432334712</v>
      </c>
      <c r="Y2396" s="8">
        <f t="shared" si="355"/>
        <v>106348.79022836195</v>
      </c>
      <c r="Z2396" s="8">
        <f t="shared" si="356"/>
        <v>5530137.0918748211</v>
      </c>
      <c r="AA2396" s="9">
        <f t="shared" si="360"/>
        <v>6.3667070737636375E-2</v>
      </c>
      <c r="AB2396" s="9">
        <f t="shared" si="357"/>
        <v>2.6413093901149339E-6</v>
      </c>
      <c r="AC2396" t="str">
        <f t="shared" si="358"/>
        <v>90% Saturation (Scale only)</v>
      </c>
    </row>
    <row r="2397" spans="21:29" x14ac:dyDescent="0.25">
      <c r="U2397" s="5">
        <v>2.8</v>
      </c>
      <c r="V2397" s="7">
        <f t="shared" si="353"/>
        <v>87171567.773938626</v>
      </c>
      <c r="W2397" s="7">
        <f t="shared" si="354"/>
        <v>1676376.3033449736</v>
      </c>
      <c r="X2397" s="19">
        <f t="shared" si="359"/>
        <v>0.99999773442499995</v>
      </c>
      <c r="Y2397" s="8">
        <f t="shared" si="355"/>
        <v>106348.80512803908</v>
      </c>
      <c r="Z2397" s="8">
        <f t="shared" si="356"/>
        <v>5530137.8666580319</v>
      </c>
      <c r="AA2397" s="9">
        <f t="shared" si="360"/>
        <v>6.3439697230171385E-2</v>
      </c>
      <c r="AB2397" s="9">
        <f t="shared" si="357"/>
        <v>2.48864744058153E-6</v>
      </c>
      <c r="AC2397" t="str">
        <f t="shared" si="358"/>
        <v>90% Saturation (Scale only)</v>
      </c>
    </row>
    <row r="2398" spans="21:29" x14ac:dyDescent="0.25">
      <c r="U2398" s="5">
        <v>2.81</v>
      </c>
      <c r="V2398" s="7">
        <f t="shared" si="353"/>
        <v>87482894.801702693</v>
      </c>
      <c r="W2398" s="7">
        <f t="shared" si="354"/>
        <v>1682363.3615712058</v>
      </c>
      <c r="X2398" s="19">
        <f t="shared" si="359"/>
        <v>0.99999786642507416</v>
      </c>
      <c r="Y2398" s="8">
        <f t="shared" si="355"/>
        <v>106348.81916612104</v>
      </c>
      <c r="Z2398" s="8">
        <f t="shared" si="356"/>
        <v>5530138.5966382939</v>
      </c>
      <c r="AA2398" s="9">
        <f t="shared" si="360"/>
        <v>6.32139415273517E-2</v>
      </c>
      <c r="AB2398" s="9">
        <f t="shared" si="357"/>
        <v>2.3447378380189634E-6</v>
      </c>
      <c r="AC2398" t="str">
        <f t="shared" si="358"/>
        <v>90% Saturation (Scale only)</v>
      </c>
    </row>
    <row r="2399" spans="21:29" x14ac:dyDescent="0.25">
      <c r="U2399" s="5">
        <v>2.82</v>
      </c>
      <c r="V2399" s="7">
        <f t="shared" si="353"/>
        <v>87794221.82946676</v>
      </c>
      <c r="W2399" s="7">
        <f t="shared" si="354"/>
        <v>1688350.4197974377</v>
      </c>
      <c r="X2399" s="19">
        <f t="shared" si="359"/>
        <v>0.99999799078830676</v>
      </c>
      <c r="Y2399" s="8">
        <f t="shared" si="355"/>
        <v>106348.8323920322</v>
      </c>
      <c r="Z2399" s="8">
        <f t="shared" si="356"/>
        <v>5530139.2843856746</v>
      </c>
      <c r="AA2399" s="9">
        <f t="shared" si="360"/>
        <v>6.2989786447763346E-2</v>
      </c>
      <c r="AB2399" s="9">
        <f t="shared" si="357"/>
        <v>2.209083437553108E-6</v>
      </c>
      <c r="AC2399" t="str">
        <f t="shared" si="358"/>
        <v>90% Saturation (Scale only)</v>
      </c>
    </row>
    <row r="2400" spans="21:29" x14ac:dyDescent="0.25">
      <c r="U2400" s="5">
        <v>2.83</v>
      </c>
      <c r="V2400" s="7">
        <f t="shared" si="353"/>
        <v>88105548.857230827</v>
      </c>
      <c r="W2400" s="7">
        <f t="shared" si="354"/>
        <v>1694337.4780236699</v>
      </c>
      <c r="X2400" s="19">
        <f t="shared" si="359"/>
        <v>0.99999810795301936</v>
      </c>
      <c r="Y2400" s="8">
        <f t="shared" si="355"/>
        <v>106348.84485238761</v>
      </c>
      <c r="Z2400" s="8">
        <f t="shared" si="356"/>
        <v>5530139.9323241562</v>
      </c>
      <c r="AA2400" s="9">
        <f t="shared" si="360"/>
        <v>6.2767215051181158E-2</v>
      </c>
      <c r="AB2400" s="9">
        <f t="shared" si="357"/>
        <v>2.0812150046383523E-6</v>
      </c>
      <c r="AC2400" t="str">
        <f t="shared" si="358"/>
        <v>90% Saturation (Scale only)</v>
      </c>
    </row>
    <row r="2401" spans="21:29" x14ac:dyDescent="0.25">
      <c r="U2401" s="5">
        <v>2.84</v>
      </c>
      <c r="V2401" s="7">
        <f t="shared" si="353"/>
        <v>88416875.884994894</v>
      </c>
      <c r="W2401" s="7">
        <f t="shared" si="354"/>
        <v>1700324.5362499019</v>
      </c>
      <c r="X2401" s="19">
        <f t="shared" si="359"/>
        <v>0.99999821833260394</v>
      </c>
      <c r="Y2401" s="8">
        <f t="shared" si="355"/>
        <v>106348.85659115114</v>
      </c>
      <c r="Z2401" s="8">
        <f t="shared" si="356"/>
        <v>5530140.5427398589</v>
      </c>
      <c r="AA2401" s="9">
        <f t="shared" si="360"/>
        <v>6.2546210634415456E-2</v>
      </c>
      <c r="AB2401" s="9">
        <f t="shared" si="357"/>
        <v>1.9606897193272442E-6</v>
      </c>
      <c r="AC2401" t="str">
        <f t="shared" si="358"/>
        <v>90% Saturation (Scale only)</v>
      </c>
    </row>
    <row r="2402" spans="21:29" x14ac:dyDescent="0.25">
      <c r="U2402" s="5">
        <v>2.85</v>
      </c>
      <c r="V2402" s="7">
        <f t="shared" si="353"/>
        <v>88728202.912758961</v>
      </c>
      <c r="W2402" s="7">
        <f t="shared" si="354"/>
        <v>1706311.5944761341</v>
      </c>
      <c r="X2402" s="19">
        <f t="shared" si="359"/>
        <v>0.9999983223169262</v>
      </c>
      <c r="Y2402" s="8">
        <f t="shared" si="355"/>
        <v>106348.86764978462</v>
      </c>
      <c r="Z2402" s="8">
        <f t="shared" si="356"/>
        <v>5530141.1177888</v>
      </c>
      <c r="AA2402" s="9">
        <f t="shared" si="360"/>
        <v>6.2326756727240952E-2</v>
      </c>
      <c r="AB2402" s="9">
        <f t="shared" si="357"/>
        <v>1.8470896835315882E-6</v>
      </c>
      <c r="AC2402" t="str">
        <f t="shared" si="358"/>
        <v>90% Saturation (Scale only)</v>
      </c>
    </row>
    <row r="2403" spans="21:29" x14ac:dyDescent="0.25">
      <c r="U2403" s="5">
        <v>2.86</v>
      </c>
      <c r="V2403" s="7">
        <f t="shared" si="353"/>
        <v>89039529.940523028</v>
      </c>
      <c r="W2403" s="7">
        <f t="shared" si="354"/>
        <v>1712298.652702366</v>
      </c>
      <c r="X2403" s="19">
        <f t="shared" si="359"/>
        <v>0.9999984202736496</v>
      </c>
      <c r="Y2403" s="8">
        <f t="shared" si="355"/>
        <v>106348.87806738871</v>
      </c>
      <c r="Z2403" s="8">
        <f t="shared" si="356"/>
        <v>5530141.6595042124</v>
      </c>
      <c r="AA2403" s="9">
        <f t="shared" si="360"/>
        <v>6.210883708840622E-2</v>
      </c>
      <c r="AB2403" s="9">
        <f t="shared" si="357"/>
        <v>1.7400205060615267E-6</v>
      </c>
      <c r="AC2403" t="str">
        <f t="shared" si="358"/>
        <v>90% Saturation (Scale only)</v>
      </c>
    </row>
    <row r="2404" spans="21:29" x14ac:dyDescent="0.25">
      <c r="U2404" s="5">
        <v>2.87</v>
      </c>
      <c r="V2404" s="7">
        <f t="shared" si="353"/>
        <v>89350856.968287095</v>
      </c>
      <c r="W2404" s="7">
        <f t="shared" si="354"/>
        <v>1718285.7109285982</v>
      </c>
      <c r="X2404" s="19">
        <f t="shared" si="359"/>
        <v>0.99999851254948813</v>
      </c>
      <c r="Y2404" s="8">
        <f t="shared" si="355"/>
        <v>106348.88788083612</v>
      </c>
      <c r="Z2404" s="8">
        <f t="shared" si="356"/>
        <v>5530142.1698034778</v>
      </c>
      <c r="AA2404" s="9">
        <f t="shared" si="360"/>
        <v>6.1892435701722107E-2</v>
      </c>
      <c r="AB2404" s="9">
        <f t="shared" si="357"/>
        <v>1.6391100671522619E-6</v>
      </c>
      <c r="AC2404" t="str">
        <f t="shared" si="358"/>
        <v>90% Saturation (Scale only)</v>
      </c>
    </row>
    <row r="2405" spans="21:29" x14ac:dyDescent="0.25">
      <c r="U2405" s="5">
        <v>2.88</v>
      </c>
      <c r="V2405" s="7">
        <f t="shared" si="353"/>
        <v>89662183.996051162</v>
      </c>
      <c r="W2405" s="7">
        <f t="shared" si="354"/>
        <v>1724272.7691548301</v>
      </c>
      <c r="X2405" s="19">
        <f t="shared" si="359"/>
        <v>0.99999859947138636</v>
      </c>
      <c r="Y2405" s="8">
        <f t="shared" si="355"/>
        <v>106348.89712489708</v>
      </c>
      <c r="Z2405" s="8">
        <f t="shared" si="356"/>
        <v>5530142.6504946481</v>
      </c>
      <c r="AA2405" s="9">
        <f t="shared" si="360"/>
        <v>6.1677536772227218E-2</v>
      </c>
      <c r="AB2405" s="9">
        <f t="shared" si="357"/>
        <v>1.5440071932469576E-6</v>
      </c>
      <c r="AC2405" t="str">
        <f t="shared" si="358"/>
        <v>90% Saturation (Scale only)</v>
      </c>
    </row>
    <row r="2406" spans="21:29" x14ac:dyDescent="0.25">
      <c r="U2406" s="5">
        <v>2.89</v>
      </c>
      <c r="V2406" s="7">
        <f t="shared" si="353"/>
        <v>89973511.02381523</v>
      </c>
      <c r="W2406" s="7">
        <f t="shared" si="354"/>
        <v>1730259.8273810623</v>
      </c>
      <c r="X2406" s="19">
        <f t="shared" si="359"/>
        <v>0.99999868134763648</v>
      </c>
      <c r="Y2406" s="8">
        <f t="shared" si="355"/>
        <v>106348.90583235817</v>
      </c>
      <c r="Z2406" s="8">
        <f t="shared" si="356"/>
        <v>5530143.1032826249</v>
      </c>
      <c r="AA2406" s="9">
        <f t="shared" si="360"/>
        <v>6.1464124722429056E-2</v>
      </c>
      <c r="AB2406" s="9">
        <f t="shared" si="357"/>
        <v>1.4543805591306539E-6</v>
      </c>
      <c r="AC2406" t="str">
        <f t="shared" si="358"/>
        <v>90% Saturation (Scale only)</v>
      </c>
    </row>
    <row r="2407" spans="21:29" x14ac:dyDescent="0.25">
      <c r="U2407" s="5">
        <v>2.9</v>
      </c>
      <c r="V2407" s="7">
        <f t="shared" si="353"/>
        <v>90284838.051579297</v>
      </c>
      <c r="W2407" s="7">
        <f t="shared" si="354"/>
        <v>1736246.8856072943</v>
      </c>
      <c r="X2407" s="19">
        <f t="shared" si="359"/>
        <v>0.99999875846893116</v>
      </c>
      <c r="Y2407" s="8">
        <f t="shared" si="355"/>
        <v>106348.91403413429</v>
      </c>
      <c r="Z2407" s="8">
        <f t="shared" si="356"/>
        <v>5530143.5297749825</v>
      </c>
      <c r="AA2407" s="9">
        <f t="shared" si="360"/>
        <v>6.1252184188619115E-2</v>
      </c>
      <c r="AB2407" s="9">
        <f t="shared" si="357"/>
        <v>1.3699175451922729E-6</v>
      </c>
      <c r="AC2407" t="str">
        <f t="shared" si="358"/>
        <v>90% Saturation (Scale only)</v>
      </c>
    </row>
    <row r="2408" spans="21:29" x14ac:dyDescent="0.25">
      <c r="U2408" s="5">
        <v>2.91</v>
      </c>
      <c r="V2408" s="7">
        <f t="shared" si="353"/>
        <v>90596165.079343364</v>
      </c>
      <c r="W2408" s="7">
        <f t="shared" si="354"/>
        <v>1742233.9438335265</v>
      </c>
      <c r="X2408" s="19">
        <f t="shared" si="359"/>
        <v>0.99999883110935861</v>
      </c>
      <c r="Y2408" s="8">
        <f t="shared" si="355"/>
        <v>106348.92175937445</v>
      </c>
      <c r="Z2408" s="8">
        <f t="shared" si="356"/>
        <v>5530143.9314874718</v>
      </c>
      <c r="AA2408" s="9">
        <f t="shared" si="360"/>
        <v>6.1041700017260309E-2</v>
      </c>
      <c r="AB2408" s="9">
        <f t="shared" si="357"/>
        <v>1.2903232083621312E-6</v>
      </c>
      <c r="AC2408" t="str">
        <f t="shared" si="358"/>
        <v>90% Saturation (Scale only)</v>
      </c>
    </row>
    <row r="2409" spans="21:29" x14ac:dyDescent="0.25">
      <c r="U2409" s="5">
        <v>2.92</v>
      </c>
      <c r="V2409" s="7">
        <f t="shared" si="353"/>
        <v>90907492.107107431</v>
      </c>
      <c r="W2409" s="7">
        <f t="shared" si="354"/>
        <v>1748221.0020597582</v>
      </c>
      <c r="X2409" s="19">
        <f t="shared" si="359"/>
        <v>0.99999889952734144</v>
      </c>
      <c r="Y2409" s="8">
        <f t="shared" si="355"/>
        <v>106348.92903556167</v>
      </c>
      <c r="Z2409" s="8">
        <f t="shared" si="356"/>
        <v>5530144.3098492064</v>
      </c>
      <c r="AA2409" s="9">
        <f t="shared" si="360"/>
        <v>6.083265726144526E-2</v>
      </c>
      <c r="AB2409" s="9">
        <f t="shared" si="357"/>
        <v>1.2153192650152944E-6</v>
      </c>
      <c r="AC2409" t="str">
        <f t="shared" si="358"/>
        <v>90% Saturation (Scale only)</v>
      </c>
    </row>
    <row r="2410" spans="21:29" x14ac:dyDescent="0.25">
      <c r="U2410" s="5">
        <v>2.93</v>
      </c>
      <c r="V2410" s="7">
        <f t="shared" ref="V2410:V2417" si="361">$V$110/$U$110*U2410</f>
        <v>91218819.134871498</v>
      </c>
      <c r="W2410" s="7">
        <f t="shared" ref="W2410:W2417" si="362">$W$110/$U$110*U2410</f>
        <v>1754208.0602859904</v>
      </c>
      <c r="X2410" s="19">
        <f t="shared" si="359"/>
        <v>0.99999896396652344</v>
      </c>
      <c r="Y2410" s="8">
        <f t="shared" ref="Y2410:Y2417" si="363">X2410*$N$6</f>
        <v>106348.9358886072</v>
      </c>
      <c r="Z2410" s="8">
        <f t="shared" si="356"/>
        <v>5530144.6662075743</v>
      </c>
      <c r="AA2410" s="9">
        <f t="shared" si="360"/>
        <v>6.0625041177423969E-2</v>
      </c>
      <c r="AB2410" s="9">
        <f t="shared" si="357"/>
        <v>1.1446432084906655E-6</v>
      </c>
      <c r="AC2410" t="str">
        <f t="shared" si="358"/>
        <v>90% Saturation (Scale only)</v>
      </c>
    </row>
    <row r="2411" spans="21:29" x14ac:dyDescent="0.25">
      <c r="U2411" s="5">
        <v>2.94</v>
      </c>
      <c r="V2411" s="7">
        <f t="shared" si="361"/>
        <v>91530146.162635565</v>
      </c>
      <c r="W2411" s="7">
        <f t="shared" si="362"/>
        <v>1760195.1185122223</v>
      </c>
      <c r="X2411" s="19">
        <f t="shared" si="359"/>
        <v>0.99999902465660706</v>
      </c>
      <c r="Y2411" s="8">
        <f t="shared" si="363"/>
        <v>106348.9423429397</v>
      </c>
      <c r="Z2411" s="8">
        <f t="shared" si="356"/>
        <v>5530145.0018328642</v>
      </c>
      <c r="AA2411" s="9">
        <f t="shared" si="360"/>
        <v>6.0418837221199367E-2</v>
      </c>
      <c r="AB2411" s="9">
        <f t="shared" si="357"/>
        <v>1.078047390712543E-6</v>
      </c>
      <c r="AC2411" t="str">
        <f t="shared" si="358"/>
        <v>90% Saturation (Scale only)</v>
      </c>
    </row>
    <row r="2412" spans="21:29" x14ac:dyDescent="0.25">
      <c r="U2412" s="5">
        <v>2.95</v>
      </c>
      <c r="V2412" s="7">
        <f t="shared" si="361"/>
        <v>91841473.190399632</v>
      </c>
      <c r="W2412" s="7">
        <f t="shared" si="362"/>
        <v>1766182.1767384545</v>
      </c>
      <c r="X2412" s="19">
        <f t="shared" si="359"/>
        <v>0.99999908181414265</v>
      </c>
      <c r="Y2412" s="8">
        <f t="shared" si="363"/>
        <v>106348.94842158908</v>
      </c>
      <c r="Z2412" s="8">
        <f t="shared" si="356"/>
        <v>5530145.3179226322</v>
      </c>
      <c r="AA2412" s="9">
        <f t="shared" si="360"/>
        <v>6.0214031045189166E-2</v>
      </c>
      <c r="AB2412" s="9">
        <f t="shared" si="357"/>
        <v>1.0152981905645418E-6</v>
      </c>
      <c r="AC2412" t="str">
        <f t="shared" si="358"/>
        <v>90% Saturation (Scale only)</v>
      </c>
    </row>
    <row r="2413" spans="21:29" x14ac:dyDescent="0.25">
      <c r="U2413" s="5">
        <v>2.96</v>
      </c>
      <c r="V2413" s="7">
        <f t="shared" si="361"/>
        <v>92152800.218163699</v>
      </c>
      <c r="W2413" s="7">
        <f t="shared" si="362"/>
        <v>1772169.2349646864</v>
      </c>
      <c r="X2413" s="19">
        <f t="shared" si="359"/>
        <v>0.99999913564327514</v>
      </c>
      <c r="Y2413" s="8">
        <f t="shared" si="363"/>
        <v>106348.95414626597</v>
      </c>
      <c r="Z2413" s="8">
        <f t="shared" si="356"/>
        <v>5530145.6156058302</v>
      </c>
      <c r="AA2413" s="9">
        <f t="shared" si="360"/>
        <v>6.0010608494952884E-2</v>
      </c>
      <c r="AB2413" s="9">
        <f t="shared" si="357"/>
        <v>9.5617524807564814E-7</v>
      </c>
      <c r="AC2413" t="str">
        <f t="shared" si="358"/>
        <v>90% Saturation (Scale only)</v>
      </c>
    </row>
    <row r="2414" spans="21:29" x14ac:dyDescent="0.25">
      <c r="U2414" s="5">
        <v>2.97</v>
      </c>
      <c r="V2414" s="7">
        <f t="shared" si="361"/>
        <v>92464127.245927766</v>
      </c>
      <c r="W2414" s="7">
        <f t="shared" si="362"/>
        <v>1778156.2931909186</v>
      </c>
      <c r="X2414" s="19">
        <f t="shared" si="359"/>
        <v>0.99999918633644747</v>
      </c>
      <c r="Y2414" s="8">
        <f t="shared" si="363"/>
        <v>106348.95953743649</v>
      </c>
      <c r="Z2414" s="8">
        <f t="shared" si="356"/>
        <v>5530145.8959466973</v>
      </c>
      <c r="AA2414" s="9">
        <f t="shared" si="360"/>
        <v>5.980855560598234E-2</v>
      </c>
      <c r="AB2414" s="9">
        <f t="shared" si="357"/>
        <v>9.0047070159773603E-7</v>
      </c>
      <c r="AC2414" t="str">
        <f t="shared" si="358"/>
        <v>90% Saturation (Scale only)</v>
      </c>
    </row>
    <row r="2415" spans="21:29" x14ac:dyDescent="0.25">
      <c r="U2415" s="5">
        <v>2.98</v>
      </c>
      <c r="V2415" s="7">
        <f t="shared" si="361"/>
        <v>92775454.273691833</v>
      </c>
      <c r="W2415" s="7">
        <f t="shared" si="362"/>
        <v>1784143.3514171506</v>
      </c>
      <c r="X2415" s="19">
        <f t="shared" si="359"/>
        <v>0.99999923407506586</v>
      </c>
      <c r="Y2415" s="8">
        <f t="shared" si="363"/>
        <v>106348.96461439301</v>
      </c>
      <c r="Z2415" s="8">
        <f t="shared" si="356"/>
        <v>5530146.1599484365</v>
      </c>
      <c r="AA2415" s="9">
        <f t="shared" si="360"/>
        <v>5.9607858600554543E-2</v>
      </c>
      <c r="AB2415" s="9">
        <f t="shared" si="357"/>
        <v>8.4798849976960214E-7</v>
      </c>
      <c r="AC2415" t="str">
        <f t="shared" si="358"/>
        <v>90% Saturation (Scale only)</v>
      </c>
    </row>
    <row r="2416" spans="21:29" x14ac:dyDescent="0.25">
      <c r="U2416" s="5">
        <v>2.99</v>
      </c>
      <c r="V2416" s="7">
        <f t="shared" si="361"/>
        <v>93086781.3014559</v>
      </c>
      <c r="W2416" s="7">
        <f t="shared" si="362"/>
        <v>1790130.4096433828</v>
      </c>
      <c r="X2416" s="19">
        <f t="shared" si="359"/>
        <v>0.99999927903012609</v>
      </c>
      <c r="Y2416" s="8">
        <f t="shared" si="363"/>
        <v>106348.96939532079</v>
      </c>
      <c r="Z2416" s="8">
        <f t="shared" si="356"/>
        <v>5530146.4085566811</v>
      </c>
      <c r="AA2416" s="9">
        <f t="shared" si="360"/>
        <v>5.9408503884645414E-2</v>
      </c>
      <c r="AB2416" s="9">
        <f t="shared" si="357"/>
        <v>7.9854372544684245E-7</v>
      </c>
      <c r="AC2416" t="str">
        <f t="shared" si="358"/>
        <v>90% Saturation (Scale only)</v>
      </c>
    </row>
    <row r="2417" spans="21:29" x14ac:dyDescent="0.25">
      <c r="U2417" s="5">
        <v>3</v>
      </c>
      <c r="V2417" s="7">
        <f t="shared" si="361"/>
        <v>93398108.329219967</v>
      </c>
      <c r="W2417" s="7">
        <f t="shared" si="362"/>
        <v>1796117.4678696147</v>
      </c>
      <c r="X2417" s="19">
        <f t="shared" si="359"/>
        <v>0.999999321362806</v>
      </c>
      <c r="Y2417" s="8">
        <f t="shared" si="363"/>
        <v>106348.97389736092</v>
      </c>
      <c r="Z2417" s="8">
        <f t="shared" si="356"/>
        <v>5530146.6426627683</v>
      </c>
      <c r="AA2417" s="9">
        <f t="shared" si="360"/>
        <v>5.9210478044903189E-2</v>
      </c>
      <c r="AB2417" s="9">
        <f t="shared" si="357"/>
        <v>7.5196197646948409E-7</v>
      </c>
      <c r="AC2417" t="str">
        <f t="shared" si="358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4">$V$110/$U$110*U2419</f>
        <v>311327.02776406653</v>
      </c>
      <c r="W2419" s="7">
        <f t="shared" ref="W2419:W2482" si="365">$W$110/$U$110*U2419</f>
        <v>5987.0582262320495</v>
      </c>
      <c r="X2419" s="19">
        <f>GAMMADIST(W2419,$L$2,$L$3,TRUE)</f>
        <v>3.0672111089804547E-3</v>
      </c>
      <c r="Y2419" s="8">
        <f t="shared" ref="Y2419:Y2482" si="366">X2419*$N$6</f>
        <v>326.19497553470069</v>
      </c>
      <c r="Z2419" s="8">
        <f t="shared" ref="Z2419:Z2482" si="367">Y2419*$B$6</f>
        <v>16962.138727804435</v>
      </c>
      <c r="AA2419" s="9">
        <f>Z2419/V2419</f>
        <v>5.4483347782637366E-2</v>
      </c>
      <c r="AB2419" s="9">
        <f t="shared" ref="AB2419:AB2482" si="368">(Z2419-Z2418)/(V2419-V2418)</f>
        <v>5.4483347782637366E-2</v>
      </c>
      <c r="AC2419" t="str">
        <f t="shared" ref="AC2419:AC2482" si="369">L$1</f>
        <v>90% Saturation (Shape only)</v>
      </c>
    </row>
    <row r="2420" spans="21:29" x14ac:dyDescent="0.25">
      <c r="U2420" s="5">
        <v>0.02</v>
      </c>
      <c r="V2420" s="7">
        <f t="shared" si="364"/>
        <v>622654.05552813306</v>
      </c>
      <c r="W2420" s="7">
        <f t="shared" si="365"/>
        <v>11974.116452464099</v>
      </c>
      <c r="X2420" s="19">
        <f t="shared" ref="X2420:X2483" si="370">GAMMADIST(W2420,$L$2,$L$3,TRUE)</f>
        <v>9.441411653800174E-3</v>
      </c>
      <c r="Y2420" s="8">
        <f t="shared" si="366"/>
        <v>1004.0851229337443</v>
      </c>
      <c r="Z2420" s="8">
        <f t="shared" si="367"/>
        <v>52212.426392554706</v>
      </c>
      <c r="AA2420" s="9">
        <f t="shared" ref="AA2420:AA2483" si="371">Z2420/V2420</f>
        <v>8.3854631522906092E-2</v>
      </c>
      <c r="AB2420" s="9">
        <f t="shared" si="368"/>
        <v>0.11322591526317481</v>
      </c>
      <c r="AC2420" t="str">
        <f t="shared" si="369"/>
        <v>90% Saturation (Shape only)</v>
      </c>
    </row>
    <row r="2421" spans="21:29" x14ac:dyDescent="0.25">
      <c r="U2421" s="5">
        <v>0.03</v>
      </c>
      <c r="V2421" s="7">
        <f t="shared" si="364"/>
        <v>933981.08329219953</v>
      </c>
      <c r="W2421" s="7">
        <f t="shared" si="365"/>
        <v>17961.174678696145</v>
      </c>
      <c r="X2421" s="19">
        <f t="shared" si="370"/>
        <v>1.8043301187292932E-2</v>
      </c>
      <c r="Y2421" s="8">
        <f t="shared" si="366"/>
        <v>1918.8878692183164</v>
      </c>
      <c r="Z2421" s="8">
        <f t="shared" si="367"/>
        <v>99782.169199352458</v>
      </c>
      <c r="AA2421" s="9">
        <f t="shared" si="371"/>
        <v>0.10683532138320111</v>
      </c>
      <c r="AB2421" s="9">
        <f t="shared" si="368"/>
        <v>0.15279670110379115</v>
      </c>
      <c r="AC2421" t="str">
        <f t="shared" si="369"/>
        <v>90% Saturation (Shape only)</v>
      </c>
    </row>
    <row r="2422" spans="21:29" x14ac:dyDescent="0.25">
      <c r="U2422" s="5">
        <v>0.04</v>
      </c>
      <c r="V2422" s="7">
        <f t="shared" si="364"/>
        <v>1245308.1110562661</v>
      </c>
      <c r="W2422" s="7">
        <f t="shared" si="365"/>
        <v>23948.232904928198</v>
      </c>
      <c r="X2422" s="19">
        <f t="shared" si="370"/>
        <v>2.837037101098671E-2</v>
      </c>
      <c r="Y2422" s="8">
        <f t="shared" si="366"/>
        <v>3017.1618936641516</v>
      </c>
      <c r="Z2422" s="8">
        <f t="shared" si="367"/>
        <v>156892.41847053589</v>
      </c>
      <c r="AA2422" s="9">
        <f t="shared" si="371"/>
        <v>0.12598682773973124</v>
      </c>
      <c r="AB2422" s="9">
        <f t="shared" si="368"/>
        <v>0.18344134680932161</v>
      </c>
      <c r="AC2422" t="str">
        <f t="shared" si="369"/>
        <v>90% Saturation (Shape only)</v>
      </c>
    </row>
    <row r="2423" spans="21:29" x14ac:dyDescent="0.25">
      <c r="U2423" s="5">
        <v>0.05</v>
      </c>
      <c r="V2423" s="7">
        <f t="shared" si="364"/>
        <v>1556635.1388203327</v>
      </c>
      <c r="W2423" s="7">
        <f t="shared" si="365"/>
        <v>29935.291131160247</v>
      </c>
      <c r="X2423" s="19">
        <f t="shared" si="370"/>
        <v>4.0087283140769432E-2</v>
      </c>
      <c r="Y2423" s="8">
        <f t="shared" si="366"/>
        <v>4263.2443215499688</v>
      </c>
      <c r="Z2423" s="8">
        <f t="shared" si="367"/>
        <v>221688.70472059838</v>
      </c>
      <c r="AA2423" s="9">
        <f t="shared" si="371"/>
        <v>0.14241532854551972</v>
      </c>
      <c r="AB2423" s="9">
        <f t="shared" si="368"/>
        <v>0.20812933176867365</v>
      </c>
      <c r="AC2423" t="str">
        <f t="shared" si="369"/>
        <v>90% Saturation (Shape only)</v>
      </c>
    </row>
    <row r="2424" spans="21:29" x14ac:dyDescent="0.25">
      <c r="U2424" s="5">
        <v>0.06</v>
      </c>
      <c r="V2424" s="7">
        <f t="shared" si="364"/>
        <v>1867962.1665843991</v>
      </c>
      <c r="W2424" s="7">
        <f t="shared" si="365"/>
        <v>35922.34935739229</v>
      </c>
      <c r="X2424" s="19">
        <f t="shared" si="370"/>
        <v>5.2943279311412184E-2</v>
      </c>
      <c r="Y2424" s="8">
        <f t="shared" si="366"/>
        <v>5630.4672505745584</v>
      </c>
      <c r="Z2424" s="8">
        <f t="shared" si="367"/>
        <v>292784.29702987702</v>
      </c>
      <c r="AA2424" s="9">
        <f t="shared" si="371"/>
        <v>0.15673995023423742</v>
      </c>
      <c r="AB2424" s="9">
        <f t="shared" si="368"/>
        <v>0.22836305867782597</v>
      </c>
      <c r="AC2424" t="str">
        <f t="shared" si="369"/>
        <v>90% Saturation (Shape only)</v>
      </c>
    </row>
    <row r="2425" spans="21:29" x14ac:dyDescent="0.25">
      <c r="U2425" s="5">
        <v>7.0000000000000007E-2</v>
      </c>
      <c r="V2425" s="7">
        <f t="shared" si="364"/>
        <v>2179289.1943484661</v>
      </c>
      <c r="W2425" s="7">
        <f t="shared" si="365"/>
        <v>41909.40758362435</v>
      </c>
      <c r="X2425" s="19">
        <f t="shared" si="370"/>
        <v>6.673956882701064E-2</v>
      </c>
      <c r="Y2425" s="8">
        <f t="shared" si="366"/>
        <v>7097.6894798609492</v>
      </c>
      <c r="Z2425" s="8">
        <f t="shared" si="367"/>
        <v>369079.85295276938</v>
      </c>
      <c r="AA2425" s="9">
        <f t="shared" si="371"/>
        <v>0.16935790527934583</v>
      </c>
      <c r="AB2425" s="9">
        <f t="shared" si="368"/>
        <v>0.24506563554999602</v>
      </c>
      <c r="AC2425" t="str">
        <f t="shared" si="369"/>
        <v>90% Saturation (Shape only)</v>
      </c>
    </row>
    <row r="2426" spans="21:29" x14ac:dyDescent="0.25">
      <c r="U2426" s="5">
        <v>0.08</v>
      </c>
      <c r="V2426" s="7">
        <f t="shared" si="364"/>
        <v>2490616.2221125322</v>
      </c>
      <c r="W2426" s="7">
        <f t="shared" si="365"/>
        <v>47896.465809856396</v>
      </c>
      <c r="X2426" s="19">
        <f t="shared" si="370"/>
        <v>8.1312941733533317E-2</v>
      </c>
      <c r="Y2426" s="8">
        <f t="shared" si="366"/>
        <v>8647.5537864888011</v>
      </c>
      <c r="Z2426" s="8">
        <f t="shared" si="367"/>
        <v>449672.79689741763</v>
      </c>
      <c r="AA2426" s="9">
        <f t="shared" si="371"/>
        <v>0.18054680319877089</v>
      </c>
      <c r="AB2426" s="9">
        <f t="shared" si="368"/>
        <v>0.25886908863474661</v>
      </c>
      <c r="AC2426" t="str">
        <f t="shared" si="369"/>
        <v>90% Saturation (Shape only)</v>
      </c>
    </row>
    <row r="2427" spans="21:29" x14ac:dyDescent="0.25">
      <c r="U2427" s="5">
        <v>0.09</v>
      </c>
      <c r="V2427" s="7">
        <f t="shared" si="364"/>
        <v>2801943.2498765988</v>
      </c>
      <c r="W2427" s="7">
        <f t="shared" si="365"/>
        <v>53883.524036088442</v>
      </c>
      <c r="X2427" s="19">
        <f t="shared" si="370"/>
        <v>9.6526297189372931E-2</v>
      </c>
      <c r="Y2427" s="8">
        <f t="shared" si="366"/>
        <v>10265.479626737813</v>
      </c>
      <c r="Z2427" s="8">
        <f t="shared" si="367"/>
        <v>533804.94059036626</v>
      </c>
      <c r="AA2427" s="9">
        <f t="shared" si="371"/>
        <v>0.19051240263837455</v>
      </c>
      <c r="AB2427" s="9">
        <f t="shared" si="368"/>
        <v>0.27023719815520358</v>
      </c>
      <c r="AC2427" t="str">
        <f t="shared" si="369"/>
        <v>90% Saturation (Shape only)</v>
      </c>
    </row>
    <row r="2428" spans="21:29" x14ac:dyDescent="0.25">
      <c r="U2428" s="5">
        <v>0.1</v>
      </c>
      <c r="V2428" s="7">
        <f t="shared" si="364"/>
        <v>3113270.2776406654</v>
      </c>
      <c r="W2428" s="7">
        <f t="shared" si="365"/>
        <v>59870.582262320495</v>
      </c>
      <c r="X2428" s="19">
        <f t="shared" si="370"/>
        <v>0.11226263152938618</v>
      </c>
      <c r="Y2428" s="8">
        <f t="shared" si="366"/>
        <v>11939.023772433329</v>
      </c>
      <c r="Z2428" s="8">
        <f t="shared" si="367"/>
        <v>620829.23616653308</v>
      </c>
      <c r="AA2428" s="9">
        <f t="shared" si="371"/>
        <v>0.19941385771267411</v>
      </c>
      <c r="AB2428" s="9">
        <f t="shared" si="368"/>
        <v>0.27952695338137035</v>
      </c>
      <c r="AC2428" t="str">
        <f t="shared" si="369"/>
        <v>90% Saturation (Shape only)</v>
      </c>
    </row>
    <row r="2429" spans="21:29" x14ac:dyDescent="0.25">
      <c r="U2429" s="5">
        <v>0.11</v>
      </c>
      <c r="V2429" s="7">
        <f t="shared" si="364"/>
        <v>3424597.305404732</v>
      </c>
      <c r="W2429" s="7">
        <f t="shared" si="365"/>
        <v>65857.640488552541</v>
      </c>
      <c r="X2429" s="19">
        <f t="shared" si="370"/>
        <v>0.12842095578953872</v>
      </c>
      <c r="Y2429" s="8">
        <f t="shared" si="366"/>
        <v>13657.446143586722</v>
      </c>
      <c r="Z2429" s="8">
        <f t="shared" si="367"/>
        <v>710187.19946650951</v>
      </c>
      <c r="AA2429" s="9">
        <f t="shared" si="371"/>
        <v>0.20737830936959664</v>
      </c>
      <c r="AB2429" s="9">
        <f t="shared" si="368"/>
        <v>0.28702282593882184</v>
      </c>
      <c r="AC2429" t="str">
        <f t="shared" si="369"/>
        <v>90% Saturation (Shape only)</v>
      </c>
    </row>
    <row r="2430" spans="21:29" x14ac:dyDescent="0.25">
      <c r="U2430" s="5">
        <v>0.12</v>
      </c>
      <c r="V2430" s="7">
        <f t="shared" si="364"/>
        <v>3735924.3331687981</v>
      </c>
      <c r="W2430" s="7">
        <f t="shared" si="365"/>
        <v>71844.698714784579</v>
      </c>
      <c r="X2430" s="19">
        <f t="shared" si="370"/>
        <v>0.14491337820723979</v>
      </c>
      <c r="Y2430" s="8">
        <f t="shared" si="366"/>
        <v>15411.399535089071</v>
      </c>
      <c r="Z2430" s="8">
        <f t="shared" si="367"/>
        <v>801392.77582463168</v>
      </c>
      <c r="AA2430" s="9">
        <f t="shared" si="371"/>
        <v>0.21450990554321347</v>
      </c>
      <c r="AB2430" s="9">
        <f t="shared" si="368"/>
        <v>0.29295746345299889</v>
      </c>
      <c r="AC2430" t="str">
        <f t="shared" si="369"/>
        <v>90% Saturation (Shape only)</v>
      </c>
    </row>
    <row r="2431" spans="21:29" x14ac:dyDescent="0.25">
      <c r="U2431" s="5">
        <v>0.13</v>
      </c>
      <c r="V2431" s="7">
        <f t="shared" si="364"/>
        <v>4047251.3609328652</v>
      </c>
      <c r="W2431" s="7">
        <f t="shared" si="365"/>
        <v>77831.756941016647</v>
      </c>
      <c r="X2431" s="19">
        <f t="shared" si="370"/>
        <v>0.16166293434467033</v>
      </c>
      <c r="Y2431" s="8">
        <f t="shared" si="366"/>
        <v>17192.698852397025</v>
      </c>
      <c r="Z2431" s="8">
        <f t="shared" si="367"/>
        <v>894020.34032464528</v>
      </c>
      <c r="AA2431" s="9">
        <f t="shared" si="371"/>
        <v>0.22089567970855642</v>
      </c>
      <c r="AB2431" s="9">
        <f t="shared" si="368"/>
        <v>0.29752496969267167</v>
      </c>
      <c r="AC2431" t="str">
        <f t="shared" si="369"/>
        <v>90% Saturation (Shape only)</v>
      </c>
    </row>
    <row r="2432" spans="21:29" x14ac:dyDescent="0.25">
      <c r="U2432" s="5">
        <v>0.14000000000000001</v>
      </c>
      <c r="V2432" s="7">
        <f t="shared" si="364"/>
        <v>4358578.3886969322</v>
      </c>
      <c r="W2432" s="7">
        <f t="shared" si="365"/>
        <v>83818.8151672487</v>
      </c>
      <c r="X2432" s="19">
        <f t="shared" si="370"/>
        <v>0.17860192084202012</v>
      </c>
      <c r="Y2432" s="8">
        <f t="shared" si="366"/>
        <v>18994.143907779042</v>
      </c>
      <c r="Z2432" s="8">
        <f t="shared" si="367"/>
        <v>987695.48320451018</v>
      </c>
      <c r="AA2432" s="9">
        <f t="shared" si="371"/>
        <v>0.22660954905982494</v>
      </c>
      <c r="AB2432" s="9">
        <f t="shared" si="368"/>
        <v>0.30088985062631546</v>
      </c>
      <c r="AC2432" t="str">
        <f t="shared" si="369"/>
        <v>90% Saturation (Shape only)</v>
      </c>
    </row>
    <row r="2433" spans="21:29" x14ac:dyDescent="0.25">
      <c r="U2433" s="5">
        <v>0.15</v>
      </c>
      <c r="V2433" s="7">
        <f t="shared" si="364"/>
        <v>4669905.4164609974</v>
      </c>
      <c r="W2433" s="7">
        <f t="shared" si="365"/>
        <v>89805.873393480739</v>
      </c>
      <c r="X2433" s="19">
        <f t="shared" si="370"/>
        <v>0.195670582135412</v>
      </c>
      <c r="Y2433" s="8">
        <f t="shared" si="366"/>
        <v>20809.379754019432</v>
      </c>
      <c r="Z2433" s="8">
        <f t="shared" si="367"/>
        <v>1082087.7472090104</v>
      </c>
      <c r="AA2433" s="9">
        <f t="shared" si="371"/>
        <v>0.23171513140175135</v>
      </c>
      <c r="AB2433" s="9">
        <f t="shared" si="368"/>
        <v>0.3031932841887216</v>
      </c>
      <c r="AC2433" t="str">
        <f t="shared" si="369"/>
        <v>90% Saturation (Shape only)</v>
      </c>
    </row>
    <row r="2434" spans="21:29" x14ac:dyDescent="0.25">
      <c r="U2434" s="5">
        <v>0.16</v>
      </c>
      <c r="V2434" s="7">
        <f t="shared" si="364"/>
        <v>4981232.4442250645</v>
      </c>
      <c r="W2434" s="7">
        <f t="shared" si="365"/>
        <v>95792.931619712792</v>
      </c>
      <c r="X2434" s="19">
        <f t="shared" si="370"/>
        <v>0.2128160528353957</v>
      </c>
      <c r="Y2434" s="8">
        <f t="shared" si="366"/>
        <v>22632.784207380046</v>
      </c>
      <c r="Z2434" s="8">
        <f t="shared" si="367"/>
        <v>1176904.7787837624</v>
      </c>
      <c r="AA2434" s="9">
        <f t="shared" si="371"/>
        <v>0.23626778954035635</v>
      </c>
      <c r="AB2434" s="9">
        <f t="shared" si="368"/>
        <v>0.30455766161943104</v>
      </c>
      <c r="AC2434" t="str">
        <f t="shared" si="369"/>
        <v>90% Saturation (Shape only)</v>
      </c>
    </row>
    <row r="2435" spans="21:29" x14ac:dyDescent="0.25">
      <c r="U2435" s="5">
        <v>0.17</v>
      </c>
      <c r="V2435" s="7">
        <f t="shared" si="364"/>
        <v>5292559.4719891315</v>
      </c>
      <c r="W2435" s="7">
        <f t="shared" si="365"/>
        <v>101779.98984594485</v>
      </c>
      <c r="X2435" s="19">
        <f t="shared" si="370"/>
        <v>0.22999149052020365</v>
      </c>
      <c r="Y2435" s="8">
        <f t="shared" si="366"/>
        <v>24459.375620990308</v>
      </c>
      <c r="Z2435" s="8">
        <f t="shared" si="367"/>
        <v>1271887.5322914959</v>
      </c>
      <c r="AA2435" s="9">
        <f t="shared" si="371"/>
        <v>0.24031615308679291</v>
      </c>
      <c r="AB2435" s="9">
        <f t="shared" si="368"/>
        <v>0.30508996982977771</v>
      </c>
      <c r="AC2435" t="str">
        <f t="shared" si="369"/>
        <v>90% Saturation (Shape only)</v>
      </c>
    </row>
    <row r="2436" spans="21:29" x14ac:dyDescent="0.25">
      <c r="U2436" s="5">
        <v>0.18</v>
      </c>
      <c r="V2436" s="7">
        <f t="shared" si="364"/>
        <v>5603886.4997531977</v>
      </c>
      <c r="W2436" s="7">
        <f t="shared" si="365"/>
        <v>107767.04807217688</v>
      </c>
      <c r="X2436" s="19">
        <f t="shared" si="370"/>
        <v>0.24715535377453587</v>
      </c>
      <c r="Y2436" s="8">
        <f t="shared" si="366"/>
        <v>26284.736104960673</v>
      </c>
      <c r="Z2436" s="8">
        <f t="shared" si="367"/>
        <v>1366806.2774579551</v>
      </c>
      <c r="AA2436" s="9">
        <f t="shared" si="371"/>
        <v>0.24390327632762565</v>
      </c>
      <c r="AB2436" s="9">
        <f t="shared" si="368"/>
        <v>0.30488437142178249</v>
      </c>
      <c r="AC2436" t="str">
        <f t="shared" si="369"/>
        <v>90% Saturation (Shape only)</v>
      </c>
    </row>
    <row r="2437" spans="21:29" x14ac:dyDescent="0.25">
      <c r="U2437" s="5">
        <v>0.19</v>
      </c>
      <c r="V2437" s="7">
        <f t="shared" si="364"/>
        <v>5915213.5275172638</v>
      </c>
      <c r="W2437" s="7">
        <f t="shared" si="365"/>
        <v>113754.10629840894</v>
      </c>
      <c r="X2437" s="19">
        <f t="shared" si="370"/>
        <v>0.26427079333048653</v>
      </c>
      <c r="Y2437" s="8">
        <f t="shared" si="366"/>
        <v>28104.946774800992</v>
      </c>
      <c r="Z2437" s="8">
        <f t="shared" si="367"/>
        <v>1461457.2322896516</v>
      </c>
      <c r="AA2437" s="9">
        <f t="shared" si="371"/>
        <v>0.24706753619138669</v>
      </c>
      <c r="AB2437" s="9">
        <f t="shared" si="368"/>
        <v>0.30402421373908528</v>
      </c>
      <c r="AC2437" t="str">
        <f t="shared" si="369"/>
        <v>90% Saturation (Shape only)</v>
      </c>
    </row>
    <row r="2438" spans="21:29" x14ac:dyDescent="0.25">
      <c r="U2438" s="5">
        <v>0.2</v>
      </c>
      <c r="V2438" s="7">
        <f t="shared" si="364"/>
        <v>6226540.5552813308</v>
      </c>
      <c r="W2438" s="7">
        <f t="shared" si="365"/>
        <v>119741.16452464099</v>
      </c>
      <c r="X2438" s="19">
        <f t="shared" si="370"/>
        <v>0.28130513288074671</v>
      </c>
      <c r="Y2438" s="8">
        <f t="shared" si="366"/>
        <v>29916.532536399871</v>
      </c>
      <c r="Z2438" s="8">
        <f t="shared" si="367"/>
        <v>1555659.6918927934</v>
      </c>
      <c r="AA2438" s="9">
        <f t="shared" si="371"/>
        <v>0.24984334046829393</v>
      </c>
      <c r="AB2438" s="9">
        <f t="shared" si="368"/>
        <v>0.30258362172953129</v>
      </c>
      <c r="AC2438" t="str">
        <f t="shared" si="369"/>
        <v>90% Saturation (Shape only)</v>
      </c>
    </row>
    <row r="2439" spans="21:29" x14ac:dyDescent="0.25">
      <c r="U2439" s="5">
        <v>0.21</v>
      </c>
      <c r="V2439" s="7">
        <f t="shared" si="364"/>
        <v>6537867.583045397</v>
      </c>
      <c r="W2439" s="7">
        <f t="shared" si="365"/>
        <v>125728.22275087303</v>
      </c>
      <c r="X2439" s="19">
        <f t="shared" si="370"/>
        <v>0.29822942212069731</v>
      </c>
      <c r="Y2439" s="8">
        <f t="shared" si="366"/>
        <v>31716.414552477643</v>
      </c>
      <c r="Z2439" s="8">
        <f t="shared" si="367"/>
        <v>1649253.5567288375</v>
      </c>
      <c r="AA2439" s="9">
        <f t="shared" si="371"/>
        <v>0.25226169477733601</v>
      </c>
      <c r="AB2439" s="9">
        <f t="shared" si="368"/>
        <v>0.30062878095817835</v>
      </c>
      <c r="AC2439" t="str">
        <f t="shared" si="369"/>
        <v>90% Saturation (Shape only)</v>
      </c>
    </row>
    <row r="2440" spans="21:29" x14ac:dyDescent="0.25">
      <c r="U2440" s="5">
        <v>0.22</v>
      </c>
      <c r="V2440" s="7">
        <f t="shared" si="364"/>
        <v>6849194.610809464</v>
      </c>
      <c r="W2440" s="7">
        <f t="shared" si="365"/>
        <v>131715.28097710508</v>
      </c>
      <c r="X2440" s="19">
        <f t="shared" si="370"/>
        <v>0.31501804878687129</v>
      </c>
      <c r="Y2440" s="8">
        <f t="shared" si="366"/>
        <v>33501.868983246903</v>
      </c>
      <c r="Z2440" s="8">
        <f t="shared" si="367"/>
        <v>1742097.1871288389</v>
      </c>
      <c r="AA2440" s="9">
        <f t="shared" si="371"/>
        <v>0.25435066254059191</v>
      </c>
      <c r="AB2440" s="9">
        <f t="shared" si="368"/>
        <v>0.2982189855689657</v>
      </c>
      <c r="AC2440" t="str">
        <f t="shared" si="369"/>
        <v>90% Saturation (Shape only)</v>
      </c>
    </row>
    <row r="2441" spans="21:29" x14ac:dyDescent="0.25">
      <c r="U2441" s="5">
        <v>0.23</v>
      </c>
      <c r="V2441" s="7">
        <f t="shared" si="364"/>
        <v>7160521.6385735301</v>
      </c>
      <c r="W2441" s="7">
        <f t="shared" si="365"/>
        <v>137702.33920333712</v>
      </c>
      <c r="X2441" s="19">
        <f t="shared" si="370"/>
        <v>0.33164839948379782</v>
      </c>
      <c r="Y2441" s="8">
        <f t="shared" si="366"/>
        <v>35270.490915670925</v>
      </c>
      <c r="Z2441" s="8">
        <f t="shared" si="367"/>
        <v>1834065.527614888</v>
      </c>
      <c r="AA2441" s="9">
        <f t="shared" si="371"/>
        <v>0.25613574264405936</v>
      </c>
      <c r="AB2441" s="9">
        <f t="shared" si="368"/>
        <v>0.29540750492034318</v>
      </c>
      <c r="AC2441" t="str">
        <f t="shared" si="369"/>
        <v>90% Saturation (Shape only)</v>
      </c>
    </row>
    <row r="2442" spans="21:29" x14ac:dyDescent="0.25">
      <c r="U2442" s="5">
        <v>0.24</v>
      </c>
      <c r="V2442" s="7">
        <f t="shared" si="364"/>
        <v>7471848.6663375963</v>
      </c>
      <c r="W2442" s="7">
        <f t="shared" si="365"/>
        <v>143689.39742956916</v>
      </c>
      <c r="X2442" s="19">
        <f t="shared" si="370"/>
        <v>0.348100561304795</v>
      </c>
      <c r="Y2442" s="8">
        <f t="shared" si="366"/>
        <v>37020.162631119616</v>
      </c>
      <c r="Z2442" s="8">
        <f t="shared" si="367"/>
        <v>1925048.45681822</v>
      </c>
      <c r="AA2442" s="9">
        <f t="shared" si="371"/>
        <v>0.25764018287616125</v>
      </c>
      <c r="AB2442" s="9">
        <f t="shared" si="368"/>
        <v>0.29224230821450492</v>
      </c>
      <c r="AC2442" t="str">
        <f t="shared" si="369"/>
        <v>90% Saturation (Shape only)</v>
      </c>
    </row>
    <row r="2443" spans="21:29" x14ac:dyDescent="0.25">
      <c r="U2443" s="5">
        <v>0.25</v>
      </c>
      <c r="V2443" s="7">
        <f t="shared" si="364"/>
        <v>7783175.6941016633</v>
      </c>
      <c r="W2443" s="7">
        <f t="shared" si="365"/>
        <v>149676.45565580123</v>
      </c>
      <c r="X2443" s="19">
        <f t="shared" si="370"/>
        <v>0.36435705789991191</v>
      </c>
      <c r="Y2443" s="8">
        <f t="shared" si="366"/>
        <v>38749.025536446912</v>
      </c>
      <c r="Z2443" s="8">
        <f t="shared" si="367"/>
        <v>2014949.3278952395</v>
      </c>
      <c r="AA2443" s="9">
        <f t="shared" si="371"/>
        <v>0.25888524261661366</v>
      </c>
      <c r="AB2443" s="9">
        <f t="shared" si="368"/>
        <v>0.28876667638747078</v>
      </c>
      <c r="AC2443" t="str">
        <f t="shared" si="369"/>
        <v>90% Saturation (Shape only)</v>
      </c>
    </row>
    <row r="2444" spans="21:29" x14ac:dyDescent="0.25">
      <c r="U2444" s="5">
        <v>0.26</v>
      </c>
      <c r="V2444" s="7">
        <f t="shared" si="364"/>
        <v>8094502.7218657304</v>
      </c>
      <c r="W2444" s="7">
        <f t="shared" si="365"/>
        <v>155663.51388203329</v>
      </c>
      <c r="X2444" s="19">
        <f t="shared" si="370"/>
        <v>0.38040261488956606</v>
      </c>
      <c r="Y2444" s="8">
        <f t="shared" si="366"/>
        <v>40455.455215954906</v>
      </c>
      <c r="Z2444" s="8">
        <f t="shared" si="367"/>
        <v>2103683.6712296549</v>
      </c>
      <c r="AA2444" s="9">
        <f t="shared" si="371"/>
        <v>0.25989041495371434</v>
      </c>
      <c r="AB2444" s="9">
        <f t="shared" si="368"/>
        <v>0.28501972338123177</v>
      </c>
      <c r="AC2444" t="str">
        <f t="shared" si="369"/>
        <v>90% Saturation (Shape only)</v>
      </c>
    </row>
    <row r="2445" spans="21:29" x14ac:dyDescent="0.25">
      <c r="U2445" s="5">
        <v>0.27</v>
      </c>
      <c r="V2445" s="7">
        <f t="shared" si="364"/>
        <v>8405829.7496297974</v>
      </c>
      <c r="W2445" s="7">
        <f t="shared" si="365"/>
        <v>161650.57210826533</v>
      </c>
      <c r="X2445" s="19">
        <f t="shared" si="370"/>
        <v>0.39622395047695097</v>
      </c>
      <c r="Y2445" s="8">
        <f t="shared" si="366"/>
        <v>42138.03916322314</v>
      </c>
      <c r="Z2445" s="8">
        <f t="shared" si="367"/>
        <v>2191178.0364876031</v>
      </c>
      <c r="AA2445" s="9">
        <f t="shared" si="371"/>
        <v>0.26067361602037026</v>
      </c>
      <c r="AB2445" s="9">
        <f t="shared" si="368"/>
        <v>0.28103684375342453</v>
      </c>
      <c r="AC2445" t="str">
        <f t="shared" si="369"/>
        <v>90% Saturation (Shape only)</v>
      </c>
    </row>
    <row r="2446" spans="21:29" x14ac:dyDescent="0.25">
      <c r="U2446" s="5">
        <v>0.28000000000000003</v>
      </c>
      <c r="V2446" s="7">
        <f t="shared" si="364"/>
        <v>8717156.7773938645</v>
      </c>
      <c r="W2446" s="7">
        <f t="shared" si="365"/>
        <v>167637.6303344974</v>
      </c>
      <c r="X2446" s="19">
        <f t="shared" si="370"/>
        <v>0.41180958785332022</v>
      </c>
      <c r="Y2446" s="8">
        <f t="shared" si="366"/>
        <v>43795.556830589507</v>
      </c>
      <c r="Z2446" s="8">
        <f t="shared" si="367"/>
        <v>2277368.9551906544</v>
      </c>
      <c r="AA2446" s="9">
        <f t="shared" si="371"/>
        <v>0.26125134758348478</v>
      </c>
      <c r="AB2446" s="9">
        <f t="shared" si="368"/>
        <v>0.27685009978757558</v>
      </c>
      <c r="AC2446" t="str">
        <f t="shared" si="369"/>
        <v>90% Saturation (Shape only)</v>
      </c>
    </row>
    <row r="2447" spans="21:29" x14ac:dyDescent="0.25">
      <c r="U2447" s="5">
        <v>0.28999999999999998</v>
      </c>
      <c r="V2447" s="7">
        <f t="shared" si="364"/>
        <v>9028483.8051579297</v>
      </c>
      <c r="W2447" s="7">
        <f t="shared" si="365"/>
        <v>173624.68856072941</v>
      </c>
      <c r="X2447" s="19">
        <f t="shared" si="370"/>
        <v>0.42714968657236085</v>
      </c>
      <c r="Y2447" s="8">
        <f t="shared" si="366"/>
        <v>45426.961695975719</v>
      </c>
      <c r="Z2447" s="8">
        <f t="shared" si="367"/>
        <v>2362202.0081907376</v>
      </c>
      <c r="AA2447" s="9">
        <f t="shared" si="371"/>
        <v>0.26163883761315748</v>
      </c>
      <c r="AB2447" s="9">
        <f t="shared" si="368"/>
        <v>0.27248855844399328</v>
      </c>
      <c r="AC2447" t="str">
        <f t="shared" si="369"/>
        <v>90% Saturation (Shape only)</v>
      </c>
    </row>
    <row r="2448" spans="21:29" x14ac:dyDescent="0.25">
      <c r="U2448" s="5">
        <v>0.3</v>
      </c>
      <c r="V2448" s="7">
        <f t="shared" si="364"/>
        <v>9339810.8329219949</v>
      </c>
      <c r="W2448" s="7">
        <f t="shared" si="365"/>
        <v>179611.74678696148</v>
      </c>
      <c r="X2448" s="19">
        <f t="shared" si="370"/>
        <v>0.44223589053211265</v>
      </c>
      <c r="Y2448" s="8">
        <f t="shared" si="366"/>
        <v>47031.365095909445</v>
      </c>
      <c r="Z2448" s="8">
        <f t="shared" si="367"/>
        <v>2445630.984987291</v>
      </c>
      <c r="AA2448" s="9">
        <f t="shared" si="371"/>
        <v>0.26185016257145821</v>
      </c>
      <c r="AB2448" s="9">
        <f t="shared" si="368"/>
        <v>0.26797858636218036</v>
      </c>
      <c r="AC2448" t="str">
        <f t="shared" si="369"/>
        <v>90% Saturation (Shape only)</v>
      </c>
    </row>
    <row r="2449" spans="21:29" x14ac:dyDescent="0.25">
      <c r="U2449" s="5">
        <v>0.31</v>
      </c>
      <c r="V2449" s="7">
        <f t="shared" si="364"/>
        <v>9651137.8606860619</v>
      </c>
      <c r="W2449" s="7">
        <f t="shared" si="365"/>
        <v>185598.80501319352</v>
      </c>
      <c r="X2449" s="19">
        <f t="shared" si="370"/>
        <v>0.45706119057366362</v>
      </c>
      <c r="Y2449" s="8">
        <f t="shared" si="366"/>
        <v>48608.021613026649</v>
      </c>
      <c r="Z2449" s="8">
        <f t="shared" si="367"/>
        <v>2527617.1238773856</v>
      </c>
      <c r="AA2449" s="9">
        <f t="shared" si="371"/>
        <v>0.26189835440789228</v>
      </c>
      <c r="AB2449" s="9">
        <f t="shared" si="368"/>
        <v>0.26334410950091408</v>
      </c>
      <c r="AC2449" t="str">
        <f t="shared" si="369"/>
        <v>90% Saturation (Shape only)</v>
      </c>
    </row>
    <row r="2450" spans="21:29" x14ac:dyDescent="0.25">
      <c r="U2450" s="5">
        <v>0.32</v>
      </c>
      <c r="V2450" s="7">
        <f t="shared" si="364"/>
        <v>9962464.888450129</v>
      </c>
      <c r="W2450" s="7">
        <f t="shared" si="365"/>
        <v>191585.86323942558</v>
      </c>
      <c r="X2450" s="19">
        <f t="shared" si="370"/>
        <v>0.47161980000603931</v>
      </c>
      <c r="Y2450" s="8">
        <f t="shared" si="366"/>
        <v>50156.315838262293</v>
      </c>
      <c r="Z2450" s="8">
        <f t="shared" si="367"/>
        <v>2608128.4235896394</v>
      </c>
      <c r="AA2450" s="9">
        <f t="shared" si="371"/>
        <v>0.26179549466852764</v>
      </c>
      <c r="AB2450" s="9">
        <f t="shared" si="368"/>
        <v>0.25860684274822299</v>
      </c>
      <c r="AC2450" t="str">
        <f t="shared" si="369"/>
        <v>90% Saturation (Shape only)</v>
      </c>
    </row>
    <row r="2451" spans="21:29" x14ac:dyDescent="0.25">
      <c r="U2451" s="5">
        <v>0.33</v>
      </c>
      <c r="V2451" s="7">
        <f t="shared" si="364"/>
        <v>10273791.916214196</v>
      </c>
      <c r="W2451" s="7">
        <f t="shared" si="365"/>
        <v>197572.92146565762</v>
      </c>
      <c r="X2451" s="19">
        <f t="shared" si="370"/>
        <v>0.48590704161184717</v>
      </c>
      <c r="Y2451" s="8">
        <f t="shared" si="366"/>
        <v>51675.750354008422</v>
      </c>
      <c r="Z2451" s="8">
        <f t="shared" si="367"/>
        <v>2687139.0184084377</v>
      </c>
      <c r="AA2451" s="9">
        <f t="shared" si="371"/>
        <v>0.26155279767420336</v>
      </c>
      <c r="AB2451" s="9">
        <f t="shared" si="368"/>
        <v>0.25378649385582724</v>
      </c>
      <c r="AC2451" t="str">
        <f t="shared" si="369"/>
        <v>90% Saturation (Shape only)</v>
      </c>
    </row>
    <row r="2452" spans="21:29" x14ac:dyDescent="0.25">
      <c r="U2452" s="5">
        <v>0.34</v>
      </c>
      <c r="V2452" s="7">
        <f t="shared" si="364"/>
        <v>10585118.943978263</v>
      </c>
      <c r="W2452" s="7">
        <f t="shared" si="365"/>
        <v>203559.97969188969</v>
      </c>
      <c r="X2452" s="19">
        <f t="shared" si="370"/>
        <v>0.49991924489009337</v>
      </c>
      <c r="Y2452" s="8">
        <f t="shared" si="366"/>
        <v>53165.934805985737</v>
      </c>
      <c r="Z2452" s="8">
        <f t="shared" si="367"/>
        <v>2764628.6099112583</v>
      </c>
      <c r="AA2452" s="9">
        <f t="shared" si="371"/>
        <v>0.26118068436859843</v>
      </c>
      <c r="AB2452" s="9">
        <f t="shared" si="368"/>
        <v>0.24890094528363449</v>
      </c>
      <c r="AC2452" t="str">
        <f t="shared" si="369"/>
        <v>90% Saturation (Shape only)</v>
      </c>
    </row>
    <row r="2453" spans="21:29" x14ac:dyDescent="0.25">
      <c r="U2453" s="5">
        <v>0.35</v>
      </c>
      <c r="V2453" s="7">
        <f t="shared" si="364"/>
        <v>10896445.971742328</v>
      </c>
      <c r="W2453" s="7">
        <f t="shared" si="365"/>
        <v>209547.0379181217</v>
      </c>
      <c r="X2453" s="19">
        <f t="shared" si="370"/>
        <v>0.51365365246000738</v>
      </c>
      <c r="Y2453" s="8">
        <f t="shared" si="366"/>
        <v>54626.575949379643</v>
      </c>
      <c r="Z2453" s="8">
        <f t="shared" si="367"/>
        <v>2840581.9493677416</v>
      </c>
      <c r="AA2453" s="9">
        <f t="shared" si="371"/>
        <v>0.26068884815601356</v>
      </c>
      <c r="AB2453" s="9">
        <f t="shared" si="368"/>
        <v>0.24396641692812943</v>
      </c>
      <c r="AC2453" t="str">
        <f t="shared" si="369"/>
        <v>90% Saturation (Shape only)</v>
      </c>
    </row>
    <row r="2454" spans="21:29" x14ac:dyDescent="0.25">
      <c r="U2454" s="5">
        <v>0.36</v>
      </c>
      <c r="V2454" s="7">
        <f t="shared" si="364"/>
        <v>11207772.999506395</v>
      </c>
      <c r="W2454" s="7">
        <f t="shared" si="365"/>
        <v>215534.09614435377</v>
      </c>
      <c r="X2454" s="19">
        <f t="shared" si="370"/>
        <v>0.52710833468960661</v>
      </c>
      <c r="Y2454" s="8">
        <f t="shared" si="366"/>
        <v>56057.468569669531</v>
      </c>
      <c r="Z2454" s="8">
        <f t="shared" si="367"/>
        <v>2914988.3656228157</v>
      </c>
      <c r="AA2454" s="9">
        <f t="shared" si="371"/>
        <v>0.2600863138244498</v>
      </c>
      <c r="AB2454" s="9">
        <f t="shared" si="368"/>
        <v>0.23899761221971869</v>
      </c>
      <c r="AC2454" t="str">
        <f t="shared" si="369"/>
        <v>90% Saturation (Shape only)</v>
      </c>
    </row>
    <row r="2455" spans="21:29" x14ac:dyDescent="0.25">
      <c r="U2455" s="5">
        <v>0.37</v>
      </c>
      <c r="V2455" s="7">
        <f t="shared" si="364"/>
        <v>11519100.027270462</v>
      </c>
      <c r="W2455" s="7">
        <f t="shared" si="365"/>
        <v>221521.15437058581</v>
      </c>
      <c r="X2455" s="19">
        <f t="shared" si="370"/>
        <v>0.54028211173036533</v>
      </c>
      <c r="Y2455" s="8">
        <f t="shared" si="366"/>
        <v>57458.487191090178</v>
      </c>
      <c r="Z2455" s="8">
        <f t="shared" si="367"/>
        <v>2987841.3339366894</v>
      </c>
      <c r="AA2455" s="9">
        <f t="shared" si="371"/>
        <v>0.25938149046915437</v>
      </c>
      <c r="AB2455" s="9">
        <f t="shared" si="368"/>
        <v>0.23400784967851845</v>
      </c>
      <c r="AC2455" t="str">
        <f t="shared" si="369"/>
        <v>90% Saturation (Shape only)</v>
      </c>
    </row>
    <row r="2456" spans="21:29" x14ac:dyDescent="0.25">
      <c r="U2456" s="5">
        <v>0.38</v>
      </c>
      <c r="V2456" s="7">
        <f t="shared" si="364"/>
        <v>11830427.055034528</v>
      </c>
      <c r="W2456" s="7">
        <f t="shared" si="365"/>
        <v>227508.21259681787</v>
      </c>
      <c r="X2456" s="19">
        <f t="shared" si="370"/>
        <v>0.55317448223891796</v>
      </c>
      <c r="Y2456" s="8">
        <f t="shared" si="366"/>
        <v>58829.5784962529</v>
      </c>
      <c r="Z2456" s="8">
        <f t="shared" si="367"/>
        <v>3059138.081805151</v>
      </c>
      <c r="AA2456" s="9">
        <f t="shared" si="371"/>
        <v>0.25858221918568119</v>
      </c>
      <c r="AB2456" s="9">
        <f t="shared" si="368"/>
        <v>0.22900918169717269</v>
      </c>
      <c r="AC2456" t="str">
        <f t="shared" si="369"/>
        <v>90% Saturation (Shape only)</v>
      </c>
    </row>
    <row r="2457" spans="21:29" x14ac:dyDescent="0.25">
      <c r="U2457" s="5">
        <v>0.39</v>
      </c>
      <c r="V2457" s="7">
        <f t="shared" si="364"/>
        <v>12141754.082798595</v>
      </c>
      <c r="W2457" s="7">
        <f t="shared" si="365"/>
        <v>233495.27082304991</v>
      </c>
      <c r="X2457" s="19">
        <f t="shared" si="370"/>
        <v>0.5657855581514617</v>
      </c>
      <c r="Y2457" s="8">
        <f t="shared" si="366"/>
        <v>60170.754389465495</v>
      </c>
      <c r="Z2457" s="8">
        <f t="shared" si="367"/>
        <v>3128879.228252206</v>
      </c>
      <c r="AA2457" s="9">
        <f t="shared" si="371"/>
        <v>0.25769581618235343</v>
      </c>
      <c r="AB2457" s="9">
        <f t="shared" si="368"/>
        <v>0.22401250205589915</v>
      </c>
      <c r="AC2457" t="str">
        <f t="shared" si="369"/>
        <v>90% Saturation (Shape only)</v>
      </c>
    </row>
    <row r="2458" spans="21:29" x14ac:dyDescent="0.25">
      <c r="U2458" s="5">
        <v>0.4</v>
      </c>
      <c r="V2458" s="7">
        <f t="shared" si="364"/>
        <v>12453081.110562662</v>
      </c>
      <c r="W2458" s="7">
        <f t="shared" si="365"/>
        <v>239482.32904928198</v>
      </c>
      <c r="X2458" s="19">
        <f t="shared" si="370"/>
        <v>0.57811600494905757</v>
      </c>
      <c r="Y2458" s="8">
        <f t="shared" si="366"/>
        <v>61482.085644003979</v>
      </c>
      <c r="Z2458" s="8">
        <f t="shared" si="367"/>
        <v>3197068.453488207</v>
      </c>
      <c r="AA2458" s="9">
        <f t="shared" si="371"/>
        <v>0.25672911186424896</v>
      </c>
      <c r="AB2458" s="9">
        <f t="shared" si="368"/>
        <v>0.21902764345817349</v>
      </c>
      <c r="AC2458" t="str">
        <f t="shared" si="369"/>
        <v>90% Saturation (Shape only)</v>
      </c>
    </row>
    <row r="2459" spans="21:29" x14ac:dyDescent="0.25">
      <c r="U2459" s="5">
        <v>0.41</v>
      </c>
      <c r="V2459" s="7">
        <f t="shared" si="364"/>
        <v>12764408.138326727</v>
      </c>
      <c r="W2459" s="7">
        <f t="shared" si="365"/>
        <v>245469.38727551399</v>
      </c>
      <c r="X2459" s="19">
        <f t="shared" si="370"/>
        <v>0.59016698691443603</v>
      </c>
      <c r="Y2459" s="8">
        <f t="shared" si="366"/>
        <v>62763.696080226095</v>
      </c>
      <c r="Z2459" s="8">
        <f t="shared" si="367"/>
        <v>3263712.1961717568</v>
      </c>
      <c r="AA2459" s="9">
        <f t="shared" si="371"/>
        <v>0.25568848636013558</v>
      </c>
      <c r="AB2459" s="9">
        <f t="shared" si="368"/>
        <v>0.2140634661956009</v>
      </c>
      <c r="AC2459" t="str">
        <f t="shared" si="369"/>
        <v>90% Saturation (Shape only)</v>
      </c>
    </row>
    <row r="2460" spans="21:29" x14ac:dyDescent="0.25">
      <c r="U2460" s="5">
        <v>0.42</v>
      </c>
      <c r="V2460" s="7">
        <f t="shared" si="364"/>
        <v>13075735.166090794</v>
      </c>
      <c r="W2460" s="7">
        <f t="shared" si="365"/>
        <v>251456.44550174606</v>
      </c>
      <c r="X2460" s="19">
        <f t="shared" si="370"/>
        <v>0.60194011693485538</v>
      </c>
      <c r="Y2460" s="8">
        <f t="shared" si="366"/>
        <v>64015.757227153168</v>
      </c>
      <c r="Z2460" s="8">
        <f t="shared" si="367"/>
        <v>3328819.3758119647</v>
      </c>
      <c r="AA2460" s="9">
        <f t="shared" si="371"/>
        <v>0.25457990189680252</v>
      </c>
      <c r="AB2460" s="9">
        <f t="shared" si="368"/>
        <v>0.20912793890014611</v>
      </c>
      <c r="AC2460" t="str">
        <f t="shared" si="369"/>
        <v>90% Saturation (Shape only)</v>
      </c>
    </row>
    <row r="2461" spans="21:29" x14ac:dyDescent="0.25">
      <c r="U2461" s="5">
        <v>0.43</v>
      </c>
      <c r="V2461" s="7">
        <f t="shared" si="364"/>
        <v>13387062.193854861</v>
      </c>
      <c r="W2461" s="7">
        <f t="shared" si="365"/>
        <v>257443.5037279781</v>
      </c>
      <c r="X2461" s="19">
        <f t="shared" si="370"/>
        <v>0.61343741045242672</v>
      </c>
      <c r="Y2461" s="8">
        <f t="shared" si="366"/>
        <v>65238.48342513114</v>
      </c>
      <c r="Z2461" s="8">
        <f t="shared" si="367"/>
        <v>3392401.1381068192</v>
      </c>
      <c r="AA2461" s="9">
        <f t="shared" si="371"/>
        <v>0.25340893236934781</v>
      </c>
      <c r="AB2461" s="9">
        <f t="shared" si="368"/>
        <v>0.20422821221625084</v>
      </c>
      <c r="AC2461" t="str">
        <f t="shared" si="369"/>
        <v>90% Saturation (Shape only)</v>
      </c>
    </row>
    <row r="2462" spans="21:29" x14ac:dyDescent="0.25">
      <c r="U2462" s="5">
        <v>0.44</v>
      </c>
      <c r="V2462" s="7">
        <f t="shared" si="364"/>
        <v>13698389.221618928</v>
      </c>
      <c r="W2462" s="7">
        <f t="shared" si="365"/>
        <v>263430.56195421016</v>
      </c>
      <c r="X2462" s="19">
        <f t="shared" si="370"/>
        <v>0.62466124320418137</v>
      </c>
      <c r="Y2462" s="8">
        <f t="shared" si="366"/>
        <v>66432.127331526994</v>
      </c>
      <c r="Z2462" s="8">
        <f t="shared" si="367"/>
        <v>3454470.6212394037</v>
      </c>
      <c r="AA2462" s="9">
        <f t="shared" si="371"/>
        <v>0.25218079040910341</v>
      </c>
      <c r="AB2462" s="9">
        <f t="shared" si="368"/>
        <v>0.1993706861185936</v>
      </c>
      <c r="AC2462" t="str">
        <f t="shared" si="369"/>
        <v>90% Saturation (Shape only)</v>
      </c>
    </row>
    <row r="2463" spans="21:29" x14ac:dyDescent="0.25">
      <c r="U2463" s="5">
        <v>0.45</v>
      </c>
      <c r="V2463" s="7">
        <f t="shared" si="364"/>
        <v>14009716.249382995</v>
      </c>
      <c r="W2463" s="7">
        <f t="shared" si="365"/>
        <v>269417.62018044223</v>
      </c>
      <c r="X2463" s="19">
        <f t="shared" si="370"/>
        <v>0.63561431242997024</v>
      </c>
      <c r="Y2463" s="8">
        <f t="shared" si="366"/>
        <v>67596.975795225895</v>
      </c>
      <c r="Z2463" s="8">
        <f t="shared" si="367"/>
        <v>3515042.7413517465</v>
      </c>
      <c r="AA2463" s="9">
        <f t="shared" si="371"/>
        <v>0.25090035221138424</v>
      </c>
      <c r="AB2463" s="9">
        <f t="shared" si="368"/>
        <v>0.19456107151174207</v>
      </c>
      <c r="AC2463" t="str">
        <f t="shared" si="369"/>
        <v>90% Saturation (Shape only)</v>
      </c>
    </row>
    <row r="2464" spans="21:29" x14ac:dyDescent="0.25">
      <c r="U2464" s="5">
        <v>0.46</v>
      </c>
      <c r="V2464" s="7">
        <f t="shared" si="364"/>
        <v>14321043.27714706</v>
      </c>
      <c r="W2464" s="7">
        <f t="shared" si="365"/>
        <v>275404.67840667424</v>
      </c>
      <c r="X2464" s="19">
        <f t="shared" si="370"/>
        <v>0.64629960125773356</v>
      </c>
      <c r="Y2464" s="8">
        <f t="shared" si="366"/>
        <v>68733.346069038584</v>
      </c>
      <c r="Z2464" s="8">
        <f t="shared" si="367"/>
        <v>3574133.9955900065</v>
      </c>
      <c r="AA2464" s="9">
        <f t="shared" si="371"/>
        <v>0.24957218035179493</v>
      </c>
      <c r="AB2464" s="9">
        <f t="shared" si="368"/>
        <v>0.18980444667027577</v>
      </c>
      <c r="AC2464" t="str">
        <f t="shared" si="369"/>
        <v>90% Saturation (Shape only)</v>
      </c>
    </row>
    <row r="2465" spans="21:29" x14ac:dyDescent="0.25">
      <c r="U2465" s="5">
        <v>0.47</v>
      </c>
      <c r="V2465" s="7">
        <f t="shared" si="364"/>
        <v>14632370.304911125</v>
      </c>
      <c r="W2465" s="7">
        <f t="shared" si="365"/>
        <v>281391.73663290631</v>
      </c>
      <c r="X2465" s="19">
        <f t="shared" si="370"/>
        <v>0.6567203460034936</v>
      </c>
      <c r="Y2465" s="8">
        <f t="shared" si="366"/>
        <v>69841.582332086837</v>
      </c>
      <c r="Z2465" s="8">
        <f t="shared" si="367"/>
        <v>3631762.2812685156</v>
      </c>
      <c r="AA2465" s="9">
        <f t="shared" si="371"/>
        <v>0.24820054479140483</v>
      </c>
      <c r="AB2465" s="9">
        <f t="shared" si="368"/>
        <v>0.18510530901345945</v>
      </c>
      <c r="AC2465" t="str">
        <f t="shared" si="369"/>
        <v>90% Saturation (Shape only)</v>
      </c>
    </row>
    <row r="2466" spans="21:29" x14ac:dyDescent="0.25">
      <c r="U2466" s="5">
        <v>0.48</v>
      </c>
      <c r="V2466" s="7">
        <f t="shared" si="364"/>
        <v>14943697.332675193</v>
      </c>
      <c r="W2466" s="7">
        <f t="shared" si="365"/>
        <v>287378.79485913832</v>
      </c>
      <c r="X2466" s="19">
        <f t="shared" si="370"/>
        <v>0.66688000614796439</v>
      </c>
      <c r="Y2466" s="8">
        <f t="shared" si="366"/>
        <v>70922.052496844452</v>
      </c>
      <c r="Z2466" s="8">
        <f t="shared" si="367"/>
        <v>3687946.7298359117</v>
      </c>
      <c r="AA2466" s="9">
        <f t="shared" si="371"/>
        <v>0.24678944224680055</v>
      </c>
      <c r="AB2466" s="9">
        <f t="shared" si="368"/>
        <v>0.18046762265039926</v>
      </c>
      <c r="AC2466" t="str">
        <f t="shared" si="369"/>
        <v>90% Saturation (Shape only)</v>
      </c>
    </row>
    <row r="2467" spans="21:29" x14ac:dyDescent="0.25">
      <c r="U2467" s="5">
        <v>0.49</v>
      </c>
      <c r="V2467" s="7">
        <f t="shared" si="364"/>
        <v>15255024.36043926</v>
      </c>
      <c r="W2467" s="7">
        <f t="shared" si="365"/>
        <v>293365.85308537039</v>
      </c>
      <c r="X2467" s="19">
        <f t="shared" si="370"/>
        <v>0.67678223677356431</v>
      </c>
      <c r="Y2467" s="8">
        <f t="shared" si="366"/>
        <v>71975.145277839954</v>
      </c>
      <c r="Z2467" s="8">
        <f t="shared" si="367"/>
        <v>3742707.5544476775</v>
      </c>
      <c r="AA2467" s="9">
        <f t="shared" si="371"/>
        <v>0.24534261408022481</v>
      </c>
      <c r="AB2467" s="9">
        <f t="shared" si="368"/>
        <v>0.17589486208458968</v>
      </c>
      <c r="AC2467" t="str">
        <f t="shared" si="369"/>
        <v>90% Saturation (Shape only)</v>
      </c>
    </row>
    <row r="2468" spans="21:29" x14ac:dyDescent="0.25">
      <c r="U2468" s="5">
        <v>0.5</v>
      </c>
      <c r="V2468" s="7">
        <f t="shared" si="364"/>
        <v>15566351.388203327</v>
      </c>
      <c r="W2468" s="7">
        <f t="shared" si="365"/>
        <v>299352.91131160245</v>
      </c>
      <c r="X2468" s="19">
        <f t="shared" si="370"/>
        <v>0.6864308632650582</v>
      </c>
      <c r="Y2468" s="8">
        <f t="shared" si="366"/>
        <v>73001.267501093927</v>
      </c>
      <c r="Z2468" s="8">
        <f t="shared" si="367"/>
        <v>3796065.9100568844</v>
      </c>
      <c r="AA2468" s="9">
        <f t="shared" si="371"/>
        <v>0.24386356284708202</v>
      </c>
      <c r="AB2468" s="9">
        <f t="shared" si="368"/>
        <v>0.17139005242308583</v>
      </c>
      <c r="AC2468" t="str">
        <f t="shared" si="369"/>
        <v>90% Saturation (Shape only)</v>
      </c>
    </row>
    <row r="2469" spans="21:29" x14ac:dyDescent="0.25">
      <c r="U2469" s="5">
        <v>0.51</v>
      </c>
      <c r="V2469" s="7">
        <f t="shared" si="364"/>
        <v>15877678.415967394</v>
      </c>
      <c r="W2469" s="7">
        <f t="shared" si="365"/>
        <v>305339.96953783452</v>
      </c>
      <c r="X2469" s="19">
        <f t="shared" si="370"/>
        <v>0.69582985809444409</v>
      </c>
      <c r="Y2469" s="8">
        <f t="shared" si="366"/>
        <v>74000.841635213903</v>
      </c>
      <c r="Z2469" s="8">
        <f t="shared" si="367"/>
        <v>3848043.7650311231</v>
      </c>
      <c r="AA2469" s="9">
        <f t="shared" si="371"/>
        <v>0.24235556762261518</v>
      </c>
      <c r="AB2469" s="9">
        <f t="shared" si="368"/>
        <v>0.16695580639927299</v>
      </c>
      <c r="AC2469" t="str">
        <f t="shared" si="369"/>
        <v>90% Saturation (Shape only)</v>
      </c>
    </row>
    <row r="2470" spans="21:29" x14ac:dyDescent="0.25">
      <c r="U2470" s="5">
        <v>0.52</v>
      </c>
      <c r="V2470" s="7">
        <f t="shared" si="364"/>
        <v>16189005.443731461</v>
      </c>
      <c r="W2470" s="7">
        <f t="shared" si="365"/>
        <v>311327.02776406659</v>
      </c>
      <c r="X2470" s="19">
        <f t="shared" si="370"/>
        <v>0.70498331952630711</v>
      </c>
      <c r="Y2470" s="8">
        <f t="shared" si="366"/>
        <v>74974.303526729054</v>
      </c>
      <c r="Z2470" s="8">
        <f t="shared" si="367"/>
        <v>3898663.7833899111</v>
      </c>
      <c r="AA2470" s="9">
        <f t="shared" si="371"/>
        <v>0.24082169821615024</v>
      </c>
      <c r="AB2470" s="9">
        <f t="shared" si="368"/>
        <v>0.16259435848643811</v>
      </c>
      <c r="AC2470" t="str">
        <f t="shared" si="369"/>
        <v>90% Saturation (Shape only)</v>
      </c>
    </row>
    <row r="2471" spans="21:29" x14ac:dyDescent="0.25">
      <c r="U2471" s="5">
        <v>0.53</v>
      </c>
      <c r="V2471" s="7">
        <f t="shared" si="364"/>
        <v>16500332.471495528</v>
      </c>
      <c r="W2471" s="7">
        <f t="shared" si="365"/>
        <v>317314.0859902986</v>
      </c>
      <c r="X2471" s="19">
        <f t="shared" si="370"/>
        <v>0.71389545209384031</v>
      </c>
      <c r="Y2471" s="8">
        <f t="shared" si="366"/>
        <v>75922.100323733626</v>
      </c>
      <c r="Z2471" s="8">
        <f t="shared" si="367"/>
        <v>3947949.2168341484</v>
      </c>
      <c r="AA2471" s="9">
        <f t="shared" si="371"/>
        <v>0.23926482836962626</v>
      </c>
      <c r="AB2471" s="9">
        <f t="shared" si="368"/>
        <v>0.15830759635037955</v>
      </c>
      <c r="AC2471" t="str">
        <f t="shared" si="369"/>
        <v>90% Saturation (Shape only)</v>
      </c>
    </row>
    <row r="2472" spans="21:29" x14ac:dyDescent="0.25">
      <c r="U2472" s="5">
        <v>0.54</v>
      </c>
      <c r="V2472" s="7">
        <f t="shared" si="364"/>
        <v>16811659.499259595</v>
      </c>
      <c r="W2472" s="7">
        <f t="shared" si="365"/>
        <v>323301.14421653067</v>
      </c>
      <c r="X2472" s="19">
        <f t="shared" si="370"/>
        <v>0.7225705487083558</v>
      </c>
      <c r="Y2472" s="8">
        <f t="shared" si="366"/>
        <v>76844.688573250518</v>
      </c>
      <c r="Z2472" s="8">
        <f t="shared" si="367"/>
        <v>3995923.805809027</v>
      </c>
      <c r="AA2472" s="9">
        <f t="shared" si="371"/>
        <v>0.23768764802695488</v>
      </c>
      <c r="AB2472" s="9">
        <f t="shared" si="368"/>
        <v>0.15409708986537218</v>
      </c>
      <c r="AC2472" t="str">
        <f t="shared" si="369"/>
        <v>90% Saturation (Shape only)</v>
      </c>
    </row>
    <row r="2473" spans="21:29" x14ac:dyDescent="0.25">
      <c r="U2473" s="5">
        <v>0.55000000000000004</v>
      </c>
      <c r="V2473" s="7">
        <f t="shared" si="364"/>
        <v>17122986.527023662</v>
      </c>
      <c r="W2473" s="7">
        <f t="shared" si="365"/>
        <v>329288.20244276273</v>
      </c>
      <c r="X2473" s="19">
        <f t="shared" si="370"/>
        <v>0.73101297427647272</v>
      </c>
      <c r="Y2473" s="8">
        <f t="shared" si="366"/>
        <v>77742.532478934867</v>
      </c>
      <c r="Z2473" s="8">
        <f t="shared" si="367"/>
        <v>4042611.6889046133</v>
      </c>
      <c r="AA2473" s="9">
        <f t="shared" si="371"/>
        <v>0.23609267475183285</v>
      </c>
      <c r="AB2473" s="9">
        <f t="shared" si="368"/>
        <v>0.14996411789524319</v>
      </c>
      <c r="AC2473" t="str">
        <f t="shared" si="369"/>
        <v>90% Saturation (Shape only)</v>
      </c>
    </row>
    <row r="2474" spans="21:29" x14ac:dyDescent="0.25">
      <c r="U2474" s="5">
        <v>0.56000000000000005</v>
      </c>
      <c r="V2474" s="7">
        <f t="shared" si="364"/>
        <v>17434313.554787729</v>
      </c>
      <c r="W2474" s="7">
        <f t="shared" si="365"/>
        <v>335275.2606689948</v>
      </c>
      <c r="X2474" s="19">
        <f t="shared" si="370"/>
        <v>0.7392271507094661</v>
      </c>
      <c r="Y2474" s="8">
        <f t="shared" si="366"/>
        <v>78616.102306832574</v>
      </c>
      <c r="Z2474" s="8">
        <f t="shared" si="367"/>
        <v>4088037.319955294</v>
      </c>
      <c r="AA2474" s="9">
        <f t="shared" si="371"/>
        <v>0.23448226436381009</v>
      </c>
      <c r="AB2474" s="9">
        <f t="shared" si="368"/>
        <v>0.14590969302255913</v>
      </c>
      <c r="AC2474" t="str">
        <f t="shared" si="369"/>
        <v>90% Saturation (Shape only)</v>
      </c>
    </row>
    <row r="2475" spans="21:29" x14ac:dyDescent="0.25">
      <c r="U2475" s="5">
        <v>0.56999999999999995</v>
      </c>
      <c r="V2475" s="7">
        <f t="shared" si="364"/>
        <v>17745640.582551792</v>
      </c>
      <c r="W2475" s="7">
        <f t="shared" si="365"/>
        <v>341262.31889522675</v>
      </c>
      <c r="X2475" s="19">
        <f t="shared" si="370"/>
        <v>0.74721754321860612</v>
      </c>
      <c r="Y2475" s="8">
        <f t="shared" si="366"/>
        <v>79465.872927902717</v>
      </c>
      <c r="Z2475" s="8">
        <f t="shared" si="367"/>
        <v>4132225.3922509411</v>
      </c>
      <c r="AA2475" s="9">
        <f t="shared" si="371"/>
        <v>0.23285862085553038</v>
      </c>
      <c r="AB2475" s="9">
        <f t="shared" si="368"/>
        <v>0.14193458439186554</v>
      </c>
      <c r="AC2475" t="str">
        <f t="shared" si="369"/>
        <v>90% Saturation (Shape only)</v>
      </c>
    </row>
    <row r="2476" spans="21:29" x14ac:dyDescent="0.25">
      <c r="U2476" s="5">
        <v>0.57999999999999996</v>
      </c>
      <c r="V2476" s="7">
        <f t="shared" si="364"/>
        <v>18056967.610315859</v>
      </c>
      <c r="W2476" s="7">
        <f t="shared" si="365"/>
        <v>347249.37712145882</v>
      </c>
      <c r="X2476" s="19">
        <f t="shared" si="370"/>
        <v>0.75498864779874042</v>
      </c>
      <c r="Y2476" s="8">
        <f t="shared" si="366"/>
        <v>80292.322486908495</v>
      </c>
      <c r="Z2476" s="8">
        <f t="shared" si="367"/>
        <v>4175200.7693192419</v>
      </c>
      <c r="AA2476" s="9">
        <f t="shared" si="371"/>
        <v>0.23122380564796327</v>
      </c>
      <c r="AB2476" s="9">
        <f t="shared" si="368"/>
        <v>0.13803933881663741</v>
      </c>
      <c r="AC2476" t="str">
        <f t="shared" si="369"/>
        <v>90% Saturation (Shape only)</v>
      </c>
    </row>
    <row r="2477" spans="21:29" x14ac:dyDescent="0.25">
      <c r="U2477" s="5">
        <v>0.59</v>
      </c>
      <c r="V2477" s="7">
        <f t="shared" si="364"/>
        <v>18368294.638079923</v>
      </c>
      <c r="W2477" s="7">
        <f t="shared" si="365"/>
        <v>353236.43534769089</v>
      </c>
      <c r="X2477" s="19">
        <f t="shared" si="370"/>
        <v>0.76254497981013136</v>
      </c>
      <c r="Y2477" s="8">
        <f t="shared" si="366"/>
        <v>81095.93118810645</v>
      </c>
      <c r="Z2477" s="8">
        <f t="shared" si="367"/>
        <v>4216988.4217815353</v>
      </c>
      <c r="AA2477" s="9">
        <f t="shared" si="371"/>
        <v>0.22957974623507815</v>
      </c>
      <c r="AB2477" s="9">
        <f t="shared" si="368"/>
        <v>0.1342243002877406</v>
      </c>
      <c r="AC2477" t="str">
        <f t="shared" si="369"/>
        <v>90% Saturation (Shape only)</v>
      </c>
    </row>
    <row r="2478" spans="21:29" x14ac:dyDescent="0.25">
      <c r="U2478" s="5">
        <v>0.6</v>
      </c>
      <c r="V2478" s="7">
        <f t="shared" si="364"/>
        <v>18679621.66584399</v>
      </c>
      <c r="W2478" s="7">
        <f t="shared" si="365"/>
        <v>359223.49357392295</v>
      </c>
      <c r="X2478" s="19">
        <f t="shared" si="370"/>
        <v>0.76989106357554427</v>
      </c>
      <c r="Y2478" s="8">
        <f t="shared" si="366"/>
        <v>81877.180188906816</v>
      </c>
      <c r="Z2478" s="8">
        <f t="shared" si="367"/>
        <v>4257613.3698231541</v>
      </c>
      <c r="AA2478" s="9">
        <f t="shared" si="371"/>
        <v>0.22792824426461877</v>
      </c>
      <c r="AB2478" s="9">
        <f t="shared" si="368"/>
        <v>0.13048962800751629</v>
      </c>
      <c r="AC2478" t="str">
        <f t="shared" si="369"/>
        <v>90% Saturation (Shape only)</v>
      </c>
    </row>
    <row r="2479" spans="21:29" x14ac:dyDescent="0.25">
      <c r="U2479" s="5">
        <v>0.61</v>
      </c>
      <c r="V2479" s="7">
        <f t="shared" si="364"/>
        <v>18990948.693608057</v>
      </c>
      <c r="W2479" s="7">
        <f t="shared" si="365"/>
        <v>365210.55180015496</v>
      </c>
      <c r="X2479" s="19">
        <f t="shared" si="370"/>
        <v>0.77703142291600025</v>
      </c>
      <c r="Y2479" s="8">
        <f t="shared" si="366"/>
        <v>82636.550593359745</v>
      </c>
      <c r="Z2479" s="8">
        <f t="shared" si="367"/>
        <v>4297100.6308547072</v>
      </c>
      <c r="AA2479" s="9">
        <f t="shared" si="371"/>
        <v>0.22627098309738566</v>
      </c>
      <c r="AB2479" s="9">
        <f t="shared" si="368"/>
        <v>0.12683531306339962</v>
      </c>
      <c r="AC2479" t="str">
        <f t="shared" si="369"/>
        <v>90% Saturation (Shape only)</v>
      </c>
    </row>
    <row r="2480" spans="21:29" x14ac:dyDescent="0.25">
      <c r="U2480" s="5">
        <v>0.62</v>
      </c>
      <c r="V2480" s="7">
        <f t="shared" si="364"/>
        <v>19302275.721372124</v>
      </c>
      <c r="W2480" s="7">
        <f t="shared" si="365"/>
        <v>371197.61002638703</v>
      </c>
      <c r="X2480" s="19">
        <f t="shared" si="370"/>
        <v>0.78397057255447156</v>
      </c>
      <c r="Y2480" s="8">
        <f t="shared" si="366"/>
        <v>83374.522537946614</v>
      </c>
      <c r="Z2480" s="8">
        <f t="shared" si="367"/>
        <v>4335475.1719732238</v>
      </c>
      <c r="AA2480" s="9">
        <f t="shared" si="371"/>
        <v>0.22460953488364283</v>
      </c>
      <c r="AB2480" s="9">
        <f t="shared" si="368"/>
        <v>0.12326119384532834</v>
      </c>
      <c r="AC2480" t="str">
        <f t="shared" si="369"/>
        <v>90% Saturation (Shape only)</v>
      </c>
    </row>
    <row r="2481" spans="21:29" x14ac:dyDescent="0.25">
      <c r="U2481" s="5">
        <v>0.63</v>
      </c>
      <c r="V2481" s="7">
        <f t="shared" si="364"/>
        <v>19613602.749136191</v>
      </c>
      <c r="W2481" s="7">
        <f t="shared" si="365"/>
        <v>377184.6682526191</v>
      </c>
      <c r="X2481" s="19">
        <f t="shared" si="370"/>
        <v>0.79071301032215446</v>
      </c>
      <c r="Y2481" s="8">
        <f t="shared" si="366"/>
        <v>84091.574362724539</v>
      </c>
      <c r="Z2481" s="8">
        <f t="shared" si="367"/>
        <v>4372761.8668616759</v>
      </c>
      <c r="AA2481" s="9">
        <f t="shared" si="371"/>
        <v>0.22294536719187188</v>
      </c>
      <c r="AB2481" s="9">
        <f t="shared" si="368"/>
        <v>0.11976697030207425</v>
      </c>
      <c r="AC2481" t="str">
        <f t="shared" si="369"/>
        <v>90% Saturation (Shape only)</v>
      </c>
    </row>
    <row r="2482" spans="21:29" x14ac:dyDescent="0.25">
      <c r="U2482" s="5">
        <v>0.64</v>
      </c>
      <c r="V2482" s="7">
        <f t="shared" si="364"/>
        <v>19924929.776900258</v>
      </c>
      <c r="W2482" s="7">
        <f t="shared" si="365"/>
        <v>383171.72647885117</v>
      </c>
      <c r="X2482" s="19">
        <f t="shared" si="370"/>
        <v>0.79726321010686496</v>
      </c>
      <c r="Y2482" s="8">
        <f t="shared" si="366"/>
        <v>84788.181861394973</v>
      </c>
      <c r="Z2482" s="8">
        <f t="shared" si="367"/>
        <v>4408985.456792539</v>
      </c>
      <c r="AA2482" s="9">
        <f t="shared" si="371"/>
        <v>0.22127984922205579</v>
      </c>
      <c r="AB2482" s="9">
        <f t="shared" si="368"/>
        <v>0.11635221712364287</v>
      </c>
      <c r="AC2482" t="str">
        <f t="shared" si="369"/>
        <v>90% Saturation (Shape only)</v>
      </c>
    </row>
    <row r="2483" spans="21:29" x14ac:dyDescent="0.25">
      <c r="U2483" s="5">
        <v>0.65</v>
      </c>
      <c r="V2483" s="7">
        <f t="shared" ref="V2483:V2516" si="372">$V$110/$U$110*U2483</f>
        <v>20236256.804664325</v>
      </c>
      <c r="W2483" s="7">
        <f t="shared" ref="W2483:W2516" si="373">$W$110/$U$110*U2483</f>
        <v>389158.78470508318</v>
      </c>
      <c r="X2483" s="19">
        <f t="shared" si="370"/>
        <v>0.80362561548762179</v>
      </c>
      <c r="Y2483" s="8">
        <f t="shared" ref="Y2483:Y2517" si="374">X2483*$N$6</f>
        <v>85464.8176043477</v>
      </c>
      <c r="Z2483" s="8">
        <f t="shared" ref="Z2483:Z2546" si="375">Y2483*$B$6</f>
        <v>4444170.5154260807</v>
      </c>
      <c r="AA2483" s="9">
        <f t="shared" si="371"/>
        <v>0.21961425763294962</v>
      </c>
      <c r="AB2483" s="9">
        <f t="shared" ref="AB2483:AB2546" si="376">(Z2483-Z2482)/(V2483-V2482)</f>
        <v>0.11301639593015349</v>
      </c>
      <c r="AC2483" t="str">
        <f t="shared" ref="AC2483:AC2546" si="377">L$1</f>
        <v>90% Saturation (Shape only)</v>
      </c>
    </row>
    <row r="2484" spans="21:29" x14ac:dyDescent="0.25">
      <c r="U2484" s="5">
        <v>0.66</v>
      </c>
      <c r="V2484" s="7">
        <f t="shared" si="372"/>
        <v>20547583.832428392</v>
      </c>
      <c r="W2484" s="7">
        <f t="shared" si="373"/>
        <v>395145.84293131524</v>
      </c>
      <c r="X2484" s="19">
        <f t="shared" ref="X2484:X2547" si="378">GAMMADIST(W2484,$L$2,$L$3,TRUE)</f>
        <v>0.8098046340036269</v>
      </c>
      <c r="Y2484" s="8">
        <f t="shared" si="374"/>
        <v>86121.950329172338</v>
      </c>
      <c r="Z2484" s="8">
        <f t="shared" si="375"/>
        <v>4478341.4171169614</v>
      </c>
      <c r="AA2484" s="9">
        <f t="shared" ref="AA2484:AA2547" si="379">Z2484/V2484</f>
        <v>0.21794978201034032</v>
      </c>
      <c r="AB2484" s="9">
        <f t="shared" si="376"/>
        <v>0.10975886654073767</v>
      </c>
      <c r="AC2484" t="str">
        <f t="shared" si="377"/>
        <v>90% Saturation (Shape only)</v>
      </c>
    </row>
    <row r="2485" spans="21:29" x14ac:dyDescent="0.25">
      <c r="U2485" s="5">
        <v>0.67</v>
      </c>
      <c r="V2485" s="7">
        <f t="shared" si="372"/>
        <v>20858910.860192459</v>
      </c>
      <c r="W2485" s="7">
        <f t="shared" si="373"/>
        <v>401132.90115754731</v>
      </c>
      <c r="X2485" s="19">
        <f t="shared" si="378"/>
        <v>0.81580463200965592</v>
      </c>
      <c r="Y2485" s="8">
        <f t="shared" si="374"/>
        <v>86760.044393534103</v>
      </c>
      <c r="Z2485" s="8">
        <f t="shared" si="375"/>
        <v>4511522.3084637737</v>
      </c>
      <c r="AA2485" s="9">
        <f t="shared" si="379"/>
        <v>0.21628753000108208</v>
      </c>
      <c r="AB2485" s="9">
        <f t="shared" si="376"/>
        <v>0.10657889739003876</v>
      </c>
      <c r="AC2485" t="str">
        <f t="shared" si="377"/>
        <v>90% Saturation (Shape only)</v>
      </c>
    </row>
    <row r="2486" spans="21:29" x14ac:dyDescent="0.25">
      <c r="U2486" s="5">
        <v>0.68</v>
      </c>
      <c r="V2486" s="7">
        <f t="shared" si="372"/>
        <v>21170237.887956526</v>
      </c>
      <c r="W2486" s="7">
        <f t="shared" si="373"/>
        <v>407119.95938377938</v>
      </c>
      <c r="X2486" s="19">
        <f t="shared" si="378"/>
        <v>0.82162993007339569</v>
      </c>
      <c r="Y2486" s="8">
        <f t="shared" si="374"/>
        <v>87379.559285684954</v>
      </c>
      <c r="Z2486" s="8">
        <f t="shared" si="375"/>
        <v>4543737.0828556176</v>
      </c>
      <c r="AA2486" s="9">
        <f t="shared" si="379"/>
        <v>0.21462853213569655</v>
      </c>
      <c r="AB2486" s="9">
        <f t="shared" si="376"/>
        <v>0.10347567515486403</v>
      </c>
      <c r="AC2486" t="str">
        <f t="shared" si="377"/>
        <v>90% Saturation (Shape only)</v>
      </c>
    </row>
    <row r="2487" spans="21:29" x14ac:dyDescent="0.25">
      <c r="U2487" s="5">
        <v>0.69</v>
      </c>
      <c r="V2487" s="7">
        <f t="shared" si="372"/>
        <v>21481564.915720589</v>
      </c>
      <c r="W2487" s="7">
        <f t="shared" si="373"/>
        <v>413107.01761001133</v>
      </c>
      <c r="X2487" s="19">
        <f t="shared" si="378"/>
        <v>0.82728479887349793</v>
      </c>
      <c r="Y2487" s="8">
        <f t="shared" si="374"/>
        <v>87980.949188225597</v>
      </c>
      <c r="Z2487" s="8">
        <f t="shared" si="375"/>
        <v>4575009.3577877311</v>
      </c>
      <c r="AA2487" s="9">
        <f t="shared" si="379"/>
        <v>0.21297374636052041</v>
      </c>
      <c r="AB2487" s="9">
        <f t="shared" si="376"/>
        <v>0.10044831364854361</v>
      </c>
      <c r="AC2487" t="str">
        <f t="shared" si="377"/>
        <v>90% Saturation (Shape only)</v>
      </c>
    </row>
    <row r="2488" spans="21:29" x14ac:dyDescent="0.25">
      <c r="U2488" s="5">
        <v>0.7</v>
      </c>
      <c r="V2488" s="7">
        <f t="shared" si="372"/>
        <v>21792891.943484657</v>
      </c>
      <c r="W2488" s="7">
        <f t="shared" si="373"/>
        <v>419094.0758362434</v>
      </c>
      <c r="X2488" s="19">
        <f t="shared" si="378"/>
        <v>0.83277345556010163</v>
      </c>
      <c r="Y2488" s="8">
        <f t="shared" si="374"/>
        <v>88564.662591050408</v>
      </c>
      <c r="Z2488" s="8">
        <f t="shared" si="375"/>
        <v>4605362.4547346216</v>
      </c>
      <c r="AA2488" s="9">
        <f t="shared" si="379"/>
        <v>0.21132406229873821</v>
      </c>
      <c r="AB2488" s="9">
        <f t="shared" si="376"/>
        <v>9.7495862035765657E-2</v>
      </c>
      <c r="AC2488" t="str">
        <f t="shared" si="377"/>
        <v>90% Saturation (Shape only)</v>
      </c>
    </row>
    <row r="2489" spans="21:29" x14ac:dyDescent="0.25">
      <c r="U2489" s="5">
        <v>0.71</v>
      </c>
      <c r="V2489" s="7">
        <f t="shared" si="372"/>
        <v>22104218.971248724</v>
      </c>
      <c r="W2489" s="7">
        <f t="shared" si="373"/>
        <v>425081.13406247547</v>
      </c>
      <c r="X2489" s="19">
        <f t="shared" si="378"/>
        <v>0.83810006054234465</v>
      </c>
      <c r="Y2489" s="8">
        <f t="shared" si="374"/>
        <v>89131.141949702491</v>
      </c>
      <c r="Z2489" s="8">
        <f t="shared" si="375"/>
        <v>4634819.3813845292</v>
      </c>
      <c r="AA2489" s="9">
        <f t="shared" si="379"/>
        <v>0.20968030525815481</v>
      </c>
      <c r="AB2489" s="9">
        <f t="shared" si="376"/>
        <v>9.4617312417317481E-2</v>
      </c>
      <c r="AC2489" t="str">
        <f t="shared" si="377"/>
        <v>90% Saturation (Shape only)</v>
      </c>
    </row>
    <row r="2490" spans="21:29" x14ac:dyDescent="0.25">
      <c r="U2490" s="5">
        <v>0.72</v>
      </c>
      <c r="V2490" s="7">
        <f t="shared" si="372"/>
        <v>22415545.999012791</v>
      </c>
      <c r="W2490" s="7">
        <f t="shared" si="373"/>
        <v>431068.19228870753</v>
      </c>
      <c r="X2490" s="19">
        <f t="shared" si="378"/>
        <v>0.84326871466992281</v>
      </c>
      <c r="Y2490" s="8">
        <f t="shared" si="374"/>
        <v>89680.823385635056</v>
      </c>
      <c r="Z2490" s="8">
        <f t="shared" si="375"/>
        <v>4663402.8160530226</v>
      </c>
      <c r="AA2490" s="9">
        <f t="shared" si="379"/>
        <v>0.20804324000220226</v>
      </c>
      <c r="AB2490" s="9">
        <f t="shared" si="376"/>
        <v>9.1811606829570999E-2</v>
      </c>
      <c r="AC2490" t="str">
        <f t="shared" si="377"/>
        <v>90% Saturation (Shape only)</v>
      </c>
    </row>
    <row r="2491" spans="21:29" x14ac:dyDescent="0.25">
      <c r="U2491" s="5">
        <v>0.73</v>
      </c>
      <c r="V2491" s="7">
        <f t="shared" si="372"/>
        <v>22726873.026776858</v>
      </c>
      <c r="W2491" s="7">
        <f t="shared" si="373"/>
        <v>437055.25051493954</v>
      </c>
      <c r="X2491" s="19">
        <f t="shared" si="378"/>
        <v>0.84828345677812689</v>
      </c>
      <c r="Y2491" s="8">
        <f t="shared" si="374"/>
        <v>90214.136425128512</v>
      </c>
      <c r="Z2491" s="8">
        <f t="shared" si="375"/>
        <v>4691135.0941066826</v>
      </c>
      <c r="AA2491" s="9">
        <f t="shared" si="379"/>
        <v>0.2064135742994461</v>
      </c>
      <c r="AB2491" s="9">
        <f t="shared" si="376"/>
        <v>8.9077643701003364E-2</v>
      </c>
      <c r="AC2491" t="str">
        <f t="shared" si="377"/>
        <v>90% Saturation (Shape only)</v>
      </c>
    </row>
    <row r="2492" spans="21:29" x14ac:dyDescent="0.25">
      <c r="U2492" s="5">
        <v>0.74</v>
      </c>
      <c r="V2492" s="7">
        <f t="shared" si="372"/>
        <v>23038200.054540925</v>
      </c>
      <c r="W2492" s="7">
        <f t="shared" si="373"/>
        <v>443042.30874117161</v>
      </c>
      <c r="X2492" s="19">
        <f t="shared" si="378"/>
        <v>0.85314826156795631</v>
      </c>
      <c r="Y2492" s="8">
        <f t="shared" si="374"/>
        <v>90731.50377384256</v>
      </c>
      <c r="Z2492" s="8">
        <f t="shared" si="375"/>
        <v>4718038.1962398132</v>
      </c>
      <c r="AA2492" s="9">
        <f t="shared" si="379"/>
        <v>0.20479196226572693</v>
      </c>
      <c r="AB2492" s="9">
        <f t="shared" si="376"/>
        <v>8.6414283804227332E-2</v>
      </c>
      <c r="AC2492" t="str">
        <f t="shared" si="377"/>
        <v>90% Saturation (Shape only)</v>
      </c>
    </row>
    <row r="2493" spans="21:29" x14ac:dyDescent="0.25">
      <c r="U2493" s="5">
        <v>0.75</v>
      </c>
      <c r="V2493" s="7">
        <f t="shared" si="372"/>
        <v>23349527.082304992</v>
      </c>
      <c r="W2493" s="7">
        <f t="shared" si="373"/>
        <v>449029.36696740368</v>
      </c>
      <c r="X2493" s="19">
        <f t="shared" si="378"/>
        <v>0.85786703779494577</v>
      </c>
      <c r="Y2493" s="8">
        <f t="shared" si="374"/>
        <v>91233.341124199636</v>
      </c>
      <c r="Z2493" s="8">
        <f t="shared" si="375"/>
        <v>4744133.738458381</v>
      </c>
      <c r="AA2493" s="9">
        <f t="shared" si="379"/>
        <v>0.20317900751204659</v>
      </c>
      <c r="AB2493" s="9">
        <f t="shared" si="376"/>
        <v>8.3820355739700786E-2</v>
      </c>
      <c r="AC2493" t="str">
        <f t="shared" si="377"/>
        <v>90% Saturation (Shape only)</v>
      </c>
    </row>
    <row r="2494" spans="21:29" x14ac:dyDescent="0.25">
      <c r="U2494" s="5">
        <v>0.76</v>
      </c>
      <c r="V2494" s="7">
        <f t="shared" si="372"/>
        <v>23660854.110069055</v>
      </c>
      <c r="W2494" s="7">
        <f t="shared" si="373"/>
        <v>455016.42519363575</v>
      </c>
      <c r="X2494" s="19">
        <f t="shared" si="378"/>
        <v>0.86244362674220276</v>
      </c>
      <c r="Y2494" s="8">
        <f t="shared" si="374"/>
        <v>91720.056992993923</v>
      </c>
      <c r="Z2494" s="8">
        <f t="shared" si="375"/>
        <v>4769442.963635684</v>
      </c>
      <c r="AA2494" s="9">
        <f t="shared" si="379"/>
        <v>0.20157526611036461</v>
      </c>
      <c r="AB2494" s="9">
        <f t="shared" si="376"/>
        <v>8.1294660984215436E-2</v>
      </c>
      <c r="AC2494" t="str">
        <f t="shared" si="377"/>
        <v>90% Saturation (Shape only)</v>
      </c>
    </row>
    <row r="2495" spans="21:29" x14ac:dyDescent="0.25">
      <c r="U2495" s="5">
        <v>0.77</v>
      </c>
      <c r="V2495" s="7">
        <f t="shared" si="372"/>
        <v>23972181.137833122</v>
      </c>
      <c r="W2495" s="7">
        <f t="shared" si="373"/>
        <v>461003.48341986781</v>
      </c>
      <c r="X2495" s="19">
        <f t="shared" si="378"/>
        <v>0.86688180095490153</v>
      </c>
      <c r="Y2495" s="8">
        <f t="shared" si="374"/>
        <v>92192.052586805919</v>
      </c>
      <c r="Z2495" s="8">
        <f t="shared" si="375"/>
        <v>4793986.7345139077</v>
      </c>
      <c r="AA2495" s="9">
        <f t="shared" si="379"/>
        <v>0.19998124938860873</v>
      </c>
      <c r="AB2495" s="9">
        <f t="shared" si="376"/>
        <v>7.8835978535161763E-2</v>
      </c>
      <c r="AC2495" t="str">
        <f t="shared" si="377"/>
        <v>90% Saturation (Shape only)</v>
      </c>
    </row>
    <row r="2496" spans="21:29" x14ac:dyDescent="0.25">
      <c r="U2496" s="5">
        <v>0.78</v>
      </c>
      <c r="V2496" s="7">
        <f t="shared" si="372"/>
        <v>24283508.165597189</v>
      </c>
      <c r="W2496" s="7">
        <f t="shared" si="373"/>
        <v>466990.54164609982</v>
      </c>
      <c r="X2496" s="19">
        <f t="shared" si="378"/>
        <v>0.8711852632150866</v>
      </c>
      <c r="Y2496" s="8">
        <f t="shared" si="374"/>
        <v>92649.721692973908</v>
      </c>
      <c r="Z2496" s="8">
        <f t="shared" si="375"/>
        <v>4817785.5280346433</v>
      </c>
      <c r="AA2496" s="9">
        <f t="shared" si="379"/>
        <v>0.19839742656541168</v>
      </c>
      <c r="AB2496" s="9">
        <f t="shared" si="376"/>
        <v>7.6443069179239445E-2</v>
      </c>
      <c r="AC2496" t="str">
        <f t="shared" si="377"/>
        <v>90% Saturation (Shape only)</v>
      </c>
    </row>
    <row r="2497" spans="21:29" x14ac:dyDescent="0.25">
      <c r="U2497" s="5">
        <v>0.79</v>
      </c>
      <c r="V2497" s="7">
        <f t="shared" si="372"/>
        <v>24594835.193361256</v>
      </c>
      <c r="W2497" s="7">
        <f t="shared" si="373"/>
        <v>472977.59987233189</v>
      </c>
      <c r="X2497" s="19">
        <f t="shared" si="378"/>
        <v>0.87535764573714114</v>
      </c>
      <c r="Y2497" s="8">
        <f t="shared" si="374"/>
        <v>93093.45059403262</v>
      </c>
      <c r="Z2497" s="8">
        <f t="shared" si="375"/>
        <v>4840859.4308896959</v>
      </c>
      <c r="AA2497" s="9">
        <f t="shared" si="379"/>
        <v>0.19682422723435697</v>
      </c>
      <c r="AB2497" s="9">
        <f t="shared" si="376"/>
        <v>7.4114679412089809E-2</v>
      </c>
      <c r="AC2497" t="str">
        <f t="shared" si="377"/>
        <v>90% Saturation (Shape only)</v>
      </c>
    </row>
    <row r="2498" spans="21:29" x14ac:dyDescent="0.25">
      <c r="U2498" s="5">
        <v>0.8</v>
      </c>
      <c r="V2498" s="7">
        <f t="shared" si="372"/>
        <v>24906162.221125323</v>
      </c>
      <c r="W2498" s="7">
        <f t="shared" si="373"/>
        <v>478964.65809856396</v>
      </c>
      <c r="X2498" s="19">
        <f t="shared" si="378"/>
        <v>0.87940250956566512</v>
      </c>
      <c r="Y2498" s="8">
        <f t="shared" si="374"/>
        <v>93523.618003678304</v>
      </c>
      <c r="Z2498" s="8">
        <f t="shared" si="375"/>
        <v>4863228.1361912722</v>
      </c>
      <c r="AA2498" s="9">
        <f t="shared" si="379"/>
        <v>0.19526204370685013</v>
      </c>
      <c r="AB2498" s="9">
        <f t="shared" si="376"/>
        <v>7.1849545033809165E-2</v>
      </c>
      <c r="AC2498" t="str">
        <f t="shared" si="377"/>
        <v>90% Saturation (Shape only)</v>
      </c>
    </row>
    <row r="2499" spans="21:29" x14ac:dyDescent="0.25">
      <c r="U2499" s="5">
        <v>0.81</v>
      </c>
      <c r="V2499" s="7">
        <f t="shared" si="372"/>
        <v>25217489.24888939</v>
      </c>
      <c r="W2499" s="7">
        <f t="shared" si="373"/>
        <v>484951.71632479603</v>
      </c>
      <c r="X2499" s="19">
        <f t="shared" si="378"/>
        <v>0.88332334415880098</v>
      </c>
      <c r="Y2499" s="8">
        <f t="shared" si="374"/>
        <v>93940.595022455687</v>
      </c>
      <c r="Z2499" s="8">
        <f t="shared" si="375"/>
        <v>4884910.9411676954</v>
      </c>
      <c r="AA2499" s="9">
        <f t="shared" si="379"/>
        <v>0.19371123322211123</v>
      </c>
      <c r="AB2499" s="9">
        <f t="shared" si="376"/>
        <v>6.9646394443000789E-2</v>
      </c>
      <c r="AC2499" t="str">
        <f t="shared" si="377"/>
        <v>90% Saturation (Shape only)</v>
      </c>
    </row>
    <row r="2500" spans="21:29" x14ac:dyDescent="0.25">
      <c r="U2500" s="5">
        <v>0.82</v>
      </c>
      <c r="V2500" s="7">
        <f t="shared" si="372"/>
        <v>25528816.276653454</v>
      </c>
      <c r="W2500" s="7">
        <f t="shared" si="373"/>
        <v>490938.77455102798</v>
      </c>
      <c r="X2500" s="19">
        <f t="shared" si="378"/>
        <v>0.88712356714124629</v>
      </c>
      <c r="Y2500" s="8">
        <f t="shared" si="374"/>
        <v>94344.745111491196</v>
      </c>
      <c r="Z2500" s="8">
        <f t="shared" si="375"/>
        <v>4905926.7457975419</v>
      </c>
      <c r="AA2500" s="9">
        <f t="shared" si="379"/>
        <v>0.19217212003222012</v>
      </c>
      <c r="AB2500" s="9">
        <f t="shared" si="376"/>
        <v>6.75039516510373E-2</v>
      </c>
      <c r="AC2500" t="str">
        <f t="shared" si="377"/>
        <v>90% Saturation (Shape only)</v>
      </c>
    </row>
    <row r="2501" spans="21:29" x14ac:dyDescent="0.25">
      <c r="U2501" s="5">
        <v>0.83</v>
      </c>
      <c r="V2501" s="7">
        <f t="shared" si="372"/>
        <v>25840143.304417521</v>
      </c>
      <c r="W2501" s="7">
        <f t="shared" si="373"/>
        <v>496925.83277726005</v>
      </c>
      <c r="X2501" s="19">
        <f t="shared" si="378"/>
        <v>0.89080652421231665</v>
      </c>
      <c r="Y2501" s="8">
        <f t="shared" si="374"/>
        <v>94736.424082715486</v>
      </c>
      <c r="Z2501" s="8">
        <f t="shared" si="375"/>
        <v>4926294.0523012057</v>
      </c>
      <c r="AA2501" s="9">
        <f t="shared" si="379"/>
        <v>0.19064499736961704</v>
      </c>
      <c r="AB2501" s="9">
        <f t="shared" si="376"/>
        <v>6.5420939036165943E-2</v>
      </c>
      <c r="AC2501" t="str">
        <f t="shared" si="377"/>
        <v>90% Saturation (Shape only)</v>
      </c>
    </row>
    <row r="2502" spans="21:29" x14ac:dyDescent="0.25">
      <c r="U2502" s="5">
        <v>0.84</v>
      </c>
      <c r="V2502" s="7">
        <f t="shared" si="372"/>
        <v>26151470.332181588</v>
      </c>
      <c r="W2502" s="7">
        <f t="shared" si="373"/>
        <v>502912.89100349211</v>
      </c>
      <c r="X2502" s="19">
        <f t="shared" si="378"/>
        <v>0.89437548919545229</v>
      </c>
      <c r="Y2502" s="8">
        <f t="shared" si="374"/>
        <v>95115.980104128394</v>
      </c>
      <c r="Z2502" s="8">
        <f t="shared" si="375"/>
        <v>4946030.9654146768</v>
      </c>
      <c r="AA2502" s="9">
        <f t="shared" si="379"/>
        <v>0.1891301293039791</v>
      </c>
      <c r="AB2502" s="9">
        <f t="shared" si="376"/>
        <v>6.3396079856029533E-2</v>
      </c>
      <c r="AC2502" t="str">
        <f t="shared" si="377"/>
        <v>90% Saturation (Shape only)</v>
      </c>
    </row>
    <row r="2503" spans="21:29" x14ac:dyDescent="0.25">
      <c r="U2503" s="5">
        <v>0.85</v>
      </c>
      <c r="V2503" s="7">
        <f t="shared" si="372"/>
        <v>26462797.359945655</v>
      </c>
      <c r="W2503" s="7">
        <f t="shared" si="373"/>
        <v>508899.94922972418</v>
      </c>
      <c r="X2503" s="19">
        <f t="shared" si="378"/>
        <v>0.89783366421654154</v>
      </c>
      <c r="Y2503" s="8">
        <f t="shared" si="374"/>
        <v>95483.753718763575</v>
      </c>
      <c r="Z2503" s="8">
        <f t="shared" si="375"/>
        <v>4965155.1933757057</v>
      </c>
      <c r="AA2503" s="9">
        <f t="shared" si="379"/>
        <v>0.18762775249494268</v>
      </c>
      <c r="AB2503" s="9">
        <f t="shared" si="376"/>
        <v>6.1428100535883566E-2</v>
      </c>
      <c r="AC2503" t="str">
        <f t="shared" si="377"/>
        <v>90% Saturation (Shape only)</v>
      </c>
    </row>
    <row r="2504" spans="21:29" x14ac:dyDescent="0.25">
      <c r="U2504" s="5">
        <v>0.86</v>
      </c>
      <c r="V2504" s="7">
        <f t="shared" si="372"/>
        <v>26774124.387709722</v>
      </c>
      <c r="W2504" s="7">
        <f t="shared" si="373"/>
        <v>514887.00745595619</v>
      </c>
      <c r="X2504" s="19">
        <f t="shared" si="378"/>
        <v>0.90118417999932876</v>
      </c>
      <c r="Y2504" s="8">
        <f t="shared" si="374"/>
        <v>95840.07787610474</v>
      </c>
      <c r="Z2504" s="8">
        <f t="shared" si="375"/>
        <v>4983684.0495574465</v>
      </c>
      <c r="AA2504" s="9">
        <f t="shared" si="379"/>
        <v>0.18613807784672634</v>
      </c>
      <c r="AB2504" s="9">
        <f t="shared" si="376"/>
        <v>5.9515732748338455E-2</v>
      </c>
      <c r="AC2504" t="str">
        <f t="shared" si="377"/>
        <v>90% Saturation (Shape only)</v>
      </c>
    </row>
    <row r="2505" spans="21:29" x14ac:dyDescent="0.25">
      <c r="U2505" s="5">
        <v>0.87</v>
      </c>
      <c r="V2505" s="7">
        <f t="shared" si="372"/>
        <v>27085451.415473789</v>
      </c>
      <c r="W2505" s="7">
        <f t="shared" si="373"/>
        <v>520874.06568218826</v>
      </c>
      <c r="X2505" s="19">
        <f t="shared" si="378"/>
        <v>0.90443009626701365</v>
      </c>
      <c r="Y2505" s="8">
        <f t="shared" si="374"/>
        <v>96185.277974795405</v>
      </c>
      <c r="Z2505" s="8">
        <f t="shared" si="375"/>
        <v>5001634.4546893612</v>
      </c>
      <c r="AA2505" s="9">
        <f t="shared" si="379"/>
        <v>0.18466129207032345</v>
      </c>
      <c r="AB2505" s="9">
        <f t="shared" si="376"/>
        <v>5.7657715299675193E-2</v>
      </c>
      <c r="AC2505" t="str">
        <f t="shared" si="377"/>
        <v>90% Saturation (Shape only)</v>
      </c>
    </row>
    <row r="2506" spans="21:29" x14ac:dyDescent="0.25">
      <c r="U2506" s="5">
        <v>0.88</v>
      </c>
      <c r="V2506" s="7">
        <f t="shared" si="372"/>
        <v>27396778.443237856</v>
      </c>
      <c r="W2506" s="7">
        <f t="shared" si="373"/>
        <v>526861.12390842033</v>
      </c>
      <c r="X2506" s="19">
        <f t="shared" si="378"/>
        <v>0.90757440223993802</v>
      </c>
      <c r="Y2506" s="8">
        <f t="shared" si="374"/>
        <v>96519.671915567422</v>
      </c>
      <c r="Z2506" s="8">
        <f t="shared" si="375"/>
        <v>5019022.9396095062</v>
      </c>
      <c r="AA2506" s="9">
        <f t="shared" si="379"/>
        <v>0.18319755915857744</v>
      </c>
      <c r="AB2506" s="9">
        <f t="shared" si="376"/>
        <v>5.5852795836674123E-2</v>
      </c>
      <c r="AC2506" t="str">
        <f t="shared" si="377"/>
        <v>90% Saturation (Shape only)</v>
      </c>
    </row>
    <row r="2507" spans="21:29" x14ac:dyDescent="0.25">
      <c r="U2507" s="5">
        <v>0.89</v>
      </c>
      <c r="V2507" s="7">
        <f t="shared" si="372"/>
        <v>27708105.471001923</v>
      </c>
      <c r="W2507" s="7">
        <f t="shared" si="373"/>
        <v>532848.18213465239</v>
      </c>
      <c r="X2507" s="19">
        <f t="shared" si="378"/>
        <v>0.91062001721997432</v>
      </c>
      <c r="Y2507" s="8">
        <f t="shared" si="374"/>
        <v>96843.570163390104</v>
      </c>
      <c r="Z2507" s="8">
        <f t="shared" si="375"/>
        <v>5035865.6484962851</v>
      </c>
      <c r="AA2507" s="9">
        <f t="shared" si="379"/>
        <v>0.181747021779118</v>
      </c>
      <c r="AB2507" s="9">
        <f t="shared" si="376"/>
        <v>5.4099732386687679E-2</v>
      </c>
      <c r="AC2507" t="str">
        <f t="shared" si="377"/>
        <v>90% Saturation (Shape only)</v>
      </c>
    </row>
    <row r="2508" spans="21:29" x14ac:dyDescent="0.25">
      <c r="U2508" s="5">
        <v>0.9</v>
      </c>
      <c r="V2508" s="7">
        <f t="shared" si="372"/>
        <v>28019432.49876599</v>
      </c>
      <c r="W2508" s="7">
        <f t="shared" si="373"/>
        <v>538835.24036088446</v>
      </c>
      <c r="X2508" s="19">
        <f t="shared" si="378"/>
        <v>0.91356979125292082</v>
      </c>
      <c r="Y2508" s="8">
        <f t="shared" si="374"/>
        <v>97157.275817915375</v>
      </c>
      <c r="Z2508" s="8">
        <f t="shared" si="375"/>
        <v>5052178.3425315991</v>
      </c>
      <c r="AA2508" s="9">
        <f t="shared" si="379"/>
        <v>0.18030980258983129</v>
      </c>
      <c r="AB2508" s="9">
        <f t="shared" si="376"/>
        <v>5.2397294743314969E-2</v>
      </c>
      <c r="AC2508" t="str">
        <f t="shared" si="377"/>
        <v>90% Saturation (Shape only)</v>
      </c>
    </row>
    <row r="2509" spans="21:29" x14ac:dyDescent="0.25">
      <c r="U2509" s="5">
        <v>0.91</v>
      </c>
      <c r="V2509" s="7">
        <f t="shared" si="372"/>
        <v>28330759.526530057</v>
      </c>
      <c r="W2509" s="7">
        <f t="shared" si="373"/>
        <v>544822.29858711653</v>
      </c>
      <c r="X2509" s="19">
        <f t="shared" si="378"/>
        <v>0.91642650586082786</v>
      </c>
      <c r="Y2509" s="8">
        <f t="shared" si="374"/>
        <v>97461.084691359894</v>
      </c>
      <c r="Z2509" s="8">
        <f t="shared" si="375"/>
        <v>5067976.4039507145</v>
      </c>
      <c r="AA2509" s="9">
        <f t="shared" si="379"/>
        <v>0.17888600548124586</v>
      </c>
      <c r="AB2509" s="9">
        <f t="shared" si="376"/>
        <v>5.0744265708557904E-2</v>
      </c>
      <c r="AC2509" t="str">
        <f t="shared" si="377"/>
        <v>90% Saturation (Shape only)</v>
      </c>
    </row>
    <row r="2510" spans="21:29" x14ac:dyDescent="0.25">
      <c r="U2510" s="5">
        <v>0.92</v>
      </c>
      <c r="V2510" s="7">
        <f t="shared" si="372"/>
        <v>28642086.554294121</v>
      </c>
      <c r="W2510" s="7">
        <f t="shared" si="373"/>
        <v>550809.35681334848</v>
      </c>
      <c r="X2510" s="19">
        <f t="shared" si="378"/>
        <v>0.91919287483678391</v>
      </c>
      <c r="Y2510" s="8">
        <f t="shared" si="374"/>
        <v>97755.285393029859</v>
      </c>
      <c r="Z2510" s="8">
        <f t="shared" si="375"/>
        <v>5083274.8404375529</v>
      </c>
      <c r="AA2510" s="9">
        <f t="shared" si="379"/>
        <v>0.17747571674995344</v>
      </c>
      <c r="AB2510" s="9">
        <f t="shared" si="376"/>
        <v>4.9139442202339664E-2</v>
      </c>
      <c r="AC2510" t="str">
        <f t="shared" si="377"/>
        <v>90% Saturation (Shape only)</v>
      </c>
    </row>
    <row r="2511" spans="21:29" x14ac:dyDescent="0.25">
      <c r="U2511" s="5">
        <v>0.93</v>
      </c>
      <c r="V2511" s="7">
        <f t="shared" si="372"/>
        <v>28953413.582058188</v>
      </c>
      <c r="W2511" s="7">
        <f t="shared" si="373"/>
        <v>556796.41503958055</v>
      </c>
      <c r="X2511" s="19">
        <f t="shared" si="378"/>
        <v>0.92187154509522928</v>
      </c>
      <c r="Y2511" s="8">
        <f t="shared" si="374"/>
        <v>98040.159419750998</v>
      </c>
      <c r="Z2511" s="8">
        <f t="shared" si="375"/>
        <v>5098088.2898270516</v>
      </c>
      <c r="AA2511" s="9">
        <f t="shared" si="379"/>
        <v>0.17607900620693057</v>
      </c>
      <c r="AB2511" s="9">
        <f t="shared" si="376"/>
        <v>4.7581636248828212E-2</v>
      </c>
      <c r="AC2511" t="str">
        <f t="shared" si="377"/>
        <v>90% Saturation (Shape only)</v>
      </c>
    </row>
    <row r="2512" spans="21:29" x14ac:dyDescent="0.25">
      <c r="U2512" s="5">
        <v>0.94</v>
      </c>
      <c r="V2512" s="7">
        <f t="shared" si="372"/>
        <v>29264740.609822251</v>
      </c>
      <c r="W2512" s="7">
        <f t="shared" si="373"/>
        <v>562783.47326581262</v>
      </c>
      <c r="X2512" s="19">
        <f t="shared" si="378"/>
        <v>0.92446509757138096</v>
      </c>
      <c r="Y2512" s="8">
        <f t="shared" si="374"/>
        <v>98315.981251521647</v>
      </c>
      <c r="Z2512" s="8">
        <f t="shared" si="375"/>
        <v>5112431.0250791255</v>
      </c>
      <c r="AA2512" s="9">
        <f t="shared" si="379"/>
        <v>0.17469592822439772</v>
      </c>
      <c r="AB2512" s="9">
        <f t="shared" si="376"/>
        <v>4.6069675848842431E-2</v>
      </c>
      <c r="AC2512" t="str">
        <f t="shared" si="377"/>
        <v>90% Saturation (Shape only)</v>
      </c>
    </row>
    <row r="2513" spans="21:29" x14ac:dyDescent="0.25">
      <c r="U2513" s="5">
        <v>0.95</v>
      </c>
      <c r="V2513" s="7">
        <f t="shared" si="372"/>
        <v>29576067.637586318</v>
      </c>
      <c r="W2513" s="7">
        <f t="shared" si="373"/>
        <v>568770.53149204468</v>
      </c>
      <c r="X2513" s="19">
        <f t="shared" si="378"/>
        <v>0.9269760481638325</v>
      </c>
      <c r="Y2513" s="8">
        <f t="shared" si="374"/>
        <v>98583.01845175722</v>
      </c>
      <c r="Z2513" s="8">
        <f t="shared" si="375"/>
        <v>5126316.9594913758</v>
      </c>
      <c r="AA2513" s="9">
        <f t="shared" si="379"/>
        <v>0.17332652272463261</v>
      </c>
      <c r="AB2513" s="9">
        <f t="shared" si="376"/>
        <v>4.4602405746710407E-2</v>
      </c>
      <c r="AC2513" t="str">
        <f t="shared" si="377"/>
        <v>90% Saturation (Shape only)</v>
      </c>
    </row>
    <row r="2514" spans="21:29" x14ac:dyDescent="0.25">
      <c r="U2514" s="5">
        <v>0.96</v>
      </c>
      <c r="V2514" s="7">
        <f t="shared" si="372"/>
        <v>29887394.665350385</v>
      </c>
      <c r="W2514" s="7">
        <f t="shared" si="373"/>
        <v>574757.58971827663</v>
      </c>
      <c r="X2514" s="19">
        <f t="shared" si="378"/>
        <v>0.92940684871483725</v>
      </c>
      <c r="Y2514" s="8">
        <f t="shared" si="374"/>
        <v>98841.531771542461</v>
      </c>
      <c r="Z2514" s="8">
        <f t="shared" si="375"/>
        <v>5139759.6521202084</v>
      </c>
      <c r="AA2514" s="9">
        <f t="shared" si="379"/>
        <v>0.17197081611395626</v>
      </c>
      <c r="AB2514" s="9">
        <f t="shared" si="376"/>
        <v>4.3178688099703981E-2</v>
      </c>
      <c r="AC2514" t="str">
        <f t="shared" si="377"/>
        <v>90% Saturation (Shape only)</v>
      </c>
    </row>
    <row r="2515" spans="21:29" x14ac:dyDescent="0.25">
      <c r="U2515" s="5">
        <v>0.97</v>
      </c>
      <c r="V2515" s="7">
        <f t="shared" si="372"/>
        <v>30198721.693114452</v>
      </c>
      <c r="W2515" s="7">
        <f t="shared" si="373"/>
        <v>580744.6479445087</v>
      </c>
      <c r="X2515" s="19">
        <f t="shared" si="378"/>
        <v>0.93175988802319654</v>
      </c>
      <c r="Y2515" s="8">
        <f t="shared" si="374"/>
        <v>99091.775257351168</v>
      </c>
      <c r="Z2515" s="8">
        <f t="shared" si="375"/>
        <v>5152772.3133822605</v>
      </c>
      <c r="AA2515" s="9">
        <f t="shared" si="379"/>
        <v>0.17062882216491745</v>
      </c>
      <c r="AB2515" s="9">
        <f t="shared" si="376"/>
        <v>4.1797403057191415E-2</v>
      </c>
      <c r="AC2515" t="str">
        <f t="shared" si="377"/>
        <v>90% Saturation (Shape only)</v>
      </c>
    </row>
    <row r="2516" spans="21:29" x14ac:dyDescent="0.25">
      <c r="U2516" s="5">
        <v>0.98</v>
      </c>
      <c r="V2516" s="7">
        <f t="shared" si="372"/>
        <v>30510048.720878519</v>
      </c>
      <c r="W2516" s="7">
        <f t="shared" si="373"/>
        <v>586731.70617074077</v>
      </c>
      <c r="X2516" s="19">
        <f t="shared" si="378"/>
        <v>0.9340374928850661</v>
      </c>
      <c r="Y2516" s="8">
        <f t="shared" si="374"/>
        <v>99333.996361734884</v>
      </c>
      <c r="Z2516" s="8">
        <f t="shared" si="375"/>
        <v>5165367.8108102139</v>
      </c>
      <c r="AA2516" s="9">
        <f t="shared" si="379"/>
        <v>0.16930054284952581</v>
      </c>
      <c r="AB2516" s="9">
        <f t="shared" si="376"/>
        <v>4.0457449256537575E-2</v>
      </c>
      <c r="AC2516" t="str">
        <f t="shared" si="377"/>
        <v>90% Saturation (Shape only)</v>
      </c>
    </row>
    <row r="2517" spans="21:29" x14ac:dyDescent="0.25">
      <c r="U2517" s="5">
        <v>0.99</v>
      </c>
      <c r="V2517" s="7">
        <f>$V$110/$U$110*U2517</f>
        <v>30821375.748642586</v>
      </c>
      <c r="W2517" s="7">
        <f>$W$110/$U$110*U2517</f>
        <v>592718.76439697284</v>
      </c>
      <c r="X2517" s="19">
        <f t="shared" si="378"/>
        <v>0.93624192915835214</v>
      </c>
      <c r="Y2517" s="8">
        <f t="shared" si="374"/>
        <v>99568.436056520484</v>
      </c>
      <c r="Z2517" s="8">
        <f t="shared" si="375"/>
        <v>5177558.6749390652</v>
      </c>
      <c r="AA2517" s="9">
        <f t="shared" si="379"/>
        <v>0.16798596912621888</v>
      </c>
      <c r="AB2517" s="9">
        <f t="shared" si="376"/>
        <v>3.9157744242141204E-2</v>
      </c>
      <c r="AC2517" t="str">
        <f t="shared" si="377"/>
        <v>90% Saturation (Shape only)</v>
      </c>
    </row>
    <row r="2518" spans="21:29" x14ac:dyDescent="0.25">
      <c r="U2518" s="10">
        <v>1</v>
      </c>
      <c r="V2518" s="11">
        <f>B$7</f>
        <v>31132702.776406653</v>
      </c>
      <c r="W2518" s="8">
        <f>V2518/B$6</f>
        <v>598705.82262320491</v>
      </c>
      <c r="X2518" s="19">
        <f t="shared" si="378"/>
        <v>0.93837540284670617</v>
      </c>
      <c r="Y2518" s="8">
        <f>X2518*$N$6</f>
        <v>99795.328948091905</v>
      </c>
      <c r="Z2518" s="8">
        <f t="shared" si="375"/>
        <v>5189357.1053007795</v>
      </c>
      <c r="AA2518" s="9">
        <f t="shared" si="379"/>
        <v>0.16668508168309237</v>
      </c>
      <c r="AB2518" s="9">
        <f t="shared" si="376"/>
        <v>3.7897224813566194E-2</v>
      </c>
      <c r="AC2518" t="str">
        <f t="shared" si="377"/>
        <v>90% Saturation (Shape only)</v>
      </c>
    </row>
    <row r="2519" spans="21:29" x14ac:dyDescent="0.25">
      <c r="U2519" s="5">
        <v>1.01</v>
      </c>
      <c r="V2519" s="7">
        <f t="shared" ref="V2519:V2582" si="380">$V$110/$U$110*U2519</f>
        <v>31444029.80417072</v>
      </c>
      <c r="W2519" s="7">
        <f t="shared" ref="W2519:W2582" si="381">$W$110/$U$110*U2519</f>
        <v>604692.88084943697</v>
      </c>
      <c r="X2519" s="19">
        <f t="shared" si="378"/>
        <v>0.94044006119944323</v>
      </c>
      <c r="Y2519" s="8">
        <f t="shared" ref="Y2519:Y2582" si="382">X2519*$N$6</f>
        <v>100014.90339436549</v>
      </c>
      <c r="Z2519" s="8">
        <f t="shared" si="375"/>
        <v>5200774.9765070053</v>
      </c>
      <c r="AA2519" s="9">
        <f t="shared" si="379"/>
        <v>0.1653978516397786</v>
      </c>
      <c r="AB2519" s="9">
        <f t="shared" si="376"/>
        <v>3.667484730840212E-2</v>
      </c>
      <c r="AC2519" t="str">
        <f t="shared" si="377"/>
        <v>90% Saturation (Shape only)</v>
      </c>
    </row>
    <row r="2520" spans="21:29" x14ac:dyDescent="0.25">
      <c r="U2520" s="5">
        <v>1.02</v>
      </c>
      <c r="V2520" s="7">
        <f t="shared" si="380"/>
        <v>31755356.831934787</v>
      </c>
      <c r="W2520" s="7">
        <f t="shared" si="381"/>
        <v>610679.93907566904</v>
      </c>
      <c r="X2520" s="19">
        <f t="shared" si="378"/>
        <v>0.94243799382400006</v>
      </c>
      <c r="Y2520" s="8">
        <f t="shared" si="382"/>
        <v>100227.3816230988</v>
      </c>
      <c r="Z2520" s="8">
        <f t="shared" si="375"/>
        <v>5211823.8444011379</v>
      </c>
      <c r="AA2520" s="9">
        <f t="shared" si="379"/>
        <v>0.16412424121022207</v>
      </c>
      <c r="AB2520" s="9">
        <f t="shared" si="376"/>
        <v>3.5489587825011402E-2</v>
      </c>
      <c r="AC2520" t="str">
        <f t="shared" si="377"/>
        <v>90% Saturation (Shape only)</v>
      </c>
    </row>
    <row r="2521" spans="21:29" x14ac:dyDescent="0.25">
      <c r="U2521" s="5">
        <v>1.03</v>
      </c>
      <c r="V2521" s="7">
        <f t="shared" si="380"/>
        <v>32066683.859698854</v>
      </c>
      <c r="W2521" s="7">
        <f t="shared" si="381"/>
        <v>616666.99730190111</v>
      </c>
      <c r="X2521" s="19">
        <f t="shared" si="378"/>
        <v>0.94437123380782118</v>
      </c>
      <c r="Y2521" s="8">
        <f t="shared" si="382"/>
        <v>100432.97985120214</v>
      </c>
      <c r="Z2521" s="8">
        <f t="shared" si="375"/>
        <v>5222514.9522625115</v>
      </c>
      <c r="AA2521" s="9">
        <f t="shared" si="379"/>
        <v>0.16286420432847207</v>
      </c>
      <c r="AB2521" s="9">
        <f t="shared" si="376"/>
        <v>3.4340442389973337E-2</v>
      </c>
      <c r="AC2521" t="str">
        <f t="shared" si="377"/>
        <v>90% Saturation (Shape only)</v>
      </c>
    </row>
    <row r="2522" spans="21:29" x14ac:dyDescent="0.25">
      <c r="U2522" s="5">
        <v>1.04</v>
      </c>
      <c r="V2522" s="7">
        <f t="shared" si="380"/>
        <v>32378010.887462921</v>
      </c>
      <c r="W2522" s="7">
        <f t="shared" si="381"/>
        <v>622654.05552813318</v>
      </c>
      <c r="X2522" s="19">
        <f t="shared" si="378"/>
        <v>0.94624175884681905</v>
      </c>
      <c r="Y2522" s="8">
        <f t="shared" si="382"/>
        <v>100631.90840474919</v>
      </c>
      <c r="Z2522" s="8">
        <f t="shared" si="375"/>
        <v>5232859.2370469579</v>
      </c>
      <c r="AA2522" s="9">
        <f t="shared" si="379"/>
        <v>0.16161768723949535</v>
      </c>
      <c r="AB2522" s="9">
        <f t="shared" si="376"/>
        <v>3.3226427074894635E-2</v>
      </c>
      <c r="AC2522" t="str">
        <f t="shared" si="377"/>
        <v>90% Saturation (Shape only)</v>
      </c>
    </row>
    <row r="2523" spans="21:29" x14ac:dyDescent="0.25">
      <c r="U2523" s="5">
        <v>1.05</v>
      </c>
      <c r="V2523" s="7">
        <f t="shared" si="380"/>
        <v>32689337.915226988</v>
      </c>
      <c r="W2523" s="7">
        <f t="shared" si="381"/>
        <v>628641.11375436513</v>
      </c>
      <c r="X2523" s="19">
        <f t="shared" si="378"/>
        <v>0.94805149237778608</v>
      </c>
      <c r="Y2523" s="8">
        <f t="shared" si="382"/>
        <v>100824.37183940802</v>
      </c>
      <c r="Z2523" s="8">
        <f t="shared" si="375"/>
        <v>5242867.3356492175</v>
      </c>
      <c r="AA2523" s="9">
        <f t="shared" si="379"/>
        <v>0.16038462905689632</v>
      </c>
      <c r="AB2523" s="9">
        <f t="shared" si="376"/>
        <v>3.214657806659809E-2</v>
      </c>
      <c r="AC2523" t="str">
        <f t="shared" si="377"/>
        <v>90% Saturation (Shape only)</v>
      </c>
    </row>
    <row r="2524" spans="21:29" x14ac:dyDescent="0.25">
      <c r="U2524" s="5">
        <v>1.06</v>
      </c>
      <c r="V2524" s="7">
        <f t="shared" si="380"/>
        <v>33000664.942991056</v>
      </c>
      <c r="W2524" s="7">
        <f t="shared" si="381"/>
        <v>634628.1719805972</v>
      </c>
      <c r="X2524" s="19">
        <f t="shared" si="378"/>
        <v>0.94980230471236438</v>
      </c>
      <c r="Y2524" s="8">
        <f t="shared" si="382"/>
        <v>101010.56906103763</v>
      </c>
      <c r="Z2524" s="8">
        <f t="shared" si="375"/>
        <v>5252549.5911739571</v>
      </c>
      <c r="AA2524" s="9">
        <f t="shared" si="379"/>
        <v>0.15916496228932914</v>
      </c>
      <c r="AB2524" s="9">
        <f t="shared" si="376"/>
        <v>3.1099951694772632E-2</v>
      </c>
      <c r="AC2524" t="str">
        <f t="shared" si="377"/>
        <v>90% Saturation (Shape only)</v>
      </c>
    </row>
    <row r="2525" spans="21:29" x14ac:dyDescent="0.25">
      <c r="U2525" s="5">
        <v>1.07</v>
      </c>
      <c r="V2525" s="7">
        <f t="shared" si="380"/>
        <v>33311991.970755123</v>
      </c>
      <c r="W2525" s="7">
        <f t="shared" si="381"/>
        <v>640615.23020682926</v>
      </c>
      <c r="X2525" s="19">
        <f t="shared" si="378"/>
        <v>0.95149601417037699</v>
      </c>
      <c r="Y2525" s="8">
        <f t="shared" si="382"/>
        <v>101190.69344621664</v>
      </c>
      <c r="Z2525" s="8">
        <f t="shared" si="375"/>
        <v>5261916.0592032652</v>
      </c>
      <c r="AA2525" s="9">
        <f t="shared" si="379"/>
        <v>0.15795861333728542</v>
      </c>
      <c r="AB2525" s="9">
        <f t="shared" si="376"/>
        <v>3.0085624420653649E-2</v>
      </c>
      <c r="AC2525" t="str">
        <f t="shared" si="377"/>
        <v>90% Saturation (Shape only)</v>
      </c>
    </row>
    <row r="2526" spans="21:29" x14ac:dyDescent="0.25">
      <c r="U2526" s="5">
        <v>1.08</v>
      </c>
      <c r="V2526" s="7">
        <f t="shared" si="380"/>
        <v>33623318.99851919</v>
      </c>
      <c r="W2526" s="7">
        <f t="shared" si="381"/>
        <v>646602.28843306133</v>
      </c>
      <c r="X2526" s="19">
        <f t="shared" si="378"/>
        <v>0.95313438821052177</v>
      </c>
      <c r="Y2526" s="8">
        <f t="shared" si="382"/>
        <v>101364.93296249153</v>
      </c>
      <c r="Z2526" s="8">
        <f t="shared" si="375"/>
        <v>5270976.5140495598</v>
      </c>
      <c r="AA2526" s="9">
        <f t="shared" si="379"/>
        <v>0.15676550296184918</v>
      </c>
      <c r="AB2526" s="9">
        <f t="shared" si="376"/>
        <v>2.910269279017073E-2</v>
      </c>
      <c r="AC2526" t="str">
        <f t="shared" si="377"/>
        <v>90% Saturation (Shape only)</v>
      </c>
    </row>
    <row r="2527" spans="21:29" x14ac:dyDescent="0.25">
      <c r="U2527" s="5">
        <v>1.0900000000000001</v>
      </c>
      <c r="V2527" s="7">
        <f t="shared" si="380"/>
        <v>33934646.026283257</v>
      </c>
      <c r="W2527" s="7">
        <f t="shared" si="381"/>
        <v>652589.3466592934</v>
      </c>
      <c r="X2527" s="19">
        <f t="shared" si="378"/>
        <v>0.954719144556605</v>
      </c>
      <c r="Y2527" s="8">
        <f t="shared" si="382"/>
        <v>101533.47028815051</v>
      </c>
      <c r="Z2527" s="8">
        <f t="shared" si="375"/>
        <v>5279740.4549838267</v>
      </c>
      <c r="AA2527" s="9">
        <f t="shared" si="379"/>
        <v>0.15558554672692126</v>
      </c>
      <c r="AB2527" s="9">
        <f t="shared" si="376"/>
        <v>2.8150273354706844E-2</v>
      </c>
      <c r="AC2527" t="str">
        <f t="shared" si="377"/>
        <v>90% Saturation (Shape only)</v>
      </c>
    </row>
    <row r="2528" spans="21:29" x14ac:dyDescent="0.25">
      <c r="U2528" s="5">
        <v>1.1000000000000001</v>
      </c>
      <c r="V2528" s="7">
        <f t="shared" si="380"/>
        <v>34245973.054047324</v>
      </c>
      <c r="W2528" s="7">
        <f t="shared" si="381"/>
        <v>658576.40488552547</v>
      </c>
      <c r="X2528" s="19">
        <f t="shared" si="378"/>
        <v>0.95625195231765869</v>
      </c>
      <c r="Y2528" s="8">
        <f t="shared" si="382"/>
        <v>101696.48293134692</v>
      </c>
      <c r="Z2528" s="8">
        <f t="shared" si="375"/>
        <v>5288217.1124300398</v>
      </c>
      <c r="AA2528" s="9">
        <f t="shared" si="379"/>
        <v>0.15441865541633537</v>
      </c>
      <c r="AB2528" s="9">
        <f t="shared" si="376"/>
        <v>2.7227502562472448E-2</v>
      </c>
      <c r="AC2528" t="str">
        <f t="shared" si="377"/>
        <v>90% Saturation (Shape only)</v>
      </c>
    </row>
    <row r="2529" spans="21:29" x14ac:dyDescent="0.25">
      <c r="U2529" s="5">
        <v>1.1100000000000001</v>
      </c>
      <c r="V2529" s="7">
        <f t="shared" si="380"/>
        <v>34557300.081811391</v>
      </c>
      <c r="W2529" s="7">
        <f t="shared" si="381"/>
        <v>664563.46311175753</v>
      </c>
      <c r="X2529" s="19">
        <f t="shared" si="378"/>
        <v>0.95773443310043771</v>
      </c>
      <c r="Y2529" s="8">
        <f t="shared" si="382"/>
        <v>101854.14334841224</v>
      </c>
      <c r="Z2529" s="8">
        <f t="shared" si="375"/>
        <v>5296415.454117436</v>
      </c>
      <c r="AA2529" s="9">
        <f t="shared" si="379"/>
        <v>0.15326473542720742</v>
      </c>
      <c r="AB2529" s="9">
        <f t="shared" si="376"/>
        <v>2.6333536623132887E-2</v>
      </c>
      <c r="AC2529" t="str">
        <f t="shared" si="377"/>
        <v>90% Saturation (Shape only)</v>
      </c>
    </row>
    <row r="2530" spans="21:29" x14ac:dyDescent="0.25">
      <c r="U2530" s="5">
        <v>1.1200000000000001</v>
      </c>
      <c r="V2530" s="7">
        <f t="shared" si="380"/>
        <v>34868627.109575458</v>
      </c>
      <c r="W2530" s="7">
        <f t="shared" si="381"/>
        <v>670550.5213379896</v>
      </c>
      <c r="X2530" s="19">
        <f t="shared" si="378"/>
        <v>0.95916816211294054</v>
      </c>
      <c r="Y2530" s="8">
        <f t="shared" si="382"/>
        <v>102006.61906121449</v>
      </c>
      <c r="Z2530" s="8">
        <f t="shared" si="375"/>
        <v>5304344.1911831535</v>
      </c>
      <c r="AA2530" s="9">
        <f t="shared" si="379"/>
        <v>0.15212368914078925</v>
      </c>
      <c r="AB2530" s="9">
        <f t="shared" si="376"/>
        <v>2.546755134837253E-2</v>
      </c>
      <c r="AC2530" t="str">
        <f t="shared" si="377"/>
        <v>90% Saturation (Shape only)</v>
      </c>
    </row>
    <row r="2531" spans="21:29" x14ac:dyDescent="0.25">
      <c r="U2531" s="5">
        <v>1.1299999999999999</v>
      </c>
      <c r="V2531" s="7">
        <f t="shared" si="380"/>
        <v>35179954.137339517</v>
      </c>
      <c r="W2531" s="7">
        <f t="shared" si="381"/>
        <v>676537.57956422144</v>
      </c>
      <c r="X2531" s="19">
        <f t="shared" si="378"/>
        <v>0.96055466925772737</v>
      </c>
      <c r="Y2531" s="8">
        <f t="shared" si="382"/>
        <v>102154.0727734315</v>
      </c>
      <c r="Z2531" s="8">
        <f t="shared" si="375"/>
        <v>5312011.784218438</v>
      </c>
      <c r="AA2531" s="9">
        <f t="shared" si="379"/>
        <v>0.15099541527202681</v>
      </c>
      <c r="AB2531" s="9">
        <f t="shared" si="376"/>
        <v>2.4628741970630783E-2</v>
      </c>
      <c r="AC2531" t="str">
        <f t="shared" si="377"/>
        <v>90% Saturation (Shape only)</v>
      </c>
    </row>
    <row r="2532" spans="21:29" x14ac:dyDescent="0.25">
      <c r="U2532" s="5">
        <v>1.1399999999999999</v>
      </c>
      <c r="V2532" s="7">
        <f t="shared" si="380"/>
        <v>35491281.165103585</v>
      </c>
      <c r="W2532" s="7">
        <f t="shared" si="381"/>
        <v>682524.6377904535</v>
      </c>
      <c r="X2532" s="19">
        <f t="shared" si="378"/>
        <v>0.96189544021393536</v>
      </c>
      <c r="Y2532" s="8">
        <f t="shared" si="382"/>
        <v>102296.66248562229</v>
      </c>
      <c r="Z2532" s="8">
        <f t="shared" si="375"/>
        <v>5319426.4492523596</v>
      </c>
      <c r="AA2532" s="9">
        <f t="shared" si="379"/>
        <v>0.14987980919895977</v>
      </c>
      <c r="AB2532" s="9">
        <f t="shared" si="376"/>
        <v>2.3816322942384092E-2</v>
      </c>
      <c r="AC2532" t="str">
        <f t="shared" si="377"/>
        <v>90% Saturation (Shape only)</v>
      </c>
    </row>
    <row r="2533" spans="21:29" x14ac:dyDescent="0.25">
      <c r="U2533" s="5">
        <v>1.1499999999999999</v>
      </c>
      <c r="V2533" s="7">
        <f t="shared" si="380"/>
        <v>35802608.192867652</v>
      </c>
      <c r="W2533" s="7">
        <f t="shared" si="381"/>
        <v>688511.69601668557</v>
      </c>
      <c r="X2533" s="19">
        <f t="shared" si="378"/>
        <v>0.9631919175070045</v>
      </c>
      <c r="Y2533" s="8">
        <f t="shared" si="382"/>
        <v>102434.54160899132</v>
      </c>
      <c r="Z2533" s="8">
        <f t="shared" si="375"/>
        <v>5326596.1636675484</v>
      </c>
      <c r="AA2533" s="9">
        <f t="shared" si="379"/>
        <v>0.14877676327303652</v>
      </c>
      <c r="AB2533" s="9">
        <f t="shared" si="376"/>
        <v>2.3029527717787171E-2</v>
      </c>
      <c r="AC2533" t="str">
        <f t="shared" si="377"/>
        <v>90% Saturation (Shape only)</v>
      </c>
    </row>
    <row r="2534" spans="21:29" x14ac:dyDescent="0.25">
      <c r="U2534" s="5">
        <v>1.1599999999999999</v>
      </c>
      <c r="V2534" s="7">
        <f t="shared" si="380"/>
        <v>36113935.220631719</v>
      </c>
      <c r="W2534" s="7">
        <f t="shared" si="381"/>
        <v>694498.75424291764</v>
      </c>
      <c r="X2534" s="19">
        <f t="shared" si="378"/>
        <v>0.9644455015652369</v>
      </c>
      <c r="Y2534" s="8">
        <f t="shared" si="382"/>
        <v>102567.85907775261</v>
      </c>
      <c r="Z2534" s="8">
        <f t="shared" si="375"/>
        <v>5333528.6720431354</v>
      </c>
      <c r="AA2534" s="9">
        <f t="shared" si="379"/>
        <v>0.14768616711136248</v>
      </c>
      <c r="AB2534" s="9">
        <f t="shared" si="376"/>
        <v>2.2267608518848559E-2</v>
      </c>
      <c r="AC2534" t="str">
        <f t="shared" si="377"/>
        <v>90% Saturation (Shape only)</v>
      </c>
    </row>
    <row r="2535" spans="21:29" x14ac:dyDescent="0.25">
      <c r="U2535" s="5">
        <v>1.17</v>
      </c>
      <c r="V2535" s="7">
        <f t="shared" si="380"/>
        <v>36425262.248395786</v>
      </c>
      <c r="W2535" s="7">
        <f t="shared" si="381"/>
        <v>700485.81246914971</v>
      </c>
      <c r="X2535" s="19">
        <f t="shared" si="378"/>
        <v>0.96565755176240942</v>
      </c>
      <c r="Y2535" s="8">
        <f t="shared" si="382"/>
        <v>102696.75946001059</v>
      </c>
      <c r="Z2535" s="8">
        <f t="shared" si="375"/>
        <v>5340231.4919205513</v>
      </c>
      <c r="AA2535" s="9">
        <f t="shared" si="379"/>
        <v>0.14660790787184358</v>
      </c>
      <c r="AB2535" s="9">
        <f t="shared" si="376"/>
        <v>2.1529836087650869E-2</v>
      </c>
      <c r="AC2535" t="str">
        <f t="shared" si="377"/>
        <v>90% Saturation (Shape only)</v>
      </c>
    </row>
    <row r="2536" spans="21:29" x14ac:dyDescent="0.25">
      <c r="U2536" s="5">
        <v>1.18</v>
      </c>
      <c r="V2536" s="7">
        <f t="shared" si="380"/>
        <v>36736589.276159845</v>
      </c>
      <c r="W2536" s="7">
        <f t="shared" si="381"/>
        <v>706472.87069538177</v>
      </c>
      <c r="X2536" s="19">
        <f t="shared" si="378"/>
        <v>0.9668293874457522</v>
      </c>
      <c r="Y2536" s="8">
        <f t="shared" si="382"/>
        <v>102821.38306708464</v>
      </c>
      <c r="Z2536" s="8">
        <f t="shared" si="375"/>
        <v>5346711.9194884012</v>
      </c>
      <c r="AA2536" s="9">
        <f t="shared" si="379"/>
        <v>0.14554187051213657</v>
      </c>
      <c r="AB2536" s="9">
        <f t="shared" si="376"/>
        <v>2.0815499426413708E-2</v>
      </c>
      <c r="AC2536" t="str">
        <f t="shared" si="377"/>
        <v>90% Saturation (Shape only)</v>
      </c>
    </row>
    <row r="2537" spans="21:29" x14ac:dyDescent="0.25">
      <c r="U2537" s="5">
        <v>1.19</v>
      </c>
      <c r="V2537" s="7">
        <f t="shared" si="380"/>
        <v>37047916.303923912</v>
      </c>
      <c r="W2537" s="7">
        <f t="shared" si="381"/>
        <v>712459.92892161384</v>
      </c>
      <c r="X2537" s="19">
        <f t="shared" si="378"/>
        <v>0.9679622889486923</v>
      </c>
      <c r="Y2537" s="8">
        <f t="shared" si="382"/>
        <v>102941.86606121334</v>
      </c>
      <c r="Z2537" s="8">
        <f t="shared" si="375"/>
        <v>5352977.0351830935</v>
      </c>
      <c r="AA2537" s="9">
        <f t="shared" si="379"/>
        <v>0.14448793803326898</v>
      </c>
      <c r="AB2537" s="9">
        <f t="shared" si="376"/>
        <v>2.012390552689261E-2</v>
      </c>
      <c r="AC2537" t="str">
        <f t="shared" si="377"/>
        <v>90% Saturation (Shape only)</v>
      </c>
    </row>
    <row r="2538" spans="21:29" x14ac:dyDescent="0.25">
      <c r="U2538" s="5">
        <v>1.2</v>
      </c>
      <c r="V2538" s="7">
        <f t="shared" si="380"/>
        <v>37359243.331687979</v>
      </c>
      <c r="W2538" s="7">
        <f t="shared" si="381"/>
        <v>718446.98714784591</v>
      </c>
      <c r="X2538" s="19">
        <f t="shared" si="378"/>
        <v>0.96905749858783774</v>
      </c>
      <c r="Y2538" s="8">
        <f t="shared" si="382"/>
        <v>103058.34056158288</v>
      </c>
      <c r="Z2538" s="8">
        <f t="shared" si="375"/>
        <v>5359033.7092023101</v>
      </c>
      <c r="AA2538" s="9">
        <f t="shared" si="379"/>
        <v>0.14344599170874525</v>
      </c>
      <c r="AB2538" s="9">
        <f t="shared" si="376"/>
        <v>1.9454379090422205E-2</v>
      </c>
      <c r="AC2538" t="str">
        <f t="shared" si="377"/>
        <v>90% Saturation (Shape only)</v>
      </c>
    </row>
    <row r="2539" spans="21:29" x14ac:dyDescent="0.25">
      <c r="U2539" s="5">
        <v>1.21</v>
      </c>
      <c r="V2539" s="7">
        <f t="shared" si="380"/>
        <v>37670570.359452046</v>
      </c>
      <c r="W2539" s="7">
        <f t="shared" si="381"/>
        <v>724434.04537407786</v>
      </c>
      <c r="X2539" s="19">
        <f t="shared" si="378"/>
        <v>0.97011622164375488</v>
      </c>
      <c r="Y2539" s="8">
        <f t="shared" si="382"/>
        <v>103170.93474863174</v>
      </c>
      <c r="Z2539" s="8">
        <f t="shared" si="375"/>
        <v>5364888.6069288505</v>
      </c>
      <c r="AA2539" s="9">
        <f t="shared" si="379"/>
        <v>0.14241591129991291</v>
      </c>
      <c r="AB2539" s="9">
        <f t="shared" si="376"/>
        <v>1.8806262240030989E-2</v>
      </c>
      <c r="AC2539" t="str">
        <f t="shared" si="377"/>
        <v>90% Saturation (Shape only)</v>
      </c>
    </row>
    <row r="2540" spans="21:29" x14ac:dyDescent="0.25">
      <c r="U2540" s="5">
        <v>1.22</v>
      </c>
      <c r="V2540" s="7">
        <f t="shared" si="380"/>
        <v>37981897.387216114</v>
      </c>
      <c r="W2540" s="7">
        <f t="shared" si="381"/>
        <v>730421.10360030993</v>
      </c>
      <c r="X2540" s="19">
        <f t="shared" si="378"/>
        <v>0.97113962732515402</v>
      </c>
      <c r="Y2540" s="8">
        <f t="shared" si="382"/>
        <v>103279.77296659094</v>
      </c>
      <c r="Z2540" s="8">
        <f t="shared" si="375"/>
        <v>5370548.194262729</v>
      </c>
      <c r="AA2540" s="9">
        <f t="shared" si="379"/>
        <v>0.14139757525832133</v>
      </c>
      <c r="AB2540" s="9">
        <f t="shared" si="376"/>
        <v>1.8178914225743057E-2</v>
      </c>
      <c r="AC2540" t="str">
        <f t="shared" si="377"/>
        <v>90% Saturation (Shape only)</v>
      </c>
    </row>
    <row r="2541" spans="21:29" x14ac:dyDescent="0.25">
      <c r="U2541" s="5">
        <v>1.23</v>
      </c>
      <c r="V2541" s="7">
        <f t="shared" si="380"/>
        <v>38293224.414980181</v>
      </c>
      <c r="W2541" s="7">
        <f t="shared" si="381"/>
        <v>736408.161826542</v>
      </c>
      <c r="X2541" s="19">
        <f t="shared" si="378"/>
        <v>0.97212884971616509</v>
      </c>
      <c r="Y2541" s="8">
        <f t="shared" si="382"/>
        <v>103384.97582422582</v>
      </c>
      <c r="Z2541" s="8">
        <f t="shared" si="375"/>
        <v>5376018.7428597426</v>
      </c>
      <c r="AA2541" s="9">
        <f t="shared" si="379"/>
        <v>0.14039086091576719</v>
      </c>
      <c r="AB2541" s="9">
        <f t="shared" si="376"/>
        <v>1.7571711124160165E-2</v>
      </c>
      <c r="AC2541" t="str">
        <f t="shared" si="377"/>
        <v>90% Saturation (Shape only)</v>
      </c>
    </row>
    <row r="2542" spans="21:29" x14ac:dyDescent="0.25">
      <c r="U2542" s="5">
        <v>1.24</v>
      </c>
      <c r="V2542" s="7">
        <f t="shared" si="380"/>
        <v>38604551.442744248</v>
      </c>
      <c r="W2542" s="7">
        <f t="shared" si="381"/>
        <v>742395.22005277406</v>
      </c>
      <c r="X2542" s="19">
        <f t="shared" si="378"/>
        <v>0.97308498870644244</v>
      </c>
      <c r="Y2542" s="8">
        <f t="shared" si="382"/>
        <v>103486.66029375195</v>
      </c>
      <c r="Z2542" s="8">
        <f t="shared" si="375"/>
        <v>5381306.3352751015</v>
      </c>
      <c r="AA2542" s="9">
        <f t="shared" si="379"/>
        <v>0.1393956446626845</v>
      </c>
      <c r="AB2542" s="9">
        <f t="shared" si="376"/>
        <v>1.6984045533515218E-2</v>
      </c>
      <c r="AC2542" t="str">
        <f t="shared" si="377"/>
        <v>90% Saturation (Shape only)</v>
      </c>
    </row>
    <row r="2543" spans="21:29" x14ac:dyDescent="0.25">
      <c r="U2543" s="5">
        <v>1.25</v>
      </c>
      <c r="V2543" s="7">
        <f t="shared" si="380"/>
        <v>38915878.470508315</v>
      </c>
      <c r="W2543" s="7">
        <f t="shared" si="381"/>
        <v>748382.27827900613</v>
      </c>
      <c r="X2543" s="19">
        <f t="shared" si="378"/>
        <v>0.97400911090388753</v>
      </c>
      <c r="Y2543" s="8">
        <f t="shared" si="382"/>
        <v>103584.93980790215</v>
      </c>
      <c r="Z2543" s="8">
        <f t="shared" si="375"/>
        <v>5386416.8700109115</v>
      </c>
      <c r="AA2543" s="9">
        <f t="shared" si="379"/>
        <v>0.13841180211550175</v>
      </c>
      <c r="AB2543" s="9">
        <f t="shared" si="376"/>
        <v>1.6415326264839838E-2</v>
      </c>
      <c r="AC2543" t="str">
        <f t="shared" si="377"/>
        <v>90% Saturation (Shape only)</v>
      </c>
    </row>
    <row r="2544" spans="21:29" x14ac:dyDescent="0.25">
      <c r="U2544" s="5">
        <v>1.26</v>
      </c>
      <c r="V2544" s="7">
        <f t="shared" si="380"/>
        <v>39227205.498272382</v>
      </c>
      <c r="W2544" s="7">
        <f t="shared" si="381"/>
        <v>754369.3365052382</v>
      </c>
      <c r="X2544" s="19">
        <f t="shared" si="378"/>
        <v>0.97490225052983115</v>
      </c>
      <c r="Y2544" s="8">
        <f t="shared" si="382"/>
        <v>103679.92435512837</v>
      </c>
      <c r="Z2544" s="8">
        <f t="shared" si="375"/>
        <v>5391356.0664666751</v>
      </c>
      <c r="AA2544" s="9">
        <f t="shared" si="379"/>
        <v>0.13743920827355693</v>
      </c>
      <c r="AB2544" s="9">
        <f t="shared" si="376"/>
        <v>1.5864978030454599E-2</v>
      </c>
      <c r="AC2544" t="str">
        <f t="shared" si="377"/>
        <v>90% Saturation (Shape only)</v>
      </c>
    </row>
    <row r="2545" spans="21:29" x14ac:dyDescent="0.25">
      <c r="U2545" s="5">
        <v>1.27</v>
      </c>
      <c r="V2545" s="7">
        <f t="shared" si="380"/>
        <v>39538532.526036449</v>
      </c>
      <c r="W2545" s="7">
        <f t="shared" si="381"/>
        <v>760356.39473147027</v>
      </c>
      <c r="X2545" s="19">
        <f t="shared" si="378"/>
        <v>0.97576541029655939</v>
      </c>
      <c r="Y2545" s="8">
        <f t="shared" si="382"/>
        <v>103771.72057292573</v>
      </c>
      <c r="Z2545" s="8">
        <f t="shared" si="375"/>
        <v>5396129.4697921379</v>
      </c>
      <c r="AA2545" s="9">
        <f t="shared" si="379"/>
        <v>0.13647773766612967</v>
      </c>
      <c r="AB2545" s="9">
        <f t="shared" si="376"/>
        <v>1.533244113029641E-2</v>
      </c>
      <c r="AC2545" t="str">
        <f t="shared" si="377"/>
        <v>90% Saturation (Shape only)</v>
      </c>
    </row>
    <row r="2546" spans="21:29" x14ac:dyDescent="0.25">
      <c r="U2546" s="5">
        <v>1.28</v>
      </c>
      <c r="V2546" s="7">
        <f t="shared" si="380"/>
        <v>39849859.553800516</v>
      </c>
      <c r="W2546" s="7">
        <f t="shared" si="381"/>
        <v>766343.45295770233</v>
      </c>
      <c r="X2546" s="19">
        <f t="shared" si="378"/>
        <v>0.97659956226711131</v>
      </c>
      <c r="Y2546" s="8">
        <f t="shared" si="382"/>
        <v>103860.43183927116</v>
      </c>
      <c r="Z2546" s="8">
        <f t="shared" si="375"/>
        <v>5400742.4556421004</v>
      </c>
      <c r="AA2546" s="9">
        <f t="shared" si="379"/>
        <v>0.13552726449012106</v>
      </c>
      <c r="AB2546" s="9">
        <f t="shared" si="376"/>
        <v>1.4817171137028387E-2</v>
      </c>
      <c r="AC2546" t="str">
        <f t="shared" si="377"/>
        <v>90% Saturation (Shape only)</v>
      </c>
    </row>
    <row r="2547" spans="21:29" x14ac:dyDescent="0.25">
      <c r="U2547" s="5">
        <v>1.29</v>
      </c>
      <c r="V2547" s="7">
        <f t="shared" si="380"/>
        <v>40161186.581564583</v>
      </c>
      <c r="W2547" s="7">
        <f t="shared" si="381"/>
        <v>772330.5111839344</v>
      </c>
      <c r="X2547" s="19">
        <f t="shared" si="378"/>
        <v>0.97740564869731095</v>
      </c>
      <c r="Y2547" s="8">
        <f t="shared" si="382"/>
        <v>103946.15836217267</v>
      </c>
      <c r="Z2547" s="8">
        <f t="shared" ref="Z2547:Z2610" si="383">Y2547*$B$6</f>
        <v>5405200.2348329788</v>
      </c>
      <c r="AA2547" s="9">
        <f t="shared" si="379"/>
        <v>0.13458766273888328</v>
      </c>
      <c r="AB2547" s="9">
        <f t="shared" ref="AB2547:AB2610" si="384">(Z2547-Z2546)/(V2547-V2546)</f>
        <v>1.4318638580446739E-2</v>
      </c>
      <c r="AC2547" t="str">
        <f t="shared" ref="AC2547:AC2610" si="385">L$1</f>
        <v>90% Saturation (Shape only)</v>
      </c>
    </row>
    <row r="2548" spans="21:29" x14ac:dyDescent="0.25">
      <c r="U2548" s="5">
        <v>1.3</v>
      </c>
      <c r="V2548" s="7">
        <f t="shared" si="380"/>
        <v>40472513.60932865</v>
      </c>
      <c r="W2548" s="7">
        <f t="shared" si="381"/>
        <v>778317.56941016635</v>
      </c>
      <c r="X2548" s="19">
        <f t="shared" ref="X2548:X2611" si="386">GAMMADIST(W2548,$L$2,$L$3,TRUE)</f>
        <v>0.97818458286003351</v>
      </c>
      <c r="Y2548" s="8">
        <f t="shared" si="382"/>
        <v>104028.99726732938</v>
      </c>
      <c r="Z2548" s="8">
        <f t="shared" si="383"/>
        <v>5409507.857901128</v>
      </c>
      <c r="AA2548" s="9">
        <f t="shared" ref="AA2548:AA2611" si="387">Z2548/V2548</f>
        <v>0.13365880632267604</v>
      </c>
      <c r="AB2548" s="9">
        <f t="shared" si="384"/>
        <v>1.3836328631941482E-2</v>
      </c>
      <c r="AC2548" t="str">
        <f t="shared" si="385"/>
        <v>90% Saturation (Shape only)</v>
      </c>
    </row>
    <row r="2549" spans="21:29" x14ac:dyDescent="0.25">
      <c r="U2549" s="5">
        <v>1.31</v>
      </c>
      <c r="V2549" s="7">
        <f t="shared" si="380"/>
        <v>40783840.637092717</v>
      </c>
      <c r="W2549" s="7">
        <f t="shared" si="381"/>
        <v>784304.62763639842</v>
      </c>
      <c r="X2549" s="19">
        <f t="shared" si="386"/>
        <v>0.97893724985173769</v>
      </c>
      <c r="Y2549" s="8">
        <f t="shared" si="382"/>
        <v>104109.04268390533</v>
      </c>
      <c r="Z2549" s="8">
        <f t="shared" si="383"/>
        <v>5413670.2195630772</v>
      </c>
      <c r="AA2549" s="9">
        <f t="shared" si="387"/>
        <v>0.13274056918120086</v>
      </c>
      <c r="AB2549" s="9">
        <f t="shared" si="384"/>
        <v>1.3369740789429813E-2</v>
      </c>
      <c r="AC2549" t="str">
        <f t="shared" si="385"/>
        <v>90% Saturation (Shape only)</v>
      </c>
    </row>
    <row r="2550" spans="21:29" x14ac:dyDescent="0.25">
      <c r="U2550" s="5">
        <v>1.32</v>
      </c>
      <c r="V2550" s="7">
        <f t="shared" si="380"/>
        <v>41095167.664856784</v>
      </c>
      <c r="W2550" s="7">
        <f t="shared" si="381"/>
        <v>790291.68586263049</v>
      </c>
      <c r="X2550" s="19">
        <f t="shared" si="386"/>
        <v>0.97966450738132249</v>
      </c>
      <c r="Y2550" s="8">
        <f t="shared" si="382"/>
        <v>104186.38582842374</v>
      </c>
      <c r="Z2550" s="8">
        <f t="shared" si="383"/>
        <v>5417692.0630780347</v>
      </c>
      <c r="AA2550" s="9">
        <f t="shared" si="387"/>
        <v>0.13183282538864208</v>
      </c>
      <c r="AB2550" s="9">
        <f t="shared" si="384"/>
        <v>1.2918388563441201E-2</v>
      </c>
      <c r="AC2550" t="str">
        <f t="shared" si="385"/>
        <v>90% Saturation (Shape only)</v>
      </c>
    </row>
    <row r="2551" spans="21:29" x14ac:dyDescent="0.25">
      <c r="U2551" s="5">
        <v>1.33</v>
      </c>
      <c r="V2551" s="7">
        <f t="shared" si="380"/>
        <v>41406494.692620851</v>
      </c>
      <c r="W2551" s="7">
        <f t="shared" si="381"/>
        <v>796278.74408886256</v>
      </c>
      <c r="X2551" s="19">
        <f t="shared" si="386"/>
        <v>0.98036718654139654</v>
      </c>
      <c r="Y2551" s="8">
        <f t="shared" si="382"/>
        <v>104261.11508679073</v>
      </c>
      <c r="Z2551" s="8">
        <f t="shared" si="383"/>
        <v>5421577.9845131179</v>
      </c>
      <c r="AA2551" s="9">
        <f t="shared" si="387"/>
        <v>0.13093544925161971</v>
      </c>
      <c r="AB2551" s="9">
        <f t="shared" si="384"/>
        <v>1.2481799164665299E-2</v>
      </c>
      <c r="AC2551" t="str">
        <f t="shared" si="385"/>
        <v>90% Saturation (Shape only)</v>
      </c>
    </row>
    <row r="2552" spans="21:29" x14ac:dyDescent="0.25">
      <c r="U2552" s="5">
        <v>1.34</v>
      </c>
      <c r="V2552" s="7">
        <f t="shared" si="380"/>
        <v>41717821.720384918</v>
      </c>
      <c r="W2552" s="7">
        <f t="shared" si="381"/>
        <v>802265.80231509462</v>
      </c>
      <c r="X2552" s="19">
        <f t="shared" si="386"/>
        <v>0.98104609256206876</v>
      </c>
      <c r="Y2552" s="8">
        <f t="shared" si="382"/>
        <v>104333.31609446024</v>
      </c>
      <c r="Z2552" s="8">
        <f t="shared" si="383"/>
        <v>5425332.4369119322</v>
      </c>
      <c r="AA2552" s="9">
        <f t="shared" si="387"/>
        <v>0.13004831540043971</v>
      </c>
      <c r="AB2552" s="9">
        <f t="shared" si="384"/>
        <v>1.2059513193501136E-2</v>
      </c>
      <c r="AC2552" t="str">
        <f t="shared" si="385"/>
        <v>90% Saturation (Shape only)</v>
      </c>
    </row>
    <row r="2553" spans="21:29" x14ac:dyDescent="0.25">
      <c r="U2553" s="5">
        <v>1.35</v>
      </c>
      <c r="V2553" s="7">
        <f t="shared" si="380"/>
        <v>42029148.748148985</v>
      </c>
      <c r="W2553" s="7">
        <f t="shared" si="381"/>
        <v>808252.86054132669</v>
      </c>
      <c r="X2553" s="19">
        <f t="shared" si="386"/>
        <v>0.9817020055473944</v>
      </c>
      <c r="Y2553" s="8">
        <f t="shared" si="382"/>
        <v>104403.07181475441</v>
      </c>
      <c r="Z2553" s="8">
        <f t="shared" si="383"/>
        <v>5428959.734367229</v>
      </c>
      <c r="AA2553" s="9">
        <f t="shared" si="387"/>
        <v>0.1291712988740065</v>
      </c>
      <c r="AB2553" s="9">
        <f t="shared" si="384"/>
        <v>1.1651084331957605E-2</v>
      </c>
      <c r="AC2553" t="str">
        <f t="shared" si="385"/>
        <v>90% Saturation (Shape only)</v>
      </c>
    </row>
    <row r="2554" spans="21:29" x14ac:dyDescent="0.25">
      <c r="U2554" s="12">
        <v>1.36</v>
      </c>
      <c r="V2554" s="7">
        <f t="shared" si="380"/>
        <v>42340475.775913052</v>
      </c>
      <c r="W2554" s="7">
        <f t="shared" si="381"/>
        <v>814239.91876755876</v>
      </c>
      <c r="X2554" s="19">
        <f t="shared" si="386"/>
        <v>0.98233568119462689</v>
      </c>
      <c r="Y2554" s="8">
        <f t="shared" si="382"/>
        <v>104470.46261535524</v>
      </c>
      <c r="Z2554" s="8">
        <f t="shared" si="383"/>
        <v>5432464.0559984725</v>
      </c>
      <c r="AA2554" s="9">
        <f t="shared" si="387"/>
        <v>0.1283042751987433</v>
      </c>
      <c r="AB2554" s="9">
        <f t="shared" si="384"/>
        <v>1.1256079038210368E-2</v>
      </c>
      <c r="AC2554" t="str">
        <f t="shared" si="385"/>
        <v>90% Saturation (Shape only)</v>
      </c>
    </row>
    <row r="2555" spans="21:29" x14ac:dyDescent="0.25">
      <c r="U2555" s="5">
        <v>1.37</v>
      </c>
      <c r="V2555" s="7">
        <f t="shared" si="380"/>
        <v>42651802.803677119</v>
      </c>
      <c r="W2555" s="7">
        <f t="shared" si="381"/>
        <v>820226.97699379083</v>
      </c>
      <c r="X2555" s="19">
        <f t="shared" si="386"/>
        <v>0.98294785149644537</v>
      </c>
      <c r="Y2555" s="8">
        <f t="shared" si="382"/>
        <v>104535.56634298588</v>
      </c>
      <c r="Z2555" s="8">
        <f t="shared" si="383"/>
        <v>5435849.449835266</v>
      </c>
      <c r="AA2555" s="9">
        <f t="shared" si="387"/>
        <v>0.12744712046184897</v>
      </c>
      <c r="AB2555" s="9">
        <f t="shared" si="384"/>
        <v>1.0874076244222016E-2</v>
      </c>
      <c r="AC2555" t="str">
        <f t="shared" si="385"/>
        <v>90% Saturation (Shape only)</v>
      </c>
    </row>
    <row r="2556" spans="21:29" x14ac:dyDescent="0.25">
      <c r="U2556" s="5">
        <v>1.38</v>
      </c>
      <c r="V2556" s="7">
        <f t="shared" si="380"/>
        <v>42963129.831441179</v>
      </c>
      <c r="W2556" s="7">
        <f t="shared" si="381"/>
        <v>826214.03522002266</v>
      </c>
      <c r="X2556" s="19">
        <f t="shared" si="386"/>
        <v>0.98353922542634487</v>
      </c>
      <c r="Y2556" s="8">
        <f t="shared" si="382"/>
        <v>104598.45839630123</v>
      </c>
      <c r="Z2556" s="8">
        <f t="shared" si="383"/>
        <v>5439119.8366076639</v>
      </c>
      <c r="AA2556" s="9">
        <f t="shared" si="387"/>
        <v>0.12659971137920265</v>
      </c>
      <c r="AB2556" s="9">
        <f t="shared" si="384"/>
        <v>1.0504667056650093E-2</v>
      </c>
      <c r="AC2556" t="str">
        <f t="shared" si="385"/>
        <v>90% Saturation (Shape only)</v>
      </c>
    </row>
    <row r="2557" spans="21:29" x14ac:dyDescent="0.25">
      <c r="U2557" s="5">
        <v>1.39</v>
      </c>
      <c r="V2557" s="7">
        <f t="shared" si="380"/>
        <v>43274456.859205246</v>
      </c>
      <c r="W2557" s="7">
        <f t="shared" si="381"/>
        <v>832201.09344625473</v>
      </c>
      <c r="X2557" s="19">
        <f t="shared" si="386"/>
        <v>0.98411048960738612</v>
      </c>
      <c r="Y2557" s="8">
        <f t="shared" si="382"/>
        <v>104659.2117970088</v>
      </c>
      <c r="Z2557" s="8">
        <f t="shared" si="383"/>
        <v>5442279.0134444572</v>
      </c>
      <c r="AA2557" s="9">
        <f t="shared" si="387"/>
        <v>0.12576192535821018</v>
      </c>
      <c r="AB2557" s="9">
        <f t="shared" si="384"/>
        <v>1.0147454461253617E-2</v>
      </c>
      <c r="AC2557" t="str">
        <f t="shared" si="385"/>
        <v>90% Saturation (Shape only)</v>
      </c>
    </row>
    <row r="2558" spans="21:29" x14ac:dyDescent="0.25">
      <c r="U2558" s="5">
        <v>1.4</v>
      </c>
      <c r="V2558" s="7">
        <f t="shared" si="380"/>
        <v>43585783.886969313</v>
      </c>
      <c r="W2558" s="7">
        <f t="shared" si="381"/>
        <v>838188.1516724868</v>
      </c>
      <c r="X2558" s="19">
        <f t="shared" si="386"/>
        <v>0.98466230896452145</v>
      </c>
      <c r="Y2558" s="8">
        <f t="shared" si="382"/>
        <v>104717.89725924298</v>
      </c>
      <c r="Z2558" s="8">
        <f t="shared" si="383"/>
        <v>5445330.6574806347</v>
      </c>
      <c r="AA2558" s="9">
        <f t="shared" si="387"/>
        <v>0.12493364055587414</v>
      </c>
      <c r="AB2558" s="9">
        <f t="shared" si="384"/>
        <v>9.8020530311623728E-3</v>
      </c>
      <c r="AC2558" t="str">
        <f t="shared" si="385"/>
        <v>90% Saturation (Shape only)</v>
      </c>
    </row>
    <row r="2559" spans="21:29" x14ac:dyDescent="0.25">
      <c r="U2559" s="5">
        <v>1.41</v>
      </c>
      <c r="V2559" s="7">
        <f t="shared" si="380"/>
        <v>43897110.91473338</v>
      </c>
      <c r="W2559" s="7">
        <f t="shared" si="381"/>
        <v>844175.20989871887</v>
      </c>
      <c r="X2559" s="19">
        <f t="shared" si="386"/>
        <v>0.98519532736071569</v>
      </c>
      <c r="Y2559" s="8">
        <f t="shared" si="382"/>
        <v>104774.58325721588</v>
      </c>
      <c r="Z2559" s="8">
        <f t="shared" si="383"/>
        <v>5448278.3293752261</v>
      </c>
      <c r="AA2559" s="9">
        <f t="shared" si="387"/>
        <v>0.12411473593235031</v>
      </c>
      <c r="AB2559" s="9">
        <f t="shared" si="384"/>
        <v>9.468088639015099E-3</v>
      </c>
      <c r="AC2559" t="str">
        <f t="shared" si="385"/>
        <v>90% Saturation (Shape only)</v>
      </c>
    </row>
    <row r="2560" spans="21:29" x14ac:dyDescent="0.25">
      <c r="U2560" s="5">
        <v>1.42</v>
      </c>
      <c r="V2560" s="7">
        <f t="shared" si="380"/>
        <v>44208437.942497447</v>
      </c>
      <c r="W2560" s="7">
        <f t="shared" si="381"/>
        <v>850162.26812495093</v>
      </c>
      <c r="X2560" s="19">
        <f t="shared" si="386"/>
        <v>0.98571016821710034</v>
      </c>
      <c r="Y2560" s="8">
        <f t="shared" si="382"/>
        <v>104829.33609117013</v>
      </c>
      <c r="Z2560" s="8">
        <f t="shared" si="383"/>
        <v>5451125.4767408464</v>
      </c>
      <c r="AA2560" s="9">
        <f t="shared" si="387"/>
        <v>0.12330509130024463</v>
      </c>
      <c r="AB2560" s="9">
        <f t="shared" si="384"/>
        <v>9.1451981733433486E-3</v>
      </c>
      <c r="AC2560" t="str">
        <f t="shared" si="385"/>
        <v>90% Saturation (Shape only)</v>
      </c>
    </row>
    <row r="2561" spans="21:29" x14ac:dyDescent="0.25">
      <c r="U2561" s="5">
        <v>1.43</v>
      </c>
      <c r="V2561" s="7">
        <f t="shared" si="380"/>
        <v>44519764.970261514</v>
      </c>
      <c r="W2561" s="7">
        <f t="shared" si="381"/>
        <v>856149.326351183</v>
      </c>
      <c r="X2561" s="19">
        <f t="shared" si="386"/>
        <v>0.9862074351173995</v>
      </c>
      <c r="Y2561" s="8">
        <f t="shared" si="382"/>
        <v>104882.21995165903</v>
      </c>
      <c r="Z2561" s="8">
        <f t="shared" si="383"/>
        <v>5453875.4374862695</v>
      </c>
      <c r="AA2561" s="9">
        <f t="shared" si="387"/>
        <v>0.12250458736988774</v>
      </c>
      <c r="AB2561" s="9">
        <f t="shared" si="384"/>
        <v>8.8330292592106834E-3</v>
      </c>
      <c r="AC2561" t="str">
        <f t="shared" si="385"/>
        <v>90% Saturation (Shape only)</v>
      </c>
    </row>
    <row r="2562" spans="21:29" x14ac:dyDescent="0.25">
      <c r="U2562" s="5">
        <v>1.44</v>
      </c>
      <c r="V2562" s="7">
        <f t="shared" si="380"/>
        <v>44831091.998025581</v>
      </c>
      <c r="W2562" s="7">
        <f t="shared" si="381"/>
        <v>862136.38457741507</v>
      </c>
      <c r="X2562" s="19">
        <f t="shared" si="386"/>
        <v>0.9866877123968798</v>
      </c>
      <c r="Y2562" s="8">
        <f t="shared" si="382"/>
        <v>104933.29698218075</v>
      </c>
      <c r="Z2562" s="8">
        <f t="shared" si="383"/>
        <v>5456531.4430733994</v>
      </c>
      <c r="AA2562" s="9">
        <f t="shared" si="387"/>
        <v>0.12171310579081393</v>
      </c>
      <c r="AB2562" s="9">
        <f t="shared" si="384"/>
        <v>8.5312399832585505E-3</v>
      </c>
      <c r="AC2562" t="str">
        <f t="shared" si="385"/>
        <v>90% Saturation (Shape only)</v>
      </c>
    </row>
    <row r="2563" spans="21:29" x14ac:dyDescent="0.25">
      <c r="U2563" s="5">
        <v>1.45</v>
      </c>
      <c r="V2563" s="7">
        <f t="shared" si="380"/>
        <v>45142419.025789648</v>
      </c>
      <c r="W2563" s="7">
        <f t="shared" si="381"/>
        <v>868123.44280364714</v>
      </c>
      <c r="X2563" s="19">
        <f t="shared" si="386"/>
        <v>0.98715156571607821</v>
      </c>
      <c r="Y2563" s="8">
        <f t="shared" si="382"/>
        <v>104982.62734019379</v>
      </c>
      <c r="Z2563" s="8">
        <f t="shared" si="383"/>
        <v>5459096.6216900777</v>
      </c>
      <c r="AA2563" s="9">
        <f t="shared" si="387"/>
        <v>0.1209305291896591</v>
      </c>
      <c r="AB2563" s="9">
        <f t="shared" si="384"/>
        <v>8.2394986233649825E-3</v>
      </c>
      <c r="AC2563" t="str">
        <f t="shared" si="385"/>
        <v>90% Saturation (Shape only)</v>
      </c>
    </row>
    <row r="2564" spans="21:29" x14ac:dyDescent="0.25">
      <c r="U2564" s="5">
        <v>1.46</v>
      </c>
      <c r="V2564" s="7">
        <f t="shared" si="380"/>
        <v>45453746.053553715</v>
      </c>
      <c r="W2564" s="7">
        <f t="shared" si="381"/>
        <v>874110.50102987909</v>
      </c>
      <c r="X2564" s="19">
        <f t="shared" si="386"/>
        <v>0.98759954261957139</v>
      </c>
      <c r="Y2564" s="8">
        <f t="shared" si="382"/>
        <v>105030.26925654159</v>
      </c>
      <c r="Z2564" s="8">
        <f t="shared" si="383"/>
        <v>5461574.0013401629</v>
      </c>
      <c r="AA2564" s="9">
        <f t="shared" si="387"/>
        <v>0.12015674120468141</v>
      </c>
      <c r="AB2564" s="9">
        <f t="shared" si="384"/>
        <v>7.9574833829161324E-3</v>
      </c>
      <c r="AC2564" t="str">
        <f t="shared" si="385"/>
        <v>90% Saturation (Shape only)</v>
      </c>
    </row>
    <row r="2565" spans="21:29" x14ac:dyDescent="0.25">
      <c r="U2565" s="5">
        <v>1.47</v>
      </c>
      <c r="V2565" s="7">
        <f t="shared" si="380"/>
        <v>45765073.081317782</v>
      </c>
      <c r="W2565" s="7">
        <f t="shared" si="381"/>
        <v>880097.55925611116</v>
      </c>
      <c r="X2565" s="19">
        <f t="shared" si="386"/>
        <v>0.98803217308005031</v>
      </c>
      <c r="Y2565" s="8">
        <f t="shared" si="382"/>
        <v>105076.27909331425</v>
      </c>
      <c r="Z2565" s="8">
        <f t="shared" si="383"/>
        <v>5463966.5128523409</v>
      </c>
      <c r="AA2565" s="9">
        <f t="shared" si="387"/>
        <v>0.11939162651709698</v>
      </c>
      <c r="AB2565" s="9">
        <f t="shared" si="384"/>
        <v>7.6848821297684222E-3</v>
      </c>
      <c r="AC2565" t="str">
        <f t="shared" si="385"/>
        <v>90% Saturation (Shape only)</v>
      </c>
    </row>
    <row r="2566" spans="21:29" x14ac:dyDescent="0.25">
      <c r="U2566" s="5">
        <v>1.48</v>
      </c>
      <c r="V2566" s="7">
        <f t="shared" si="380"/>
        <v>46076400.109081849</v>
      </c>
      <c r="W2566" s="7">
        <f t="shared" si="381"/>
        <v>886084.61748234322</v>
      </c>
      <c r="X2566" s="19">
        <f t="shared" si="386"/>
        <v>0.98844997002797141</v>
      </c>
      <c r="Y2566" s="8">
        <f t="shared" si="382"/>
        <v>105120.71140017653</v>
      </c>
      <c r="Z2566" s="8">
        <f t="shared" si="383"/>
        <v>5466276.9928091792</v>
      </c>
      <c r="AA2566" s="9">
        <f t="shared" si="387"/>
        <v>0.11863507087941433</v>
      </c>
      <c r="AB2566" s="9">
        <f t="shared" si="384"/>
        <v>7.4213921400658259E-3</v>
      </c>
      <c r="AC2566" t="str">
        <f t="shared" si="385"/>
        <v>90% Saturation (Shape only)</v>
      </c>
    </row>
    <row r="2567" spans="21:29" x14ac:dyDescent="0.25">
      <c r="U2567" s="5">
        <v>1.49</v>
      </c>
      <c r="V2567" s="7">
        <f t="shared" si="380"/>
        <v>46387727.136845917</v>
      </c>
      <c r="W2567" s="7">
        <f t="shared" si="381"/>
        <v>892071.67570857529</v>
      </c>
      <c r="X2567" s="19">
        <f t="shared" si="386"/>
        <v>0.98885342986705527</v>
      </c>
      <c r="Y2567" s="8">
        <f t="shared" si="382"/>
        <v>105163.61896919056</v>
      </c>
      <c r="Z2567" s="8">
        <f t="shared" si="383"/>
        <v>5468508.1863979092</v>
      </c>
      <c r="AA2567" s="9">
        <f t="shared" si="387"/>
        <v>0.11788696114094058</v>
      </c>
      <c r="AB2567" s="9">
        <f t="shared" si="384"/>
        <v>7.1667198468255483E-3</v>
      </c>
      <c r="AC2567" t="str">
        <f t="shared" si="385"/>
        <v>90% Saturation (Shape only)</v>
      </c>
    </row>
    <row r="2568" spans="21:29" x14ac:dyDescent="0.25">
      <c r="U2568" s="5">
        <v>1.5</v>
      </c>
      <c r="V2568" s="7">
        <f t="shared" si="380"/>
        <v>46699054.164609984</v>
      </c>
      <c r="W2568" s="7">
        <f t="shared" si="381"/>
        <v>898058.73393480736</v>
      </c>
      <c r="X2568" s="19">
        <f t="shared" si="386"/>
        <v>0.98924303297590865</v>
      </c>
      <c r="Y2568" s="8">
        <f t="shared" si="382"/>
        <v>105205.05288816294</v>
      </c>
      <c r="Z2568" s="8">
        <f t="shared" si="383"/>
        <v>5470662.7501844727</v>
      </c>
      <c r="AA2568" s="9">
        <f t="shared" si="387"/>
        <v>0.11714718527062404</v>
      </c>
      <c r="AB2568" s="9">
        <f t="shared" si="384"/>
        <v>6.9205805934596095E-3</v>
      </c>
      <c r="AC2568" t="str">
        <f t="shared" si="385"/>
        <v>90% Saturation (Shape only)</v>
      </c>
    </row>
    <row r="2569" spans="21:29" x14ac:dyDescent="0.25">
      <c r="U2569" s="5">
        <v>1.51</v>
      </c>
      <c r="V2569" s="7">
        <f t="shared" si="380"/>
        <v>47010381.192374043</v>
      </c>
      <c r="W2569" s="7">
        <f t="shared" si="381"/>
        <v>904045.79216103943</v>
      </c>
      <c r="X2569" s="19">
        <f t="shared" si="386"/>
        <v>0.98961924419604452</v>
      </c>
      <c r="Y2569" s="8">
        <f t="shared" si="382"/>
        <v>105245.06259254515</v>
      </c>
      <c r="Z2569" s="8">
        <f t="shared" si="383"/>
        <v>5472743.2548123477</v>
      </c>
      <c r="AA2569" s="9">
        <f t="shared" si="387"/>
        <v>0.11641563237738919</v>
      </c>
      <c r="AB2569" s="9">
        <f t="shared" si="384"/>
        <v>6.6826983921607058E-3</v>
      </c>
      <c r="AC2569" t="str">
        <f t="shared" si="385"/>
        <v>90% Saturation (Shape only)</v>
      </c>
    </row>
    <row r="2570" spans="21:29" x14ac:dyDescent="0.25">
      <c r="U2570" s="5">
        <v>1.52</v>
      </c>
      <c r="V2570" s="7">
        <f t="shared" si="380"/>
        <v>47321708.22013811</v>
      </c>
      <c r="W2570" s="7">
        <f t="shared" si="381"/>
        <v>910032.85038727149</v>
      </c>
      <c r="X2570" s="19">
        <f t="shared" si="386"/>
        <v>0.98998251330657794</v>
      </c>
      <c r="Y2570" s="8">
        <f t="shared" si="382"/>
        <v>105283.69591591698</v>
      </c>
      <c r="Z2570" s="8">
        <f t="shared" si="383"/>
        <v>5474752.1876276825</v>
      </c>
      <c r="AA2570" s="9">
        <f t="shared" si="387"/>
        <v>0.11569219272811163</v>
      </c>
      <c r="AB2570" s="9">
        <f t="shared" si="384"/>
        <v>6.4528056871990857E-3</v>
      </c>
      <c r="AC2570" t="str">
        <f t="shared" si="385"/>
        <v>90% Saturation (Shape only)</v>
      </c>
    </row>
    <row r="2571" spans="21:29" x14ac:dyDescent="0.25">
      <c r="U2571" s="5">
        <v>1.53</v>
      </c>
      <c r="V2571" s="7">
        <f t="shared" si="380"/>
        <v>47633035.247902177</v>
      </c>
      <c r="W2571" s="7">
        <f t="shared" si="381"/>
        <v>916019.90861350356</v>
      </c>
      <c r="X2571" s="19">
        <f t="shared" si="386"/>
        <v>0.99033327548587402</v>
      </c>
      <c r="Y2571" s="8">
        <f t="shared" si="382"/>
        <v>105320.99913908249</v>
      </c>
      <c r="Z2571" s="8">
        <f t="shared" si="383"/>
        <v>5476691.9552322896</v>
      </c>
      <c r="AA2571" s="9">
        <f t="shared" si="387"/>
        <v>0.1149767577633737</v>
      </c>
      <c r="AB2571" s="9">
        <f t="shared" si="384"/>
        <v>6.2306431232086006E-3</v>
      </c>
      <c r="AC2571" t="str">
        <f t="shared" si="385"/>
        <v>90% Saturation (Shape only)</v>
      </c>
    </row>
    <row r="2572" spans="21:29" x14ac:dyDescent="0.25">
      <c r="U2572" s="5">
        <v>1.54</v>
      </c>
      <c r="V2572" s="7">
        <f t="shared" si="380"/>
        <v>47944362.275666244</v>
      </c>
      <c r="W2572" s="7">
        <f t="shared" si="381"/>
        <v>922006.96683973563</v>
      </c>
      <c r="X2572" s="19">
        <f t="shared" si="386"/>
        <v>0.99067195176042577</v>
      </c>
      <c r="Y2572" s="8">
        <f t="shared" si="382"/>
        <v>105357.01703780753</v>
      </c>
      <c r="Z2572" s="8">
        <f t="shared" si="383"/>
        <v>5478564.8859659918</v>
      </c>
      <c r="AA2572" s="9">
        <f t="shared" si="387"/>
        <v>0.11426922011113268</v>
      </c>
      <c r="AB2572" s="9">
        <f t="shared" si="384"/>
        <v>6.0159593182558778E-3</v>
      </c>
      <c r="AC2572" t="str">
        <f t="shared" si="385"/>
        <v>90% Saturation (Shape only)</v>
      </c>
    </row>
    <row r="2573" spans="21:29" x14ac:dyDescent="0.25">
      <c r="U2573" s="5">
        <v>1.55</v>
      </c>
      <c r="V2573" s="7">
        <f t="shared" si="380"/>
        <v>48255689.303430311</v>
      </c>
      <c r="W2573" s="7">
        <f t="shared" si="381"/>
        <v>927994.02506596758</v>
      </c>
      <c r="X2573" s="19">
        <f t="shared" si="386"/>
        <v>0.99099894944123657</v>
      </c>
      <c r="Y2573" s="8">
        <f t="shared" si="382"/>
        <v>105391.79292922879</v>
      </c>
      <c r="Z2573" s="8">
        <f t="shared" si="383"/>
        <v>5480373.232319897</v>
      </c>
      <c r="AA2573" s="9">
        <f t="shared" si="387"/>
        <v>0.11356947359842849</v>
      </c>
      <c r="AB2573" s="9">
        <f t="shared" si="384"/>
        <v>5.8085106419854251E-3</v>
      </c>
      <c r="AC2573" t="str">
        <f t="shared" si="385"/>
        <v>90% Saturation (Shape only)</v>
      </c>
    </row>
    <row r="2574" spans="21:29" x14ac:dyDescent="0.25">
      <c r="U2574" s="5">
        <v>1.56</v>
      </c>
      <c r="V2574" s="7">
        <f t="shared" si="380"/>
        <v>48567016.331194378</v>
      </c>
      <c r="W2574" s="7">
        <f t="shared" si="381"/>
        <v>933981.08329219965</v>
      </c>
      <c r="X2574" s="19">
        <f t="shared" si="386"/>
        <v>0.99131466254798417</v>
      </c>
      <c r="Y2574" s="8">
        <f t="shared" si="382"/>
        <v>105425.36871696312</v>
      </c>
      <c r="Z2574" s="8">
        <f t="shared" si="383"/>
        <v>5482119.1732820822</v>
      </c>
      <c r="AA2574" s="9">
        <f t="shared" si="387"/>
        <v>0.11287741326124952</v>
      </c>
      <c r="AB2574" s="9">
        <f t="shared" si="384"/>
        <v>5.6080609985082255E-3</v>
      </c>
      <c r="AC2574" t="str">
        <f t="shared" si="385"/>
        <v>90% Saturation (Shape only)</v>
      </c>
    </row>
    <row r="2575" spans="21:29" x14ac:dyDescent="0.25">
      <c r="U2575" s="5">
        <v>1.57</v>
      </c>
      <c r="V2575" s="7">
        <f t="shared" si="380"/>
        <v>48878343.358958445</v>
      </c>
      <c r="W2575" s="7">
        <f t="shared" si="381"/>
        <v>939968.14151843172</v>
      </c>
      <c r="X2575" s="19">
        <f t="shared" si="386"/>
        <v>0.99161947222123792</v>
      </c>
      <c r="Y2575" s="8">
        <f t="shared" si="382"/>
        <v>105457.7849349465</v>
      </c>
      <c r="Z2575" s="8">
        <f t="shared" si="383"/>
        <v>5483804.8166172178</v>
      </c>
      <c r="AA2575" s="9">
        <f t="shared" si="387"/>
        <v>0.11219293535266971</v>
      </c>
      <c r="AB2575" s="9">
        <f t="shared" si="384"/>
        <v>5.4143816142204161E-3</v>
      </c>
      <c r="AC2575" t="str">
        <f t="shared" si="385"/>
        <v>90% Saturation (Shape only)</v>
      </c>
    </row>
    <row r="2576" spans="21:29" x14ac:dyDescent="0.25">
      <c r="U2576" s="5">
        <v>1.58</v>
      </c>
      <c r="V2576" s="7">
        <f t="shared" si="380"/>
        <v>49189670.386722513</v>
      </c>
      <c r="W2576" s="7">
        <f t="shared" si="381"/>
        <v>945955.19974466378</v>
      </c>
      <c r="X2576" s="19">
        <f t="shared" si="386"/>
        <v>0.99191374712300262</v>
      </c>
      <c r="Y2576" s="8">
        <f t="shared" si="382"/>
        <v>105489.08079003145</v>
      </c>
      <c r="Z2576" s="8">
        <f t="shared" si="383"/>
        <v>5485432.2010816354</v>
      </c>
      <c r="AA2576" s="9">
        <f t="shared" si="387"/>
        <v>0.11151593734936445</v>
      </c>
      <c r="AB2576" s="9">
        <f t="shared" si="384"/>
        <v>5.2272508304382261E-3</v>
      </c>
      <c r="AC2576" t="str">
        <f t="shared" si="385"/>
        <v>90% Saturation (Shape only)</v>
      </c>
    </row>
    <row r="2577" spans="21:29" x14ac:dyDescent="0.25">
      <c r="U2577" s="5">
        <v>1.59</v>
      </c>
      <c r="V2577" s="7">
        <f t="shared" si="380"/>
        <v>49500997.41448658</v>
      </c>
      <c r="W2577" s="7">
        <f t="shared" si="381"/>
        <v>951942.25797089585</v>
      </c>
      <c r="X2577" s="19">
        <f t="shared" si="386"/>
        <v>0.99219784382585607</v>
      </c>
      <c r="Y2577" s="8">
        <f t="shared" si="382"/>
        <v>105519.29420337148</v>
      </c>
      <c r="Z2577" s="8">
        <f t="shared" si="383"/>
        <v>5487003.2985753166</v>
      </c>
      <c r="AA2577" s="9">
        <f t="shared" si="387"/>
        <v>0.11084631795660611</v>
      </c>
      <c r="AB2577" s="9">
        <f t="shared" si="384"/>
        <v>5.046453900789334E-3</v>
      </c>
      <c r="AC2577" t="str">
        <f t="shared" si="385"/>
        <v>90% Saturation (Shape only)</v>
      </c>
    </row>
    <row r="2578" spans="21:29" x14ac:dyDescent="0.25">
      <c r="U2578" s="5">
        <v>1.6</v>
      </c>
      <c r="V2578" s="7">
        <f t="shared" si="380"/>
        <v>49812324.442250647</v>
      </c>
      <c r="W2578" s="7">
        <f t="shared" si="381"/>
        <v>957929.31619712792</v>
      </c>
      <c r="X2578" s="19">
        <f t="shared" si="386"/>
        <v>0.99247210719095069</v>
      </c>
      <c r="Y2578" s="8">
        <f t="shared" si="382"/>
        <v>105548.46185062118</v>
      </c>
      <c r="Z2578" s="8">
        <f t="shared" si="383"/>
        <v>5488520.0162323015</v>
      </c>
      <c r="AA2578" s="9">
        <f t="shared" si="387"/>
        <v>0.11018397711183614</v>
      </c>
      <c r="AB2578" s="9">
        <f t="shared" si="384"/>
        <v>4.8717827934114969E-3</v>
      </c>
      <c r="AC2578" t="str">
        <f t="shared" si="385"/>
        <v>90% Saturation (Shape only)</v>
      </c>
    </row>
    <row r="2579" spans="21:29" x14ac:dyDescent="0.25">
      <c r="U2579" s="5">
        <v>1.61</v>
      </c>
      <c r="V2579" s="7">
        <f t="shared" si="380"/>
        <v>50123651.470014714</v>
      </c>
      <c r="W2579" s="7">
        <f t="shared" si="381"/>
        <v>963916.37442335999</v>
      </c>
      <c r="X2579" s="19">
        <f t="shared" si="386"/>
        <v>0.99273687073514005</v>
      </c>
      <c r="Y2579" s="8">
        <f t="shared" si="382"/>
        <v>105576.61920097978</v>
      </c>
      <c r="Z2579" s="8">
        <f t="shared" si="383"/>
        <v>5489984.198450949</v>
      </c>
      <c r="AA2579" s="9">
        <f t="shared" si="387"/>
        <v>0.10952881598690395</v>
      </c>
      <c r="AB2579" s="9">
        <f t="shared" si="384"/>
        <v>4.7030359977520584E-3</v>
      </c>
      <c r="AC2579" t="str">
        <f t="shared" si="385"/>
        <v>90% Saturation (Shape only)</v>
      </c>
    </row>
    <row r="2580" spans="21:29" x14ac:dyDescent="0.25">
      <c r="U2580" s="5">
        <v>1.62</v>
      </c>
      <c r="V2580" s="7">
        <f t="shared" si="380"/>
        <v>50434978.497778781</v>
      </c>
      <c r="W2580" s="7">
        <f t="shared" si="381"/>
        <v>969903.43264959205</v>
      </c>
      <c r="X2580" s="19">
        <f t="shared" si="386"/>
        <v>0.99299245698749394</v>
      </c>
      <c r="Y2580" s="8">
        <f t="shared" si="382"/>
        <v>105603.80055510617</v>
      </c>
      <c r="Z2580" s="8">
        <f t="shared" si="383"/>
        <v>5491397.6288655205</v>
      </c>
      <c r="AA2580" s="9">
        <f t="shared" si="387"/>
        <v>0.10888073698905945</v>
      </c>
      <c r="AB2580" s="9">
        <f t="shared" si="384"/>
        <v>4.5400183360969444E-3</v>
      </c>
      <c r="AC2580" t="str">
        <f t="shared" si="385"/>
        <v>90% Saturation (Shape only)</v>
      </c>
    </row>
    <row r="2581" spans="21:29" x14ac:dyDescent="0.25">
      <c r="U2581" s="5">
        <v>1.63</v>
      </c>
      <c r="V2581" s="7">
        <f t="shared" si="380"/>
        <v>50746305.52554284</v>
      </c>
      <c r="W2581" s="7">
        <f t="shared" si="381"/>
        <v>975890.49087582389</v>
      </c>
      <c r="X2581" s="19">
        <f t="shared" si="386"/>
        <v>0.99323917783545879</v>
      </c>
      <c r="Y2581" s="8">
        <f t="shared" si="382"/>
        <v>105630.03908193274</v>
      </c>
      <c r="Z2581" s="8">
        <f t="shared" si="383"/>
        <v>5492762.0322605027</v>
      </c>
      <c r="AA2581" s="9">
        <f t="shared" si="387"/>
        <v>0.10823964376078087</v>
      </c>
      <c r="AB2581" s="9">
        <f t="shared" si="384"/>
        <v>4.3825407796467871E-3</v>
      </c>
      <c r="AC2581" t="str">
        <f t="shared" si="385"/>
        <v>90% Saturation (Shape only)</v>
      </c>
    </row>
    <row r="2582" spans="21:29" x14ac:dyDescent="0.25">
      <c r="U2582" s="5">
        <v>1.64</v>
      </c>
      <c r="V2582" s="7">
        <f t="shared" si="380"/>
        <v>51057632.553306907</v>
      </c>
      <c r="W2582" s="7">
        <f t="shared" si="381"/>
        <v>981877.54910205596</v>
      </c>
      <c r="X2582" s="19">
        <f t="shared" si="386"/>
        <v>0.99347733486091849</v>
      </c>
      <c r="Y2582" s="8">
        <f t="shared" si="382"/>
        <v>105655.36685440521</v>
      </c>
      <c r="Z2582" s="8">
        <f t="shared" si="383"/>
        <v>5494079.0764290709</v>
      </c>
      <c r="AA2582" s="9">
        <f t="shared" si="387"/>
        <v>0.10760544117851445</v>
      </c>
      <c r="AB2582" s="9">
        <f t="shared" si="384"/>
        <v>4.2304202690885929E-3</v>
      </c>
      <c r="AC2582" t="str">
        <f t="shared" si="385"/>
        <v>90% Saturation (Shape only)</v>
      </c>
    </row>
    <row r="2583" spans="21:29" x14ac:dyDescent="0.25">
      <c r="U2583" s="5">
        <v>1.65</v>
      </c>
      <c r="V2583" s="7">
        <f t="shared" ref="V2583:V2646" si="388">$V$110/$U$110*U2583</f>
        <v>51368959.581070974</v>
      </c>
      <c r="W2583" s="7">
        <f t="shared" ref="W2583:W2646" si="389">$W$110/$U$110*U2583</f>
        <v>987864.60732828802</v>
      </c>
      <c r="X2583" s="19">
        <f t="shared" si="386"/>
        <v>0.99370721966640807</v>
      </c>
      <c r="Y2583" s="8">
        <f t="shared" ref="Y2583:Y2646" si="390">X2583*$N$6</f>
        <v>105679.81488417496</v>
      </c>
      <c r="Z2583" s="8">
        <f t="shared" si="383"/>
        <v>5495350.3739770986</v>
      </c>
      <c r="AA2583" s="9">
        <f t="shared" si="387"/>
        <v>0.10697803535040037</v>
      </c>
      <c r="AB2583" s="9">
        <f t="shared" si="384"/>
        <v>4.0834795396920585E-3</v>
      </c>
      <c r="AC2583" t="str">
        <f t="shared" si="385"/>
        <v>90% Saturation (Shape only)</v>
      </c>
    </row>
    <row r="2584" spans="21:29" x14ac:dyDescent="0.25">
      <c r="U2584" s="5">
        <v>1.66</v>
      </c>
      <c r="V2584" s="7">
        <f t="shared" si="388"/>
        <v>51680286.608835042</v>
      </c>
      <c r="W2584" s="7">
        <f t="shared" si="389"/>
        <v>993851.66555452009</v>
      </c>
      <c r="X2584" s="19">
        <f t="shared" si="386"/>
        <v>0.99392911419172492</v>
      </c>
      <c r="Y2584" s="8">
        <f t="shared" si="390"/>
        <v>105703.41315527051</v>
      </c>
      <c r="Z2584" s="8">
        <f t="shared" si="383"/>
        <v>5496577.4840740664</v>
      </c>
      <c r="AA2584" s="9">
        <f t="shared" si="387"/>
        <v>0.10635733361305305</v>
      </c>
      <c r="AB2584" s="9">
        <f t="shared" si="384"/>
        <v>3.9415469507444109E-3</v>
      </c>
      <c r="AC2584" t="str">
        <f t="shared" si="385"/>
        <v>90% Saturation (Shape only)</v>
      </c>
    </row>
    <row r="2585" spans="21:29" x14ac:dyDescent="0.25">
      <c r="U2585" s="5">
        <v>1.67</v>
      </c>
      <c r="V2585" s="7">
        <f t="shared" si="388"/>
        <v>51991613.636599109</v>
      </c>
      <c r="W2585" s="7">
        <f t="shared" si="389"/>
        <v>999838.72378075216</v>
      </c>
      <c r="X2585" s="19">
        <f t="shared" si="386"/>
        <v>0.99414329102118382</v>
      </c>
      <c r="Y2585" s="8">
        <f t="shared" si="390"/>
        <v>105726.19065677372</v>
      </c>
      <c r="Z2585" s="8">
        <f t="shared" si="383"/>
        <v>5497761.9141522329</v>
      </c>
      <c r="AA2585" s="9">
        <f t="shared" si="387"/>
        <v>0.1057432445274621</v>
      </c>
      <c r="AB2585" s="9">
        <f t="shared" si="384"/>
        <v>3.8044563193663145E-3</v>
      </c>
      <c r="AC2585" t="str">
        <f t="shared" si="385"/>
        <v>90% Saturation (Shape only)</v>
      </c>
    </row>
    <row r="2586" spans="21:29" x14ac:dyDescent="0.25">
      <c r="U2586" s="5">
        <v>1.68</v>
      </c>
      <c r="V2586" s="7">
        <f t="shared" si="388"/>
        <v>52302940.664363176</v>
      </c>
      <c r="W2586" s="7">
        <f t="shared" si="389"/>
        <v>1005825.7820069842</v>
      </c>
      <c r="X2586" s="19">
        <f t="shared" si="386"/>
        <v>0.99435001368175491</v>
      </c>
      <c r="Y2586" s="8">
        <f t="shared" si="390"/>
        <v>105748.17541452646</v>
      </c>
      <c r="Z2586" s="8">
        <f t="shared" si="383"/>
        <v>5498905.1215553759</v>
      </c>
      <c r="AA2586" s="9">
        <f t="shared" si="387"/>
        <v>0.10513567787407559</v>
      </c>
      <c r="AB2586" s="9">
        <f t="shared" si="384"/>
        <v>3.6720467585271564E-3</v>
      </c>
      <c r="AC2586" t="str">
        <f t="shared" si="385"/>
        <v>90% Saturation (Shape only)</v>
      </c>
    </row>
    <row r="2587" spans="21:29" x14ac:dyDescent="0.25">
      <c r="U2587" s="5">
        <v>1.69</v>
      </c>
      <c r="V2587" s="7">
        <f t="shared" si="388"/>
        <v>52614267.692127243</v>
      </c>
      <c r="W2587" s="7">
        <f t="shared" si="389"/>
        <v>1011812.8402332163</v>
      </c>
      <c r="X2587" s="19">
        <f t="shared" si="386"/>
        <v>0.9945495369323194</v>
      </c>
      <c r="Y2587" s="8">
        <f t="shared" si="390"/>
        <v>105769.39452189274</v>
      </c>
      <c r="Z2587" s="8">
        <f t="shared" si="383"/>
        <v>5500008.5151384221</v>
      </c>
      <c r="AA2587" s="9">
        <f t="shared" si="387"/>
        <v>0.10453454464712425</v>
      </c>
      <c r="AB2587" s="9">
        <f t="shared" si="384"/>
        <v>3.5441625192993431E-3</v>
      </c>
      <c r="AC2587" t="str">
        <f t="shared" si="385"/>
        <v>90% Saturation (Shape only)</v>
      </c>
    </row>
    <row r="2588" spans="21:29" x14ac:dyDescent="0.25">
      <c r="U2588" s="5">
        <v>1.7</v>
      </c>
      <c r="V2588" s="7">
        <f t="shared" si="388"/>
        <v>52925594.71989131</v>
      </c>
      <c r="W2588" s="7">
        <f t="shared" si="389"/>
        <v>1017799.8984594484</v>
      </c>
      <c r="X2588" s="19">
        <f t="shared" si="386"/>
        <v>0.99474210704427612</v>
      </c>
      <c r="Y2588" s="8">
        <f t="shared" si="390"/>
        <v>105789.87416960088</v>
      </c>
      <c r="Z2588" s="8">
        <f t="shared" si="383"/>
        <v>5501073.4568192456</v>
      </c>
      <c r="AA2588" s="9">
        <f t="shared" si="387"/>
        <v>0.10393975704824245</v>
      </c>
      <c r="AB2588" s="9">
        <f t="shared" si="384"/>
        <v>3.420652837216875E-3</v>
      </c>
      <c r="AC2588" t="str">
        <f t="shared" si="385"/>
        <v>90% Saturation (Shape only)</v>
      </c>
    </row>
    <row r="2589" spans="21:29" x14ac:dyDescent="0.25">
      <c r="U2589" s="5">
        <v>1.71</v>
      </c>
      <c r="V2589" s="7">
        <f t="shared" si="388"/>
        <v>53236921.747655377</v>
      </c>
      <c r="W2589" s="7">
        <f t="shared" si="389"/>
        <v>1023786.9566856803</v>
      </c>
      <c r="X2589" s="19">
        <f t="shared" si="386"/>
        <v>0.99492796207372525</v>
      </c>
      <c r="Y2589" s="8">
        <f t="shared" si="390"/>
        <v>105809.63967469007</v>
      </c>
      <c r="Z2589" s="8">
        <f t="shared" si="383"/>
        <v>5502101.2630838836</v>
      </c>
      <c r="AA2589" s="9">
        <f t="shared" si="387"/>
        <v>0.10335122847943783</v>
      </c>
      <c r="AB2589" s="9">
        <f t="shared" si="384"/>
        <v>3.3013717826544499E-3</v>
      </c>
      <c r="AC2589" t="str">
        <f t="shared" si="385"/>
        <v>90% Saturation (Shape only)</v>
      </c>
    </row>
    <row r="2590" spans="21:29" x14ac:dyDescent="0.25">
      <c r="U2590" s="5">
        <v>1.72</v>
      </c>
      <c r="V2590" s="7">
        <f t="shared" si="388"/>
        <v>53548248.775419444</v>
      </c>
      <c r="W2590" s="7">
        <f t="shared" si="389"/>
        <v>1029774.0149119124</v>
      </c>
      <c r="X2590" s="19">
        <f t="shared" si="386"/>
        <v>0.99510733212545321</v>
      </c>
      <c r="Y2590" s="8">
        <f t="shared" si="390"/>
        <v>105828.71550858482</v>
      </c>
      <c r="Z2590" s="8">
        <f t="shared" si="383"/>
        <v>5503093.2064464111</v>
      </c>
      <c r="AA2590" s="9">
        <f t="shared" si="387"/>
        <v>0.10276887353545962</v>
      </c>
      <c r="AB2590" s="9">
        <f t="shared" si="384"/>
        <v>3.1861781151852043E-3</v>
      </c>
      <c r="AC2590" t="str">
        <f t="shared" si="385"/>
        <v>90% Saturation (Shape only)</v>
      </c>
    </row>
    <row r="2591" spans="21:29" x14ac:dyDescent="0.25">
      <c r="U2591" s="5">
        <v>1.73</v>
      </c>
      <c r="V2591" s="7">
        <f t="shared" si="388"/>
        <v>53859575.803183511</v>
      </c>
      <c r="W2591" s="7">
        <f t="shared" si="389"/>
        <v>1035761.0731381444</v>
      </c>
      <c r="X2591" s="19">
        <f t="shared" si="386"/>
        <v>0.99528043960893786</v>
      </c>
      <c r="Y2591" s="8">
        <f t="shared" si="390"/>
        <v>105847.12532432095</v>
      </c>
      <c r="Z2591" s="8">
        <f t="shared" si="383"/>
        <v>5504050.5168646891</v>
      </c>
      <c r="AA2591" s="9">
        <f t="shared" si="387"/>
        <v>0.10219260799561214</v>
      </c>
      <c r="AB2591" s="9">
        <f t="shared" si="384"/>
        <v>3.0749351418453055E-3</v>
      </c>
      <c r="AC2591" t="str">
        <f t="shared" si="385"/>
        <v>90% Saturation (Shape only)</v>
      </c>
    </row>
    <row r="2592" spans="21:29" x14ac:dyDescent="0.25">
      <c r="U2592" s="5">
        <v>1.74</v>
      </c>
      <c r="V2592" s="7">
        <f t="shared" si="388"/>
        <v>54170902.830947578</v>
      </c>
      <c r="W2592" s="7">
        <f t="shared" si="389"/>
        <v>1041748.1313643765</v>
      </c>
      <c r="X2592" s="19">
        <f t="shared" si="386"/>
        <v>0.99544749948658895</v>
      </c>
      <c r="Y2592" s="8">
        <f t="shared" si="390"/>
        <v>105864.89198294569</v>
      </c>
      <c r="Z2592" s="8">
        <f t="shared" si="383"/>
        <v>5504974.3831131756</v>
      </c>
      <c r="AA2592" s="9">
        <f t="shared" si="387"/>
        <v>0.10162234881505815</v>
      </c>
      <c r="AB2592" s="9">
        <f t="shared" si="384"/>
        <v>2.9675105792186379E-3</v>
      </c>
      <c r="AC2592" t="str">
        <f t="shared" si="385"/>
        <v>90% Saturation (Shape only)</v>
      </c>
    </row>
    <row r="2593" spans="21:29" x14ac:dyDescent="0.25">
      <c r="U2593" s="5">
        <v>1.75</v>
      </c>
      <c r="V2593" s="7">
        <f t="shared" si="388"/>
        <v>54482229.858711645</v>
      </c>
      <c r="W2593" s="7">
        <f t="shared" si="389"/>
        <v>1047735.1895906086</v>
      </c>
      <c r="X2593" s="19">
        <f t="shared" si="386"/>
        <v>0.99560871951443275</v>
      </c>
      <c r="Y2593" s="8">
        <f t="shared" si="390"/>
        <v>105882.03757911421</v>
      </c>
      <c r="Z2593" s="8">
        <f t="shared" si="383"/>
        <v>5505865.9541139388</v>
      </c>
      <c r="AA2593" s="9">
        <f t="shared" si="387"/>
        <v>0.10105801411565311</v>
      </c>
      <c r="AB2593" s="9">
        <f t="shared" si="384"/>
        <v>2.8637764191770535E-3</v>
      </c>
      <c r="AC2593" t="str">
        <f t="shared" si="385"/>
        <v>90% Saturation (Shape only)</v>
      </c>
    </row>
    <row r="2594" spans="21:29" x14ac:dyDescent="0.25">
      <c r="U2594" s="5">
        <v>1.76</v>
      </c>
      <c r="V2594" s="7">
        <f t="shared" si="388"/>
        <v>54793556.886475712</v>
      </c>
      <c r="W2594" s="7">
        <f t="shared" si="389"/>
        <v>1053722.2478168407</v>
      </c>
      <c r="X2594" s="19">
        <f t="shared" si="386"/>
        <v>0.99576430047544995</v>
      </c>
      <c r="Y2594" s="8">
        <f t="shared" si="390"/>
        <v>105898.58346590502</v>
      </c>
      <c r="Z2594" s="8">
        <f t="shared" si="383"/>
        <v>5506726.340227061</v>
      </c>
      <c r="AA2594" s="9">
        <f t="shared" si="387"/>
        <v>0.10049952317635079</v>
      </c>
      <c r="AB2594" s="9">
        <f t="shared" si="384"/>
        <v>2.7636087984437121E-3</v>
      </c>
      <c r="AC2594" t="str">
        <f t="shared" si="385"/>
        <v>90% Saturation (Shape only)</v>
      </c>
    </row>
    <row r="2595" spans="21:29" x14ac:dyDescent="0.25">
      <c r="U2595" s="5">
        <v>1.77</v>
      </c>
      <c r="V2595" s="7">
        <f t="shared" si="388"/>
        <v>55104883.914239779</v>
      </c>
      <c r="W2595" s="7">
        <f t="shared" si="389"/>
        <v>1059709.3060430726</v>
      </c>
      <c r="X2595" s="19">
        <f t="shared" si="386"/>
        <v>0.99591443640576638</v>
      </c>
      <c r="Y2595" s="8">
        <f t="shared" si="390"/>
        <v>105914.55027887496</v>
      </c>
      <c r="Z2595" s="8">
        <f t="shared" si="383"/>
        <v>5507556.6145014977</v>
      </c>
      <c r="AA2595" s="9">
        <f t="shared" si="387"/>
        <v>9.9946796423216439E-2</v>
      </c>
      <c r="AB2595" s="9">
        <f t="shared" si="384"/>
        <v>2.6668878715726658E-3</v>
      </c>
      <c r="AC2595" t="str">
        <f t="shared" si="385"/>
        <v>90% Saturation (Shape only)</v>
      </c>
    </row>
    <row r="2596" spans="21:29" x14ac:dyDescent="0.25">
      <c r="U2596" s="5">
        <v>1.78</v>
      </c>
      <c r="V2596" s="7">
        <f t="shared" si="388"/>
        <v>55416210.942003846</v>
      </c>
      <c r="W2596" s="7">
        <f t="shared" si="389"/>
        <v>1065696.3642693048</v>
      </c>
      <c r="X2596" s="19">
        <f t="shared" si="386"/>
        <v>0.99605931481389542</v>
      </c>
      <c r="Y2596" s="8">
        <f t="shared" si="390"/>
        <v>105929.95795937559</v>
      </c>
      <c r="Z2596" s="8">
        <f t="shared" si="383"/>
        <v>5508357.8138875309</v>
      </c>
      <c r="AA2596" s="9">
        <f t="shared" si="387"/>
        <v>9.9399755419083677E-2</v>
      </c>
      <c r="AB2596" s="9">
        <f t="shared" si="384"/>
        <v>2.5734976875840102E-3</v>
      </c>
      <c r="AC2596" t="str">
        <f t="shared" si="385"/>
        <v>90% Saturation (Shape only)</v>
      </c>
    </row>
    <row r="2597" spans="21:29" x14ac:dyDescent="0.25">
      <c r="U2597" s="5">
        <v>1.79</v>
      </c>
      <c r="V2597" s="7">
        <f t="shared" si="388"/>
        <v>55727537.969767913</v>
      </c>
      <c r="W2597" s="7">
        <f t="shared" si="389"/>
        <v>1071683.4224955367</v>
      </c>
      <c r="X2597" s="19">
        <f t="shared" si="386"/>
        <v>0.99619911689322427</v>
      </c>
      <c r="Y2597" s="8">
        <f t="shared" si="390"/>
        <v>105944.82577715079</v>
      </c>
      <c r="Z2597" s="8">
        <f t="shared" si="383"/>
        <v>5509130.9404118415</v>
      </c>
      <c r="AA2597" s="9">
        <f t="shared" si="387"/>
        <v>9.8858322852887107E-2</v>
      </c>
      <c r="AB2597" s="9">
        <f t="shared" si="384"/>
        <v>2.4833260698986196E-3</v>
      </c>
      <c r="AC2597" t="str">
        <f t="shared" si="385"/>
        <v>90% Saturation (Shape only)</v>
      </c>
    </row>
    <row r="2598" spans="21:29" x14ac:dyDescent="0.25">
      <c r="U2598" s="5">
        <v>1.8</v>
      </c>
      <c r="V2598" s="7">
        <f t="shared" si="388"/>
        <v>56038864.99753198</v>
      </c>
      <c r="W2598" s="7">
        <f t="shared" si="389"/>
        <v>1077670.4807217689</v>
      </c>
      <c r="X2598" s="19">
        <f t="shared" si="386"/>
        <v>0.99633401772793451</v>
      </c>
      <c r="Y2598" s="8">
        <f t="shared" si="390"/>
        <v>105959.17235223624</v>
      </c>
      <c r="Z2598" s="8">
        <f t="shared" si="383"/>
        <v>5509876.9623162849</v>
      </c>
      <c r="AA2598" s="9">
        <f t="shared" si="387"/>
        <v>9.8322422528703005E-2</v>
      </c>
      <c r="AB2598" s="9">
        <f t="shared" si="384"/>
        <v>2.3962644997489535E-3</v>
      </c>
      <c r="AC2598" t="str">
        <f t="shared" si="385"/>
        <v>90% Saturation (Shape only)</v>
      </c>
    </row>
    <row r="2599" spans="21:29" x14ac:dyDescent="0.25">
      <c r="U2599" s="5">
        <v>1.81</v>
      </c>
      <c r="V2599" s="7">
        <f t="shared" si="388"/>
        <v>56350192.025296047</v>
      </c>
      <c r="W2599" s="7">
        <f t="shared" si="389"/>
        <v>1083657.5389480009</v>
      </c>
      <c r="X2599" s="19">
        <f t="shared" si="386"/>
        <v>0.99646418649254187</v>
      </c>
      <c r="Y2599" s="8">
        <f t="shared" si="390"/>
        <v>105973.01567618032</v>
      </c>
      <c r="Z2599" s="8">
        <f t="shared" si="383"/>
        <v>5510596.8151613772</v>
      </c>
      <c r="AA2599" s="9">
        <f t="shared" si="387"/>
        <v>9.7791979354526895E-2</v>
      </c>
      <c r="AB2599" s="9">
        <f t="shared" si="384"/>
        <v>2.3122080028266292E-3</v>
      </c>
      <c r="AC2599" t="str">
        <f t="shared" si="385"/>
        <v>90% Saturation (Shape only)</v>
      </c>
    </row>
    <row r="2600" spans="21:29" x14ac:dyDescent="0.25">
      <c r="U2600" s="5">
        <v>1.82</v>
      </c>
      <c r="V2600" s="7">
        <f t="shared" si="388"/>
        <v>56661519.053060114</v>
      </c>
      <c r="W2600" s="7">
        <f t="shared" si="389"/>
        <v>1089644.5971742331</v>
      </c>
      <c r="X2600" s="19">
        <f t="shared" si="386"/>
        <v>0.99658978664523334</v>
      </c>
      <c r="Y2600" s="8">
        <f t="shared" si="390"/>
        <v>105986.37313260527</v>
      </c>
      <c r="Z2600" s="8">
        <f t="shared" si="383"/>
        <v>5511291.4028954739</v>
      </c>
      <c r="AA2600" s="9">
        <f t="shared" si="387"/>
        <v>9.7266919330815688E-2</v>
      </c>
      <c r="AB2600" s="9">
        <f t="shared" si="384"/>
        <v>2.2310550390859832E-3</v>
      </c>
      <c r="AC2600" t="str">
        <f t="shared" si="385"/>
        <v>90% Saturation (Shape only)</v>
      </c>
    </row>
    <row r="2601" spans="21:29" x14ac:dyDescent="0.25">
      <c r="U2601" s="5">
        <v>1.83</v>
      </c>
      <c r="V2601" s="7">
        <f t="shared" si="388"/>
        <v>56972846.080824174</v>
      </c>
      <c r="W2601" s="7">
        <f t="shared" si="389"/>
        <v>1095631.655400465</v>
      </c>
      <c r="X2601" s="19">
        <f t="shared" si="386"/>
        <v>0.99671097611518156</v>
      </c>
      <c r="Y2601" s="8">
        <f t="shared" si="390"/>
        <v>105999.26151712796</v>
      </c>
      <c r="Z2601" s="8">
        <f t="shared" si="383"/>
        <v>5511961.5988906538</v>
      </c>
      <c r="AA2601" s="9">
        <f t="shared" si="387"/>
        <v>9.6747169538821065E-2</v>
      </c>
      <c r="AB2601" s="9">
        <f t="shared" si="384"/>
        <v>2.1527073957994E-3</v>
      </c>
      <c r="AC2601" t="str">
        <f t="shared" si="385"/>
        <v>90% Saturation (Shape only)</v>
      </c>
    </row>
    <row r="2602" spans="21:29" x14ac:dyDescent="0.25">
      <c r="U2602" s="5">
        <v>1.84</v>
      </c>
      <c r="V2602" s="7">
        <f t="shared" si="388"/>
        <v>57284173.108588241</v>
      </c>
      <c r="W2602" s="7">
        <f t="shared" si="389"/>
        <v>1101618.713626697</v>
      </c>
      <c r="X2602" s="19">
        <f t="shared" si="386"/>
        <v>0.99682790748400707</v>
      </c>
      <c r="Y2602" s="8">
        <f t="shared" si="390"/>
        <v>106011.69705665819</v>
      </c>
      <c r="Z2602" s="8">
        <f t="shared" si="383"/>
        <v>5512608.2469462259</v>
      </c>
      <c r="AA2602" s="9">
        <f t="shared" si="387"/>
        <v>9.6232658128738116E-2</v>
      </c>
      <c r="AB2602" s="9">
        <f t="shared" si="384"/>
        <v>2.0770700835589257E-3</v>
      </c>
      <c r="AC2602" t="str">
        <f t="shared" si="385"/>
        <v>90% Saturation (Shape only)</v>
      </c>
    </row>
    <row r="2603" spans="21:29" x14ac:dyDescent="0.25">
      <c r="U2603" s="5">
        <v>1.85</v>
      </c>
      <c r="V2603" s="7">
        <f t="shared" si="388"/>
        <v>57595500.136352308</v>
      </c>
      <c r="W2603" s="7">
        <f t="shared" si="389"/>
        <v>1107605.7718529291</v>
      </c>
      <c r="X2603" s="19">
        <f t="shared" si="386"/>
        <v>0.99694072816155521</v>
      </c>
      <c r="Y2603" s="8">
        <f t="shared" si="390"/>
        <v>106023.69542809238</v>
      </c>
      <c r="Z2603" s="8">
        <f t="shared" si="383"/>
        <v>5513232.1622608043</v>
      </c>
      <c r="AA2603" s="9">
        <f t="shared" si="387"/>
        <v>9.5723314307692611E-2</v>
      </c>
      <c r="AB2603" s="9">
        <f t="shared" si="384"/>
        <v>2.0040512353179723E-3</v>
      </c>
      <c r="AC2603" t="str">
        <f t="shared" si="385"/>
        <v>90% Saturation (Shape only)</v>
      </c>
    </row>
    <row r="2604" spans="21:29" x14ac:dyDescent="0.25">
      <c r="U2604" s="5">
        <v>1.86</v>
      </c>
      <c r="V2604" s="7">
        <f t="shared" si="388"/>
        <v>57906827.164116375</v>
      </c>
      <c r="W2604" s="7">
        <f t="shared" si="389"/>
        <v>1113592.8300791611</v>
      </c>
      <c r="X2604" s="19">
        <f t="shared" si="386"/>
        <v>0.99704958055615545</v>
      </c>
      <c r="Y2604" s="8">
        <f t="shared" si="390"/>
        <v>106035.27177642053</v>
      </c>
      <c r="Z2604" s="8">
        <f t="shared" si="383"/>
        <v>5513834.1323738676</v>
      </c>
      <c r="AA2604" s="9">
        <f t="shared" si="387"/>
        <v>9.5219068327588724E-2</v>
      </c>
      <c r="AB2604" s="9">
        <f t="shared" si="384"/>
        <v>1.933562008369611E-3</v>
      </c>
      <c r="AC2604" t="str">
        <f t="shared" si="385"/>
        <v>90% Saturation (Shape only)</v>
      </c>
    </row>
    <row r="2605" spans="21:29" x14ac:dyDescent="0.25">
      <c r="U2605" s="5">
        <v>1.87</v>
      </c>
      <c r="V2605" s="7">
        <f t="shared" si="388"/>
        <v>58218154.191880442</v>
      </c>
      <c r="W2605" s="7">
        <f t="shared" si="389"/>
        <v>1119579.8883053933</v>
      </c>
      <c r="X2605" s="19">
        <f t="shared" si="386"/>
        <v>0.99715460223951957</v>
      </c>
      <c r="Y2605" s="8">
        <f t="shared" si="390"/>
        <v>106046.44073226294</v>
      </c>
      <c r="Z2605" s="8">
        <f t="shared" si="383"/>
        <v>5514414.9180776728</v>
      </c>
      <c r="AA2605" s="9">
        <f t="shared" si="387"/>
        <v>9.4719851472837596E-2</v>
      </c>
      <c r="AB2605" s="9">
        <f t="shared" si="384"/>
        <v>1.8655164891286345E-3</v>
      </c>
      <c r="AC2605" t="str">
        <f t="shared" si="385"/>
        <v>90% Saturation (Shape only)</v>
      </c>
    </row>
    <row r="2606" spans="21:29" x14ac:dyDescent="0.25">
      <c r="U2606" s="5">
        <v>1.88</v>
      </c>
      <c r="V2606" s="7">
        <f t="shared" si="388"/>
        <v>58529481.219644502</v>
      </c>
      <c r="W2606" s="7">
        <f t="shared" si="389"/>
        <v>1125566.9465316252</v>
      </c>
      <c r="X2606" s="19">
        <f t="shared" si="386"/>
        <v>0.99725592610643787</v>
      </c>
      <c r="Y2606" s="8">
        <f t="shared" si="390"/>
        <v>106057.2164288538</v>
      </c>
      <c r="Z2606" s="8">
        <f t="shared" si="383"/>
        <v>5514975.2543003978</v>
      </c>
      <c r="AA2606" s="9">
        <f t="shared" si="387"/>
        <v>9.422559604798586E-2</v>
      </c>
      <c r="AB2606" s="9">
        <f t="shared" si="384"/>
        <v>1.7998316007103695E-3</v>
      </c>
      <c r="AC2606" t="str">
        <f t="shared" si="385"/>
        <v>90% Saturation (Shape only)</v>
      </c>
    </row>
    <row r="2607" spans="21:29" x14ac:dyDescent="0.25">
      <c r="U2607" s="5">
        <v>1.89</v>
      </c>
      <c r="V2607" s="7">
        <f t="shared" si="388"/>
        <v>58840808.247408569</v>
      </c>
      <c r="W2607" s="7">
        <f t="shared" si="389"/>
        <v>1131554.0047578572</v>
      </c>
      <c r="X2607" s="19">
        <f t="shared" si="386"/>
        <v>0.99735368052942386</v>
      </c>
      <c r="Y2607" s="8">
        <f t="shared" si="390"/>
        <v>106067.61251848747</v>
      </c>
      <c r="Z2607" s="8">
        <f t="shared" si="383"/>
        <v>5515515.850961348</v>
      </c>
      <c r="AA2607" s="9">
        <f t="shared" si="387"/>
        <v>9.3736235365262155E-2</v>
      </c>
      <c r="AB2607" s="9">
        <f t="shared" si="384"/>
        <v>1.7364270132045891E-3</v>
      </c>
      <c r="AC2607" t="str">
        <f t="shared" si="385"/>
        <v>90% Saturation (Shape only)</v>
      </c>
    </row>
    <row r="2608" spans="21:29" x14ac:dyDescent="0.25">
      <c r="U2608" s="5">
        <v>1.9</v>
      </c>
      <c r="V2608" s="7">
        <f t="shared" si="388"/>
        <v>59152135.275172636</v>
      </c>
      <c r="W2608" s="7">
        <f t="shared" si="389"/>
        <v>1137541.0629840894</v>
      </c>
      <c r="X2608" s="19">
        <f t="shared" si="386"/>
        <v>0.99744798950845714</v>
      </c>
      <c r="Y2608" s="8">
        <f t="shared" si="390"/>
        <v>106077.64218844348</v>
      </c>
      <c r="Z2608" s="8">
        <f t="shared" si="383"/>
        <v>5516037.393799061</v>
      </c>
      <c r="AA2608" s="9">
        <f t="shared" si="387"/>
        <v>9.3251703732058766E-2</v>
      </c>
      <c r="AB2608" s="9">
        <f t="shared" si="384"/>
        <v>1.6752250566184526E-3</v>
      </c>
      <c r="AC2608" t="str">
        <f t="shared" si="385"/>
        <v>90% Saturation (Shape only)</v>
      </c>
    </row>
    <row r="2609" spans="21:29" x14ac:dyDescent="0.25">
      <c r="U2609" s="5">
        <v>1.91</v>
      </c>
      <c r="V2609" s="7">
        <f t="shared" si="388"/>
        <v>59463462.302936703</v>
      </c>
      <c r="W2609" s="7">
        <f t="shared" si="389"/>
        <v>1143528.1212103213</v>
      </c>
      <c r="X2609" s="19">
        <f t="shared" si="386"/>
        <v>0.99753897281596782</v>
      </c>
      <c r="Y2609" s="8">
        <f t="shared" si="390"/>
        <v>106087.3181764055</v>
      </c>
      <c r="Z2609" s="8">
        <f t="shared" si="383"/>
        <v>5516540.5451730862</v>
      </c>
      <c r="AA2609" s="9">
        <f t="shared" si="387"/>
        <v>9.2771936438363803E-2</v>
      </c>
      <c r="AB2609" s="9">
        <f t="shared" si="384"/>
        <v>1.6161506363224381E-3</v>
      </c>
      <c r="AC2609" t="str">
        <f t="shared" si="385"/>
        <v>90% Saturation (Shape only)</v>
      </c>
    </row>
    <row r="2610" spans="21:29" x14ac:dyDescent="0.25">
      <c r="U2610" s="5">
        <v>1.92</v>
      </c>
      <c r="V2610" s="7">
        <f t="shared" si="388"/>
        <v>59774789.33070077</v>
      </c>
      <c r="W2610" s="7">
        <f t="shared" si="389"/>
        <v>1149515.1794365533</v>
      </c>
      <c r="X2610" s="19">
        <f t="shared" si="386"/>
        <v>0.99762674613720581</v>
      </c>
      <c r="Y2610" s="8">
        <f t="shared" si="390"/>
        <v>106096.65278538955</v>
      </c>
      <c r="Z2610" s="8">
        <f t="shared" si="383"/>
        <v>5517025.9448402571</v>
      </c>
      <c r="AA2610" s="9">
        <f t="shared" si="387"/>
        <v>9.229686974415939E-2</v>
      </c>
      <c r="AB2610" s="9">
        <f t="shared" si="384"/>
        <v>1.5591311511144496E-3</v>
      </c>
      <c r="AC2610" t="str">
        <f t="shared" si="385"/>
        <v>90% Saturation (Shape only)</v>
      </c>
    </row>
    <row r="2611" spans="21:29" x14ac:dyDescent="0.25">
      <c r="U2611" s="5">
        <v>1.93</v>
      </c>
      <c r="V2611" s="7">
        <f t="shared" si="388"/>
        <v>60086116.358464837</v>
      </c>
      <c r="W2611" s="7">
        <f t="shared" si="389"/>
        <v>1155502.2376627855</v>
      </c>
      <c r="X2611" s="19">
        <f t="shared" si="386"/>
        <v>0.99771142120612999</v>
      </c>
      <c r="Y2611" s="8">
        <f t="shared" si="390"/>
        <v>106105.65789819552</v>
      </c>
      <c r="Z2611" s="8">
        <f t="shared" ref="Z2611:Z2674" si="391">Y2611*$B$6</f>
        <v>5517494.2107061669</v>
      </c>
      <c r="AA2611" s="9">
        <f t="shared" si="387"/>
        <v>9.1826440866798864E-2</v>
      </c>
      <c r="AB2611" s="9">
        <f t="shared" ref="AB2611:AB2674" si="392">(Z2611-Z2610)/(V2611-V2610)</f>
        <v>1.5040964135781133E-3</v>
      </c>
      <c r="AC2611" t="str">
        <f t="shared" ref="AC2611:AC2674" si="393">L$1</f>
        <v>90% Saturation (Shape only)</v>
      </c>
    </row>
    <row r="2612" spans="21:29" x14ac:dyDescent="0.25">
      <c r="U2612" s="5">
        <v>1.94</v>
      </c>
      <c r="V2612" s="7">
        <f t="shared" si="388"/>
        <v>60397443.386228904</v>
      </c>
      <c r="W2612" s="7">
        <f t="shared" si="389"/>
        <v>1161489.2958890174</v>
      </c>
      <c r="X2612" s="19">
        <f t="shared" ref="X2612:X2675" si="394">GAMMADIST(W2612,$L$2,$L$3,TRUE)</f>
        <v>0.99779310593695281</v>
      </c>
      <c r="Y2612" s="8">
        <f t="shared" si="390"/>
        <v>106114.344991397</v>
      </c>
      <c r="Z2612" s="8">
        <f t="shared" si="391"/>
        <v>5517945.9395526443</v>
      </c>
      <c r="AA2612" s="9">
        <f t="shared" ref="AA2612:AA2675" si="395">Z2612/V2612</f>
        <v>9.1360587968377149E-2</v>
      </c>
      <c r="AB2612" s="9">
        <f t="shared" si="392"/>
        <v>1.4509785729868538E-3</v>
      </c>
      <c r="AC2612" t="str">
        <f t="shared" si="393"/>
        <v>90% Saturation (Shape only)</v>
      </c>
    </row>
    <row r="2613" spans="21:29" x14ac:dyDescent="0.25">
      <c r="U2613" s="5">
        <v>1.95</v>
      </c>
      <c r="V2613" s="7">
        <f t="shared" si="388"/>
        <v>60708770.413992971</v>
      </c>
      <c r="W2613" s="7">
        <f t="shared" si="389"/>
        <v>1167476.3541152496</v>
      </c>
      <c r="X2613" s="19">
        <f t="shared" si="394"/>
        <v>0.99787190455146901</v>
      </c>
      <c r="Y2613" s="8">
        <f t="shared" si="390"/>
        <v>106122.72514888241</v>
      </c>
      <c r="Z2613" s="8">
        <f t="shared" si="391"/>
        <v>5518381.7077418854</v>
      </c>
      <c r="AA2613" s="9">
        <f t="shared" si="395"/>
        <v>9.0899250143105098E-2</v>
      </c>
      <c r="AB2613" s="9">
        <f t="shared" si="392"/>
        <v>1.3997120403289127E-3</v>
      </c>
      <c r="AC2613" t="str">
        <f t="shared" si="393"/>
        <v>90% Saturation (Shape only)</v>
      </c>
    </row>
    <row r="2614" spans="21:29" x14ac:dyDescent="0.25">
      <c r="U2614" s="5">
        <v>1.96</v>
      </c>
      <c r="V2614" s="7">
        <f t="shared" si="388"/>
        <v>61020097.441757038</v>
      </c>
      <c r="W2614" s="7">
        <f t="shared" si="389"/>
        <v>1173463.4123414815</v>
      </c>
      <c r="X2614" s="19">
        <f t="shared" si="394"/>
        <v>0.99794791770229763</v>
      </c>
      <c r="Y2614" s="8">
        <f t="shared" si="390"/>
        <v>106130.8090749618</v>
      </c>
      <c r="Z2614" s="8">
        <f t="shared" si="391"/>
        <v>5518802.0718980134</v>
      </c>
      <c r="AA2614" s="9">
        <f t="shared" si="395"/>
        <v>9.0442367404700477E-2</v>
      </c>
      <c r="AB2614" s="9">
        <f t="shared" si="392"/>
        <v>1.3502334157973329E-3</v>
      </c>
      <c r="AC2614" t="str">
        <f t="shared" si="393"/>
        <v>90% Saturation (Shape only)</v>
      </c>
    </row>
    <row r="2615" spans="21:29" x14ac:dyDescent="0.25">
      <c r="U2615" s="5">
        <v>1.97</v>
      </c>
      <c r="V2615" s="7">
        <f t="shared" si="388"/>
        <v>61331424.469521105</v>
      </c>
      <c r="W2615" s="7">
        <f t="shared" si="389"/>
        <v>1179450.4705677137</v>
      </c>
      <c r="X2615" s="19">
        <f t="shared" si="394"/>
        <v>0.99802124259215841</v>
      </c>
      <c r="Y2615" s="8">
        <f t="shared" si="390"/>
        <v>106138.60710705166</v>
      </c>
      <c r="Z2615" s="8">
        <f t="shared" si="391"/>
        <v>5519207.5695666866</v>
      </c>
      <c r="AA2615" s="9">
        <f t="shared" si="395"/>
        <v>8.9989880673804978E-2</v>
      </c>
      <c r="AB2615" s="9">
        <f t="shared" si="392"/>
        <v>1.3024814182872122E-3</v>
      </c>
      <c r="AC2615" t="str">
        <f t="shared" si="393"/>
        <v>90% Saturation (Shape only)</v>
      </c>
    </row>
    <row r="2616" spans="21:29" x14ac:dyDescent="0.25">
      <c r="U2616" s="5">
        <v>1.98</v>
      </c>
      <c r="V2616" s="7">
        <f t="shared" si="388"/>
        <v>61642751.497285172</v>
      </c>
      <c r="W2616" s="7">
        <f t="shared" si="389"/>
        <v>1185437.5287939457</v>
      </c>
      <c r="X2616" s="19">
        <f t="shared" si="394"/>
        <v>0.99809197308930364</v>
      </c>
      <c r="Y2616" s="8">
        <f t="shared" si="390"/>
        <v>106146.1292279511</v>
      </c>
      <c r="Z2616" s="8">
        <f t="shared" si="391"/>
        <v>5519598.7198534571</v>
      </c>
      <c r="AA2616" s="9">
        <f t="shared" si="395"/>
        <v>8.9541731765437949E-2</v>
      </c>
      <c r="AB2616" s="9">
        <f t="shared" si="392"/>
        <v>1.2563968171335615E-3</v>
      </c>
      <c r="AC2616" t="str">
        <f t="shared" si="393"/>
        <v>90% Saturation (Shape only)</v>
      </c>
    </row>
    <row r="2617" spans="21:29" x14ac:dyDescent="0.25">
      <c r="U2617" s="5">
        <v>1.99</v>
      </c>
      <c r="V2617" s="7">
        <f t="shared" si="388"/>
        <v>61954078.525049239</v>
      </c>
      <c r="W2617" s="7">
        <f t="shared" si="389"/>
        <v>1191424.5870201779</v>
      </c>
      <c r="X2617" s="19">
        <f t="shared" si="394"/>
        <v>0.99816019983922333</v>
      </c>
      <c r="Y2617" s="8">
        <f t="shared" si="390"/>
        <v>106153.3850777215</v>
      </c>
      <c r="Z2617" s="8">
        <f t="shared" si="391"/>
        <v>5519976.0240415176</v>
      </c>
      <c r="AA2617" s="9">
        <f t="shared" si="395"/>
        <v>8.9097863376495612E-2</v>
      </c>
      <c r="AB2617" s="9">
        <f t="shared" si="392"/>
        <v>1.2119223659132693E-3</v>
      </c>
      <c r="AC2617" t="str">
        <f t="shared" si="393"/>
        <v>90% Saturation (Shape only)</v>
      </c>
    </row>
    <row r="2618" spans="21:29" x14ac:dyDescent="0.25">
      <c r="U2618" s="5">
        <v>2</v>
      </c>
      <c r="V2618" s="7">
        <f t="shared" si="388"/>
        <v>62265405.552813306</v>
      </c>
      <c r="W2618" s="7">
        <f t="shared" si="389"/>
        <v>1197411.6452464098</v>
      </c>
      <c r="X2618" s="19">
        <f t="shared" si="394"/>
        <v>0.99822601037273562</v>
      </c>
      <c r="Y2618" s="8">
        <f t="shared" si="390"/>
        <v>106160.38396518187</v>
      </c>
      <c r="Z2618" s="8">
        <f t="shared" si="391"/>
        <v>5520339.9661894571</v>
      </c>
      <c r="AA2618" s="9">
        <f t="shared" si="395"/>
        <v>8.8658219073304248E-2</v>
      </c>
      <c r="AB2618" s="9">
        <f t="shared" si="392"/>
        <v>1.1690027382244249E-3</v>
      </c>
      <c r="AC2618" t="str">
        <f t="shared" si="393"/>
        <v>90% Saturation (Shape only)</v>
      </c>
    </row>
    <row r="2619" spans="21:29" x14ac:dyDescent="0.25">
      <c r="U2619" s="5">
        <v>2.0099999999999998</v>
      </c>
      <c r="V2619" s="7">
        <f t="shared" si="388"/>
        <v>62576732.580577366</v>
      </c>
      <c r="W2619" s="7">
        <f t="shared" si="389"/>
        <v>1203398.7034726418</v>
      </c>
      <c r="X2619" s="19">
        <f t="shared" si="394"/>
        <v>0.99828948921057403</v>
      </c>
      <c r="Y2619" s="8">
        <f t="shared" si="390"/>
        <v>106167.13487903161</v>
      </c>
      <c r="Z2619" s="8">
        <f t="shared" si="391"/>
        <v>5520691.0137096439</v>
      </c>
      <c r="AA2619" s="9">
        <f t="shared" si="395"/>
        <v>8.8222743279235419E-2</v>
      </c>
      <c r="AB2619" s="9">
        <f t="shared" si="392"/>
        <v>1.1275844654669519E-3</v>
      </c>
      <c r="AC2619" t="str">
        <f t="shared" si="393"/>
        <v>90% Saturation (Shape only)</v>
      </c>
    </row>
    <row r="2620" spans="21:29" x14ac:dyDescent="0.25">
      <c r="U2620" s="5">
        <v>2.02</v>
      </c>
      <c r="V2620" s="7">
        <f t="shared" si="388"/>
        <v>62888059.608341441</v>
      </c>
      <c r="W2620" s="7">
        <f t="shared" si="389"/>
        <v>1209385.7616988739</v>
      </c>
      <c r="X2620" s="19">
        <f t="shared" si="394"/>
        <v>0.99835071796457941</v>
      </c>
      <c r="Y2620" s="8">
        <f t="shared" si="390"/>
        <v>106173.64649861213</v>
      </c>
      <c r="Z2620" s="8">
        <f t="shared" si="391"/>
        <v>5521029.6179278307</v>
      </c>
      <c r="AA2620" s="9">
        <f t="shared" si="395"/>
        <v>8.7791381262390292E-2</v>
      </c>
      <c r="AB2620" s="9">
        <f t="shared" si="392"/>
        <v>1.087615876522635E-3</v>
      </c>
      <c r="AC2620" t="str">
        <f t="shared" si="393"/>
        <v>90% Saturation (Shape only)</v>
      </c>
    </row>
    <row r="2621" spans="21:29" x14ac:dyDescent="0.25">
      <c r="U2621" s="5">
        <v>2.0299999999999998</v>
      </c>
      <c r="V2621" s="7">
        <f t="shared" si="388"/>
        <v>63199386.6361055</v>
      </c>
      <c r="W2621" s="7">
        <f t="shared" si="389"/>
        <v>1215372.8199251059</v>
      </c>
      <c r="X2621" s="19">
        <f t="shared" si="394"/>
        <v>0.99840977543560028</v>
      </c>
      <c r="Y2621" s="8">
        <f t="shared" si="390"/>
        <v>106179.92720431849</v>
      </c>
      <c r="Z2621" s="8">
        <f t="shared" si="391"/>
        <v>5521356.2146245614</v>
      </c>
      <c r="AA2621" s="9">
        <f t="shared" si="395"/>
        <v>8.7364079123360319E-2</v>
      </c>
      <c r="AB2621" s="9">
        <f t="shared" si="392"/>
        <v>1.049047039302401E-3</v>
      </c>
      <c r="AC2621" t="str">
        <f t="shared" si="393"/>
        <v>90% Saturation (Shape only)</v>
      </c>
    </row>
    <row r="2622" spans="21:29" x14ac:dyDescent="0.25">
      <c r="U2622" s="5">
        <v>2.04</v>
      </c>
      <c r="V2622" s="7">
        <f t="shared" si="388"/>
        <v>63510713.663869575</v>
      </c>
      <c r="W2622" s="7">
        <f t="shared" si="389"/>
        <v>1221359.8781513381</v>
      </c>
      <c r="X2622" s="19">
        <f t="shared" si="394"/>
        <v>0.99846673770820327</v>
      </c>
      <c r="Y2622" s="8">
        <f t="shared" si="390"/>
        <v>106185.98508767178</v>
      </c>
      <c r="Z2622" s="8">
        <f t="shared" si="391"/>
        <v>5521671.2245589327</v>
      </c>
      <c r="AA2622" s="9">
        <f t="shared" si="395"/>
        <v>8.6940783783069658E-2</v>
      </c>
      <c r="AB2622" s="9">
        <f t="shared" si="392"/>
        <v>1.0118297040694255E-3</v>
      </c>
      <c r="AC2622" t="str">
        <f t="shared" si="393"/>
        <v>90% Saturation (Shape only)</v>
      </c>
    </row>
    <row r="2623" spans="21:29" x14ac:dyDescent="0.25">
      <c r="U2623" s="5">
        <v>2.0499999999999998</v>
      </c>
      <c r="V2623" s="7">
        <f t="shared" si="388"/>
        <v>63822040.691633634</v>
      </c>
      <c r="W2623" s="7">
        <f t="shared" si="389"/>
        <v>1227346.93637757</v>
      </c>
      <c r="X2623" s="19">
        <f t="shared" si="394"/>
        <v>0.9985216782422931</v>
      </c>
      <c r="Y2623" s="8">
        <f t="shared" si="390"/>
        <v>106191.82796106279</v>
      </c>
      <c r="Z2623" s="8">
        <f t="shared" si="391"/>
        <v>5521975.0539752655</v>
      </c>
      <c r="AA2623" s="9">
        <f t="shared" si="395"/>
        <v>8.6521442970706131E-2</v>
      </c>
      <c r="AB2623" s="9">
        <f t="shared" si="392"/>
        <v>9.7591724854362695E-4</v>
      </c>
      <c r="AC2623" t="str">
        <f t="shared" si="393"/>
        <v>90% Saturation (Shape only)</v>
      </c>
    </row>
    <row r="2624" spans="21:29" x14ac:dyDescent="0.25">
      <c r="U2624" s="5">
        <v>2.06</v>
      </c>
      <c r="V2624" s="7">
        <f t="shared" si="388"/>
        <v>64133367.719397709</v>
      </c>
      <c r="W2624" s="7">
        <f t="shared" si="389"/>
        <v>1233333.9946038022</v>
      </c>
      <c r="X2624" s="19">
        <f t="shared" si="394"/>
        <v>0.99857466796173777</v>
      </c>
      <c r="Y2624" s="8">
        <f t="shared" si="390"/>
        <v>106197.46336717725</v>
      </c>
      <c r="Z2624" s="8">
        <f t="shared" si="391"/>
        <v>5522268.0950932167</v>
      </c>
      <c r="AA2624" s="9">
        <f t="shared" si="395"/>
        <v>8.6106005211744982E-2</v>
      </c>
      <c r="AB2624" s="9">
        <f t="shared" si="392"/>
        <v>9.412646247127064E-4</v>
      </c>
      <c r="AC2624" t="str">
        <f t="shared" si="393"/>
        <v>90% Saturation (Shape only)</v>
      </c>
    </row>
    <row r="2625" spans="21:29" x14ac:dyDescent="0.25">
      <c r="U2625" s="5">
        <v>2.0699999999999998</v>
      </c>
      <c r="V2625" s="7">
        <f t="shared" si="388"/>
        <v>64444694.747161768</v>
      </c>
      <c r="W2625" s="7">
        <f t="shared" si="389"/>
        <v>1239321.0528300342</v>
      </c>
      <c r="X2625" s="19">
        <f t="shared" si="394"/>
        <v>0.99862577534009134</v>
      </c>
      <c r="Y2625" s="8">
        <f t="shared" si="390"/>
        <v>106202.89858811228</v>
      </c>
      <c r="Z2625" s="8">
        <f t="shared" si="391"/>
        <v>5522550.7265818389</v>
      </c>
      <c r="AA2625" s="9">
        <f t="shared" si="395"/>
        <v>8.5694419816071205E-2</v>
      </c>
      <c r="AB2625" s="9">
        <f t="shared" si="392"/>
        <v>9.0782830726909966E-4</v>
      </c>
      <c r="AC2625" t="str">
        <f t="shared" si="393"/>
        <v>90% Saturation (Shape only)</v>
      </c>
    </row>
    <row r="2626" spans="21:29" x14ac:dyDescent="0.25">
      <c r="U2626" s="5">
        <v>2.08</v>
      </c>
      <c r="V2626" s="7">
        <f t="shared" si="388"/>
        <v>64756021.774925843</v>
      </c>
      <c r="W2626" s="7">
        <f t="shared" si="389"/>
        <v>1245308.1110562664</v>
      </c>
      <c r="X2626" s="19">
        <f t="shared" si="394"/>
        <v>0.99867506648350657</v>
      </c>
      <c r="Y2626" s="8">
        <f t="shared" si="390"/>
        <v>106208.14065419417</v>
      </c>
      <c r="Z2626" s="8">
        <f t="shared" si="391"/>
        <v>5522823.3140180968</v>
      </c>
      <c r="AA2626" s="9">
        <f t="shared" si="395"/>
        <v>8.5286636866203955E-2</v>
      </c>
      <c r="AB2626" s="9">
        <f t="shared" si="392"/>
        <v>8.7556624368774678E-4</v>
      </c>
      <c r="AC2626" t="str">
        <f t="shared" si="393"/>
        <v>90% Saturation (Shape only)</v>
      </c>
    </row>
    <row r="2627" spans="21:29" x14ac:dyDescent="0.25">
      <c r="U2627" s="5">
        <v>2.09</v>
      </c>
      <c r="V2627" s="7">
        <f t="shared" si="388"/>
        <v>65067348.802689902</v>
      </c>
      <c r="W2627" s="7">
        <f t="shared" si="389"/>
        <v>1251295.1692824981</v>
      </c>
      <c r="X2627" s="19">
        <f t="shared" si="394"/>
        <v>0.99872260521092304</v>
      </c>
      <c r="Y2627" s="8">
        <f t="shared" si="390"/>
        <v>106213.19635250629</v>
      </c>
      <c r="Z2627" s="8">
        <f t="shared" si="391"/>
        <v>5523086.210330327</v>
      </c>
      <c r="AA2627" s="9">
        <f t="shared" si="395"/>
        <v>8.4882607205628166E-2</v>
      </c>
      <c r="AB2627" s="9">
        <f t="shared" si="392"/>
        <v>8.4443780586086357E-4</v>
      </c>
      <c r="AC2627" t="str">
        <f t="shared" si="393"/>
        <v>90% Saturation (Shape only)</v>
      </c>
    </row>
    <row r="2628" spans="21:29" x14ac:dyDescent="0.25">
      <c r="U2628" s="5">
        <v>2.1</v>
      </c>
      <c r="V2628" s="7">
        <f t="shared" si="388"/>
        <v>65378675.830453977</v>
      </c>
      <c r="W2628" s="7">
        <f t="shared" si="389"/>
        <v>1257282.2275087303</v>
      </c>
      <c r="X2628" s="19">
        <f t="shared" si="394"/>
        <v>0.99876845313161933</v>
      </c>
      <c r="Y2628" s="8">
        <f t="shared" si="390"/>
        <v>106218.07223513661</v>
      </c>
      <c r="Z2628" s="8">
        <f t="shared" si="391"/>
        <v>5523339.756227104</v>
      </c>
      <c r="AA2628" s="9">
        <f t="shared" si="395"/>
        <v>8.4482282427235739E-2</v>
      </c>
      <c r="AB2628" s="9">
        <f t="shared" si="392"/>
        <v>8.1440374322106867E-4</v>
      </c>
      <c r="AC2628" t="str">
        <f t="shared" si="393"/>
        <v>90% Saturation (Shape only)</v>
      </c>
    </row>
    <row r="2629" spans="21:29" x14ac:dyDescent="0.25">
      <c r="U2629" s="5">
        <v>2.11</v>
      </c>
      <c r="V2629" s="7">
        <f t="shared" si="388"/>
        <v>65690002.858218037</v>
      </c>
      <c r="W2629" s="7">
        <f t="shared" si="389"/>
        <v>1263269.2857349622</v>
      </c>
      <c r="X2629" s="19">
        <f t="shared" si="394"/>
        <v>0.99881266972020843</v>
      </c>
      <c r="Y2629" s="8">
        <f t="shared" si="390"/>
        <v>106222.77462715353</v>
      </c>
      <c r="Z2629" s="8">
        <f t="shared" si="391"/>
        <v>5523584.2806119835</v>
      </c>
      <c r="AA2629" s="9">
        <f t="shared" si="395"/>
        <v>8.4085614861881E-2</v>
      </c>
      <c r="AB2629" s="9">
        <f t="shared" si="392"/>
        <v>7.8542613738252396E-4</v>
      </c>
      <c r="AC2629" t="str">
        <f t="shared" si="393"/>
        <v>90% Saturation (Shape only)</v>
      </c>
    </row>
    <row r="2630" spans="21:29" x14ac:dyDescent="0.25">
      <c r="U2630" s="5">
        <v>2.12</v>
      </c>
      <c r="V2630" s="7">
        <f t="shared" si="388"/>
        <v>66001329.885982111</v>
      </c>
      <c r="W2630" s="7">
        <f t="shared" si="389"/>
        <v>1269256.3439611944</v>
      </c>
      <c r="X2630" s="19">
        <f t="shared" si="394"/>
        <v>0.99885531238916081</v>
      </c>
      <c r="Y2630" s="8">
        <f t="shared" si="390"/>
        <v>106227.30963431849</v>
      </c>
      <c r="Z2630" s="8">
        <f t="shared" si="391"/>
        <v>5523820.1009845613</v>
      </c>
      <c r="AA2630" s="9">
        <f t="shared" si="395"/>
        <v>8.3692557567052211E-2</v>
      </c>
      <c r="AB2630" s="9">
        <f t="shared" si="392"/>
        <v>7.5746835818078328E-4</v>
      </c>
      <c r="AC2630" t="str">
        <f t="shared" si="393"/>
        <v>90% Saturation (Shape only)</v>
      </c>
    </row>
    <row r="2631" spans="21:29" x14ac:dyDescent="0.25">
      <c r="U2631" s="5">
        <v>2.13</v>
      </c>
      <c r="V2631" s="7">
        <f t="shared" si="388"/>
        <v>66312656.913746171</v>
      </c>
      <c r="W2631" s="7">
        <f t="shared" si="389"/>
        <v>1275243.4021874263</v>
      </c>
      <c r="X2631" s="19">
        <f t="shared" si="394"/>
        <v>0.99889643655892968</v>
      </c>
      <c r="Y2631" s="8">
        <f t="shared" si="390"/>
        <v>106231.68315054382</v>
      </c>
      <c r="Z2631" s="8">
        <f t="shared" si="391"/>
        <v>5524047.5238282783</v>
      </c>
      <c r="AA2631" s="9">
        <f t="shared" si="395"/>
        <v>8.3303064315662798E-2</v>
      </c>
      <c r="AB2631" s="9">
        <f t="shared" si="392"/>
        <v>7.3049502110491963E-4</v>
      </c>
      <c r="AC2631" t="str">
        <f t="shared" si="393"/>
        <v>90% Saturation (Shape only)</v>
      </c>
    </row>
    <row r="2632" spans="21:29" x14ac:dyDescent="0.25">
      <c r="U2632" s="5">
        <v>2.14</v>
      </c>
      <c r="V2632" s="7">
        <f t="shared" si="388"/>
        <v>66623983.941510245</v>
      </c>
      <c r="W2632" s="7">
        <f t="shared" si="389"/>
        <v>1281230.4604136585</v>
      </c>
      <c r="X2632" s="19">
        <f t="shared" si="394"/>
        <v>0.99893609572575781</v>
      </c>
      <c r="Y2632" s="8">
        <f t="shared" si="390"/>
        <v>106235.9008651039</v>
      </c>
      <c r="Z2632" s="8">
        <f t="shared" si="391"/>
        <v>5524266.8449854031</v>
      </c>
      <c r="AA2632" s="9">
        <f t="shared" si="395"/>
        <v>8.2917089584963924E-2</v>
      </c>
      <c r="AB2632" s="9">
        <f t="shared" si="392"/>
        <v>7.0447194610751148E-4</v>
      </c>
      <c r="AC2632" t="str">
        <f t="shared" si="393"/>
        <v>90% Saturation (Shape only)</v>
      </c>
    </row>
    <row r="2633" spans="21:29" x14ac:dyDescent="0.25">
      <c r="U2633" s="5">
        <v>2.15</v>
      </c>
      <c r="V2633" s="7">
        <f t="shared" si="388"/>
        <v>66935310.969274305</v>
      </c>
      <c r="W2633" s="7">
        <f t="shared" si="389"/>
        <v>1287217.5186398905</v>
      </c>
      <c r="X2633" s="19">
        <f t="shared" si="394"/>
        <v>0.9989743415272363</v>
      </c>
      <c r="Y2633" s="8">
        <f t="shared" si="390"/>
        <v>106239.96826960733</v>
      </c>
      <c r="Z2633" s="8">
        <f t="shared" si="391"/>
        <v>5524478.3500195807</v>
      </c>
      <c r="AA2633" s="9">
        <f t="shared" si="395"/>
        <v>8.253458854558117E-2</v>
      </c>
      <c r="AB2633" s="9">
        <f t="shared" si="392"/>
        <v>6.7936611766921176E-4</v>
      </c>
      <c r="AC2633" t="str">
        <f t="shared" si="393"/>
        <v>90% Saturation (Shape only)</v>
      </c>
    </row>
    <row r="2634" spans="21:29" x14ac:dyDescent="0.25">
      <c r="U2634" s="5">
        <v>2.16</v>
      </c>
      <c r="V2634" s="7">
        <f t="shared" si="388"/>
        <v>67246637.997038379</v>
      </c>
      <c r="W2634" s="7">
        <f t="shared" si="389"/>
        <v>1293204.5768661227</v>
      </c>
      <c r="X2634" s="19">
        <f t="shared" si="394"/>
        <v>0.99901122380568863</v>
      </c>
      <c r="Y2634" s="8">
        <f t="shared" si="390"/>
        <v>106243.89066473761</v>
      </c>
      <c r="Z2634" s="8">
        <f t="shared" si="391"/>
        <v>5524682.3145663561</v>
      </c>
      <c r="AA2634" s="9">
        <f t="shared" si="395"/>
        <v>8.2155517050676488E-2</v>
      </c>
      <c r="AB2634" s="9">
        <f t="shared" si="392"/>
        <v>6.5514564617245798E-4</v>
      </c>
      <c r="AC2634" t="str">
        <f t="shared" si="393"/>
        <v>90% Saturation (Shape only)</v>
      </c>
    </row>
    <row r="2635" spans="21:29" x14ac:dyDescent="0.25">
      <c r="U2635" s="5">
        <v>2.17</v>
      </c>
      <c r="V2635" s="7">
        <f t="shared" si="388"/>
        <v>67557965.024802431</v>
      </c>
      <c r="W2635" s="7">
        <f t="shared" si="389"/>
        <v>1299191.6350923546</v>
      </c>
      <c r="X2635" s="19">
        <f t="shared" si="394"/>
        <v>0.99904679066945024</v>
      </c>
      <c r="Y2635" s="8">
        <f t="shared" si="390"/>
        <v>106247.67316677034</v>
      </c>
      <c r="Z2635" s="8">
        <f t="shared" si="391"/>
        <v>5524879.0046720579</v>
      </c>
      <c r="AA2635" s="9">
        <f t="shared" si="395"/>
        <v>8.1779831625237956E-2</v>
      </c>
      <c r="AB2635" s="9">
        <f t="shared" si="392"/>
        <v>6.3177973051174914E-4</v>
      </c>
      <c r="AC2635" t="str">
        <f t="shared" si="393"/>
        <v>90% Saturation (Shape only)</v>
      </c>
    </row>
    <row r="2636" spans="21:29" x14ac:dyDescent="0.25">
      <c r="U2636" s="5">
        <v>2.1800000000000002</v>
      </c>
      <c r="V2636" s="7">
        <f t="shared" si="388"/>
        <v>67869292.052566513</v>
      </c>
      <c r="W2636" s="7">
        <f t="shared" si="389"/>
        <v>1305178.6933185868</v>
      </c>
      <c r="X2636" s="19">
        <f t="shared" si="394"/>
        <v>0.99908108855210753</v>
      </c>
      <c r="Y2636" s="8">
        <f t="shared" si="390"/>
        <v>106251.32071387317</v>
      </c>
      <c r="Z2636" s="8">
        <f t="shared" si="391"/>
        <v>5525068.6771214046</v>
      </c>
      <c r="AA2636" s="9">
        <f t="shared" si="395"/>
        <v>8.1407489455497736E-2</v>
      </c>
      <c r="AB2636" s="9">
        <f t="shared" si="392"/>
        <v>6.0923862187243875E-4</v>
      </c>
      <c r="AC2636" t="str">
        <f t="shared" si="393"/>
        <v>90% Saturation (Shape only)</v>
      </c>
    </row>
    <row r="2637" spans="21:29" x14ac:dyDescent="0.25">
      <c r="U2637" s="5">
        <v>2.19</v>
      </c>
      <c r="V2637" s="7">
        <f t="shared" si="388"/>
        <v>68180619.080330566</v>
      </c>
      <c r="W2637" s="7">
        <f t="shared" si="389"/>
        <v>1311165.7515448187</v>
      </c>
      <c r="X2637" s="19">
        <f t="shared" si="394"/>
        <v>0.99911416226976568</v>
      </c>
      <c r="Y2637" s="8">
        <f t="shared" si="390"/>
        <v>106254.83807219609</v>
      </c>
      <c r="Z2637" s="8">
        <f t="shared" si="391"/>
        <v>5525251.5797541961</v>
      </c>
      <c r="AA2637" s="9">
        <f t="shared" si="395"/>
        <v>8.1038448378480274E-2</v>
      </c>
      <c r="AB2637" s="9">
        <f t="shared" si="392"/>
        <v>5.8749358867154578E-4</v>
      </c>
      <c r="AC2637" t="str">
        <f t="shared" si="393"/>
        <v>90% Saturation (Shape only)</v>
      </c>
    </row>
    <row r="2638" spans="21:29" x14ac:dyDescent="0.25">
      <c r="U2638" s="5">
        <v>2.2000000000000002</v>
      </c>
      <c r="V2638" s="7">
        <f t="shared" si="388"/>
        <v>68491946.108094648</v>
      </c>
      <c r="W2638" s="7">
        <f t="shared" si="389"/>
        <v>1317152.8097710509</v>
      </c>
      <c r="X2638" s="19">
        <f t="shared" si="394"/>
        <v>0.99914605507640508</v>
      </c>
      <c r="Y2638" s="8">
        <f t="shared" si="390"/>
        <v>106258.22984175867</v>
      </c>
      <c r="Z2638" s="8">
        <f t="shared" si="391"/>
        <v>5525427.9517714512</v>
      </c>
      <c r="AA2638" s="9">
        <f t="shared" si="395"/>
        <v>8.0672666871681051E-2</v>
      </c>
      <c r="AB2638" s="9">
        <f t="shared" si="392"/>
        <v>5.6651688265467427E-4</v>
      </c>
      <c r="AC2638" t="str">
        <f t="shared" si="393"/>
        <v>90% Saturation (Shape only)</v>
      </c>
    </row>
    <row r="2639" spans="21:29" x14ac:dyDescent="0.25">
      <c r="U2639" s="5">
        <v>2.21</v>
      </c>
      <c r="V2639" s="7">
        <f t="shared" si="388"/>
        <v>68803273.1358587</v>
      </c>
      <c r="W2639" s="7">
        <f t="shared" si="389"/>
        <v>1323139.8679972829</v>
      </c>
      <c r="X2639" s="19">
        <f t="shared" si="394"/>
        <v>0.99917680871738979</v>
      </c>
      <c r="Y2639" s="8">
        <f t="shared" si="390"/>
        <v>106261.50046214057</v>
      </c>
      <c r="Z2639" s="8">
        <f t="shared" si="391"/>
        <v>5525598.0240313094</v>
      </c>
      <c r="AA2639" s="9">
        <f t="shared" si="395"/>
        <v>8.0310104042877195E-2</v>
      </c>
      <c r="AB2639" s="9">
        <f t="shared" si="392"/>
        <v>5.4628170602375261E-4</v>
      </c>
      <c r="AC2639" t="str">
        <f t="shared" si="393"/>
        <v>90% Saturation (Shape only)</v>
      </c>
    </row>
    <row r="2640" spans="21:29" x14ac:dyDescent="0.25">
      <c r="U2640" s="5">
        <v>2.2200000000000002</v>
      </c>
      <c r="V2640" s="7">
        <f t="shared" si="388"/>
        <v>69114600.163622782</v>
      </c>
      <c r="W2640" s="7">
        <f t="shared" si="389"/>
        <v>1329126.9262235151</v>
      </c>
      <c r="X2640" s="19">
        <f t="shared" si="394"/>
        <v>0.99920646348118725</v>
      </c>
      <c r="Y2640" s="8">
        <f t="shared" si="390"/>
        <v>106264.65421798186</v>
      </c>
      <c r="Z2640" s="8">
        <f t="shared" si="391"/>
        <v>5525762.0193350567</v>
      </c>
      <c r="AA2640" s="9">
        <f t="shared" si="395"/>
        <v>7.995071962007011E-2</v>
      </c>
      <c r="AB2640" s="9">
        <f t="shared" si="392"/>
        <v>5.2676217970871737E-4</v>
      </c>
      <c r="AC2640" t="str">
        <f t="shared" si="393"/>
        <v>90% Saturation (Shape only)</v>
      </c>
    </row>
    <row r="2641" spans="21:29" x14ac:dyDescent="0.25">
      <c r="U2641" s="5">
        <v>2.23</v>
      </c>
      <c r="V2641" s="7">
        <f t="shared" si="388"/>
        <v>69425927.191386834</v>
      </c>
      <c r="W2641" s="7">
        <f t="shared" si="389"/>
        <v>1335113.984449747</v>
      </c>
      <c r="X2641" s="19">
        <f t="shared" si="394"/>
        <v>0.99923505824935654</v>
      </c>
      <c r="Y2641" s="8">
        <f t="shared" si="390"/>
        <v>106267.69524429925</v>
      </c>
      <c r="Z2641" s="8">
        <f t="shared" si="391"/>
        <v>5525920.1527035609</v>
      </c>
      <c r="AA2641" s="9">
        <f t="shared" si="395"/>
        <v>7.9594473941561147E-2</v>
      </c>
      <c r="AB2641" s="9">
        <f t="shared" si="392"/>
        <v>5.0793331256828572E-4</v>
      </c>
      <c r="AC2641" t="str">
        <f t="shared" si="393"/>
        <v>90% Saturation (Shape only)</v>
      </c>
    </row>
    <row r="2642" spans="21:29" x14ac:dyDescent="0.25">
      <c r="U2642" s="5">
        <v>2.2400000000000002</v>
      </c>
      <c r="V2642" s="7">
        <f t="shared" si="388"/>
        <v>69737254.219150916</v>
      </c>
      <c r="W2642" s="7">
        <f t="shared" si="389"/>
        <v>1341101.0426759792</v>
      </c>
      <c r="X2642" s="19">
        <f t="shared" si="394"/>
        <v>0.99926263054486064</v>
      </c>
      <c r="Y2642" s="8">
        <f t="shared" si="390"/>
        <v>106270.62753162406</v>
      </c>
      <c r="Z2642" s="8">
        <f t="shared" si="391"/>
        <v>5526072.6316444511</v>
      </c>
      <c r="AA2642" s="9">
        <f t="shared" si="395"/>
        <v>7.9241327946159762E-2</v>
      </c>
      <c r="AB2642" s="9">
        <f t="shared" si="392"/>
        <v>4.8977097165401402E-4</v>
      </c>
      <c r="AC2642" t="str">
        <f t="shared" si="393"/>
        <v>90% Saturation (Shape only)</v>
      </c>
    </row>
    <row r="2643" spans="21:29" x14ac:dyDescent="0.25">
      <c r="U2643" s="5">
        <v>2.25</v>
      </c>
      <c r="V2643" s="7">
        <f t="shared" si="388"/>
        <v>70048581.246914968</v>
      </c>
      <c r="W2643" s="7">
        <f t="shared" si="389"/>
        <v>1347088.1009022109</v>
      </c>
      <c r="X2643" s="19">
        <f t="shared" si="394"/>
        <v>0.99928921657875902</v>
      </c>
      <c r="Y2643" s="8">
        <f t="shared" si="390"/>
        <v>106273.45493096794</v>
      </c>
      <c r="Z2643" s="8">
        <f t="shared" si="391"/>
        <v>5526219.6564103328</v>
      </c>
      <c r="AA2643" s="9">
        <f t="shared" si="395"/>
        <v>7.8891243163525387E-2</v>
      </c>
      <c r="AB2643" s="9">
        <f t="shared" si="392"/>
        <v>4.7225185342127302E-4</v>
      </c>
      <c r="AC2643" t="str">
        <f t="shared" si="393"/>
        <v>90% Saturation (Shape only)</v>
      </c>
    </row>
    <row r="2644" spans="21:29" x14ac:dyDescent="0.25">
      <c r="U2644" s="5">
        <v>2.2599999999999998</v>
      </c>
      <c r="V2644" s="7">
        <f t="shared" si="388"/>
        <v>70359908.274679035</v>
      </c>
      <c r="W2644" s="7">
        <f t="shared" si="389"/>
        <v>1353075.1591284429</v>
      </c>
      <c r="X2644" s="19">
        <f t="shared" si="394"/>
        <v>0.99931485129533004</v>
      </c>
      <c r="Y2644" s="8">
        <f t="shared" si="390"/>
        <v>106276.18115862153</v>
      </c>
      <c r="Z2644" s="8">
        <f t="shared" si="391"/>
        <v>5526361.4202483194</v>
      </c>
      <c r="AA2644" s="9">
        <f t="shared" si="395"/>
        <v>7.8544181704641794E-2</v>
      </c>
      <c r="AB2644" s="9">
        <f t="shared" si="392"/>
        <v>4.5535345583313315E-4</v>
      </c>
      <c r="AC2644" t="str">
        <f t="shared" si="393"/>
        <v>90% Saturation (Shape only)</v>
      </c>
    </row>
    <row r="2645" spans="21:29" x14ac:dyDescent="0.25">
      <c r="U2645" s="5">
        <v>2.27</v>
      </c>
      <c r="V2645" s="7">
        <f t="shared" si="388"/>
        <v>70671235.302443102</v>
      </c>
      <c r="W2645" s="7">
        <f t="shared" si="389"/>
        <v>1359062.2173546751</v>
      </c>
      <c r="X2645" s="19">
        <f t="shared" si="394"/>
        <v>0.99933956841567717</v>
      </c>
      <c r="Y2645" s="8">
        <f t="shared" si="390"/>
        <v>106278.80980079205</v>
      </c>
      <c r="Z2645" s="8">
        <f t="shared" si="391"/>
        <v>5526498.1096411869</v>
      </c>
      <c r="AA2645" s="9">
        <f t="shared" si="395"/>
        <v>7.8200106252425114E-2</v>
      </c>
      <c r="AB2645" s="9">
        <f t="shared" si="392"/>
        <v>4.3905405145577473E-4</v>
      </c>
      <c r="AC2645" t="str">
        <f t="shared" si="393"/>
        <v>90% Saturation (Shape only)</v>
      </c>
    </row>
    <row r="2646" spans="21:29" x14ac:dyDescent="0.25">
      <c r="U2646" s="5">
        <v>2.2799999999999998</v>
      </c>
      <c r="V2646" s="7">
        <f t="shared" si="388"/>
        <v>70982562.330207169</v>
      </c>
      <c r="W2646" s="7">
        <f t="shared" si="389"/>
        <v>1365049.275580907</v>
      </c>
      <c r="X2646" s="19">
        <f t="shared" si="394"/>
        <v>0.99936340047986694</v>
      </c>
      <c r="Y2646" s="8">
        <f t="shared" si="390"/>
        <v>106281.34431808449</v>
      </c>
      <c r="Z2646" s="8">
        <f t="shared" si="391"/>
        <v>5526629.9045403935</v>
      </c>
      <c r="AA2646" s="9">
        <f t="shared" si="395"/>
        <v>7.7858980052464152E-2</v>
      </c>
      <c r="AB2646" s="9">
        <f t="shared" si="392"/>
        <v>4.2333266132771054E-4</v>
      </c>
      <c r="AC2646" t="str">
        <f t="shared" si="393"/>
        <v>90% Saturation (Shape only)</v>
      </c>
    </row>
    <row r="2647" spans="21:29" x14ac:dyDescent="0.25">
      <c r="U2647" s="5">
        <v>2.29</v>
      </c>
      <c r="V2647" s="7">
        <f t="shared" ref="V2647:V2710" si="396">$V$110/$U$110*U2647</f>
        <v>71293889.357971236</v>
      </c>
      <c r="W2647" s="7">
        <f t="shared" ref="W2647:W2710" si="397">$W$110/$U$110*U2647</f>
        <v>1371036.3338071392</v>
      </c>
      <c r="X2647" s="19">
        <f t="shared" si="394"/>
        <v>0.99938637888764537</v>
      </c>
      <c r="Y2647" s="8">
        <f t="shared" ref="Y2647:Y2710" si="398">X2647*$N$6</f>
        <v>106283.78804983194</v>
      </c>
      <c r="Z2647" s="8">
        <f t="shared" si="391"/>
        <v>5526756.9785912614</v>
      </c>
      <c r="AA2647" s="9">
        <f t="shared" si="395"/>
        <v>7.7520766903893493E-2</v>
      </c>
      <c r="AB2647" s="9">
        <f t="shared" si="392"/>
        <v>4.0816902978378921E-4</v>
      </c>
      <c r="AC2647" t="str">
        <f t="shared" si="393"/>
        <v>90% Saturation (Shape only)</v>
      </c>
    </row>
    <row r="2648" spans="21:29" x14ac:dyDescent="0.25">
      <c r="U2648" s="5">
        <v>2.2999999999999998</v>
      </c>
      <c r="V2648" s="7">
        <f t="shared" si="396"/>
        <v>71605216.385735303</v>
      </c>
      <c r="W2648" s="7">
        <f t="shared" si="397"/>
        <v>1377023.3920333711</v>
      </c>
      <c r="X2648" s="19">
        <f t="shared" si="394"/>
        <v>0.99940853393778206</v>
      </c>
      <c r="Y2648" s="8">
        <f t="shared" si="398"/>
        <v>106286.1442182796</v>
      </c>
      <c r="Z2648" s="8">
        <f t="shared" si="391"/>
        <v>5526879.4993505394</v>
      </c>
      <c r="AA2648" s="9">
        <f t="shared" si="395"/>
        <v>7.7185431150398234E-2</v>
      </c>
      <c r="AB2648" s="9">
        <f t="shared" si="392"/>
        <v>3.9354359998203226E-4</v>
      </c>
      <c r="AC2648" t="str">
        <f t="shared" si="393"/>
        <v>90% Saturation (Shape only)</v>
      </c>
    </row>
    <row r="2649" spans="21:29" x14ac:dyDescent="0.25">
      <c r="U2649" s="5">
        <v>2.31</v>
      </c>
      <c r="V2649" s="7">
        <f t="shared" si="396"/>
        <v>71916543.41349937</v>
      </c>
      <c r="W2649" s="7">
        <f t="shared" si="397"/>
        <v>1383010.4502596033</v>
      </c>
      <c r="X2649" s="19">
        <f t="shared" si="394"/>
        <v>0.99942989486608491</v>
      </c>
      <c r="Y2649" s="8">
        <f t="shared" si="398"/>
        <v>106288.41593262777</v>
      </c>
      <c r="Z2649" s="8">
        <f t="shared" si="391"/>
        <v>5526997.6284966441</v>
      </c>
      <c r="AA2649" s="9">
        <f t="shared" si="395"/>
        <v>7.6852937671350569E-2</v>
      </c>
      <c r="AB2649" s="9">
        <f t="shared" si="392"/>
        <v>3.7943749038776137E-4</v>
      </c>
      <c r="AC2649" t="str">
        <f t="shared" si="393"/>
        <v>90% Saturation (Shape only)</v>
      </c>
    </row>
    <row r="2650" spans="21:29" x14ac:dyDescent="0.25">
      <c r="U2650" s="5">
        <v>2.3199999999999998</v>
      </c>
      <c r="V2650" s="7">
        <f t="shared" si="396"/>
        <v>72227870.441263437</v>
      </c>
      <c r="W2650" s="7">
        <f t="shared" si="397"/>
        <v>1388997.5084858353</v>
      </c>
      <c r="X2650" s="19">
        <f t="shared" si="394"/>
        <v>0.99945048988212881</v>
      </c>
      <c r="Y2650" s="8">
        <f t="shared" si="398"/>
        <v>106290.60619293783</v>
      </c>
      <c r="Z2650" s="8">
        <f t="shared" si="391"/>
        <v>5527111.5220327675</v>
      </c>
      <c r="AA2650" s="9">
        <f t="shared" si="395"/>
        <v>7.6523251873076889E-2</v>
      </c>
      <c r="AB2650" s="9">
        <f t="shared" si="392"/>
        <v>3.6583247185900946E-4</v>
      </c>
      <c r="AC2650" t="str">
        <f t="shared" si="393"/>
        <v>90% Saturation (Shape only)</v>
      </c>
    </row>
    <row r="2651" spans="21:29" x14ac:dyDescent="0.25">
      <c r="U2651" s="5">
        <v>2.33</v>
      </c>
      <c r="V2651" s="7">
        <f t="shared" si="396"/>
        <v>72539197.469027504</v>
      </c>
      <c r="W2651" s="7">
        <f t="shared" si="397"/>
        <v>1394984.5667120675</v>
      </c>
      <c r="X2651" s="19">
        <f t="shared" si="394"/>
        <v>0.99947034620474162</v>
      </c>
      <c r="Y2651" s="8">
        <f t="shared" si="398"/>
        <v>106292.71789390616</v>
      </c>
      <c r="Z2651" s="8">
        <f t="shared" si="391"/>
        <v>5527221.3304831199</v>
      </c>
      <c r="AA2651" s="9">
        <f t="shared" si="395"/>
        <v>7.619633968025509E-2</v>
      </c>
      <c r="AB2651" s="9">
        <f t="shared" si="392"/>
        <v>3.5271094559646349E-4</v>
      </c>
      <c r="AC2651" t="str">
        <f t="shared" si="393"/>
        <v>90% Saturation (Shape only)</v>
      </c>
    </row>
    <row r="2652" spans="21:29" x14ac:dyDescent="0.25">
      <c r="U2652" s="12">
        <v>2.34</v>
      </c>
      <c r="V2652" s="7">
        <f t="shared" si="396"/>
        <v>72850524.496791571</v>
      </c>
      <c r="W2652" s="7">
        <f t="shared" si="397"/>
        <v>1400971.6249382994</v>
      </c>
      <c r="X2652" s="19">
        <f t="shared" si="394"/>
        <v>0.99948949009628851</v>
      </c>
      <c r="Y2652" s="8">
        <f t="shared" si="398"/>
        <v>106294.75382851023</v>
      </c>
      <c r="Z2652" s="8">
        <f t="shared" si="391"/>
        <v>5527327.199082532</v>
      </c>
      <c r="AA2652" s="9">
        <f t="shared" si="395"/>
        <v>7.5872167527441234E-2</v>
      </c>
      <c r="AB2652" s="9">
        <f t="shared" si="392"/>
        <v>3.400559218143497E-4</v>
      </c>
      <c r="AC2652" t="str">
        <f t="shared" si="393"/>
        <v>90% Saturation (Shape only)</v>
      </c>
    </row>
    <row r="2653" spans="21:29" x14ac:dyDescent="0.25">
      <c r="U2653" s="5">
        <v>2.35</v>
      </c>
      <c r="V2653" s="7">
        <f t="shared" si="396"/>
        <v>73161851.524555638</v>
      </c>
      <c r="W2653" s="7">
        <f t="shared" si="397"/>
        <v>1406958.6831645316</v>
      </c>
      <c r="X2653" s="19">
        <f t="shared" si="394"/>
        <v>0.99950794689579159</v>
      </c>
      <c r="Y2653" s="8">
        <f t="shared" si="398"/>
        <v>106296.71669153089</v>
      </c>
      <c r="Z2653" s="8">
        <f t="shared" si="391"/>
        <v>5527429.2679596059</v>
      </c>
      <c r="AA2653" s="9">
        <f t="shared" si="395"/>
        <v>7.5550702350724544E-2</v>
      </c>
      <c r="AB2653" s="9">
        <f t="shared" si="392"/>
        <v>3.2785099901858512E-4</v>
      </c>
      <c r="AC2653" t="str">
        <f t="shared" si="393"/>
        <v>90% Saturation (Shape only)</v>
      </c>
    </row>
    <row r="2654" spans="21:29" x14ac:dyDescent="0.25">
      <c r="U2654" s="5">
        <v>2.36</v>
      </c>
      <c r="V2654" s="7">
        <f t="shared" si="396"/>
        <v>73473178.552319691</v>
      </c>
      <c r="W2654" s="7">
        <f t="shared" si="397"/>
        <v>1412945.7413907635</v>
      </c>
      <c r="X2654" s="19">
        <f t="shared" si="394"/>
        <v>0.99952574105092729</v>
      </c>
      <c r="Y2654" s="8">
        <f t="shared" si="398"/>
        <v>106298.60908295518</v>
      </c>
      <c r="Z2654" s="8">
        <f t="shared" si="391"/>
        <v>5527527.6723136697</v>
      </c>
      <c r="AA2654" s="9">
        <f t="shared" si="395"/>
        <v>7.5231911579510063E-2</v>
      </c>
      <c r="AB2654" s="9">
        <f t="shared" si="392"/>
        <v>3.1608034410161298E-4</v>
      </c>
      <c r="AC2654" t="str">
        <f t="shared" si="393"/>
        <v>90% Saturation (Shape only)</v>
      </c>
    </row>
    <row r="2655" spans="21:29" x14ac:dyDescent="0.25">
      <c r="U2655" s="5">
        <v>2.37</v>
      </c>
      <c r="V2655" s="7">
        <f t="shared" si="396"/>
        <v>73784505.580083773</v>
      </c>
      <c r="W2655" s="7">
        <f t="shared" si="397"/>
        <v>1418932.7996169957</v>
      </c>
      <c r="X2655" s="19">
        <f t="shared" si="394"/>
        <v>0.99954289614893477</v>
      </c>
      <c r="Y2655" s="8">
        <f t="shared" si="398"/>
        <v>106300.43351126352</v>
      </c>
      <c r="Z2655" s="8">
        <f t="shared" si="391"/>
        <v>5527622.5425857026</v>
      </c>
      <c r="AA2655" s="9">
        <f t="shared" si="395"/>
        <v>7.4915763128427626E-2</v>
      </c>
      <c r="AB2655" s="9">
        <f t="shared" si="392"/>
        <v>3.0472867297858745E-4</v>
      </c>
      <c r="AC2655" t="str">
        <f t="shared" si="393"/>
        <v>90% Saturation (Shape only)</v>
      </c>
    </row>
    <row r="2656" spans="21:29" x14ac:dyDescent="0.25">
      <c r="U2656" s="5">
        <v>2.38</v>
      </c>
      <c r="V2656" s="7">
        <f t="shared" si="396"/>
        <v>74095832.607847825</v>
      </c>
      <c r="W2656" s="7">
        <f t="shared" si="397"/>
        <v>1424919.8578432277</v>
      </c>
      <c r="X2656" s="19">
        <f t="shared" si="394"/>
        <v>0.99955943494647415</v>
      </c>
      <c r="Y2656" s="8">
        <f t="shared" si="398"/>
        <v>106302.19239660497</v>
      </c>
      <c r="Z2656" s="8">
        <f t="shared" si="391"/>
        <v>5527714.0046234578</v>
      </c>
      <c r="AA2656" s="9">
        <f t="shared" si="395"/>
        <v>7.4602225389366811E-2</v>
      </c>
      <c r="AB2656" s="9">
        <f t="shared" si="392"/>
        <v>2.9378123194782007E-4</v>
      </c>
      <c r="AC2656" t="str">
        <f t="shared" si="393"/>
        <v>90% Saturation (Shape only)</v>
      </c>
    </row>
    <row r="2657" spans="21:29" x14ac:dyDescent="0.25">
      <c r="U2657" s="5">
        <v>2.39</v>
      </c>
      <c r="V2657" s="7">
        <f t="shared" si="396"/>
        <v>74407159.635611907</v>
      </c>
      <c r="W2657" s="7">
        <f t="shared" si="397"/>
        <v>1430906.9160694599</v>
      </c>
      <c r="X2657" s="19">
        <f t="shared" si="394"/>
        <v>0.99957537939846708</v>
      </c>
      <c r="Y2657" s="8">
        <f t="shared" si="398"/>
        <v>106303.88807386452</v>
      </c>
      <c r="Z2657" s="8">
        <f t="shared" si="391"/>
        <v>5527802.179840955</v>
      </c>
      <c r="AA2657" s="9">
        <f t="shared" si="395"/>
        <v>7.4291267223635576E-2</v>
      </c>
      <c r="AB2657" s="9">
        <f t="shared" si="392"/>
        <v>2.8322377960701863E-4</v>
      </c>
      <c r="AC2657" t="str">
        <f t="shared" si="393"/>
        <v>90% Saturation (Shape only)</v>
      </c>
    </row>
    <row r="2658" spans="21:29" x14ac:dyDescent="0.25">
      <c r="U2658" s="5">
        <v>2.4</v>
      </c>
      <c r="V2658" s="7">
        <f t="shared" si="396"/>
        <v>74718486.663375959</v>
      </c>
      <c r="W2658" s="7">
        <f t="shared" si="397"/>
        <v>1436893.9742956918</v>
      </c>
      <c r="X2658" s="19">
        <f t="shared" si="394"/>
        <v>0.99959075068595526</v>
      </c>
      <c r="Y2658" s="8">
        <f t="shared" si="398"/>
        <v>106305.52279562576</v>
      </c>
      <c r="Z2658" s="8">
        <f t="shared" si="391"/>
        <v>5527887.1853725398</v>
      </c>
      <c r="AA2658" s="9">
        <f t="shared" si="395"/>
        <v>7.3982857954242948E-2</v>
      </c>
      <c r="AB2658" s="9">
        <f t="shared" si="392"/>
        <v>2.7304256940154841E-4</v>
      </c>
      <c r="AC2658" t="str">
        <f t="shared" si="393"/>
        <v>90% Saturation (Shape only)</v>
      </c>
    </row>
    <row r="2659" spans="21:29" x14ac:dyDescent="0.25">
      <c r="U2659" s="5">
        <v>2.41</v>
      </c>
      <c r="V2659" s="7">
        <f t="shared" si="396"/>
        <v>75029813.691140041</v>
      </c>
      <c r="W2659" s="7">
        <f t="shared" si="397"/>
        <v>1442881.032521924</v>
      </c>
      <c r="X2659" s="19">
        <f t="shared" si="394"/>
        <v>0.99960556924300814</v>
      </c>
      <c r="Y2659" s="8">
        <f t="shared" si="398"/>
        <v>106307.09873503246</v>
      </c>
      <c r="Z2659" s="8">
        <f t="shared" si="391"/>
        <v>5527969.1342216879</v>
      </c>
      <c r="AA2659" s="9">
        <f t="shared" si="395"/>
        <v>7.3676967358303105E-2</v>
      </c>
      <c r="AB2659" s="9">
        <f t="shared" si="392"/>
        <v>2.6322433274317698E-4</v>
      </c>
      <c r="AC2659" t="str">
        <f t="shared" si="393"/>
        <v>90% Saturation (Shape only)</v>
      </c>
    </row>
    <row r="2660" spans="21:29" x14ac:dyDescent="0.25">
      <c r="U2660" s="5">
        <v>2.42</v>
      </c>
      <c r="V2660" s="7">
        <f t="shared" si="396"/>
        <v>75341140.718904093</v>
      </c>
      <c r="W2660" s="7">
        <f t="shared" si="397"/>
        <v>1448868.0907481557</v>
      </c>
      <c r="X2660" s="19">
        <f t="shared" si="394"/>
        <v>0.99961985478271265</v>
      </c>
      <c r="Y2660" s="8">
        <f t="shared" si="398"/>
        <v>106308.61798855262</v>
      </c>
      <c r="Z2660" s="8">
        <f t="shared" si="391"/>
        <v>5528048.1354047367</v>
      </c>
      <c r="AA2660" s="9">
        <f t="shared" si="395"/>
        <v>7.3373565659561032E-2</v>
      </c>
      <c r="AB2660" s="9">
        <f t="shared" si="392"/>
        <v>2.5375626271900568E-4</v>
      </c>
      <c r="AC2660" t="str">
        <f t="shared" si="393"/>
        <v>90% Saturation (Shape only)</v>
      </c>
    </row>
    <row r="2661" spans="21:29" x14ac:dyDescent="0.25">
      <c r="U2661" s="5">
        <v>2.4300000000000002</v>
      </c>
      <c r="V2661" s="7">
        <f t="shared" si="396"/>
        <v>75652467.746668175</v>
      </c>
      <c r="W2661" s="7">
        <f t="shared" si="397"/>
        <v>1454855.1489743879</v>
      </c>
      <c r="X2661" s="19">
        <f t="shared" si="394"/>
        <v>0.99963362632227382</v>
      </c>
      <c r="Y2661" s="8">
        <f t="shared" si="398"/>
        <v>106310.08257864787</v>
      </c>
      <c r="Z2661" s="8">
        <f t="shared" si="391"/>
        <v>5528124.2940896889</v>
      </c>
      <c r="AA2661" s="9">
        <f t="shared" si="395"/>
        <v>7.3072623521037147E-2</v>
      </c>
      <c r="AB2661" s="9">
        <f t="shared" si="392"/>
        <v>2.4462599826024822E-4</v>
      </c>
      <c r="AC2661" t="str">
        <f t="shared" si="393"/>
        <v>90% Saturation (Shape only)</v>
      </c>
    </row>
    <row r="2662" spans="21:29" x14ac:dyDescent="0.25">
      <c r="U2662" s="5">
        <v>2.44</v>
      </c>
      <c r="V2662" s="7">
        <f t="shared" si="396"/>
        <v>75963794.774432227</v>
      </c>
      <c r="W2662" s="7">
        <f t="shared" si="397"/>
        <v>1460842.2072006199</v>
      </c>
      <c r="X2662" s="19">
        <f t="shared" si="394"/>
        <v>0.99964690220725783</v>
      </c>
      <c r="Y2662" s="8">
        <f t="shared" si="398"/>
        <v>106311.49445635165</v>
      </c>
      <c r="Z2662" s="8">
        <f t="shared" si="391"/>
        <v>5528197.7117302855</v>
      </c>
      <c r="AA2662" s="9">
        <f t="shared" si="395"/>
        <v>7.2774112037790897E-2</v>
      </c>
      <c r="AB2662" s="9">
        <f t="shared" si="392"/>
        <v>2.3582160894899812E-4</v>
      </c>
      <c r="AC2662" t="str">
        <f t="shared" si="393"/>
        <v>90% Saturation (Shape only)</v>
      </c>
    </row>
    <row r="2663" spans="21:29" x14ac:dyDescent="0.25">
      <c r="U2663" s="5">
        <v>2.4500000000000002</v>
      </c>
      <c r="V2663" s="7">
        <f t="shared" si="396"/>
        <v>76275121.802196309</v>
      </c>
      <c r="W2663" s="7">
        <f t="shared" si="397"/>
        <v>1466829.265426852</v>
      </c>
      <c r="X2663" s="19">
        <f t="shared" si="394"/>
        <v>0.99965970013500471</v>
      </c>
      <c r="Y2663" s="8">
        <f t="shared" si="398"/>
        <v>106312.8555037592</v>
      </c>
      <c r="Z2663" s="8">
        <f t="shared" si="391"/>
        <v>5528268.4861954786</v>
      </c>
      <c r="AA2663" s="9">
        <f t="shared" si="395"/>
        <v>7.2478002729800872E-2</v>
      </c>
      <c r="AB2663" s="9">
        <f t="shared" si="392"/>
        <v>2.2733158024003072E-4</v>
      </c>
      <c r="AC2663" t="str">
        <f t="shared" si="393"/>
        <v>90% Saturation (Shape only)</v>
      </c>
    </row>
    <row r="2664" spans="21:29" x14ac:dyDescent="0.25">
      <c r="U2664" s="5">
        <v>2.46</v>
      </c>
      <c r="V2664" s="7">
        <f t="shared" si="396"/>
        <v>76586448.829960361</v>
      </c>
      <c r="W2664" s="7">
        <f t="shared" si="397"/>
        <v>1472816.323653084</v>
      </c>
      <c r="X2664" s="19">
        <f t="shared" si="394"/>
        <v>0.99967203717723929</v>
      </c>
      <c r="Y2664" s="8">
        <f t="shared" si="398"/>
        <v>106314.16753643217</v>
      </c>
      <c r="Z2664" s="8">
        <f t="shared" si="391"/>
        <v>5528336.7118944731</v>
      </c>
      <c r="AA2664" s="9">
        <f t="shared" si="395"/>
        <v>7.2184267534961183E-2</v>
      </c>
      <c r="AB2664" s="9">
        <f t="shared" si="392"/>
        <v>2.1914479923079266E-4</v>
      </c>
      <c r="AC2664" t="str">
        <f t="shared" si="393"/>
        <v>90% Saturation (Shape only)</v>
      </c>
    </row>
    <row r="2665" spans="21:29" x14ac:dyDescent="0.25">
      <c r="U2665" s="5">
        <v>2.4700000000000002</v>
      </c>
      <c r="V2665" s="7">
        <f t="shared" si="396"/>
        <v>76897775.857724443</v>
      </c>
      <c r="W2665" s="7">
        <f t="shared" si="397"/>
        <v>1478803.3818793162</v>
      </c>
      <c r="X2665" s="19">
        <f t="shared" si="394"/>
        <v>0.99968392980190623</v>
      </c>
      <c r="Y2665" s="8">
        <f t="shared" si="398"/>
        <v>106315.43230572077</v>
      </c>
      <c r="Z2665" s="8">
        <f t="shared" si="391"/>
        <v>5528402.4798974795</v>
      </c>
      <c r="AA2665" s="9">
        <f t="shared" si="395"/>
        <v>7.1892878802191612E-2</v>
      </c>
      <c r="AB2665" s="9">
        <f t="shared" si="392"/>
        <v>2.1125054088237899E-4</v>
      </c>
      <c r="AC2665" t="str">
        <f t="shared" si="393"/>
        <v>90% Saturation (Shape only)</v>
      </c>
    </row>
    <row r="2666" spans="21:29" x14ac:dyDescent="0.25">
      <c r="U2666" s="5">
        <v>2.48</v>
      </c>
      <c r="V2666" s="7">
        <f t="shared" si="396"/>
        <v>77209102.885488495</v>
      </c>
      <c r="W2666" s="7">
        <f t="shared" si="397"/>
        <v>1484790.4401055481</v>
      </c>
      <c r="X2666" s="19">
        <f t="shared" si="394"/>
        <v>0.99969539389425632</v>
      </c>
      <c r="Y2666" s="8">
        <f t="shared" si="398"/>
        <v>106316.65150100626</v>
      </c>
      <c r="Z2666" s="8">
        <f t="shared" si="391"/>
        <v>5528465.878052325</v>
      </c>
      <c r="AA2666" s="9">
        <f t="shared" si="395"/>
        <v>7.1603809284661479E-2</v>
      </c>
      <c r="AB2666" s="9">
        <f t="shared" si="392"/>
        <v>2.036384547168494E-4</v>
      </c>
      <c r="AC2666" t="str">
        <f t="shared" si="393"/>
        <v>90% Saturation (Shape only)</v>
      </c>
    </row>
    <row r="2667" spans="21:29" x14ac:dyDescent="0.25">
      <c r="U2667" s="5">
        <v>2.4900000000000002</v>
      </c>
      <c r="V2667" s="7">
        <f t="shared" si="396"/>
        <v>77520429.913252577</v>
      </c>
      <c r="W2667" s="7">
        <f t="shared" si="397"/>
        <v>1490777.4983317803</v>
      </c>
      <c r="X2667" s="19">
        <f t="shared" si="394"/>
        <v>0.99970644477720805</v>
      </c>
      <c r="Y2667" s="8">
        <f t="shared" si="398"/>
        <v>106317.82675186641</v>
      </c>
      <c r="Z2667" s="8">
        <f t="shared" si="391"/>
        <v>5528526.9910970535</v>
      </c>
      <c r="AA2667" s="9">
        <f t="shared" si="395"/>
        <v>7.1317032133124417E-2</v>
      </c>
      <c r="AB2667" s="9">
        <f t="shared" si="392"/>
        <v>1.9629855193566861E-4</v>
      </c>
      <c r="AC2667" t="str">
        <f t="shared" si="393"/>
        <v>90% Saturation (Shape only)</v>
      </c>
    </row>
    <row r="2668" spans="21:29" x14ac:dyDescent="0.25">
      <c r="U2668" s="5">
        <v>2.5</v>
      </c>
      <c r="V2668" s="7">
        <f t="shared" si="396"/>
        <v>77831756.941016629</v>
      </c>
      <c r="W2668" s="7">
        <f t="shared" si="397"/>
        <v>1496764.5565580123</v>
      </c>
      <c r="X2668" s="19">
        <f t="shared" si="394"/>
        <v>0.9997170972310101</v>
      </c>
      <c r="Y2668" s="8">
        <f t="shared" si="398"/>
        <v>106318.95963016656</v>
      </c>
      <c r="Z2668" s="8">
        <f t="shared" si="391"/>
        <v>5528585.9007686609</v>
      </c>
      <c r="AA2668" s="9">
        <f t="shared" si="395"/>
        <v>7.1032520889363945E-2</v>
      </c>
      <c r="AB2668" s="9">
        <f t="shared" si="392"/>
        <v>1.892211930024708E-4</v>
      </c>
      <c r="AC2668" t="str">
        <f t="shared" si="393"/>
        <v>90% Saturation (Shape only)</v>
      </c>
    </row>
    <row r="2669" spans="21:29" x14ac:dyDescent="0.25">
      <c r="U2669" s="5">
        <v>2.5099999999999998</v>
      </c>
      <c r="V2669" s="7">
        <f t="shared" si="396"/>
        <v>78143083.968780696</v>
      </c>
      <c r="W2669" s="7">
        <f t="shared" si="397"/>
        <v>1502751.6147842442</v>
      </c>
      <c r="X2669" s="19">
        <f t="shared" si="394"/>
        <v>0.9997273655122263</v>
      </c>
      <c r="Y2669" s="8">
        <f t="shared" si="398"/>
        <v>106320.05165207868</v>
      </c>
      <c r="Z2669" s="8">
        <f t="shared" si="391"/>
        <v>5528642.6859080913</v>
      </c>
      <c r="AA2669" s="9">
        <f t="shared" si="395"/>
        <v>7.0750249479747493E-2</v>
      </c>
      <c r="AB2669" s="9">
        <f t="shared" si="392"/>
        <v>1.8239707563503862E-4</v>
      </c>
      <c r="AC2669" t="str">
        <f t="shared" si="393"/>
        <v>90% Saturation (Shape only)</v>
      </c>
    </row>
    <row r="2670" spans="21:29" x14ac:dyDescent="0.25">
      <c r="U2670" s="5">
        <v>2.52</v>
      </c>
      <c r="V2670" s="7">
        <f t="shared" si="396"/>
        <v>78454410.996544763</v>
      </c>
      <c r="W2670" s="7">
        <f t="shared" si="397"/>
        <v>1508738.6730104764</v>
      </c>
      <c r="X2670" s="19">
        <f t="shared" si="394"/>
        <v>0.99973726337206781</v>
      </c>
      <c r="Y2670" s="8">
        <f t="shared" si="398"/>
        <v>106321.10428003095</v>
      </c>
      <c r="Z2670" s="8">
        <f t="shared" si="391"/>
        <v>5528697.4225616092</v>
      </c>
      <c r="AA2670" s="9">
        <f t="shared" si="395"/>
        <v>7.0470192208888047E-2</v>
      </c>
      <c r="AB2670" s="9">
        <f t="shared" si="392"/>
        <v>1.7581722316577274E-4</v>
      </c>
      <c r="AC2670" t="str">
        <f t="shared" si="393"/>
        <v>90% Saturation (Shape only)</v>
      </c>
    </row>
    <row r="2671" spans="21:29" x14ac:dyDescent="0.25">
      <c r="U2671" s="5">
        <v>2.5299999999999998</v>
      </c>
      <c r="V2671" s="7">
        <f t="shared" si="396"/>
        <v>78765738.02430883</v>
      </c>
      <c r="W2671" s="7">
        <f t="shared" si="397"/>
        <v>1514725.7312367084</v>
      </c>
      <c r="X2671" s="19">
        <f t="shared" si="394"/>
        <v>0.99974680407409355</v>
      </c>
      <c r="Y2671" s="8">
        <f t="shared" si="398"/>
        <v>106322.11892459022</v>
      </c>
      <c r="Z2671" s="8">
        <f t="shared" si="391"/>
        <v>5528750.1840786915</v>
      </c>
      <c r="AA2671" s="9">
        <f t="shared" si="395"/>
        <v>7.019232375341164E-2</v>
      </c>
      <c r="AB2671" s="9">
        <f t="shared" si="392"/>
        <v>1.6947297335946455E-4</v>
      </c>
      <c r="AC2671" t="str">
        <f t="shared" si="393"/>
        <v>90% Saturation (Shape only)</v>
      </c>
    </row>
    <row r="2672" spans="21:29" x14ac:dyDescent="0.25">
      <c r="U2672" s="5">
        <v>2.54</v>
      </c>
      <c r="V2672" s="7">
        <f t="shared" si="396"/>
        <v>79077065.052072898</v>
      </c>
      <c r="W2672" s="7">
        <f t="shared" si="397"/>
        <v>1520712.7894629405</v>
      </c>
      <c r="X2672" s="19">
        <f t="shared" si="394"/>
        <v>0.99975600041129953</v>
      </c>
      <c r="Y2672" s="8">
        <f t="shared" si="398"/>
        <v>106323.09694627942</v>
      </c>
      <c r="Z2672" s="8">
        <f t="shared" si="391"/>
        <v>5528801.0412065294</v>
      </c>
      <c r="AA2672" s="9">
        <f t="shared" si="395"/>
        <v>6.9916619155829418E-2</v>
      </c>
      <c r="AB2672" s="9">
        <f t="shared" si="392"/>
        <v>1.6335596752742521E-4</v>
      </c>
      <c r="AC2672" t="str">
        <f t="shared" si="393"/>
        <v>90% Saturation (Shape only)</v>
      </c>
    </row>
    <row r="2673" spans="21:29" x14ac:dyDescent="0.25">
      <c r="U2673" s="5">
        <v>2.5499999999999998</v>
      </c>
      <c r="V2673" s="7">
        <f t="shared" si="396"/>
        <v>79388392.079836965</v>
      </c>
      <c r="W2673" s="7">
        <f t="shared" si="397"/>
        <v>1526699.8476891725</v>
      </c>
      <c r="X2673" s="19">
        <f t="shared" si="394"/>
        <v>0.99976486472262049</v>
      </c>
      <c r="Y2673" s="8">
        <f t="shared" si="398"/>
        <v>106324.03965733247</v>
      </c>
      <c r="Z2673" s="8">
        <f t="shared" si="391"/>
        <v>5528850.0621812884</v>
      </c>
      <c r="AA2673" s="9">
        <f t="shared" si="395"/>
        <v>6.9643053818512893E-2</v>
      </c>
      <c r="AB2673" s="9">
        <f t="shared" si="392"/>
        <v>1.5745814011420179E-4</v>
      </c>
      <c r="AC2673" t="str">
        <f t="shared" si="393"/>
        <v>90% Saturation (Shape only)</v>
      </c>
    </row>
    <row r="2674" spans="21:29" x14ac:dyDescent="0.25">
      <c r="U2674" s="5">
        <v>2.56</v>
      </c>
      <c r="V2674" s="7">
        <f t="shared" si="396"/>
        <v>79699719.107601032</v>
      </c>
      <c r="W2674" s="7">
        <f t="shared" si="397"/>
        <v>1532686.9059154047</v>
      </c>
      <c r="X2674" s="19">
        <f t="shared" si="394"/>
        <v>0.99977340890885835</v>
      </c>
      <c r="Y2674" s="8">
        <f t="shared" si="398"/>
        <v>106324.94832338831</v>
      </c>
      <c r="Z2674" s="8">
        <f t="shared" si="391"/>
        <v>5528897.3128161924</v>
      </c>
      <c r="AA2674" s="9">
        <f t="shared" si="395"/>
        <v>6.9371603497770634E-2</v>
      </c>
      <c r="AB2674" s="9">
        <f t="shared" si="392"/>
        <v>1.5177170849370482E-4</v>
      </c>
      <c r="AC2674" t="str">
        <f t="shared" si="393"/>
        <v>90% Saturation (Shape only)</v>
      </c>
    </row>
    <row r="2675" spans="21:29" x14ac:dyDescent="0.25">
      <c r="U2675" s="5">
        <v>2.57</v>
      </c>
      <c r="V2675" s="7">
        <f t="shared" si="396"/>
        <v>80011046.135365099</v>
      </c>
      <c r="W2675" s="7">
        <f t="shared" si="397"/>
        <v>1538673.9641416366</v>
      </c>
      <c r="X2675" s="19">
        <f t="shared" si="394"/>
        <v>0.99978164444806439</v>
      </c>
      <c r="Y2675" s="8">
        <f t="shared" si="398"/>
        <v>106325.82416512673</v>
      </c>
      <c r="Z2675" s="8">
        <f t="shared" ref="Z2675:Z2718" si="399">Y2675*$B$6</f>
        <v>5528942.8565865904</v>
      </c>
      <c r="AA2675" s="9">
        <f t="shared" si="395"/>
        <v>6.9102244298025528E-2</v>
      </c>
      <c r="AB2675" s="9">
        <f t="shared" ref="AB2675:AB2718" si="400">(Z2675-Z2674)/(V2675-V2674)</f>
        <v>1.46289163279867E-4</v>
      </c>
      <c r="AC2675" t="str">
        <f t="shared" ref="AC2675:AC2718" si="401">L$1</f>
        <v>90% Saturation (Shape only)</v>
      </c>
    </row>
    <row r="2676" spans="21:29" x14ac:dyDescent="0.25">
      <c r="U2676" s="5">
        <v>2.58</v>
      </c>
      <c r="V2676" s="7">
        <f t="shared" si="396"/>
        <v>80322373.163129166</v>
      </c>
      <c r="W2676" s="7">
        <f t="shared" si="397"/>
        <v>1544661.0223678688</v>
      </c>
      <c r="X2676" s="19">
        <f t="shared" ref="X2676:X2718" si="402">GAMMADIST(W2676,$L$2,$L$3,TRUE)</f>
        <v>0.99978958241038529</v>
      </c>
      <c r="Y2676" s="8">
        <f t="shared" si="398"/>
        <v>106326.6683598473</v>
      </c>
      <c r="Z2676" s="8">
        <f t="shared" si="399"/>
        <v>5528986.7547120601</v>
      </c>
      <c r="AA2676" s="9">
        <f t="shared" ref="AA2676:AA2718" si="403">Z2676/V2676</f>
        <v>6.8834952666090576E-2</v>
      </c>
      <c r="AB2676" s="9">
        <f t="shared" si="400"/>
        <v>1.4100325880781516E-4</v>
      </c>
      <c r="AC2676" t="str">
        <f t="shared" si="401"/>
        <v>90% Saturation (Shape only)</v>
      </c>
    </row>
    <row r="2677" spans="21:29" x14ac:dyDescent="0.25">
      <c r="U2677" s="5">
        <v>2.59</v>
      </c>
      <c r="V2677" s="7">
        <f t="shared" si="396"/>
        <v>80633700.190893233</v>
      </c>
      <c r="W2677" s="7">
        <f t="shared" si="397"/>
        <v>1550648.0805941005</v>
      </c>
      <c r="X2677" s="19">
        <f t="shared" si="402"/>
        <v>0.99979723347239857</v>
      </c>
      <c r="Y2677" s="8">
        <f t="shared" si="398"/>
        <v>106327.48204299384</v>
      </c>
      <c r="Z2677" s="8">
        <f t="shared" si="399"/>
        <v>5529029.0662356801</v>
      </c>
      <c r="AA2677" s="9">
        <f t="shared" si="403"/>
        <v>6.8569705385542121E-2</v>
      </c>
      <c r="AB2677" s="9">
        <f t="shared" si="400"/>
        <v>1.3590700403982967E-4</v>
      </c>
      <c r="AC2677" t="str">
        <f t="shared" si="401"/>
        <v>90% Saturation (Shape only)</v>
      </c>
    </row>
    <row r="2678" spans="21:29" x14ac:dyDescent="0.25">
      <c r="U2678" s="5">
        <v>2.6</v>
      </c>
      <c r="V2678" s="7">
        <f t="shared" si="396"/>
        <v>80945027.2186573</v>
      </c>
      <c r="W2678" s="7">
        <f t="shared" si="397"/>
        <v>1556635.1388203327</v>
      </c>
      <c r="X2678" s="19">
        <f t="shared" si="402"/>
        <v>0.99980460793095016</v>
      </c>
      <c r="Y2678" s="8">
        <f t="shared" si="398"/>
        <v>106328.26630962608</v>
      </c>
      <c r="Z2678" s="8">
        <f t="shared" si="399"/>
        <v>5529069.8481005561</v>
      </c>
      <c r="AA2678" s="9">
        <f t="shared" si="403"/>
        <v>6.8306479571189044E-2</v>
      </c>
      <c r="AB2678" s="9">
        <f t="shared" si="400"/>
        <v>1.3099365374352685E-4</v>
      </c>
      <c r="AC2678" t="str">
        <f t="shared" si="401"/>
        <v>90% Saturation (Shape only)</v>
      </c>
    </row>
    <row r="2679" spans="21:29" x14ac:dyDescent="0.25">
      <c r="U2679" s="5">
        <v>2.61</v>
      </c>
      <c r="V2679" s="7">
        <f t="shared" si="396"/>
        <v>81256354.246421367</v>
      </c>
      <c r="W2679" s="7">
        <f t="shared" si="397"/>
        <v>1562622.1970465647</v>
      </c>
      <c r="X2679" s="19">
        <f t="shared" si="402"/>
        <v>0.99981171571651206</v>
      </c>
      <c r="Y2679" s="8">
        <f t="shared" si="398"/>
        <v>106329.02221584025</v>
      </c>
      <c r="Z2679" s="8">
        <f t="shared" si="399"/>
        <v>5529109.1552236928</v>
      </c>
      <c r="AA2679" s="9">
        <f t="shared" si="403"/>
        <v>6.804525266363648E-2</v>
      </c>
      <c r="AB2679" s="9">
        <f t="shared" si="400"/>
        <v>1.2625669996918729E-4</v>
      </c>
      <c r="AC2679" t="str">
        <f t="shared" si="401"/>
        <v>90% Saturation (Shape only)</v>
      </c>
    </row>
    <row r="2680" spans="21:29" x14ac:dyDescent="0.25">
      <c r="U2680" s="5">
        <v>2.62</v>
      </c>
      <c r="V2680" s="7">
        <f t="shared" si="396"/>
        <v>81567681.274185434</v>
      </c>
      <c r="W2680" s="7">
        <f t="shared" si="397"/>
        <v>1568609.2552727968</v>
      </c>
      <c r="X2680" s="19">
        <f t="shared" si="402"/>
        <v>0.99981856640607769</v>
      </c>
      <c r="Y2680" s="8">
        <f t="shared" si="398"/>
        <v>106329.75078014047</v>
      </c>
      <c r="Z2680" s="8">
        <f t="shared" si="399"/>
        <v>5529147.0405673049</v>
      </c>
      <c r="AA2680" s="9">
        <f t="shared" si="403"/>
        <v>6.7786002423942518E-2</v>
      </c>
      <c r="AB2680" s="9">
        <f t="shared" si="400"/>
        <v>1.2168986382024742E-4</v>
      </c>
      <c r="AC2680" t="str">
        <f t="shared" si="401"/>
        <v>90% Saturation (Shape only)</v>
      </c>
    </row>
    <row r="2681" spans="21:29" x14ac:dyDescent="0.25">
      <c r="U2681" s="5">
        <v>2.63</v>
      </c>
      <c r="V2681" s="7">
        <f t="shared" si="396"/>
        <v>81879008.301949501</v>
      </c>
      <c r="W2681" s="7">
        <f t="shared" si="397"/>
        <v>1574596.3134990288</v>
      </c>
      <c r="X2681" s="19">
        <f t="shared" si="402"/>
        <v>0.99982516923560949</v>
      </c>
      <c r="Y2681" s="8">
        <f t="shared" si="398"/>
        <v>106330.45298476255</v>
      </c>
      <c r="Z2681" s="8">
        <f t="shared" si="399"/>
        <v>5529183.555207653</v>
      </c>
      <c r="AA2681" s="9">
        <f t="shared" si="403"/>
        <v>6.7528706928366711E-2</v>
      </c>
      <c r="AB2681" s="9">
        <f t="shared" si="400"/>
        <v>1.172870875049885E-4</v>
      </c>
      <c r="AC2681" t="str">
        <f t="shared" si="401"/>
        <v>90% Saturation (Shape only)</v>
      </c>
    </row>
    <row r="2682" spans="21:29" x14ac:dyDescent="0.25">
      <c r="U2682" s="5">
        <v>2.64</v>
      </c>
      <c r="V2682" s="7">
        <f t="shared" si="396"/>
        <v>82190335.329713568</v>
      </c>
      <c r="W2682" s="7">
        <f t="shared" si="397"/>
        <v>1580583.371725261</v>
      </c>
      <c r="X2682" s="19">
        <f t="shared" si="402"/>
        <v>0.99983153311205353</v>
      </c>
      <c r="Y2682" s="8">
        <f t="shared" si="398"/>
        <v>106331.12977695168</v>
      </c>
      <c r="Z2682" s="8">
        <f t="shared" si="399"/>
        <v>5529218.7484014872</v>
      </c>
      <c r="AA2682" s="9">
        <f t="shared" si="403"/>
        <v>6.7273344563208715E-2</v>
      </c>
      <c r="AB2682" s="9">
        <f t="shared" si="400"/>
        <v>1.130425266544653E-4</v>
      </c>
      <c r="AC2682" t="str">
        <f t="shared" si="401"/>
        <v>90% Saturation (Shape only)</v>
      </c>
    </row>
    <row r="2683" spans="21:29" x14ac:dyDescent="0.25">
      <c r="U2683" s="5">
        <v>2.65</v>
      </c>
      <c r="V2683" s="7">
        <f t="shared" si="396"/>
        <v>82501662.357477635</v>
      </c>
      <c r="W2683" s="7">
        <f t="shared" si="397"/>
        <v>1586570.4299514929</v>
      </c>
      <c r="X2683" s="19">
        <f t="shared" si="402"/>
        <v>0.99983766662493778</v>
      </c>
      <c r="Y2683" s="8">
        <f t="shared" si="398"/>
        <v>106331.78207019597</v>
      </c>
      <c r="Z2683" s="8">
        <f t="shared" si="399"/>
        <v>5529252.6676501902</v>
      </c>
      <c r="AA2683" s="9">
        <f t="shared" si="403"/>
        <v>6.7019894019735959E-2</v>
      </c>
      <c r="AB2683" s="9">
        <f t="shared" si="400"/>
        <v>1.0895054292761532E-4</v>
      </c>
      <c r="AC2683" t="str">
        <f t="shared" si="401"/>
        <v>90% Saturation (Shape only)</v>
      </c>
    </row>
    <row r="2684" spans="21:29" x14ac:dyDescent="0.25">
      <c r="U2684" s="5">
        <v>2.66</v>
      </c>
      <c r="V2684" s="7">
        <f t="shared" si="396"/>
        <v>82812989.385241702</v>
      </c>
      <c r="W2684" s="7">
        <f t="shared" si="397"/>
        <v>1592557.4881777251</v>
      </c>
      <c r="X2684" s="19">
        <f t="shared" si="402"/>
        <v>0.99984357805756585</v>
      </c>
      <c r="Y2684" s="8">
        <f t="shared" si="398"/>
        <v>106332.41074541687</v>
      </c>
      <c r="Z2684" s="8">
        <f t="shared" si="399"/>
        <v>5529285.3587616775</v>
      </c>
      <c r="AA2684" s="9">
        <f t="shared" si="403"/>
        <v>6.676833428919865E-2</v>
      </c>
      <c r="AB2684" s="9">
        <f t="shared" si="400"/>
        <v>1.0500569681380429E-4</v>
      </c>
      <c r="AC2684" t="str">
        <f t="shared" si="401"/>
        <v>90% Saturation (Shape only)</v>
      </c>
    </row>
    <row r="2685" spans="21:29" x14ac:dyDescent="0.25">
      <c r="U2685" s="5">
        <v>2.67</v>
      </c>
      <c r="V2685" s="7">
        <f t="shared" si="396"/>
        <v>83124316.413005769</v>
      </c>
      <c r="W2685" s="7">
        <f t="shared" si="397"/>
        <v>1598544.5464039571</v>
      </c>
      <c r="X2685" s="19">
        <f t="shared" si="402"/>
        <v>0.9998492753978222</v>
      </c>
      <c r="Y2685" s="8">
        <f t="shared" si="398"/>
        <v>106333.01665211827</v>
      </c>
      <c r="Z2685" s="8">
        <f t="shared" si="399"/>
        <v>5529316.8659101501</v>
      </c>
      <c r="AA2685" s="9">
        <f t="shared" si="403"/>
        <v>6.6518644657930975E-2</v>
      </c>
      <c r="AB2685" s="9">
        <f t="shared" si="400"/>
        <v>1.0120274072853481E-4</v>
      </c>
      <c r="AC2685" t="str">
        <f t="shared" si="401"/>
        <v>90% Saturation (Shape only)</v>
      </c>
    </row>
    <row r="2686" spans="21:29" x14ac:dyDescent="0.25">
      <c r="U2686" s="5">
        <v>2.68</v>
      </c>
      <c r="V2686" s="7">
        <f t="shared" si="396"/>
        <v>83435643.440769836</v>
      </c>
      <c r="W2686" s="7">
        <f t="shared" si="397"/>
        <v>1604531.6046301892</v>
      </c>
      <c r="X2686" s="19">
        <f t="shared" si="402"/>
        <v>0.9998547663486006</v>
      </c>
      <c r="Y2686" s="8">
        <f t="shared" si="398"/>
        <v>106333.60060949557</v>
      </c>
      <c r="Z2686" s="8">
        <f t="shared" si="399"/>
        <v>5529347.2316937698</v>
      </c>
      <c r="AA2686" s="9">
        <f t="shared" si="403"/>
        <v>6.6270804702537003E-2</v>
      </c>
      <c r="AB2686" s="9">
        <f t="shared" si="400"/>
        <v>9.7536612345480362E-5</v>
      </c>
      <c r="AC2686" t="str">
        <f t="shared" si="401"/>
        <v>90% Saturation (Shape only)</v>
      </c>
    </row>
    <row r="2687" spans="21:29" x14ac:dyDescent="0.25">
      <c r="U2687" s="5">
        <v>2.69</v>
      </c>
      <c r="V2687" s="7">
        <f t="shared" si="396"/>
        <v>83746970.468533888</v>
      </c>
      <c r="W2687" s="7">
        <f t="shared" si="397"/>
        <v>1610518.6628564212</v>
      </c>
      <c r="X2687" s="19">
        <f t="shared" si="402"/>
        <v>0.9998600583378694</v>
      </c>
      <c r="Y2687" s="8">
        <f t="shared" si="398"/>
        <v>106334.16340750612</v>
      </c>
      <c r="Z2687" s="8">
        <f t="shared" si="399"/>
        <v>5529376.4971903181</v>
      </c>
      <c r="AA2687" s="9">
        <f t="shared" si="403"/>
        <v>6.6024794285159977E-2</v>
      </c>
      <c r="AB2687" s="9">
        <f t="shared" si="400"/>
        <v>9.4002428116986007E-5</v>
      </c>
      <c r="AC2687" t="str">
        <f t="shared" si="401"/>
        <v>90% Saturation (Shape only)</v>
      </c>
    </row>
    <row r="2688" spans="21:29" x14ac:dyDescent="0.25">
      <c r="U2688" s="5">
        <v>2.7</v>
      </c>
      <c r="V2688" s="7">
        <f t="shared" si="396"/>
        <v>84058297.49629797</v>
      </c>
      <c r="W2688" s="7">
        <f t="shared" si="397"/>
        <v>1616505.7210826534</v>
      </c>
      <c r="X2688" s="19">
        <f t="shared" si="402"/>
        <v>0.99986515852838598</v>
      </c>
      <c r="Y2688" s="8">
        <f t="shared" si="398"/>
        <v>106334.70580790233</v>
      </c>
      <c r="Z2688" s="8">
        <f t="shared" si="399"/>
        <v>5529404.7020109212</v>
      </c>
      <c r="AA2688" s="9">
        <f t="shared" si="403"/>
        <v>6.5780593548833685E-2</v>
      </c>
      <c r="AB2688" s="9">
        <f t="shared" si="400"/>
        <v>9.0595477063768951E-5</v>
      </c>
      <c r="AC2688" t="str">
        <f t="shared" si="401"/>
        <v>90% Saturation (Shape only)</v>
      </c>
    </row>
    <row r="2689" spans="21:29" x14ac:dyDescent="0.25">
      <c r="U2689" s="5">
        <v>2.71</v>
      </c>
      <c r="V2689" s="7">
        <f t="shared" si="396"/>
        <v>84369624.524062023</v>
      </c>
      <c r="W2689" s="7">
        <f t="shared" si="397"/>
        <v>1622492.7793088853</v>
      </c>
      <c r="X2689" s="19">
        <f t="shared" si="402"/>
        <v>0.99987007382707271</v>
      </c>
      <c r="Y2689" s="8">
        <f t="shared" si="398"/>
        <v>106335.22854522882</v>
      </c>
      <c r="Z2689" s="8">
        <f t="shared" si="399"/>
        <v>5529431.8843518989</v>
      </c>
      <c r="AA2689" s="9">
        <f t="shared" si="403"/>
        <v>6.5538182912914564E-2</v>
      </c>
      <c r="AB2689" s="9">
        <f t="shared" si="400"/>
        <v>8.7311214747196186E-5</v>
      </c>
      <c r="AC2689" t="str">
        <f t="shared" si="401"/>
        <v>90% Saturation (Shape only)</v>
      </c>
    </row>
    <row r="2690" spans="21:29" x14ac:dyDescent="0.25">
      <c r="U2690" s="5">
        <v>2.72</v>
      </c>
      <c r="V2690" s="7">
        <f t="shared" si="396"/>
        <v>84680951.551826105</v>
      </c>
      <c r="W2690" s="7">
        <f t="shared" si="397"/>
        <v>1628479.8375351175</v>
      </c>
      <c r="X2690" s="19">
        <f t="shared" si="402"/>
        <v>0.99987481089406416</v>
      </c>
      <c r="Y2690" s="8">
        <f t="shared" si="398"/>
        <v>106335.73232778453</v>
      </c>
      <c r="Z2690" s="8">
        <f t="shared" si="399"/>
        <v>5529458.081044795</v>
      </c>
      <c r="AA2690" s="9">
        <f t="shared" si="403"/>
        <v>6.5297543068592909E-2</v>
      </c>
      <c r="AB2690" s="9">
        <f t="shared" si="400"/>
        <v>8.4145257429839762E-5</v>
      </c>
      <c r="AC2690" t="str">
        <f t="shared" si="401"/>
        <v>90% Saturation (Shape only)</v>
      </c>
    </row>
    <row r="2691" spans="21:29" x14ac:dyDescent="0.25">
      <c r="U2691" s="5">
        <v>2.73</v>
      </c>
      <c r="V2691" s="7">
        <f t="shared" si="396"/>
        <v>84992278.579590157</v>
      </c>
      <c r="W2691" s="7">
        <f t="shared" si="397"/>
        <v>1634466.8957613495</v>
      </c>
      <c r="X2691" s="19">
        <f t="shared" si="402"/>
        <v>0.9998793761514404</v>
      </c>
      <c r="Y2691" s="8">
        <f t="shared" si="398"/>
        <v>106336.21783855154</v>
      </c>
      <c r="Z2691" s="8">
        <f t="shared" si="399"/>
        <v>5529483.3276046803</v>
      </c>
      <c r="AA2691" s="9">
        <f t="shared" si="403"/>
        <v>6.5058654974482794E-2</v>
      </c>
      <c r="AB2691" s="9">
        <f t="shared" si="400"/>
        <v>8.1093376526448927E-5</v>
      </c>
      <c r="AC2691" t="str">
        <f t="shared" si="401"/>
        <v>90% Saturation (Shape only)</v>
      </c>
    </row>
    <row r="2692" spans="21:29" x14ac:dyDescent="0.25">
      <c r="U2692" s="5">
        <v>2.74</v>
      </c>
      <c r="V2692" s="7">
        <f t="shared" si="396"/>
        <v>85303605.607354239</v>
      </c>
      <c r="W2692" s="7">
        <f t="shared" si="397"/>
        <v>1640453.9539875817</v>
      </c>
      <c r="X2692" s="19">
        <f t="shared" si="402"/>
        <v>0.99988377579165388</v>
      </c>
      <c r="Y2692" s="8">
        <f t="shared" si="398"/>
        <v>106336.6857360913</v>
      </c>
      <c r="Z2692" s="8">
        <f t="shared" si="399"/>
        <v>5529507.6582767479</v>
      </c>
      <c r="AA2692" s="9">
        <f t="shared" si="403"/>
        <v>6.4821499852288009E-2</v>
      </c>
      <c r="AB2692" s="9">
        <f t="shared" si="400"/>
        <v>7.8151493117479688E-5</v>
      </c>
      <c r="AC2692" t="str">
        <f t="shared" si="401"/>
        <v>90% Saturation (Shape only)</v>
      </c>
    </row>
    <row r="2693" spans="21:29" x14ac:dyDescent="0.25">
      <c r="U2693" s="5">
        <v>2.75</v>
      </c>
      <c r="V2693" s="7">
        <f t="shared" si="396"/>
        <v>85614932.635118291</v>
      </c>
      <c r="W2693" s="7">
        <f t="shared" si="397"/>
        <v>1646441.0122138136</v>
      </c>
      <c r="X2693" s="19">
        <f t="shared" si="402"/>
        <v>0.99988801578566111</v>
      </c>
      <c r="Y2693" s="8">
        <f t="shared" si="398"/>
        <v>106337.13665540931</v>
      </c>
      <c r="Z2693" s="8">
        <f t="shared" si="399"/>
        <v>5529531.1060812846</v>
      </c>
      <c r="AA2693" s="9">
        <f t="shared" si="403"/>
        <v>6.4586059182544203E-2</v>
      </c>
      <c r="AB2693" s="9">
        <f t="shared" si="400"/>
        <v>7.5315672735105476E-5</v>
      </c>
      <c r="AC2693" t="str">
        <f t="shared" si="401"/>
        <v>90% Saturation (Shape only)</v>
      </c>
    </row>
    <row r="2694" spans="21:29" x14ac:dyDescent="0.25">
      <c r="U2694" s="5">
        <v>2.76</v>
      </c>
      <c r="V2694" s="7">
        <f t="shared" si="396"/>
        <v>85926259.662882358</v>
      </c>
      <c r="W2694" s="7">
        <f t="shared" si="397"/>
        <v>1652428.0704400453</v>
      </c>
      <c r="X2694" s="19">
        <f t="shared" si="402"/>
        <v>0.99989210189077182</v>
      </c>
      <c r="Y2694" s="8">
        <f t="shared" si="398"/>
        <v>106337.57120878997</v>
      </c>
      <c r="Z2694" s="8">
        <f t="shared" si="399"/>
        <v>5529553.702857079</v>
      </c>
      <c r="AA2694" s="9">
        <f t="shared" si="403"/>
        <v>6.435231470043476E-2</v>
      </c>
      <c r="AB2694" s="9">
        <f t="shared" si="400"/>
        <v>7.2582120340435971E-5</v>
      </c>
      <c r="AC2694" t="str">
        <f t="shared" si="401"/>
        <v>90% Saturation (Shape only)</v>
      </c>
    </row>
    <row r="2695" spans="21:29" x14ac:dyDescent="0.25">
      <c r="U2695" s="5">
        <v>2.77</v>
      </c>
      <c r="V2695" s="7">
        <f t="shared" si="396"/>
        <v>86237586.690646425</v>
      </c>
      <c r="W2695" s="7">
        <f t="shared" si="397"/>
        <v>1658415.1286662775</v>
      </c>
      <c r="X2695" s="19">
        <f t="shared" si="402"/>
        <v>0.99989603965822094</v>
      </c>
      <c r="Y2695" s="8">
        <f t="shared" si="398"/>
        <v>106337.98998660184</v>
      </c>
      <c r="Z2695" s="8">
        <f t="shared" si="399"/>
        <v>5529575.4793032957</v>
      </c>
      <c r="AA2695" s="9">
        <f t="shared" si="403"/>
        <v>6.412024839168011E-2</v>
      </c>
      <c r="AB2695" s="9">
        <f t="shared" si="400"/>
        <v>6.9947175396678233E-5</v>
      </c>
      <c r="AC2695" t="str">
        <f t="shared" si="401"/>
        <v>90% Saturation (Shape only)</v>
      </c>
    </row>
    <row r="2696" spans="21:29" x14ac:dyDescent="0.25">
      <c r="U2696" s="5">
        <v>2.78</v>
      </c>
      <c r="V2696" s="7">
        <f t="shared" si="396"/>
        <v>86548913.718410492</v>
      </c>
      <c r="W2696" s="7">
        <f t="shared" si="397"/>
        <v>1664402.1868925095</v>
      </c>
      <c r="X2696" s="19">
        <f t="shared" si="402"/>
        <v>0.99989983444047748</v>
      </c>
      <c r="Y2696" s="8">
        <f t="shared" si="398"/>
        <v>106338.39355807487</v>
      </c>
      <c r="Z2696" s="8">
        <f t="shared" si="399"/>
        <v>5529596.4650198929</v>
      </c>
      <c r="AA2696" s="9">
        <f t="shared" si="403"/>
        <v>6.3889842488498494E-2</v>
      </c>
      <c r="AB2696" s="9">
        <f t="shared" si="400"/>
        <v>6.7407307190433505E-5</v>
      </c>
      <c r="AC2696" t="str">
        <f t="shared" si="401"/>
        <v>90% Saturation (Shape only)</v>
      </c>
    </row>
    <row r="2697" spans="21:29" x14ac:dyDescent="0.25">
      <c r="U2697" s="5">
        <v>2.79</v>
      </c>
      <c r="V2697" s="7">
        <f t="shared" si="396"/>
        <v>86860240.746174559</v>
      </c>
      <c r="W2697" s="7">
        <f t="shared" si="397"/>
        <v>1670389.2451187416</v>
      </c>
      <c r="X2697" s="19">
        <f t="shared" si="402"/>
        <v>0.9999034913982956</v>
      </c>
      <c r="Y2697" s="8">
        <f t="shared" si="398"/>
        <v>106338.78247205034</v>
      </c>
      <c r="Z2697" s="8">
        <f t="shared" si="399"/>
        <v>5529616.6885466175</v>
      </c>
      <c r="AA2697" s="9">
        <f t="shared" si="403"/>
        <v>6.3661079465637441E-2</v>
      </c>
      <c r="AB2697" s="9">
        <f t="shared" si="400"/>
        <v>6.4959110263758396E-5</v>
      </c>
      <c r="AC2697" t="str">
        <f t="shared" si="401"/>
        <v>90% Saturation (Shape only)</v>
      </c>
    </row>
    <row r="2698" spans="21:29" x14ac:dyDescent="0.25">
      <c r="U2698" s="5">
        <v>2.8</v>
      </c>
      <c r="V2698" s="7">
        <f t="shared" si="396"/>
        <v>87171567.773938626</v>
      </c>
      <c r="W2698" s="7">
        <f t="shared" si="397"/>
        <v>1676376.3033449736</v>
      </c>
      <c r="X2698" s="19">
        <f t="shared" si="402"/>
        <v>0.99990701550751948</v>
      </c>
      <c r="Y2698" s="8">
        <f t="shared" si="398"/>
        <v>106339.15725770454</v>
      </c>
      <c r="Z2698" s="8">
        <f t="shared" si="399"/>
        <v>5529636.1774006365</v>
      </c>
      <c r="AA2698" s="9">
        <f t="shared" si="403"/>
        <v>6.3433942036474567E-2</v>
      </c>
      <c r="AB2698" s="9">
        <f t="shared" si="400"/>
        <v>6.2599300031671398E-5</v>
      </c>
      <c r="AC2698" t="str">
        <f t="shared" si="401"/>
        <v>90% Saturation (Shape only)</v>
      </c>
    </row>
    <row r="2699" spans="21:29" x14ac:dyDescent="0.25">
      <c r="U2699" s="5">
        <v>2.81</v>
      </c>
      <c r="V2699" s="7">
        <f t="shared" si="396"/>
        <v>87482894.801702693</v>
      </c>
      <c r="W2699" s="7">
        <f t="shared" si="397"/>
        <v>1682363.3615712058</v>
      </c>
      <c r="X2699" s="19">
        <f t="shared" si="402"/>
        <v>0.99991041156564897</v>
      </c>
      <c r="Y2699" s="8">
        <f t="shared" si="398"/>
        <v>106339.51842524701</v>
      </c>
      <c r="Z2699" s="8">
        <f t="shared" si="399"/>
        <v>5529654.9581128443</v>
      </c>
      <c r="AA2699" s="9">
        <f t="shared" si="403"/>
        <v>6.3208413149186501E-2</v>
      </c>
      <c r="AB2699" s="9">
        <f t="shared" si="400"/>
        <v>6.0324708531287156E-5</v>
      </c>
      <c r="AC2699" t="str">
        <f t="shared" si="401"/>
        <v>90% Saturation (Shape only)</v>
      </c>
    </row>
    <row r="2700" spans="21:29" x14ac:dyDescent="0.25">
      <c r="U2700" s="5">
        <v>2.82</v>
      </c>
      <c r="V2700" s="7">
        <f t="shared" si="396"/>
        <v>87794221.82946676</v>
      </c>
      <c r="W2700" s="7">
        <f t="shared" si="397"/>
        <v>1688350.4197974377</v>
      </c>
      <c r="X2700" s="19">
        <f t="shared" si="402"/>
        <v>0.99991368419817472</v>
      </c>
      <c r="Y2700" s="8">
        <f t="shared" si="398"/>
        <v>106339.86646659426</v>
      </c>
      <c r="Z2700" s="8">
        <f t="shared" si="399"/>
        <v>5529673.056262902</v>
      </c>
      <c r="AA2700" s="9">
        <f t="shared" si="403"/>
        <v>6.2984475982984942E-2</v>
      </c>
      <c r="AB2700" s="9">
        <f t="shared" si="400"/>
        <v>5.813228034744699E-5</v>
      </c>
      <c r="AC2700" t="str">
        <f t="shared" si="401"/>
        <v>90% Saturation (Shape only)</v>
      </c>
    </row>
    <row r="2701" spans="21:29" x14ac:dyDescent="0.25">
      <c r="U2701" s="5">
        <v>2.83</v>
      </c>
      <c r="V2701" s="7">
        <f t="shared" si="396"/>
        <v>88105548.857230827</v>
      </c>
      <c r="W2701" s="7">
        <f t="shared" si="397"/>
        <v>1694337.4780236699</v>
      </c>
      <c r="X2701" s="19">
        <f t="shared" si="402"/>
        <v>0.99991683786469143</v>
      </c>
      <c r="Y2701" s="8">
        <f t="shared" si="398"/>
        <v>106340.20185601994</v>
      </c>
      <c r="Z2701" s="8">
        <f t="shared" si="399"/>
        <v>5529690.496513037</v>
      </c>
      <c r="AA2701" s="9">
        <f t="shared" si="403"/>
        <v>6.276211394441833E-2</v>
      </c>
      <c r="AB2701" s="9">
        <f t="shared" si="400"/>
        <v>5.6019068631084662E-5</v>
      </c>
      <c r="AC2701" t="str">
        <f t="shared" si="401"/>
        <v>90% Saturation (Shape only)</v>
      </c>
    </row>
    <row r="2702" spans="21:29" x14ac:dyDescent="0.25">
      <c r="U2702" s="5">
        <v>2.84</v>
      </c>
      <c r="V2702" s="7">
        <f t="shared" si="396"/>
        <v>88416875.884994894</v>
      </c>
      <c r="W2702" s="7">
        <f t="shared" si="397"/>
        <v>1700324.5362499019</v>
      </c>
      <c r="X2702" s="19">
        <f t="shared" si="402"/>
        <v>0.99991987686479522</v>
      </c>
      <c r="Y2702" s="8">
        <f t="shared" si="398"/>
        <v>106340.52505078197</v>
      </c>
      <c r="Z2702" s="8">
        <f t="shared" si="399"/>
        <v>5529707.3026406625</v>
      </c>
      <c r="AA2702" s="9">
        <f t="shared" si="403"/>
        <v>6.2541310663738359E-2</v>
      </c>
      <c r="AB2702" s="9">
        <f t="shared" si="400"/>
        <v>5.3982231309045661E-5</v>
      </c>
      <c r="AC2702" t="str">
        <f t="shared" si="401"/>
        <v>90% Saturation (Shape only)</v>
      </c>
    </row>
    <row r="2703" spans="21:29" x14ac:dyDescent="0.25">
      <c r="U2703" s="5">
        <v>2.85</v>
      </c>
      <c r="V2703" s="7">
        <f t="shared" si="396"/>
        <v>88728202.912758961</v>
      </c>
      <c r="W2703" s="7">
        <f t="shared" si="397"/>
        <v>1706311.5944761341</v>
      </c>
      <c r="X2703" s="19">
        <f t="shared" si="402"/>
        <v>0.99992280534377453</v>
      </c>
      <c r="Y2703" s="8">
        <f t="shared" si="398"/>
        <v>106340.83649172787</v>
      </c>
      <c r="Z2703" s="8">
        <f t="shared" si="399"/>
        <v>5529723.4975698488</v>
      </c>
      <c r="AA2703" s="9">
        <f t="shared" si="403"/>
        <v>6.232204999133014E-2</v>
      </c>
      <c r="AB2703" s="9">
        <f t="shared" si="400"/>
        <v>5.2019027395616108E-5</v>
      </c>
      <c r="AC2703" t="str">
        <f t="shared" si="401"/>
        <v>90% Saturation (Shape only)</v>
      </c>
    </row>
    <row r="2704" spans="21:29" x14ac:dyDescent="0.25">
      <c r="U2704" s="5">
        <v>2.86</v>
      </c>
      <c r="V2704" s="7">
        <f t="shared" si="396"/>
        <v>89039529.940523028</v>
      </c>
      <c r="W2704" s="7">
        <f t="shared" si="397"/>
        <v>1712298.652702366</v>
      </c>
      <c r="X2704" s="19">
        <f t="shared" si="402"/>
        <v>0.99992562729810053</v>
      </c>
      <c r="Y2704" s="8">
        <f t="shared" si="398"/>
        <v>106341.13660387849</v>
      </c>
      <c r="Z2704" s="8">
        <f t="shared" si="399"/>
        <v>5529739.1034016814</v>
      </c>
      <c r="AA2704" s="9">
        <f t="shared" si="403"/>
        <v>6.2104315994204573E-2</v>
      </c>
      <c r="AB2704" s="9">
        <f t="shared" si="400"/>
        <v>5.0126813417727225E-5</v>
      </c>
      <c r="AC2704" t="str">
        <f t="shared" si="401"/>
        <v>90% Saturation (Shape only)</v>
      </c>
    </row>
    <row r="2705" spans="21:29" x14ac:dyDescent="0.25">
      <c r="U2705" s="5">
        <v>2.87</v>
      </c>
      <c r="V2705" s="7">
        <f t="shared" si="396"/>
        <v>89350856.968287095</v>
      </c>
      <c r="W2705" s="7">
        <f t="shared" si="397"/>
        <v>1718285.7109285982</v>
      </c>
      <c r="X2705" s="19">
        <f t="shared" si="402"/>
        <v>0.99992834658072383</v>
      </c>
      <c r="Y2705" s="8">
        <f t="shared" si="398"/>
        <v>106341.42579699146</v>
      </c>
      <c r="Z2705" s="8">
        <f t="shared" si="399"/>
        <v>5529754.1414435562</v>
      </c>
      <c r="AA2705" s="9">
        <f t="shared" si="403"/>
        <v>6.1888092952552286E-2</v>
      </c>
      <c r="AB2705" s="9">
        <f t="shared" si="400"/>
        <v>4.8303039998707175E-5</v>
      </c>
      <c r="AC2705" t="str">
        <f t="shared" si="401"/>
        <v>90% Saturation (Shape only)</v>
      </c>
    </row>
    <row r="2706" spans="21:29" x14ac:dyDescent="0.25">
      <c r="U2706" s="5">
        <v>2.88</v>
      </c>
      <c r="V2706" s="7">
        <f t="shared" si="396"/>
        <v>89662183.996051162</v>
      </c>
      <c r="W2706" s="7">
        <f t="shared" si="397"/>
        <v>1724272.7691548301</v>
      </c>
      <c r="X2706" s="19">
        <f t="shared" si="402"/>
        <v>0.99993096690618566</v>
      </c>
      <c r="Y2706" s="8">
        <f t="shared" si="398"/>
        <v>106341.70446610473</v>
      </c>
      <c r="Z2706" s="8">
        <f t="shared" si="399"/>
        <v>5529768.6322374456</v>
      </c>
      <c r="AA2706" s="9">
        <f t="shared" si="403"/>
        <v>6.1673365356357854E-2</v>
      </c>
      <c r="AB2706" s="9">
        <f t="shared" si="400"/>
        <v>4.6545248555708434E-5</v>
      </c>
      <c r="AC2706" t="str">
        <f t="shared" si="401"/>
        <v>90% Saturation (Shape only)</v>
      </c>
    </row>
    <row r="2707" spans="21:29" x14ac:dyDescent="0.25">
      <c r="U2707" s="5">
        <v>2.89</v>
      </c>
      <c r="V2707" s="7">
        <f t="shared" si="396"/>
        <v>89973511.02381523</v>
      </c>
      <c r="W2707" s="7">
        <f t="shared" si="397"/>
        <v>1730259.8273810623</v>
      </c>
      <c r="X2707" s="19">
        <f t="shared" si="402"/>
        <v>0.99993349185554803</v>
      </c>
      <c r="Y2707" s="8">
        <f t="shared" si="398"/>
        <v>106341.97299206079</v>
      </c>
      <c r="Z2707" s="8">
        <f t="shared" si="399"/>
        <v>5529782.5955871614</v>
      </c>
      <c r="AA2707" s="9">
        <f t="shared" si="403"/>
        <v>6.146011790207314E-2</v>
      </c>
      <c r="AB2707" s="9">
        <f t="shared" si="400"/>
        <v>4.485106807491314E-5</v>
      </c>
      <c r="AC2707" t="str">
        <f t="shared" si="401"/>
        <v>90% Saturation (Shape only)</v>
      </c>
    </row>
    <row r="2708" spans="21:29" x14ac:dyDescent="0.25">
      <c r="U2708" s="5">
        <v>2.9</v>
      </c>
      <c r="V2708" s="7">
        <f t="shared" si="396"/>
        <v>90284838.051579297</v>
      </c>
      <c r="W2708" s="7">
        <f t="shared" si="397"/>
        <v>1736246.8856072943</v>
      </c>
      <c r="X2708" s="19">
        <f t="shared" si="402"/>
        <v>0.99993592488115079</v>
      </c>
      <c r="Y2708" s="8">
        <f t="shared" si="398"/>
        <v>106342.23174201271</v>
      </c>
      <c r="Z2708" s="8">
        <f t="shared" si="399"/>
        <v>5529796.0505846608</v>
      </c>
      <c r="AA2708" s="9">
        <f t="shared" si="403"/>
        <v>6.1248335489348882E-2</v>
      </c>
      <c r="AB2708" s="9">
        <f t="shared" si="400"/>
        <v>4.3218212039302903E-5</v>
      </c>
      <c r="AC2708" t="str">
        <f t="shared" si="401"/>
        <v>90% Saturation (Shape only)</v>
      </c>
    </row>
    <row r="2709" spans="21:29" x14ac:dyDescent="0.25">
      <c r="U2709" s="5">
        <v>2.91</v>
      </c>
      <c r="V2709" s="7">
        <f t="shared" si="396"/>
        <v>90596165.079343364</v>
      </c>
      <c r="W2709" s="7">
        <f t="shared" si="397"/>
        <v>1742233.9438335265</v>
      </c>
      <c r="X2709" s="19">
        <f t="shared" si="402"/>
        <v>0.99993826931120011</v>
      </c>
      <c r="Y2709" s="8">
        <f t="shared" si="398"/>
        <v>106342.48106991203</v>
      </c>
      <c r="Z2709" s="8">
        <f t="shared" si="399"/>
        <v>5529809.0156354252</v>
      </c>
      <c r="AA2709" s="9">
        <f t="shared" si="403"/>
        <v>6.1038003217823454E-2</v>
      </c>
      <c r="AB2709" s="9">
        <f t="shared" si="400"/>
        <v>4.164447544916399E-5</v>
      </c>
      <c r="AC2709" t="str">
        <f t="shared" si="401"/>
        <v>90% Saturation (Shape only)</v>
      </c>
    </row>
    <row r="2710" spans="21:29" x14ac:dyDescent="0.25">
      <c r="U2710" s="5">
        <v>2.92</v>
      </c>
      <c r="V2710" s="7">
        <f t="shared" si="396"/>
        <v>90907492.107107431</v>
      </c>
      <c r="W2710" s="7">
        <f t="shared" si="397"/>
        <v>1748221.0020597582</v>
      </c>
      <c r="X2710" s="19">
        <f t="shared" si="402"/>
        <v>0.999940528354196</v>
      </c>
      <c r="Y2710" s="8">
        <f t="shared" si="398"/>
        <v>106342.72131697967</v>
      </c>
      <c r="Z2710" s="8">
        <f t="shared" si="399"/>
        <v>5529821.5084829433</v>
      </c>
      <c r="AA2710" s="9">
        <f t="shared" si="403"/>
        <v>6.0829106383967713E-2</v>
      </c>
      <c r="AB2710" s="9">
        <f t="shared" si="400"/>
        <v>4.012773194729349E-5</v>
      </c>
      <c r="AC2710" t="str">
        <f t="shared" si="401"/>
        <v>90% Saturation (Shape only)</v>
      </c>
    </row>
    <row r="2711" spans="21:29" x14ac:dyDescent="0.25">
      <c r="U2711" s="5">
        <v>2.93</v>
      </c>
      <c r="V2711" s="7">
        <f t="shared" ref="V2711:V2718" si="404">$V$110/$U$110*U2711</f>
        <v>91218819.134871498</v>
      </c>
      <c r="W2711" s="7">
        <f t="shared" ref="W2711:W2718" si="405">$W$110/$U$110*U2711</f>
        <v>1754208.0602859904</v>
      </c>
      <c r="X2711" s="19">
        <f t="shared" si="402"/>
        <v>0.99994270510320293</v>
      </c>
      <c r="Y2711" s="8">
        <f t="shared" ref="Y2711:Y2718" si="406">X2711*$N$6</f>
        <v>106342.95281216009</v>
      </c>
      <c r="Z2711" s="8">
        <f t="shared" si="399"/>
        <v>5529833.546232325</v>
      </c>
      <c r="AA2711" s="9">
        <f t="shared" si="403"/>
        <v>6.0621630477984974E-2</v>
      </c>
      <c r="AB2711" s="9">
        <f t="shared" si="400"/>
        <v>3.8665931024975088E-5</v>
      </c>
      <c r="AC2711" t="str">
        <f t="shared" si="401"/>
        <v>90% Saturation (Shape only)</v>
      </c>
    </row>
    <row r="2712" spans="21:29" x14ac:dyDescent="0.25">
      <c r="U2712" s="5">
        <v>2.94</v>
      </c>
      <c r="V2712" s="7">
        <f t="shared" si="404"/>
        <v>91530146.162635565</v>
      </c>
      <c r="W2712" s="7">
        <f t="shared" si="405"/>
        <v>1760195.1185122223</v>
      </c>
      <c r="X2712" s="19">
        <f t="shared" si="402"/>
        <v>0.99994480253996976</v>
      </c>
      <c r="Y2712" s="8">
        <f t="shared" si="406"/>
        <v>106343.17587255944</v>
      </c>
      <c r="Z2712" s="8">
        <f t="shared" si="399"/>
        <v>5529845.1453730911</v>
      </c>
      <c r="AA2712" s="9">
        <f t="shared" si="403"/>
        <v>6.0415561180765208E-2</v>
      </c>
      <c r="AB2712" s="9">
        <f t="shared" si="400"/>
        <v>3.7257095374536257E-5</v>
      </c>
      <c r="AC2712" t="str">
        <f t="shared" si="401"/>
        <v>90% Saturation (Shape only)</v>
      </c>
    </row>
    <row r="2713" spans="21:29" x14ac:dyDescent="0.25">
      <c r="U2713" s="5">
        <v>2.95</v>
      </c>
      <c r="V2713" s="7">
        <f t="shared" si="404"/>
        <v>91841473.190399632</v>
      </c>
      <c r="W2713" s="7">
        <f t="shared" si="405"/>
        <v>1766182.1767384545</v>
      </c>
      <c r="X2713" s="19">
        <f t="shared" si="402"/>
        <v>0.99994682353890396</v>
      </c>
      <c r="Y2713" s="8">
        <f t="shared" si="406"/>
        <v>106343.3908038682</v>
      </c>
      <c r="Z2713" s="8">
        <f t="shared" si="399"/>
        <v>5529856.3218011465</v>
      </c>
      <c r="AA2713" s="9">
        <f t="shared" si="403"/>
        <v>6.0210884360892343E-2</v>
      </c>
      <c r="AB2713" s="9">
        <f t="shared" si="400"/>
        <v>3.5899318268828707E-5</v>
      </c>
      <c r="AC2713" t="str">
        <f t="shared" si="401"/>
        <v>90% Saturation (Shape only)</v>
      </c>
    </row>
    <row r="2714" spans="21:29" x14ac:dyDescent="0.25">
      <c r="U2714" s="5">
        <v>2.96</v>
      </c>
      <c r="V2714" s="7">
        <f t="shared" si="404"/>
        <v>92152800.218163699</v>
      </c>
      <c r="W2714" s="7">
        <f t="shared" si="405"/>
        <v>1772169.2349646864</v>
      </c>
      <c r="X2714" s="19">
        <f t="shared" si="402"/>
        <v>0.99994877087090606</v>
      </c>
      <c r="Y2714" s="8">
        <f t="shared" si="406"/>
        <v>106343.597900769</v>
      </c>
      <c r="Z2714" s="8">
        <f t="shared" si="399"/>
        <v>5529867.0908399886</v>
      </c>
      <c r="AA2714" s="9">
        <f t="shared" si="403"/>
        <v>6.000758607170386E-2</v>
      </c>
      <c r="AB2714" s="9">
        <f t="shared" si="400"/>
        <v>3.4590761102247672E-5</v>
      </c>
      <c r="AC2714" t="str">
        <f t="shared" si="401"/>
        <v>90% Saturation (Shape only)</v>
      </c>
    </row>
    <row r="2715" spans="21:29" x14ac:dyDescent="0.25">
      <c r="U2715" s="5">
        <v>2.97</v>
      </c>
      <c r="V2715" s="7">
        <f t="shared" si="404"/>
        <v>92464127.245927766</v>
      </c>
      <c r="W2715" s="7">
        <f t="shared" si="405"/>
        <v>1778156.2931909186</v>
      </c>
      <c r="X2715" s="19">
        <f t="shared" si="402"/>
        <v>0.99995064720706694</v>
      </c>
      <c r="Y2715" s="8">
        <f t="shared" si="406"/>
        <v>106343.79744732982</v>
      </c>
      <c r="Z2715" s="8">
        <f t="shared" si="399"/>
        <v>5529877.4672611505</v>
      </c>
      <c r="AA2715" s="9">
        <f t="shared" si="403"/>
        <v>5.980565254840161E-2</v>
      </c>
      <c r="AB2715" s="9">
        <f t="shared" si="400"/>
        <v>3.332965093474263E-5</v>
      </c>
      <c r="AC2715" t="str">
        <f t="shared" si="401"/>
        <v>90% Saturation (Shape only)</v>
      </c>
    </row>
    <row r="2716" spans="21:29" x14ac:dyDescent="0.25">
      <c r="U2716" s="5">
        <v>2.98</v>
      </c>
      <c r="V2716" s="7">
        <f t="shared" si="404"/>
        <v>92775454.273691833</v>
      </c>
      <c r="W2716" s="7">
        <f t="shared" si="405"/>
        <v>1784143.3514171506</v>
      </c>
      <c r="X2716" s="19">
        <f t="shared" si="402"/>
        <v>0.99995245512223629</v>
      </c>
      <c r="Y2716" s="8">
        <f t="shared" si="406"/>
        <v>106343.98971738345</v>
      </c>
      <c r="Z2716" s="8">
        <f t="shared" si="399"/>
        <v>5529887.4653039388</v>
      </c>
      <c r="AA2716" s="9">
        <f t="shared" si="403"/>
        <v>5.9605070205213093E-2</v>
      </c>
      <c r="AB2716" s="9">
        <f t="shared" si="400"/>
        <v>3.2114278224290115E-5</v>
      </c>
      <c r="AC2716" t="str">
        <f t="shared" si="401"/>
        <v>90% Saturation (Shape only)</v>
      </c>
    </row>
    <row r="2717" spans="21:29" x14ac:dyDescent="0.25">
      <c r="U2717" s="5">
        <v>2.99</v>
      </c>
      <c r="V2717" s="7">
        <f t="shared" si="404"/>
        <v>93086781.3014559</v>
      </c>
      <c r="W2717" s="7">
        <f t="shared" si="405"/>
        <v>1790130.4096433828</v>
      </c>
      <c r="X2717" s="19">
        <f t="shared" si="402"/>
        <v>0.999954197098463</v>
      </c>
      <c r="Y2717" s="8">
        <f t="shared" si="406"/>
        <v>106344.17497489344</v>
      </c>
      <c r="Z2717" s="8">
        <f t="shared" si="399"/>
        <v>5529897.0986944586</v>
      </c>
      <c r="AA2717" s="9">
        <f t="shared" si="403"/>
        <v>5.940582563260214E-2</v>
      </c>
      <c r="AB2717" s="9">
        <f t="shared" si="400"/>
        <v>3.0942994538426232E-5</v>
      </c>
      <c r="AC2717" t="str">
        <f t="shared" si="401"/>
        <v>90% Saturation (Shape only)</v>
      </c>
    </row>
    <row r="2718" spans="21:29" x14ac:dyDescent="0.25">
      <c r="U2718" s="5">
        <v>3</v>
      </c>
      <c r="V2718" s="7">
        <f t="shared" si="404"/>
        <v>93398108.329219967</v>
      </c>
      <c r="W2718" s="7">
        <f t="shared" si="405"/>
        <v>1796117.4678696147</v>
      </c>
      <c r="X2718" s="19">
        <f t="shared" si="402"/>
        <v>0.99995587552831466</v>
      </c>
      <c r="Y2718" s="8">
        <f t="shared" si="406"/>
        <v>106344.35347430706</v>
      </c>
      <c r="Z2718" s="8">
        <f t="shared" si="399"/>
        <v>5529906.3806639677</v>
      </c>
      <c r="AA2718" s="9">
        <f t="shared" si="403"/>
        <v>5.9207905594528133E-2</v>
      </c>
      <c r="AB2718" s="9">
        <f t="shared" si="400"/>
        <v>2.9814210400394975E-5</v>
      </c>
      <c r="AC2718" t="str">
        <f t="shared" si="401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17BB-9F79-459B-8995-A6D739D23B1C}">
  <dimension ref="A1:AC2718"/>
  <sheetViews>
    <sheetView showGridLines="0" tabSelected="1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H3" sqref="H3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1.3697720965565379</v>
      </c>
      <c r="E2" s="23">
        <f>D2</f>
        <v>1.3697720965565379</v>
      </c>
      <c r="F2" s="23">
        <v>2.5424216458141777</v>
      </c>
      <c r="G2" s="23">
        <f>D2</f>
        <v>1.3697720965565379</v>
      </c>
      <c r="H2" s="23">
        <v>1.6916821498812613</v>
      </c>
      <c r="I2" s="23">
        <f>D2</f>
        <v>1.3697720965565379</v>
      </c>
      <c r="J2" s="23">
        <v>0.98810605635324311</v>
      </c>
      <c r="K2" s="23">
        <f>D2</f>
        <v>1.3697720965565379</v>
      </c>
      <c r="L2" s="23">
        <v>0.50826770953411704</v>
      </c>
    </row>
    <row r="3" spans="1:29" x14ac:dyDescent="0.25">
      <c r="A3" s="25" t="s">
        <v>47</v>
      </c>
      <c r="B3" s="37" t="s">
        <v>7</v>
      </c>
      <c r="D3" s="24">
        <f>(B5^2)/B4</f>
        <v>54964.243591145176</v>
      </c>
      <c r="E3" s="24">
        <v>145432.65785291058</v>
      </c>
      <c r="F3" s="24">
        <f>D3</f>
        <v>54964.243591145176</v>
      </c>
      <c r="G3" s="24">
        <v>71227.378042858501</v>
      </c>
      <c r="H3" s="24">
        <f>D3</f>
        <v>54964.243591145176</v>
      </c>
      <c r="I3" s="24">
        <v>40033.561167287829</v>
      </c>
      <c r="J3" s="24">
        <f>F3</f>
        <v>54964.243591145176</v>
      </c>
      <c r="K3" s="24">
        <v>25818.165152906822</v>
      </c>
      <c r="L3" s="24">
        <f>H3</f>
        <v>54964.243591145176</v>
      </c>
    </row>
    <row r="4" spans="1:29" x14ac:dyDescent="0.25">
      <c r="A4" s="55" t="s">
        <v>2</v>
      </c>
      <c r="B4" s="59">
        <f>AVERAGEIF(B9:B284,"&gt;0")</f>
        <v>75288.487179487172</v>
      </c>
      <c r="C4" s="49" t="s">
        <v>48</v>
      </c>
      <c r="D4" s="48">
        <f>GAMMADIST($B4,D$2,D$3,TRUE)</f>
        <v>0.61332830478174349</v>
      </c>
      <c r="E4" s="48">
        <f>GAMMADIST($B4,E$2,E$3,TRUE)</f>
        <v>0.2494170514726661</v>
      </c>
      <c r="F4" s="48">
        <f t="shared" ref="F4:L4" si="0">GAMMADIST($B4,F$2,F$3,TRUE)</f>
        <v>0.24995664610211271</v>
      </c>
      <c r="G4" s="48">
        <f t="shared" si="0"/>
        <v>0.50096145542982329</v>
      </c>
      <c r="H4" s="48">
        <f t="shared" si="0"/>
        <v>0.49904175292485203</v>
      </c>
      <c r="I4" s="48">
        <f t="shared" si="0"/>
        <v>0.74933105522126731</v>
      </c>
      <c r="J4" s="48">
        <f t="shared" si="0"/>
        <v>0.74997199197233433</v>
      </c>
      <c r="K4" s="48">
        <f t="shared" si="0"/>
        <v>0.89978633547435982</v>
      </c>
      <c r="L4" s="48">
        <f t="shared" si="0"/>
        <v>0.89991500540377356</v>
      </c>
    </row>
    <row r="5" spans="1:29" x14ac:dyDescent="0.25">
      <c r="A5" s="55" t="s">
        <v>6</v>
      </c>
      <c r="B5" s="59">
        <f>_xlfn.STDEV.P(B9:B284)</f>
        <v>64328.64640999485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39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16188.962623507699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2936250.9999999995</v>
      </c>
      <c r="C7" s="32"/>
      <c r="D7" s="54">
        <f t="shared" ref="D7:N7" si="1">SUM(D9:D60)</f>
        <v>18.137363512942603</v>
      </c>
      <c r="E7" s="54">
        <f t="shared" si="1"/>
        <v>8.7595599469422432</v>
      </c>
      <c r="F7" s="54">
        <f t="shared" si="1"/>
        <v>9.1738061027037663</v>
      </c>
      <c r="G7" s="54">
        <f t="shared" si="1"/>
        <v>15.348316478621138</v>
      </c>
      <c r="H7" s="54">
        <f t="shared" si="1"/>
        <v>14.920063520344549</v>
      </c>
      <c r="I7" s="54">
        <f t="shared" si="1"/>
        <v>21.699691365782314</v>
      </c>
      <c r="J7" s="54">
        <f t="shared" si="1"/>
        <v>22.898146206362615</v>
      </c>
      <c r="K7" s="54">
        <f t="shared" si="1"/>
        <v>26.648711710875624</v>
      </c>
      <c r="L7" s="54">
        <f t="shared" si="1"/>
        <v>30.287202193472233</v>
      </c>
      <c r="M7" s="17">
        <f>SUM(M9:M60)</f>
        <v>293625.10000000009</v>
      </c>
      <c r="N7" s="17">
        <f t="shared" si="1"/>
        <v>293625.10000000021</v>
      </c>
      <c r="O7" s="8"/>
      <c r="P7" s="8"/>
      <c r="Q7" s="8"/>
      <c r="U7" s="60" t="s">
        <v>12</v>
      </c>
      <c r="V7" s="60"/>
      <c r="W7" s="60"/>
      <c r="X7" s="60"/>
      <c r="Y7" s="60"/>
      <c r="Z7" s="60"/>
      <c r="AA7" s="60"/>
      <c r="AB7" s="60"/>
    </row>
    <row r="8" spans="1:29" ht="39" x14ac:dyDescent="0.25">
      <c r="A8" s="15" t="s">
        <v>23</v>
      </c>
      <c r="B8" s="43" t="s">
        <v>49</v>
      </c>
      <c r="C8" s="32"/>
      <c r="D8" s="18" t="str">
        <f>D1</f>
        <v>Default</v>
      </c>
      <c r="E8" s="18" t="str">
        <f t="shared" ref="E8:L8" si="2">E1</f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19024.376114558701</v>
      </c>
      <c r="C9" s="32"/>
      <c r="D9" s="26">
        <f>GAMMADIST($B9,D$2,D$3,TRUE)</f>
        <v>0.15781480837558026</v>
      </c>
      <c r="E9" s="26">
        <f t="shared" ref="E9:L24" si="3">GAMMADIST($B9,E$2,E$3,TRUE)</f>
        <v>4.696013000442667E-2</v>
      </c>
      <c r="F9" s="26">
        <f t="shared" si="3"/>
        <v>1.5128509172131726E-2</v>
      </c>
      <c r="G9" s="26">
        <f t="shared" si="3"/>
        <v>0.11561829783504436</v>
      </c>
      <c r="H9" s="26">
        <f t="shared" si="3"/>
        <v>8.7447457553620836E-2</v>
      </c>
      <c r="I9" s="26">
        <f t="shared" si="3"/>
        <v>0.22697998320348731</v>
      </c>
      <c r="J9" s="26">
        <f t="shared" si="3"/>
        <v>0.29808360455629063</v>
      </c>
      <c r="K9" s="26">
        <f t="shared" si="3"/>
        <v>0.36001023775320518</v>
      </c>
      <c r="L9" s="26">
        <f t="shared" si="3"/>
        <v>0.5884722042567887</v>
      </c>
      <c r="M9" s="17">
        <f t="shared" ref="M9:M60" si="4">B9*$M$6</f>
        <v>1902.4376114558702</v>
      </c>
      <c r="N9" s="17">
        <f>D9*$N$6</f>
        <v>2554.8580342282985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95717.571581228796</v>
      </c>
      <c r="C10" s="32"/>
      <c r="D10" s="26">
        <f t="shared" ref="D10:L45" si="5">GAMMADIST($B10,D$2,D$3,TRUE)</f>
        <v>0.71744855947278174</v>
      </c>
      <c r="E10" s="26">
        <f t="shared" si="5"/>
        <v>0.3214543919025819</v>
      </c>
      <c r="F10" s="26">
        <f>GAMMADIST($B10,F$2,F$3,TRUE)</f>
        <v>0.3627253894096491</v>
      </c>
      <c r="G10" s="26">
        <f t="shared" si="5"/>
        <v>0.60492065499267511</v>
      </c>
      <c r="H10" s="26">
        <f t="shared" si="5"/>
        <v>0.61645278441130591</v>
      </c>
      <c r="I10" s="26">
        <f t="shared" si="3"/>
        <v>0.83967311417542168</v>
      </c>
      <c r="J10" s="26">
        <f t="shared" si="3"/>
        <v>0.82792051085896634</v>
      </c>
      <c r="K10" s="26">
        <f t="shared" si="3"/>
        <v>0.951285467929462</v>
      </c>
      <c r="L10" s="26">
        <f t="shared" si="3"/>
        <v>0.93651285019462083</v>
      </c>
      <c r="M10" s="17">
        <f t="shared" si="4"/>
        <v>9571.7571581228804</v>
      </c>
      <c r="N10" s="17">
        <f t="shared" ref="N10:N60" si="6">D10*$N$6</f>
        <v>11614.747913594305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136881.93725657999</v>
      </c>
      <c r="C11" s="32"/>
      <c r="D11" s="26">
        <f t="shared" si="5"/>
        <v>0.85322426640444593</v>
      </c>
      <c r="E11" s="26">
        <f t="shared" si="5"/>
        <v>0.45302769201423843</v>
      </c>
      <c r="F11" s="26">
        <f t="shared" si="5"/>
        <v>0.57068652176080659</v>
      </c>
      <c r="G11" s="26">
        <f t="shared" si="5"/>
        <v>0.75809228199464573</v>
      </c>
      <c r="H11" s="26">
        <f t="shared" si="5"/>
        <v>0.78470804647897729</v>
      </c>
      <c r="I11" s="26">
        <f t="shared" si="3"/>
        <v>0.93655115407003775</v>
      </c>
      <c r="J11" s="26">
        <f t="shared" si="3"/>
        <v>0.91888061456330083</v>
      </c>
      <c r="K11" s="26">
        <f t="shared" si="3"/>
        <v>0.98896171853598402</v>
      </c>
      <c r="L11" s="26">
        <f t="shared" si="3"/>
        <v>0.97369693296781357</v>
      </c>
      <c r="M11" s="17">
        <f t="shared" si="4"/>
        <v>13688.193725657999</v>
      </c>
      <c r="N11" s="17">
        <f t="shared" si="6"/>
        <v>13812.815758291352</v>
      </c>
      <c r="O11" s="8"/>
      <c r="P11" s="8"/>
      <c r="Q11" s="8"/>
      <c r="R11" s="8"/>
      <c r="U11" s="5">
        <v>0.01</v>
      </c>
      <c r="V11" s="7">
        <f t="shared" ref="V11:V74" si="7">$V$110/$U$110*U11</f>
        <v>29362.509999999995</v>
      </c>
      <c r="W11" s="7">
        <f t="shared" ref="W11:W74" si="8">$W$110/$U$110*U11</f>
        <v>752.88487179487174</v>
      </c>
      <c r="X11" s="19">
        <f t="shared" ref="X11:X74" si="9">GAMMADIST(W11,$D$2,$D$3,TRUE)</f>
        <v>2.2828894594287214E-3</v>
      </c>
      <c r="Y11" s="8">
        <f t="shared" ref="Y11:Y74" si="10">X11*$N$6</f>
        <v>36.957612132291267</v>
      </c>
      <c r="Z11" s="8">
        <f t="shared" ref="Z11:Z74" si="11">Y11*$B$6</f>
        <v>1441.3468731593593</v>
      </c>
      <c r="AA11" s="9">
        <f>Z11/V11</f>
        <v>4.9087999396487551E-2</v>
      </c>
      <c r="AB11" s="9">
        <f t="shared" ref="AB11:AB74" si="12">(Z11-Z10)/(V11-V10)</f>
        <v>4.9087999396487551E-2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158155.95628005001</v>
      </c>
      <c r="C12" s="32"/>
      <c r="D12" s="26">
        <f t="shared" si="5"/>
        <v>0.89622919442331961</v>
      </c>
      <c r="E12" s="26">
        <f t="shared" si="5"/>
        <v>0.51299341157453926</v>
      </c>
      <c r="F12" s="26">
        <f t="shared" si="5"/>
        <v>0.65912261851575693</v>
      </c>
      <c r="G12" s="26">
        <f t="shared" si="5"/>
        <v>0.81362418611672438</v>
      </c>
      <c r="H12" s="26">
        <f t="shared" si="5"/>
        <v>0.84255950125887469</v>
      </c>
      <c r="I12" s="26">
        <f t="shared" si="3"/>
        <v>0.96106840046385522</v>
      </c>
      <c r="J12" s="26">
        <f t="shared" si="3"/>
        <v>0.94498821568710067</v>
      </c>
      <c r="K12" s="26">
        <f t="shared" si="3"/>
        <v>0.99492991599211245</v>
      </c>
      <c r="L12" s="26">
        <f t="shared" si="3"/>
        <v>0.9831093995348954</v>
      </c>
      <c r="M12" s="17">
        <f t="shared" si="4"/>
        <v>15815.595628005001</v>
      </c>
      <c r="N12" s="17">
        <f t="shared" si="6"/>
        <v>14509.020930615536</v>
      </c>
      <c r="O12" s="8"/>
      <c r="P12" s="8"/>
      <c r="Q12" s="8"/>
      <c r="R12" s="8"/>
      <c r="U12" s="5">
        <v>0.02</v>
      </c>
      <c r="V12" s="7">
        <f t="shared" si="7"/>
        <v>58725.01999999999</v>
      </c>
      <c r="W12" s="7">
        <f t="shared" si="8"/>
        <v>1505.7697435897435</v>
      </c>
      <c r="X12" s="19">
        <f t="shared" si="9"/>
        <v>5.8532582086292953E-3</v>
      </c>
      <c r="Y12" s="8">
        <f t="shared" si="10"/>
        <v>94.758178365239289</v>
      </c>
      <c r="Z12" s="8">
        <f t="shared" si="11"/>
        <v>3695.5689562443322</v>
      </c>
      <c r="AA12" s="9">
        <f t="shared" ref="AA12:AA75" si="14">Z12/V12</f>
        <v>6.2930058708270051E-2</v>
      </c>
      <c r="AB12" s="9">
        <f t="shared" si="12"/>
        <v>7.6772118020052557E-2</v>
      </c>
      <c r="AC12" t="str">
        <f t="shared" si="13"/>
        <v>Default</v>
      </c>
    </row>
    <row r="13" spans="1:29" x14ac:dyDescent="0.25">
      <c r="A13" s="16">
        <v>5</v>
      </c>
      <c r="B13" s="58">
        <v>104985.168261153</v>
      </c>
      <c r="C13" s="32"/>
      <c r="D13" s="26">
        <f t="shared" si="5"/>
        <v>0.75562986155349188</v>
      </c>
      <c r="E13" s="26">
        <f t="shared" si="5"/>
        <v>0.35278317997114789</v>
      </c>
      <c r="F13" s="26">
        <f t="shared" si="5"/>
        <v>0.41286939400814038</v>
      </c>
      <c r="G13" s="26">
        <f t="shared" si="5"/>
        <v>0.64552231312550667</v>
      </c>
      <c r="H13" s="26">
        <f t="shared" si="5"/>
        <v>0.66187284676894154</v>
      </c>
      <c r="I13" s="26">
        <f t="shared" si="3"/>
        <v>0.86953134152635925</v>
      </c>
      <c r="J13" s="26">
        <f t="shared" si="3"/>
        <v>0.85473388262251215</v>
      </c>
      <c r="K13" s="26">
        <f t="shared" si="3"/>
        <v>0.96501976359481345</v>
      </c>
      <c r="L13" s="26">
        <f t="shared" si="3"/>
        <v>0.94811979851859762</v>
      </c>
      <c r="M13" s="17">
        <f t="shared" si="4"/>
        <v>10498.516826115301</v>
      </c>
      <c r="N13" s="17">
        <f t="shared" si="6"/>
        <v>12232.863585895777</v>
      </c>
      <c r="O13" s="8"/>
      <c r="P13" s="8"/>
      <c r="Q13" s="8"/>
      <c r="R13" s="8"/>
      <c r="U13" s="5">
        <v>0.03</v>
      </c>
      <c r="V13" s="7">
        <f t="shared" si="7"/>
        <v>88087.529999999984</v>
      </c>
      <c r="W13" s="7">
        <f t="shared" si="8"/>
        <v>2258.6546153846152</v>
      </c>
      <c r="X13" s="19">
        <f t="shared" si="9"/>
        <v>1.0119960028874719E-2</v>
      </c>
      <c r="Y13" s="8">
        <f t="shared" si="10"/>
        <v>163.83165465884474</v>
      </c>
      <c r="Z13" s="8">
        <f t="shared" si="11"/>
        <v>6389.4345316949448</v>
      </c>
      <c r="AA13" s="9">
        <f t="shared" si="14"/>
        <v>7.2535062927691879E-2</v>
      </c>
      <c r="AB13" s="9">
        <f t="shared" si="12"/>
        <v>9.1745071366535522E-2</v>
      </c>
      <c r="AC13" t="str">
        <f t="shared" si="13"/>
        <v>Default</v>
      </c>
    </row>
    <row r="14" spans="1:29" x14ac:dyDescent="0.25">
      <c r="A14" s="16">
        <v>6</v>
      </c>
      <c r="B14" s="58">
        <v>67612.508411622795</v>
      </c>
      <c r="C14" s="32"/>
      <c r="D14" s="26">
        <f t="shared" si="5"/>
        <v>0.56615893802315398</v>
      </c>
      <c r="E14" s="26">
        <f t="shared" si="5"/>
        <v>0.22150230235053184</v>
      </c>
      <c r="F14" s="26">
        <f t="shared" si="5"/>
        <v>0.20835372271727715</v>
      </c>
      <c r="G14" s="26">
        <f t="shared" si="5"/>
        <v>0.45647001023955136</v>
      </c>
      <c r="H14" s="26">
        <f t="shared" si="5"/>
        <v>0.44874068798431321</v>
      </c>
      <c r="I14" s="26">
        <f t="shared" si="3"/>
        <v>0.70446683294017709</v>
      </c>
      <c r="J14" s="26">
        <f t="shared" si="3"/>
        <v>0.71226091433672212</v>
      </c>
      <c r="K14" s="26">
        <f t="shared" si="3"/>
        <v>0.869106933568079</v>
      </c>
      <c r="L14" s="26">
        <f t="shared" si="3"/>
        <v>0.88069958007977667</v>
      </c>
      <c r="M14" s="17">
        <f t="shared" si="4"/>
        <v>6761.2508411622803</v>
      </c>
      <c r="N14" s="17">
        <f t="shared" si="6"/>
        <v>9165.5258866216518</v>
      </c>
      <c r="O14" s="8"/>
      <c r="P14" s="8"/>
      <c r="Q14" s="8"/>
      <c r="R14" s="8"/>
      <c r="U14" s="5">
        <v>0.04</v>
      </c>
      <c r="V14" s="7">
        <f t="shared" si="7"/>
        <v>117450.03999999998</v>
      </c>
      <c r="W14" s="7">
        <f t="shared" si="8"/>
        <v>3011.539487179487</v>
      </c>
      <c r="X14" s="19">
        <f t="shared" si="9"/>
        <v>1.4890131343933371E-2</v>
      </c>
      <c r="Y14" s="8">
        <f t="shared" si="10"/>
        <v>241.0557797860578</v>
      </c>
      <c r="Z14" s="8">
        <f t="shared" si="11"/>
        <v>9401.1754116562533</v>
      </c>
      <c r="AA14" s="9">
        <f t="shared" si="14"/>
        <v>8.0044037546996627E-2</v>
      </c>
      <c r="AB14" s="9">
        <f t="shared" si="12"/>
        <v>0.10257096140491086</v>
      </c>
      <c r="AC14" t="str">
        <f t="shared" si="13"/>
        <v>Default</v>
      </c>
    </row>
    <row r="15" spans="1:29" x14ac:dyDescent="0.25">
      <c r="A15" s="16">
        <v>7</v>
      </c>
      <c r="B15" s="58">
        <v>36525.994299403203</v>
      </c>
      <c r="D15" s="26">
        <f t="shared" si="5"/>
        <v>0.32463409217725964</v>
      </c>
      <c r="E15" s="26">
        <f t="shared" si="5"/>
        <v>0.10722401065299755</v>
      </c>
      <c r="F15" s="26">
        <f t="shared" si="5"/>
        <v>6.3684816412826001E-2</v>
      </c>
      <c r="G15" s="26">
        <f t="shared" si="5"/>
        <v>0.24685309596970018</v>
      </c>
      <c r="H15" s="26">
        <f t="shared" si="5"/>
        <v>0.21807689737646049</v>
      </c>
      <c r="I15" s="26">
        <f t="shared" si="3"/>
        <v>0.44055593448710956</v>
      </c>
      <c r="J15" s="26">
        <f t="shared" si="3"/>
        <v>0.4912977889009188</v>
      </c>
      <c r="K15" s="26">
        <f t="shared" si="3"/>
        <v>0.62753021464430603</v>
      </c>
      <c r="L15" s="26">
        <f t="shared" si="3"/>
        <v>0.74647697274394431</v>
      </c>
      <c r="M15" s="17">
        <f t="shared" si="4"/>
        <v>3652.5994299403205</v>
      </c>
      <c r="N15" s="17">
        <f t="shared" si="6"/>
        <v>5255.4891845740094</v>
      </c>
      <c r="O15" s="8"/>
      <c r="P15" s="8"/>
      <c r="Q15" s="8"/>
      <c r="R15" s="8"/>
      <c r="U15" s="5">
        <v>0.05</v>
      </c>
      <c r="V15" s="7">
        <f t="shared" si="7"/>
        <v>146812.54999999999</v>
      </c>
      <c r="W15" s="7">
        <f t="shared" si="8"/>
        <v>3764.4243589743587</v>
      </c>
      <c r="X15" s="19">
        <f t="shared" si="9"/>
        <v>2.0055394867308295E-2</v>
      </c>
      <c r="Y15" s="8">
        <f t="shared" si="10"/>
        <v>324.67603790654215</v>
      </c>
      <c r="Z15" s="8">
        <f t="shared" si="11"/>
        <v>12662.365478355145</v>
      </c>
      <c r="AA15" s="9">
        <f t="shared" si="14"/>
        <v>8.624852220300748E-2</v>
      </c>
      <c r="AB15" s="9">
        <f t="shared" si="12"/>
        <v>0.11106646082705089</v>
      </c>
      <c r="AC15" t="str">
        <f t="shared" si="13"/>
        <v>Default</v>
      </c>
    </row>
    <row r="16" spans="1:29" x14ac:dyDescent="0.25">
      <c r="A16" s="16">
        <v>8</v>
      </c>
      <c r="B16" s="58">
        <v>56061.5762338762</v>
      </c>
      <c r="D16" s="26">
        <f t="shared" si="5"/>
        <v>0.48600599615217599</v>
      </c>
      <c r="E16" s="26">
        <f t="shared" si="5"/>
        <v>0.17897563244792181</v>
      </c>
      <c r="F16" s="26">
        <f t="shared" si="5"/>
        <v>0.1487579562916683</v>
      </c>
      <c r="G16" s="26">
        <f t="shared" si="5"/>
        <v>0.38384500983234104</v>
      </c>
      <c r="H16" s="26">
        <f t="shared" si="5"/>
        <v>0.36720267010206559</v>
      </c>
      <c r="I16" s="26">
        <f t="shared" si="3"/>
        <v>0.62304099134872692</v>
      </c>
      <c r="J16" s="26">
        <f t="shared" si="3"/>
        <v>0.64447803928182246</v>
      </c>
      <c r="K16" s="26">
        <f t="shared" si="3"/>
        <v>0.80541815304184183</v>
      </c>
      <c r="L16" s="26">
        <f t="shared" si="3"/>
        <v>0.84361935084893025</v>
      </c>
      <c r="M16" s="17">
        <f t="shared" si="4"/>
        <v>5606.1576233876203</v>
      </c>
      <c r="N16" s="17">
        <f t="shared" si="6"/>
        <v>7867.9329065082038</v>
      </c>
      <c r="O16" s="8"/>
      <c r="P16" s="8"/>
      <c r="Q16" s="8"/>
      <c r="R16" s="8"/>
      <c r="U16" s="5">
        <v>0.06</v>
      </c>
      <c r="V16" s="7">
        <f t="shared" si="7"/>
        <v>176175.05999999997</v>
      </c>
      <c r="W16" s="7">
        <f t="shared" si="8"/>
        <v>4517.3092307692305</v>
      </c>
      <c r="X16" s="19">
        <f t="shared" si="9"/>
        <v>2.5543797423012504E-2</v>
      </c>
      <c r="Y16" s="8">
        <f t="shared" si="10"/>
        <v>413.52758174360173</v>
      </c>
      <c r="Z16" s="8">
        <f t="shared" si="11"/>
        <v>16127.575688000468</v>
      </c>
      <c r="AA16" s="9">
        <f t="shared" si="14"/>
        <v>9.1542898796234104E-2</v>
      </c>
      <c r="AB16" s="9">
        <f t="shared" si="12"/>
        <v>0.11801478176236725</v>
      </c>
      <c r="AC16" t="str">
        <f t="shared" si="13"/>
        <v>Default</v>
      </c>
    </row>
    <row r="17" spans="1:29" x14ac:dyDescent="0.25">
      <c r="A17" s="16">
        <v>9</v>
      </c>
      <c r="B17" s="58">
        <v>169850.317166472</v>
      </c>
      <c r="D17" s="26">
        <f t="shared" si="5"/>
        <v>0.91438976833653696</v>
      </c>
      <c r="E17" s="26">
        <f t="shared" si="5"/>
        <v>0.54360019432955964</v>
      </c>
      <c r="F17" s="26">
        <f t="shared" si="5"/>
        <v>0.70154628430002619</v>
      </c>
      <c r="G17" s="26">
        <f t="shared" si="5"/>
        <v>0.83877387149877247</v>
      </c>
      <c r="H17" s="26">
        <f t="shared" si="5"/>
        <v>0.86786429149685662</v>
      </c>
      <c r="I17" s="26">
        <f t="shared" si="3"/>
        <v>0.97029499203599512</v>
      </c>
      <c r="J17" s="26">
        <f t="shared" si="3"/>
        <v>0.95556099050267806</v>
      </c>
      <c r="K17" s="26">
        <f t="shared" si="3"/>
        <v>0.99670165011189038</v>
      </c>
      <c r="L17" s="26">
        <f t="shared" si="3"/>
        <v>0.98672466449752194</v>
      </c>
      <c r="M17" s="17">
        <f t="shared" si="4"/>
        <v>16985.031716647201</v>
      </c>
      <c r="N17" s="17">
        <f t="shared" si="6"/>
        <v>14803.02178291806</v>
      </c>
      <c r="O17" s="8"/>
      <c r="P17" s="8"/>
      <c r="Q17" s="8"/>
      <c r="R17" s="8"/>
      <c r="U17" s="5">
        <v>7.0000000000000007E-2</v>
      </c>
      <c r="V17" s="7">
        <f t="shared" si="7"/>
        <v>205537.56999999998</v>
      </c>
      <c r="W17" s="7">
        <f t="shared" si="8"/>
        <v>5270.1941025641026</v>
      </c>
      <c r="X17" s="19">
        <f t="shared" si="9"/>
        <v>3.130309071346625E-2</v>
      </c>
      <c r="Y17" s="8">
        <f t="shared" si="10"/>
        <v>506.7645655605761</v>
      </c>
      <c r="Z17" s="8">
        <f t="shared" si="11"/>
        <v>19763.818056862467</v>
      </c>
      <c r="AA17" s="9">
        <f t="shared" si="14"/>
        <v>9.615671751331141E-2</v>
      </c>
      <c r="AB17" s="9">
        <f t="shared" si="12"/>
        <v>0.12383962981577519</v>
      </c>
      <c r="AC17" t="str">
        <f t="shared" si="13"/>
        <v>Default</v>
      </c>
    </row>
    <row r="18" spans="1:29" x14ac:dyDescent="0.25">
      <c r="A18" s="16">
        <v>10</v>
      </c>
      <c r="B18" s="58">
        <v>341660.40692165802</v>
      </c>
      <c r="D18" s="26">
        <f t="shared" si="5"/>
        <v>0.99534577168532934</v>
      </c>
      <c r="E18" s="26">
        <f t="shared" si="5"/>
        <v>0.83364782229233469</v>
      </c>
      <c r="F18" s="26">
        <f t="shared" si="5"/>
        <v>0.96903741680230104</v>
      </c>
      <c r="G18" s="26">
        <f t="shared" si="5"/>
        <v>0.98227376086575391</v>
      </c>
      <c r="H18" s="26">
        <f t="shared" si="5"/>
        <v>0.99137786381097792</v>
      </c>
      <c r="I18" s="26">
        <f t="shared" si="3"/>
        <v>0.99949169857615117</v>
      </c>
      <c r="J18" s="26">
        <f t="shared" si="3"/>
        <v>0.99806265385154358</v>
      </c>
      <c r="K18" s="26">
        <f t="shared" si="3"/>
        <v>0.99999462969987563</v>
      </c>
      <c r="L18" s="26">
        <f t="shared" si="3"/>
        <v>0.99956413940813382</v>
      </c>
      <c r="M18" s="17">
        <f t="shared" si="4"/>
        <v>34166.040692165807</v>
      </c>
      <c r="N18" s="17">
        <f t="shared" si="6"/>
        <v>16113.615495280224</v>
      </c>
      <c r="O18" s="8"/>
      <c r="P18" s="8"/>
      <c r="Q18" s="8"/>
      <c r="R18" s="8"/>
      <c r="U18" s="5">
        <v>0.08</v>
      </c>
      <c r="V18" s="7">
        <f t="shared" si="7"/>
        <v>234900.07999999996</v>
      </c>
      <c r="W18" s="7">
        <f t="shared" si="8"/>
        <v>6023.0789743589739</v>
      </c>
      <c r="X18" s="19">
        <f t="shared" si="9"/>
        <v>3.729312879779656E-2</v>
      </c>
      <c r="Y18" s="8">
        <f t="shared" si="10"/>
        <v>603.73706822118709</v>
      </c>
      <c r="Z18" s="8">
        <f t="shared" si="11"/>
        <v>23545.745660626297</v>
      </c>
      <c r="AA18" s="9">
        <f t="shared" si="14"/>
        <v>0.10023728242504772</v>
      </c>
      <c r="AB18" s="9">
        <f t="shared" si="12"/>
        <v>0.12880123680720185</v>
      </c>
      <c r="AC18" t="str">
        <f t="shared" si="13"/>
        <v>Default</v>
      </c>
    </row>
    <row r="19" spans="1:29" x14ac:dyDescent="0.25">
      <c r="A19" s="16">
        <v>11</v>
      </c>
      <c r="B19" s="58">
        <v>318063.96782771201</v>
      </c>
      <c r="D19" s="26">
        <f t="shared" si="5"/>
        <v>0.99301229614392827</v>
      </c>
      <c r="E19" s="26">
        <f t="shared" si="5"/>
        <v>0.80806817710126644</v>
      </c>
      <c r="F19" s="26">
        <f t="shared" si="5"/>
        <v>0.95668644983188922</v>
      </c>
      <c r="G19" s="26">
        <f t="shared" si="5"/>
        <v>0.97585183317390278</v>
      </c>
      <c r="H19" s="26">
        <f t="shared" si="5"/>
        <v>0.98730791080194091</v>
      </c>
      <c r="I19" s="26">
        <f t="shared" si="3"/>
        <v>0.99910507356733003</v>
      </c>
      <c r="J19" s="26">
        <f t="shared" si="3"/>
        <v>0.99702165932941267</v>
      </c>
      <c r="K19" s="26">
        <f t="shared" si="3"/>
        <v>0.99998693134623784</v>
      </c>
      <c r="L19" s="26">
        <f t="shared" si="3"/>
        <v>0.99930942879144669</v>
      </c>
      <c r="M19" s="17">
        <f t="shared" si="4"/>
        <v>31806.396782771204</v>
      </c>
      <c r="N19" s="17">
        <f t="shared" si="6"/>
        <v>16075.838946957614</v>
      </c>
      <c r="O19" s="8"/>
      <c r="P19" s="8"/>
      <c r="Q19" s="8"/>
      <c r="R19" s="8"/>
      <c r="U19" s="5">
        <v>0.09</v>
      </c>
      <c r="V19" s="7">
        <f t="shared" si="7"/>
        <v>264262.58999999997</v>
      </c>
      <c r="W19" s="7">
        <f t="shared" si="8"/>
        <v>6775.9638461538452</v>
      </c>
      <c r="X19" s="19">
        <f t="shared" si="9"/>
        <v>4.3481839750335281E-2</v>
      </c>
      <c r="Y19" s="8">
        <f t="shared" si="10"/>
        <v>703.92587851952919</v>
      </c>
      <c r="Z19" s="8">
        <f t="shared" si="11"/>
        <v>27453.109262261638</v>
      </c>
      <c r="AA19" s="9">
        <f t="shared" si="14"/>
        <v>0.10388571936066184</v>
      </c>
      <c r="AB19" s="9">
        <f t="shared" si="12"/>
        <v>0.13307321484557486</v>
      </c>
      <c r="AC19" t="str">
        <f t="shared" si="13"/>
        <v>Default</v>
      </c>
    </row>
    <row r="20" spans="1:29" x14ac:dyDescent="0.25">
      <c r="A20" s="16">
        <v>12</v>
      </c>
      <c r="B20" s="58">
        <v>209225.63947035899</v>
      </c>
      <c r="D20" s="26">
        <f t="shared" si="5"/>
        <v>0.95553686189503662</v>
      </c>
      <c r="E20" s="26">
        <f t="shared" si="5"/>
        <v>0.63488971045509879</v>
      </c>
      <c r="F20" s="26">
        <f t="shared" si="5"/>
        <v>0.81415910555729265</v>
      </c>
      <c r="G20" s="26">
        <f t="shared" si="5"/>
        <v>0.90169733807799612</v>
      </c>
      <c r="H20" s="26">
        <f t="shared" si="5"/>
        <v>0.92771961056228802</v>
      </c>
      <c r="I20" s="26">
        <f t="shared" si="3"/>
        <v>0.98814957181653418</v>
      </c>
      <c r="J20" s="26">
        <f t="shared" si="3"/>
        <v>0.97833409301951535</v>
      </c>
      <c r="K20" s="26">
        <f t="shared" si="3"/>
        <v>0.99923152050120767</v>
      </c>
      <c r="L20" s="26">
        <f t="shared" si="3"/>
        <v>0.9940364847379678</v>
      </c>
      <c r="M20" s="17">
        <f t="shared" si="4"/>
        <v>20922.563947035902</v>
      </c>
      <c r="N20" s="17">
        <f t="shared" si="6"/>
        <v>15469.150542602587</v>
      </c>
      <c r="O20" s="8"/>
      <c r="P20" s="8"/>
      <c r="Q20" s="8"/>
      <c r="R20" s="8"/>
      <c r="U20" s="5">
        <v>0.1</v>
      </c>
      <c r="V20" s="7">
        <f t="shared" si="7"/>
        <v>293625.09999999998</v>
      </c>
      <c r="W20" s="7">
        <f t="shared" si="8"/>
        <v>7528.8487179487174</v>
      </c>
      <c r="X20" s="19">
        <f t="shared" si="9"/>
        <v>4.9842863374460616E-2</v>
      </c>
      <c r="Y20" s="8">
        <f t="shared" si="10"/>
        <v>806.90425221774376</v>
      </c>
      <c r="Z20" s="8">
        <f t="shared" si="11"/>
        <v>31469.265836492006</v>
      </c>
      <c r="AA20" s="9">
        <f t="shared" si="14"/>
        <v>0.10717498550529914</v>
      </c>
      <c r="AB20" s="9">
        <f t="shared" si="12"/>
        <v>0.13677838080703478</v>
      </c>
      <c r="AC20" t="str">
        <f t="shared" si="13"/>
        <v>Default</v>
      </c>
    </row>
    <row r="21" spans="1:29" x14ac:dyDescent="0.25">
      <c r="A21" s="16">
        <v>13</v>
      </c>
      <c r="B21" s="58">
        <v>132177.60310812699</v>
      </c>
      <c r="D21" s="26">
        <f t="shared" si="5"/>
        <v>0.84163083075975109</v>
      </c>
      <c r="E21" s="26">
        <f t="shared" si="5"/>
        <v>0.43901503864911595</v>
      </c>
      <c r="F21" s="26">
        <f t="shared" si="5"/>
        <v>0.54919607926394431</v>
      </c>
      <c r="G21" s="26">
        <f t="shared" si="5"/>
        <v>0.74387938761618577</v>
      </c>
      <c r="H21" s="26">
        <f t="shared" si="5"/>
        <v>0.76954694772657684</v>
      </c>
      <c r="I21" s="26">
        <f t="shared" si="3"/>
        <v>0.92936607549930716</v>
      </c>
      <c r="J21" s="26">
        <f t="shared" si="3"/>
        <v>0.91160411648089323</v>
      </c>
      <c r="K21" s="26">
        <f t="shared" si="3"/>
        <v>0.98690040722624683</v>
      </c>
      <c r="L21" s="26">
        <f t="shared" si="3"/>
        <v>0.97096233161161472</v>
      </c>
      <c r="M21" s="17">
        <f t="shared" si="4"/>
        <v>13217.7603108127</v>
      </c>
      <c r="N21" s="17">
        <f t="shared" si="6"/>
        <v>13625.130061961345</v>
      </c>
      <c r="O21" s="8"/>
      <c r="P21" s="8"/>
      <c r="Q21" s="8"/>
      <c r="R21" s="8"/>
      <c r="U21" s="5">
        <v>0.11</v>
      </c>
      <c r="V21" s="7">
        <f t="shared" si="7"/>
        <v>322987.60999999993</v>
      </c>
      <c r="W21" s="7">
        <f t="shared" si="8"/>
        <v>8281.7335897435896</v>
      </c>
      <c r="X21" s="19">
        <f t="shared" si="9"/>
        <v>5.6354061204273866E-2</v>
      </c>
      <c r="Y21" s="8">
        <f t="shared" si="10"/>
        <v>912.31379051885494</v>
      </c>
      <c r="Z21" s="8">
        <f t="shared" si="11"/>
        <v>35580.237830235346</v>
      </c>
      <c r="AA21" s="9">
        <f t="shared" si="14"/>
        <v>0.11015976071105438</v>
      </c>
      <c r="AB21" s="9">
        <f t="shared" si="12"/>
        <v>0.14000751276860687</v>
      </c>
      <c r="AC21" t="str">
        <f t="shared" si="13"/>
        <v>Default</v>
      </c>
    </row>
    <row r="22" spans="1:29" x14ac:dyDescent="0.25">
      <c r="A22" s="16">
        <v>14</v>
      </c>
      <c r="B22" s="58">
        <v>160105.83811052801</v>
      </c>
      <c r="D22" s="26">
        <f t="shared" si="5"/>
        <v>0.89949686041502874</v>
      </c>
      <c r="E22" s="26">
        <f t="shared" si="5"/>
        <v>0.51821181386812254</v>
      </c>
      <c r="F22" s="26">
        <f t="shared" si="5"/>
        <v>0.66649974389798006</v>
      </c>
      <c r="G22" s="26">
        <f t="shared" si="5"/>
        <v>0.81806157601088225</v>
      </c>
      <c r="H22" s="26">
        <f t="shared" si="5"/>
        <v>0.84707041442468467</v>
      </c>
      <c r="I22" s="26">
        <f t="shared" si="3"/>
        <v>0.9627818707326985</v>
      </c>
      <c r="J22" s="26">
        <f t="shared" si="3"/>
        <v>0.94691162002331097</v>
      </c>
      <c r="K22" s="26">
        <f t="shared" si="3"/>
        <v>0.99528016835854616</v>
      </c>
      <c r="L22" s="26">
        <f t="shared" si="3"/>
        <v>0.98377618515047427</v>
      </c>
      <c r="M22" s="17">
        <f t="shared" si="4"/>
        <v>16010.583811052802</v>
      </c>
      <c r="N22" s="17">
        <f t="shared" si="6"/>
        <v>14561.921053221422</v>
      </c>
      <c r="O22" s="8"/>
      <c r="P22" s="8"/>
      <c r="Q22" s="8"/>
      <c r="R22" s="8"/>
      <c r="U22" s="5">
        <v>0.12</v>
      </c>
      <c r="V22" s="7">
        <f t="shared" si="7"/>
        <v>352350.11999999994</v>
      </c>
      <c r="W22" s="7">
        <f t="shared" si="8"/>
        <v>9034.6184615384609</v>
      </c>
      <c r="X22" s="19">
        <f t="shared" si="9"/>
        <v>6.2996523391448483E-2</v>
      </c>
      <c r="Y22" s="8">
        <f t="shared" si="10"/>
        <v>1019.848362595088</v>
      </c>
      <c r="Z22" s="8">
        <f t="shared" si="11"/>
        <v>39774.086141208434</v>
      </c>
      <c r="AA22" s="9">
        <f t="shared" si="14"/>
        <v>0.11288228351166289</v>
      </c>
      <c r="AB22" s="9">
        <f t="shared" si="12"/>
        <v>0.14283003431835653</v>
      </c>
      <c r="AC22" t="str">
        <f t="shared" si="13"/>
        <v>Default</v>
      </c>
    </row>
    <row r="23" spans="1:29" x14ac:dyDescent="0.25">
      <c r="A23" s="16">
        <v>15</v>
      </c>
      <c r="B23" s="58">
        <v>125012.926426707</v>
      </c>
      <c r="D23" s="26">
        <f t="shared" si="5"/>
        <v>0.82228148906902565</v>
      </c>
      <c r="E23" s="26">
        <f t="shared" si="5"/>
        <v>0.41715298663674644</v>
      </c>
      <c r="F23" s="26">
        <f t="shared" si="5"/>
        <v>0.51518829015681011</v>
      </c>
      <c r="G23" s="26">
        <f t="shared" si="5"/>
        <v>0.72073890478851577</v>
      </c>
      <c r="H23" s="26">
        <f t="shared" si="5"/>
        <v>0.74461085957026585</v>
      </c>
      <c r="I23" s="26">
        <f t="shared" si="3"/>
        <v>0.91687766592229147</v>
      </c>
      <c r="J23" s="26">
        <f t="shared" si="3"/>
        <v>0.89924686387580754</v>
      </c>
      <c r="K23" s="26">
        <f t="shared" si="3"/>
        <v>0.9830091902932816</v>
      </c>
      <c r="L23" s="26">
        <f t="shared" si="3"/>
        <v>0.9662156082873774</v>
      </c>
      <c r="M23" s="17">
        <f t="shared" si="4"/>
        <v>12501.2926426707</v>
      </c>
      <c r="N23" s="17">
        <f t="shared" si="6"/>
        <v>13311.884292540712</v>
      </c>
      <c r="O23" s="8"/>
      <c r="P23" s="8"/>
      <c r="Q23" s="8"/>
      <c r="R23" s="8"/>
      <c r="U23" s="5">
        <v>0.13</v>
      </c>
      <c r="V23" s="7">
        <f t="shared" si="7"/>
        <v>381712.62999999995</v>
      </c>
      <c r="W23" s="7">
        <f t="shared" si="8"/>
        <v>9787.5033333333322</v>
      </c>
      <c r="X23" s="19">
        <f t="shared" si="9"/>
        <v>6.975387745592071E-2</v>
      </c>
      <c r="Y23" s="8">
        <f t="shared" si="10"/>
        <v>1129.2429149786367</v>
      </c>
      <c r="Z23" s="8">
        <f t="shared" si="11"/>
        <v>44040.473684166835</v>
      </c>
      <c r="AA23" s="9">
        <f t="shared" si="14"/>
        <v>0.11537599288807091</v>
      </c>
      <c r="AB23" s="9">
        <f t="shared" si="12"/>
        <v>0.14530050540496706</v>
      </c>
      <c r="AC23" t="str">
        <f t="shared" si="13"/>
        <v>Default</v>
      </c>
    </row>
    <row r="24" spans="1:29" x14ac:dyDescent="0.25">
      <c r="A24" s="16">
        <v>16</v>
      </c>
      <c r="B24" s="58">
        <v>66036.143386820593</v>
      </c>
      <c r="D24" s="26">
        <f t="shared" si="5"/>
        <v>0.55588145002585954</v>
      </c>
      <c r="E24" s="26">
        <f t="shared" si="5"/>
        <v>0.21572809216582595</v>
      </c>
      <c r="F24" s="26">
        <f t="shared" si="5"/>
        <v>0.19996576233079197</v>
      </c>
      <c r="G24" s="26">
        <f t="shared" si="5"/>
        <v>0.44695848269592325</v>
      </c>
      <c r="H24" s="26">
        <f t="shared" si="5"/>
        <v>0.43801045893333501</v>
      </c>
      <c r="I24" s="26">
        <f t="shared" si="3"/>
        <v>0.69438516850385246</v>
      </c>
      <c r="J24" s="26">
        <f t="shared" si="3"/>
        <v>0.703836408751916</v>
      </c>
      <c r="K24" s="26">
        <f t="shared" si="3"/>
        <v>0.86177257670098584</v>
      </c>
      <c r="L24" s="26">
        <f t="shared" si="3"/>
        <v>0.8762708194303821</v>
      </c>
      <c r="M24" s="17">
        <f t="shared" si="4"/>
        <v>6603.6143386820595</v>
      </c>
      <c r="N24" s="17">
        <f t="shared" si="6"/>
        <v>8999.1440175699026</v>
      </c>
      <c r="O24" s="8"/>
      <c r="P24" s="8"/>
      <c r="Q24" s="8"/>
      <c r="R24" s="8"/>
      <c r="U24" s="5">
        <v>0.14000000000000001</v>
      </c>
      <c r="V24" s="7">
        <f t="shared" si="7"/>
        <v>411075.13999999996</v>
      </c>
      <c r="W24" s="7">
        <f t="shared" si="8"/>
        <v>10540.388205128205</v>
      </c>
      <c r="X24" s="19">
        <f t="shared" si="9"/>
        <v>7.6611790003730099E-2</v>
      </c>
      <c r="Y24" s="8">
        <f t="shared" si="10"/>
        <v>1240.2654048904074</v>
      </c>
      <c r="Z24" s="8">
        <f t="shared" si="11"/>
        <v>48370.35079072589</v>
      </c>
      <c r="AA24" s="9">
        <f t="shared" si="14"/>
        <v>0.11766790565521888</v>
      </c>
      <c r="AB24" s="9">
        <f t="shared" si="12"/>
        <v>0.14746277162814261</v>
      </c>
      <c r="AC24" t="str">
        <f t="shared" si="13"/>
        <v>Default</v>
      </c>
    </row>
    <row r="25" spans="1:29" x14ac:dyDescent="0.25">
      <c r="A25" s="16">
        <v>17</v>
      </c>
      <c r="B25" s="58">
        <v>14151.8293260347</v>
      </c>
      <c r="D25" s="26">
        <f t="shared" si="5"/>
        <v>0.11054510443634966</v>
      </c>
      <c r="E25" s="26">
        <f t="shared" si="5"/>
        <v>3.1915848784692794E-2</v>
      </c>
      <c r="F25" s="26">
        <f t="shared" si="5"/>
        <v>7.589297843511764E-3</v>
      </c>
      <c r="G25" s="26">
        <f t="shared" si="5"/>
        <v>8.0109075260326443E-2</v>
      </c>
      <c r="H25" s="26">
        <f t="shared" si="5"/>
        <v>5.5952541163716847E-2</v>
      </c>
      <c r="I25" s="26">
        <f t="shared" si="5"/>
        <v>0.16177920386892816</v>
      </c>
      <c r="J25" s="26">
        <f t="shared" si="5"/>
        <v>0.23202419232188329</v>
      </c>
      <c r="K25" s="26">
        <f t="shared" si="5"/>
        <v>0.26533780290287462</v>
      </c>
      <c r="L25" s="26">
        <f t="shared" si="5"/>
        <v>0.5204560286449661</v>
      </c>
      <c r="M25" s="17">
        <f t="shared" si="4"/>
        <v>1415.1829326034701</v>
      </c>
      <c r="N25" s="17">
        <f t="shared" si="6"/>
        <v>1789.6105639318198</v>
      </c>
      <c r="O25" s="8"/>
      <c r="P25" s="8"/>
      <c r="Q25" s="8"/>
      <c r="R25" s="8"/>
      <c r="U25" s="5">
        <v>0.15</v>
      </c>
      <c r="V25" s="7">
        <f t="shared" si="7"/>
        <v>440437.64999999991</v>
      </c>
      <c r="W25" s="7">
        <f t="shared" si="8"/>
        <v>11293.273076923075</v>
      </c>
      <c r="X25" s="19">
        <f t="shared" si="9"/>
        <v>8.3557597011099355E-2</v>
      </c>
      <c r="Y25" s="8">
        <f t="shared" si="10"/>
        <v>1352.7108149228061</v>
      </c>
      <c r="Z25" s="8">
        <f t="shared" si="11"/>
        <v>52755.721781989436</v>
      </c>
      <c r="AA25" s="9">
        <f t="shared" si="14"/>
        <v>0.11978022719444954</v>
      </c>
      <c r="AB25" s="9">
        <f t="shared" si="12"/>
        <v>0.14935272874367869</v>
      </c>
      <c r="AC25" t="str">
        <f t="shared" si="13"/>
        <v>Default</v>
      </c>
    </row>
    <row r="26" spans="1:29" x14ac:dyDescent="0.25">
      <c r="A26" s="16">
        <v>18</v>
      </c>
      <c r="B26" s="58">
        <v>999.12086423822802</v>
      </c>
      <c r="D26" s="26">
        <f t="shared" si="5"/>
        <v>3.3550042956803539E-3</v>
      </c>
      <c r="E26" s="26">
        <f t="shared" si="5"/>
        <v>8.9060799711308109E-4</v>
      </c>
      <c r="F26" s="26">
        <f t="shared" si="5"/>
        <v>1.0649267923665613E-5</v>
      </c>
      <c r="G26" s="26">
        <f t="shared" si="5"/>
        <v>2.3579909778488517E-3</v>
      </c>
      <c r="H26" s="26">
        <f t="shared" si="5"/>
        <v>7.3242897121880463E-4</v>
      </c>
      <c r="I26" s="26">
        <f t="shared" si="5"/>
        <v>5.1588539039133866E-3</v>
      </c>
      <c r="J26" s="26">
        <f t="shared" si="5"/>
        <v>1.8988258833423175E-2</v>
      </c>
      <c r="K26" s="26">
        <f t="shared" si="5"/>
        <v>9.3337792100985344E-3</v>
      </c>
      <c r="L26" s="26">
        <f t="shared" si="5"/>
        <v>0.1462296687917467</v>
      </c>
      <c r="M26" s="17">
        <f t="shared" si="4"/>
        <v>99.912086423822814</v>
      </c>
      <c r="N26" s="17">
        <f t="shared" si="6"/>
        <v>54.314039144477022</v>
      </c>
      <c r="O26" s="8"/>
      <c r="P26" s="8"/>
      <c r="Q26" s="8"/>
      <c r="R26" s="8"/>
      <c r="U26" s="5">
        <v>0.16</v>
      </c>
      <c r="V26" s="7">
        <f t="shared" si="7"/>
        <v>469800.15999999992</v>
      </c>
      <c r="W26" s="7">
        <f t="shared" si="8"/>
        <v>12046.157948717948</v>
      </c>
      <c r="X26" s="19">
        <f t="shared" si="9"/>
        <v>9.0580022759336715E-2</v>
      </c>
      <c r="Y26" s="8">
        <f t="shared" si="10"/>
        <v>1466.3966028873788</v>
      </c>
      <c r="Z26" s="8">
        <f t="shared" si="11"/>
        <v>57189.467512607771</v>
      </c>
      <c r="AA26" s="9">
        <f t="shared" si="14"/>
        <v>0.12173147730006686</v>
      </c>
      <c r="AB26" s="9">
        <f t="shared" si="12"/>
        <v>0.15100022888432676</v>
      </c>
      <c r="AC26" t="str">
        <f t="shared" si="13"/>
        <v>Default</v>
      </c>
    </row>
    <row r="27" spans="1:29" x14ac:dyDescent="0.25">
      <c r="A27" s="16">
        <v>19</v>
      </c>
      <c r="B27" s="58">
        <v>15182.798137224399</v>
      </c>
      <c r="D27" s="26">
        <f t="shared" si="5"/>
        <v>0.12045405232527034</v>
      </c>
      <c r="E27" s="26">
        <f t="shared" si="5"/>
        <v>3.5001059959142794E-2</v>
      </c>
      <c r="F27" s="26">
        <f t="shared" si="5"/>
        <v>8.9556616164972805E-3</v>
      </c>
      <c r="G27" s="26">
        <f t="shared" si="5"/>
        <v>8.7493210072744909E-2</v>
      </c>
      <c r="H27" s="26">
        <f t="shared" si="5"/>
        <v>6.2302031102065072E-2</v>
      </c>
      <c r="I27" s="26">
        <f t="shared" si="5"/>
        <v>0.17562638805274933</v>
      </c>
      <c r="J27" s="26">
        <f t="shared" si="5"/>
        <v>0.24651432818448171</v>
      </c>
      <c r="K27" s="26">
        <f t="shared" si="5"/>
        <v>0.28597719448333908</v>
      </c>
      <c r="L27" s="26">
        <f t="shared" si="5"/>
        <v>0.53622823783312057</v>
      </c>
      <c r="M27" s="17">
        <f t="shared" si="4"/>
        <v>1518.2798137224399</v>
      </c>
      <c r="N27" s="17">
        <f t="shared" si="6"/>
        <v>1950.0261509438424</v>
      </c>
      <c r="O27" s="8"/>
      <c r="P27" s="8"/>
      <c r="Q27" s="8"/>
      <c r="R27" s="8"/>
      <c r="U27" s="5">
        <v>0.17</v>
      </c>
      <c r="V27" s="7">
        <f t="shared" si="7"/>
        <v>499162.67</v>
      </c>
      <c r="W27" s="7">
        <f t="shared" si="8"/>
        <v>12799.042820512821</v>
      </c>
      <c r="X27" s="19">
        <f t="shared" si="9"/>
        <v>9.7668961694871145E-2</v>
      </c>
      <c r="Y27" s="8">
        <f t="shared" si="10"/>
        <v>1581.1591703550741</v>
      </c>
      <c r="Z27" s="8">
        <f t="shared" si="11"/>
        <v>61665.207643847891</v>
      </c>
      <c r="AA27" s="9">
        <f t="shared" si="14"/>
        <v>0.12353729825959921</v>
      </c>
      <c r="AB27" s="9">
        <f t="shared" si="12"/>
        <v>0.15243043361211658</v>
      </c>
      <c r="AC27" t="str">
        <f t="shared" si="13"/>
        <v>Default</v>
      </c>
    </row>
    <row r="28" spans="1:29" x14ac:dyDescent="0.25">
      <c r="A28" s="16">
        <v>20</v>
      </c>
      <c r="B28" s="58">
        <v>29833.833622639901</v>
      </c>
      <c r="D28" s="26">
        <f t="shared" si="5"/>
        <v>0.26255213608438016</v>
      </c>
      <c r="E28" s="26">
        <f t="shared" si="5"/>
        <v>8.3390674371383811E-2</v>
      </c>
      <c r="F28" s="26">
        <f t="shared" si="5"/>
        <v>4.1403313620200069E-2</v>
      </c>
      <c r="G28" s="26">
        <f t="shared" si="5"/>
        <v>0.19689552165888127</v>
      </c>
      <c r="H28" s="26">
        <f t="shared" si="5"/>
        <v>0.16637056851635637</v>
      </c>
      <c r="I28" s="26">
        <f t="shared" si="5"/>
        <v>0.36402081830141547</v>
      </c>
      <c r="J28" s="26">
        <f t="shared" si="5"/>
        <v>0.42474276828305019</v>
      </c>
      <c r="K28" s="26">
        <f t="shared" si="5"/>
        <v>0.53900288027040233</v>
      </c>
      <c r="L28" s="26">
        <f t="shared" si="5"/>
        <v>0.69741335561475293</v>
      </c>
      <c r="M28" s="17">
        <f t="shared" si="4"/>
        <v>2983.3833622639904</v>
      </c>
      <c r="N28" s="17">
        <f t="shared" si="6"/>
        <v>4250.4467177921379</v>
      </c>
      <c r="O28" s="8"/>
      <c r="P28" s="8"/>
      <c r="Q28" s="8"/>
      <c r="R28" s="8"/>
      <c r="U28" s="5">
        <v>0.18</v>
      </c>
      <c r="V28" s="7">
        <f t="shared" si="7"/>
        <v>528525.17999999993</v>
      </c>
      <c r="W28" s="7">
        <f t="shared" si="8"/>
        <v>13551.92769230769</v>
      </c>
      <c r="X28" s="19">
        <f t="shared" si="9"/>
        <v>0.10481530607577229</v>
      </c>
      <c r="Y28" s="8">
        <f t="shared" si="10"/>
        <v>1696.851072432197</v>
      </c>
      <c r="Z28" s="8">
        <f t="shared" si="11"/>
        <v>66177.19182485569</v>
      </c>
      <c r="AA28" s="9">
        <f t="shared" si="14"/>
        <v>0.12521104826993426</v>
      </c>
      <c r="AB28" s="9">
        <f t="shared" si="12"/>
        <v>0.15366479844563041</v>
      </c>
      <c r="AC28" t="str">
        <f t="shared" si="13"/>
        <v>Default</v>
      </c>
    </row>
    <row r="29" spans="1:29" x14ac:dyDescent="0.25">
      <c r="A29" s="16">
        <v>21</v>
      </c>
      <c r="B29" s="58">
        <v>32274.3823407112</v>
      </c>
      <c r="D29" s="26">
        <f t="shared" si="5"/>
        <v>0.28552663265778083</v>
      </c>
      <c r="E29" s="26">
        <f t="shared" si="5"/>
        <v>9.2001410756025442E-2</v>
      </c>
      <c r="F29" s="26">
        <f t="shared" si="5"/>
        <v>4.9036903984040037E-2</v>
      </c>
      <c r="G29" s="26">
        <f t="shared" si="5"/>
        <v>0.21522188626197758</v>
      </c>
      <c r="H29" s="26">
        <f t="shared" si="5"/>
        <v>0.1851119064304744</v>
      </c>
      <c r="I29" s="26">
        <f t="shared" si="5"/>
        <v>0.39274882144072948</v>
      </c>
      <c r="J29" s="26">
        <f t="shared" si="5"/>
        <v>0.44997708999597846</v>
      </c>
      <c r="K29" s="26">
        <f t="shared" si="5"/>
        <v>0.57318648748383472</v>
      </c>
      <c r="L29" s="26">
        <f t="shared" si="5"/>
        <v>0.71658014491146305</v>
      </c>
      <c r="M29" s="17">
        <f t="shared" si="4"/>
        <v>3227.43823407112</v>
      </c>
      <c r="N29" s="17">
        <f t="shared" si="6"/>
        <v>4622.3799841128266</v>
      </c>
      <c r="O29" s="8"/>
      <c r="P29" s="8"/>
      <c r="Q29" s="8"/>
      <c r="R29" s="8"/>
      <c r="U29" s="5">
        <v>0.19</v>
      </c>
      <c r="V29" s="7">
        <f t="shared" si="7"/>
        <v>557887.68999999994</v>
      </c>
      <c r="W29" s="7">
        <f t="shared" si="8"/>
        <v>14304.812564102564</v>
      </c>
      <c r="X29" s="19">
        <f t="shared" si="9"/>
        <v>0.11201080765746645</v>
      </c>
      <c r="Y29" s="8">
        <f t="shared" si="10"/>
        <v>1813.3387785956343</v>
      </c>
      <c r="Z29" s="8">
        <f t="shared" si="11"/>
        <v>70720.21236522973</v>
      </c>
      <c r="AA29" s="9">
        <f t="shared" si="14"/>
        <v>0.12676424598153391</v>
      </c>
      <c r="AB29" s="9">
        <f t="shared" si="12"/>
        <v>0.15472180479032749</v>
      </c>
      <c r="AC29" t="str">
        <f t="shared" si="13"/>
        <v>Default</v>
      </c>
    </row>
    <row r="30" spans="1:29" x14ac:dyDescent="0.25">
      <c r="A30" s="16">
        <v>22</v>
      </c>
      <c r="B30" s="58">
        <v>26917.886042033198</v>
      </c>
      <c r="D30" s="26">
        <f t="shared" si="5"/>
        <v>0.23467894888958851</v>
      </c>
      <c r="E30" s="26">
        <f t="shared" si="5"/>
        <v>7.3255758825266734E-2</v>
      </c>
      <c r="F30" s="26">
        <f t="shared" si="5"/>
        <v>3.3071521836869781E-2</v>
      </c>
      <c r="G30" s="26">
        <f t="shared" si="5"/>
        <v>0.17490756128841706</v>
      </c>
      <c r="H30" s="26">
        <f t="shared" si="5"/>
        <v>0.14428489222994795</v>
      </c>
      <c r="I30" s="26">
        <f t="shared" si="5"/>
        <v>0.32852786112259763</v>
      </c>
      <c r="J30" s="26">
        <f t="shared" si="5"/>
        <v>0.39305229562744293</v>
      </c>
      <c r="K30" s="26">
        <f t="shared" si="5"/>
        <v>0.49518288197907157</v>
      </c>
      <c r="L30" s="26">
        <f t="shared" si="5"/>
        <v>0.67227289886383423</v>
      </c>
      <c r="M30" s="17">
        <f t="shared" si="4"/>
        <v>2691.7886042033201</v>
      </c>
      <c r="N30" s="17">
        <f t="shared" si="6"/>
        <v>3799.208732097622</v>
      </c>
      <c r="O30" s="8"/>
      <c r="P30" s="8"/>
      <c r="Q30" s="8"/>
      <c r="R30" s="8"/>
      <c r="U30" s="5">
        <v>0.2</v>
      </c>
      <c r="V30" s="7">
        <f t="shared" si="7"/>
        <v>587250.19999999995</v>
      </c>
      <c r="W30" s="7">
        <f t="shared" si="8"/>
        <v>15057.697435897435</v>
      </c>
      <c r="X30" s="19">
        <f t="shared" si="9"/>
        <v>0.11924796516436044</v>
      </c>
      <c r="Y30" s="8">
        <f t="shared" si="10"/>
        <v>1930.5008509751792</v>
      </c>
      <c r="Z30" s="8">
        <f t="shared" si="11"/>
        <v>75289.533188031986</v>
      </c>
      <c r="AA30" s="9">
        <f t="shared" si="14"/>
        <v>0.12820690940255447</v>
      </c>
      <c r="AB30" s="9">
        <f t="shared" si="12"/>
        <v>0.15561751440194502</v>
      </c>
      <c r="AC30" t="str">
        <f t="shared" si="13"/>
        <v>Default</v>
      </c>
    </row>
    <row r="31" spans="1:29" x14ac:dyDescent="0.25">
      <c r="A31" s="16">
        <v>23</v>
      </c>
      <c r="B31" s="58">
        <v>22062.148659500799</v>
      </c>
      <c r="D31" s="26">
        <f t="shared" si="5"/>
        <v>0.18752457664200806</v>
      </c>
      <c r="E31" s="26">
        <f t="shared" si="5"/>
        <v>5.684687066889732E-2</v>
      </c>
      <c r="F31" s="26">
        <f t="shared" si="5"/>
        <v>2.1210641512551857E-2</v>
      </c>
      <c r="G31" s="26">
        <f t="shared" si="5"/>
        <v>0.13830510288334247</v>
      </c>
      <c r="H31" s="26">
        <f t="shared" si="5"/>
        <v>0.10866222511154583</v>
      </c>
      <c r="I31" s="26">
        <f t="shared" si="5"/>
        <v>0.2668757319245294</v>
      </c>
      <c r="J31" s="26">
        <f t="shared" si="5"/>
        <v>0.33630171472007986</v>
      </c>
      <c r="K31" s="26">
        <f t="shared" si="5"/>
        <v>0.41486633788023364</v>
      </c>
      <c r="L31" s="26">
        <f t="shared" si="5"/>
        <v>0.62388992760597972</v>
      </c>
      <c r="M31" s="17">
        <f t="shared" si="4"/>
        <v>2206.2148659500799</v>
      </c>
      <c r="N31" s="17">
        <f t="shared" si="6"/>
        <v>3035.8283622465733</v>
      </c>
      <c r="O31" s="8"/>
      <c r="P31" s="8"/>
      <c r="Q31" s="8"/>
      <c r="R31" s="8"/>
      <c r="U31" s="5">
        <v>0.21</v>
      </c>
      <c r="V31" s="7">
        <f t="shared" si="7"/>
        <v>616612.70999999985</v>
      </c>
      <c r="W31" s="7">
        <f t="shared" si="8"/>
        <v>15810.582307692306</v>
      </c>
      <c r="X31" s="19">
        <f t="shared" si="9"/>
        <v>0.12651993162185143</v>
      </c>
      <c r="Y31" s="8">
        <f t="shared" si="10"/>
        <v>2048.2264441549028</v>
      </c>
      <c r="Z31" s="8">
        <f t="shared" si="11"/>
        <v>79880.831322041209</v>
      </c>
      <c r="AA31" s="9">
        <f t="shared" si="14"/>
        <v>0.12954781830890452</v>
      </c>
      <c r="AB31" s="9">
        <f t="shared" si="12"/>
        <v>0.15636599643590551</v>
      </c>
      <c r="AC31" t="str">
        <f t="shared" si="13"/>
        <v>Default</v>
      </c>
    </row>
    <row r="32" spans="1:29" x14ac:dyDescent="0.25">
      <c r="A32" s="16">
        <v>24</v>
      </c>
      <c r="B32" s="58">
        <v>20670.397467172399</v>
      </c>
      <c r="D32" s="26">
        <f t="shared" si="5"/>
        <v>0.17391549220237787</v>
      </c>
      <c r="E32" s="26">
        <f t="shared" si="5"/>
        <v>5.2275872019564969E-2</v>
      </c>
      <c r="F32" s="26">
        <f t="shared" si="5"/>
        <v>1.8293714817969028E-2</v>
      </c>
      <c r="G32" s="26">
        <f t="shared" si="5"/>
        <v>0.12787747588297002</v>
      </c>
      <c r="H32" s="26">
        <f t="shared" si="5"/>
        <v>9.8819186689059008E-2</v>
      </c>
      <c r="I32" s="26">
        <f t="shared" si="5"/>
        <v>0.24870280333428743</v>
      </c>
      <c r="J32" s="26">
        <f t="shared" si="5"/>
        <v>0.31906242418158759</v>
      </c>
      <c r="K32" s="26">
        <f t="shared" si="5"/>
        <v>0.39016287352774698</v>
      </c>
      <c r="L32" s="26">
        <f t="shared" si="5"/>
        <v>0.60822454642165724</v>
      </c>
      <c r="M32" s="17">
        <f t="shared" si="4"/>
        <v>2067.0397467172402</v>
      </c>
      <c r="N32" s="17">
        <f t="shared" si="6"/>
        <v>2815.5114029132401</v>
      </c>
      <c r="O32" s="8"/>
      <c r="P32" s="8"/>
      <c r="Q32" s="8"/>
      <c r="R32" s="8"/>
      <c r="U32" s="5">
        <v>0.22</v>
      </c>
      <c r="V32" s="7">
        <f t="shared" si="7"/>
        <v>645975.21999999986</v>
      </c>
      <c r="W32" s="7">
        <f t="shared" si="8"/>
        <v>16563.467179487179</v>
      </c>
      <c r="X32" s="19">
        <f t="shared" si="9"/>
        <v>0.13382043721211687</v>
      </c>
      <c r="Y32" s="8">
        <f t="shared" si="10"/>
        <v>2166.414056288419</v>
      </c>
      <c r="Z32" s="8">
        <f t="shared" si="11"/>
        <v>84490.148195248345</v>
      </c>
      <c r="AA32" s="9">
        <f t="shared" si="14"/>
        <v>0.13079472026070654</v>
      </c>
      <c r="AB32" s="9">
        <f t="shared" si="12"/>
        <v>0.15697966124854904</v>
      </c>
      <c r="AC32" t="str">
        <f t="shared" si="13"/>
        <v>Default</v>
      </c>
    </row>
    <row r="33" spans="1:29" x14ac:dyDescent="0.25">
      <c r="A33" s="16">
        <v>25</v>
      </c>
      <c r="B33" s="58">
        <v>27254.306932627202</v>
      </c>
      <c r="D33" s="26">
        <f t="shared" si="5"/>
        <v>0.23791545239634337</v>
      </c>
      <c r="E33" s="26">
        <f t="shared" si="5"/>
        <v>7.4415519743248448E-2</v>
      </c>
      <c r="F33" s="26">
        <f t="shared" si="5"/>
        <v>3.3987666170434042E-2</v>
      </c>
      <c r="G33" s="26">
        <f t="shared" si="5"/>
        <v>0.17744708003291737</v>
      </c>
      <c r="H33" s="26">
        <f t="shared" si="5"/>
        <v>0.14681160360525339</v>
      </c>
      <c r="I33" s="26">
        <f t="shared" si="5"/>
        <v>0.33268519363275412</v>
      </c>
      <c r="J33" s="26">
        <f t="shared" si="5"/>
        <v>0.39679692078926643</v>
      </c>
      <c r="K33" s="26">
        <f t="shared" si="5"/>
        <v>0.50040648433560186</v>
      </c>
      <c r="L33" s="26">
        <f t="shared" si="5"/>
        <v>0.67530900799992732</v>
      </c>
      <c r="M33" s="17">
        <f t="shared" si="4"/>
        <v>2725.4306932627205</v>
      </c>
      <c r="N33" s="17">
        <f t="shared" si="6"/>
        <v>3851.6043663993282</v>
      </c>
      <c r="O33" s="8"/>
      <c r="P33" s="8"/>
      <c r="Q33" s="8"/>
      <c r="R33" s="8"/>
      <c r="U33" s="5">
        <v>0.23</v>
      </c>
      <c r="V33" s="7">
        <f t="shared" si="7"/>
        <v>675337.72999999986</v>
      </c>
      <c r="W33" s="7">
        <f t="shared" si="8"/>
        <v>17316.352051282051</v>
      </c>
      <c r="X33" s="19">
        <f t="shared" si="9"/>
        <v>0.14114372442526138</v>
      </c>
      <c r="Y33" s="8">
        <f t="shared" si="10"/>
        <v>2284.9704792632274</v>
      </c>
      <c r="Z33" s="8">
        <f t="shared" si="11"/>
        <v>89113.84869126587</v>
      </c>
      <c r="AA33" s="9">
        <f t="shared" si="14"/>
        <v>0.13195449437019591</v>
      </c>
      <c r="AB33" s="9">
        <f t="shared" si="12"/>
        <v>0.15746952477896214</v>
      </c>
      <c r="AC33" t="str">
        <f t="shared" si="13"/>
        <v>Default</v>
      </c>
    </row>
    <row r="34" spans="1:29" x14ac:dyDescent="0.25">
      <c r="A34" s="16">
        <v>26</v>
      </c>
      <c r="B34" s="58">
        <v>33355.196780888102</v>
      </c>
      <c r="D34" s="26">
        <f t="shared" si="5"/>
        <v>0.29558401376476223</v>
      </c>
      <c r="E34" s="26">
        <f t="shared" si="5"/>
        <v>9.5846745691024318E-2</v>
      </c>
      <c r="F34" s="26">
        <f t="shared" si="5"/>
        <v>5.2602034175158706E-2</v>
      </c>
      <c r="G34" s="26">
        <f t="shared" si="5"/>
        <v>0.22330343491062618</v>
      </c>
      <c r="H34" s="26">
        <f t="shared" si="5"/>
        <v>0.19346371844705751</v>
      </c>
      <c r="I34" s="26">
        <f t="shared" si="5"/>
        <v>0.40517520257887041</v>
      </c>
      <c r="J34" s="26">
        <f t="shared" si="5"/>
        <v>0.4607921158903735</v>
      </c>
      <c r="K34" s="26">
        <f t="shared" si="5"/>
        <v>0.587617386476879</v>
      </c>
      <c r="L34" s="26">
        <f t="shared" si="5"/>
        <v>0.72457806392415747</v>
      </c>
      <c r="M34" s="17">
        <f t="shared" si="4"/>
        <v>3335.5196780888105</v>
      </c>
      <c r="N34" s="17">
        <f t="shared" si="6"/>
        <v>4785.1985509441211</v>
      </c>
      <c r="O34" s="8"/>
      <c r="P34" s="8"/>
      <c r="Q34" s="8"/>
      <c r="R34" s="8"/>
      <c r="U34" s="5">
        <v>0.24</v>
      </c>
      <c r="V34" s="7">
        <f t="shared" si="7"/>
        <v>704700.23999999987</v>
      </c>
      <c r="W34" s="7">
        <f t="shared" si="8"/>
        <v>18069.236923076922</v>
      </c>
      <c r="X34" s="19">
        <f t="shared" si="9"/>
        <v>0.14848449306528336</v>
      </c>
      <c r="Y34" s="8">
        <f t="shared" si="10"/>
        <v>2403.8099084043606</v>
      </c>
      <c r="Z34" s="8">
        <f t="shared" si="11"/>
        <v>93748.58642777006</v>
      </c>
      <c r="AA34" s="9">
        <f t="shared" si="14"/>
        <v>0.13303328295697767</v>
      </c>
      <c r="AB34" s="9">
        <f t="shared" si="12"/>
        <v>0.15784542045295816</v>
      </c>
      <c r="AC34" t="str">
        <f t="shared" si="13"/>
        <v>Default</v>
      </c>
    </row>
    <row r="35" spans="1:29" x14ac:dyDescent="0.25">
      <c r="A35" s="16">
        <v>27</v>
      </c>
      <c r="B35" s="58">
        <v>45800.648601119603</v>
      </c>
      <c r="D35" s="26">
        <f t="shared" si="5"/>
        <v>0.40522085911522165</v>
      </c>
      <c r="E35" s="26">
        <f t="shared" si="5"/>
        <v>0.14107909204920893</v>
      </c>
      <c r="F35" s="26">
        <f t="shared" si="5"/>
        <v>0.1008956010718791</v>
      </c>
      <c r="G35" s="26">
        <f t="shared" si="5"/>
        <v>0.31387920194308316</v>
      </c>
      <c r="H35" s="26">
        <f t="shared" si="5"/>
        <v>0.28999375538360206</v>
      </c>
      <c r="I35" s="26">
        <f t="shared" si="5"/>
        <v>0.53469808102574801</v>
      </c>
      <c r="J35" s="26">
        <f t="shared" si="5"/>
        <v>0.57090883467963682</v>
      </c>
      <c r="K35" s="26">
        <f t="shared" si="5"/>
        <v>0.72521610887295151</v>
      </c>
      <c r="L35" s="26">
        <f t="shared" si="5"/>
        <v>0.79944207458771643</v>
      </c>
      <c r="M35" s="17">
        <f t="shared" si="4"/>
        <v>4580.0648601119601</v>
      </c>
      <c r="N35" s="17">
        <f t="shared" si="6"/>
        <v>6560.1053424820029</v>
      </c>
      <c r="O35" s="8"/>
      <c r="P35" s="8"/>
      <c r="Q35" s="8"/>
      <c r="R35" s="8"/>
      <c r="U35" s="5">
        <v>0.25</v>
      </c>
      <c r="V35" s="7">
        <f t="shared" si="7"/>
        <v>734062.74999999988</v>
      </c>
      <c r="W35" s="7">
        <f t="shared" si="8"/>
        <v>18822.121794871793</v>
      </c>
      <c r="X35" s="19">
        <f t="shared" si="9"/>
        <v>0.15583785324026031</v>
      </c>
      <c r="Y35" s="8">
        <f t="shared" si="10"/>
        <v>2522.8531814342523</v>
      </c>
      <c r="Z35" s="8">
        <f t="shared" si="11"/>
        <v>98391.274075935842</v>
      </c>
      <c r="AA35" s="9">
        <f t="shared" si="14"/>
        <v>0.13403659847327201</v>
      </c>
      <c r="AB35" s="9">
        <f t="shared" si="12"/>
        <v>0.15811617086433621</v>
      </c>
      <c r="AC35" t="str">
        <f t="shared" si="13"/>
        <v>Default</v>
      </c>
    </row>
    <row r="36" spans="1:29" x14ac:dyDescent="0.25">
      <c r="A36" s="16">
        <v>28</v>
      </c>
      <c r="B36" s="58">
        <v>35002.7795701086</v>
      </c>
      <c r="D36" s="26">
        <f t="shared" si="5"/>
        <v>0.31076627341633273</v>
      </c>
      <c r="E36" s="26">
        <f t="shared" si="5"/>
        <v>0.10174182505696971</v>
      </c>
      <c r="F36" s="26">
        <f t="shared" si="5"/>
        <v>5.8246992298998636E-2</v>
      </c>
      <c r="G36" s="26">
        <f t="shared" si="5"/>
        <v>0.23557234386513634</v>
      </c>
      <c r="H36" s="26">
        <f t="shared" si="5"/>
        <v>0.20623745119401657</v>
      </c>
      <c r="I36" s="26">
        <f t="shared" si="5"/>
        <v>0.42376096118804152</v>
      </c>
      <c r="J36" s="26">
        <f t="shared" si="5"/>
        <v>0.47686686004128048</v>
      </c>
      <c r="K36" s="26">
        <f t="shared" si="5"/>
        <v>0.60880085542057594</v>
      </c>
      <c r="L36" s="26">
        <f t="shared" si="5"/>
        <v>0.73623636851283214</v>
      </c>
      <c r="M36" s="17">
        <f t="shared" si="4"/>
        <v>3500.2779570108601</v>
      </c>
      <c r="N36" s="17">
        <f t="shared" si="6"/>
        <v>5030.9835849837846</v>
      </c>
      <c r="O36" s="8"/>
      <c r="P36" s="8"/>
      <c r="Q36" s="8"/>
      <c r="R36" s="8"/>
      <c r="U36" s="5">
        <v>0.26</v>
      </c>
      <c r="V36" s="7">
        <f t="shared" si="7"/>
        <v>763425.25999999989</v>
      </c>
      <c r="W36" s="7">
        <f t="shared" si="8"/>
        <v>19575.006666666664</v>
      </c>
      <c r="X36" s="19">
        <f t="shared" si="9"/>
        <v>0.16319928488489796</v>
      </c>
      <c r="Y36" s="8">
        <f t="shared" si="10"/>
        <v>2642.0271231847983</v>
      </c>
      <c r="Z36" s="8">
        <f t="shared" si="11"/>
        <v>103039.05780420713</v>
      </c>
      <c r="AA36" s="9">
        <f t="shared" si="14"/>
        <v>0.13496941115651209</v>
      </c>
      <c r="AB36" s="9">
        <f t="shared" si="12"/>
        <v>0.15828972823751392</v>
      </c>
      <c r="AC36" t="str">
        <f t="shared" si="13"/>
        <v>Default</v>
      </c>
    </row>
    <row r="37" spans="1:29" x14ac:dyDescent="0.25">
      <c r="A37" s="16">
        <v>29</v>
      </c>
      <c r="B37" s="58">
        <v>38059.677673671002</v>
      </c>
      <c r="D37" s="26">
        <f t="shared" si="5"/>
        <v>0.33842609908046217</v>
      </c>
      <c r="E37" s="26">
        <f t="shared" si="5"/>
        <v>0.11277135598324983</v>
      </c>
      <c r="F37" s="26">
        <f t="shared" si="5"/>
        <v>6.936491597923182E-2</v>
      </c>
      <c r="G37" s="26">
        <f t="shared" si="5"/>
        <v>0.25814363473720958</v>
      </c>
      <c r="H37" s="26">
        <f t="shared" si="5"/>
        <v>0.23001132593581694</v>
      </c>
      <c r="I37" s="26">
        <f t="shared" si="5"/>
        <v>0.45708677113504015</v>
      </c>
      <c r="J37" s="26">
        <f t="shared" si="5"/>
        <v>0.50542238247453741</v>
      </c>
      <c r="K37" s="26">
        <f t="shared" si="5"/>
        <v>0.64558157035839558</v>
      </c>
      <c r="L37" s="26">
        <f t="shared" si="5"/>
        <v>0.75630087885672959</v>
      </c>
      <c r="M37" s="17">
        <f t="shared" si="4"/>
        <v>3805.9677673671004</v>
      </c>
      <c r="N37" s="17">
        <f t="shared" si="6"/>
        <v>5478.7674688331153</v>
      </c>
      <c r="O37" s="8"/>
      <c r="P37" s="8"/>
      <c r="Q37" s="8"/>
      <c r="R37" s="8"/>
      <c r="U37" s="5">
        <v>0.27</v>
      </c>
      <c r="V37" s="7">
        <f t="shared" si="7"/>
        <v>792787.7699999999</v>
      </c>
      <c r="W37" s="7">
        <f t="shared" si="8"/>
        <v>20327.891538461539</v>
      </c>
      <c r="X37" s="19">
        <f t="shared" si="9"/>
        <v>0.17056460267565496</v>
      </c>
      <c r="Y37" s="8">
        <f t="shared" si="10"/>
        <v>2761.2639776096194</v>
      </c>
      <c r="Z37" s="8">
        <f t="shared" si="11"/>
        <v>107689.29512677515</v>
      </c>
      <c r="AA37" s="9">
        <f t="shared" si="14"/>
        <v>0.1358362214981888</v>
      </c>
      <c r="AB37" s="9">
        <f t="shared" si="12"/>
        <v>0.15837329038178341</v>
      </c>
      <c r="AC37" t="str">
        <f t="shared" si="13"/>
        <v>Default</v>
      </c>
    </row>
    <row r="38" spans="1:29" x14ac:dyDescent="0.25">
      <c r="A38" s="16">
        <v>30</v>
      </c>
      <c r="B38" s="58">
        <v>28820.090047589401</v>
      </c>
      <c r="D38" s="26">
        <f t="shared" si="5"/>
        <v>0.25290999204475456</v>
      </c>
      <c r="E38" s="26">
        <f t="shared" si="5"/>
        <v>7.984678439502628E-2</v>
      </c>
      <c r="F38" s="26">
        <f t="shared" si="5"/>
        <v>3.8407337317231172E-2</v>
      </c>
      <c r="G38" s="26">
        <f t="shared" si="5"/>
        <v>0.18925907701490044</v>
      </c>
      <c r="H38" s="26">
        <f t="shared" si="5"/>
        <v>0.15864803957881543</v>
      </c>
      <c r="I38" s="26">
        <f t="shared" si="5"/>
        <v>0.35182219491968053</v>
      </c>
      <c r="J38" s="26">
        <f t="shared" si="5"/>
        <v>0.41391988698392057</v>
      </c>
      <c r="K38" s="26">
        <f t="shared" si="5"/>
        <v>0.524140435093012</v>
      </c>
      <c r="L38" s="26">
        <f t="shared" si="5"/>
        <v>0.68896619154239436</v>
      </c>
      <c r="M38" s="17">
        <f t="shared" si="4"/>
        <v>2882.0090047589401</v>
      </c>
      <c r="N38" s="17">
        <f t="shared" si="6"/>
        <v>4094.350408324161</v>
      </c>
      <c r="O38" s="8"/>
      <c r="P38" s="8"/>
      <c r="Q38" s="8"/>
      <c r="R38" s="8"/>
      <c r="U38" s="5">
        <v>0.28000000000000003</v>
      </c>
      <c r="V38" s="7">
        <f t="shared" si="7"/>
        <v>822150.27999999991</v>
      </c>
      <c r="W38" s="7">
        <f t="shared" si="8"/>
        <v>21080.776410256411</v>
      </c>
      <c r="X38" s="19">
        <f t="shared" si="9"/>
        <v>0.17792992543424338</v>
      </c>
      <c r="Y38" s="8">
        <f t="shared" si="10"/>
        <v>2880.5009124584781</v>
      </c>
      <c r="Z38" s="8">
        <f t="shared" si="11"/>
        <v>112339.53558588064</v>
      </c>
      <c r="AA38" s="9">
        <f t="shared" si="14"/>
        <v>0.13664112063050157</v>
      </c>
      <c r="AB38" s="9">
        <f t="shared" si="12"/>
        <v>0.15837339720294666</v>
      </c>
      <c r="AC38" t="str">
        <f t="shared" si="13"/>
        <v>Default</v>
      </c>
    </row>
    <row r="39" spans="1:29" x14ac:dyDescent="0.25">
      <c r="A39" s="16">
        <v>31</v>
      </c>
      <c r="B39" s="58">
        <v>52742.501510643902</v>
      </c>
      <c r="D39" s="26">
        <f t="shared" si="5"/>
        <v>0.46086570280437977</v>
      </c>
      <c r="E39" s="26">
        <f t="shared" si="5"/>
        <v>0.16670408123847222</v>
      </c>
      <c r="F39" s="26">
        <f t="shared" si="5"/>
        <v>0.1326391448282663</v>
      </c>
      <c r="G39" s="26">
        <f t="shared" si="5"/>
        <v>0.36174914178568496</v>
      </c>
      <c r="H39" s="26">
        <f t="shared" si="5"/>
        <v>0.34263830012262464</v>
      </c>
      <c r="I39" s="26">
        <f t="shared" si="5"/>
        <v>0.59620902213736138</v>
      </c>
      <c r="J39" s="26">
        <f t="shared" si="5"/>
        <v>0.62218478005195543</v>
      </c>
      <c r="K39" s="26">
        <f t="shared" si="5"/>
        <v>0.78225563957918653</v>
      </c>
      <c r="L39" s="26">
        <f t="shared" si="5"/>
        <v>0.83068144991137938</v>
      </c>
      <c r="M39" s="17">
        <f t="shared" si="4"/>
        <v>5274.2501510643906</v>
      </c>
      <c r="N39" s="17">
        <f t="shared" si="6"/>
        <v>7460.9376371567114</v>
      </c>
      <c r="O39" s="8"/>
      <c r="P39" s="8"/>
      <c r="Q39" s="8"/>
      <c r="R39" s="8"/>
      <c r="U39" s="5">
        <v>0.28999999999999998</v>
      </c>
      <c r="V39" s="7">
        <f t="shared" si="7"/>
        <v>851512.7899999998</v>
      </c>
      <c r="W39" s="7">
        <f t="shared" si="8"/>
        <v>21833.661282051278</v>
      </c>
      <c r="X39" s="19">
        <f t="shared" si="9"/>
        <v>0.185291649295273</v>
      </c>
      <c r="Y39" s="8">
        <f t="shared" si="10"/>
        <v>2999.6795848892716</v>
      </c>
      <c r="Z39" s="8">
        <f t="shared" si="11"/>
        <v>116987.50381068159</v>
      </c>
      <c r="AA39" s="9">
        <f t="shared" si="14"/>
        <v>0.13738784101021151</v>
      </c>
      <c r="AB39" s="9">
        <f t="shared" si="12"/>
        <v>0.15829601164208937</v>
      </c>
      <c r="AC39" t="str">
        <f t="shared" si="13"/>
        <v>Default</v>
      </c>
    </row>
    <row r="40" spans="1:29" x14ac:dyDescent="0.25">
      <c r="A40" s="16">
        <v>32</v>
      </c>
      <c r="B40" s="58">
        <v>66264.971540477898</v>
      </c>
      <c r="D40" s="26">
        <f t="shared" si="5"/>
        <v>0.55738608984020832</v>
      </c>
      <c r="E40" s="26">
        <f t="shared" si="5"/>
        <v>0.21656703708076866</v>
      </c>
      <c r="F40" s="26">
        <f t="shared" si="5"/>
        <v>0.20117931486392107</v>
      </c>
      <c r="G40" s="26">
        <f t="shared" si="5"/>
        <v>0.44834710508813025</v>
      </c>
      <c r="H40" s="26">
        <f t="shared" si="5"/>
        <v>0.43957629153837929</v>
      </c>
      <c r="I40" s="26">
        <f t="shared" si="5"/>
        <v>0.69586786998217953</v>
      </c>
      <c r="J40" s="26">
        <f t="shared" si="5"/>
        <v>0.70507451573912727</v>
      </c>
      <c r="K40" s="26">
        <f t="shared" si="5"/>
        <v>0.86286119612322554</v>
      </c>
      <c r="L40" s="26">
        <f t="shared" si="5"/>
        <v>0.8769248366140483</v>
      </c>
      <c r="M40" s="17">
        <f t="shared" si="4"/>
        <v>6626.49715404779</v>
      </c>
      <c r="N40" s="17">
        <f t="shared" si="6"/>
        <v>9023.5025752862366</v>
      </c>
      <c r="O40" s="8"/>
      <c r="P40" s="8"/>
      <c r="Q40" s="8"/>
      <c r="R40" s="8"/>
      <c r="U40" s="5">
        <v>0.3</v>
      </c>
      <c r="V40" s="7">
        <f t="shared" si="7"/>
        <v>880875.29999999981</v>
      </c>
      <c r="W40" s="7">
        <f t="shared" si="8"/>
        <v>22586.54615384615</v>
      </c>
      <c r="X40" s="19">
        <f t="shared" si="9"/>
        <v>0.1926464240528046</v>
      </c>
      <c r="Y40" s="8">
        <f t="shared" si="10"/>
        <v>3118.7457585432685</v>
      </c>
      <c r="Z40" s="8">
        <f t="shared" si="11"/>
        <v>121631.08458318748</v>
      </c>
      <c r="AA40" s="9">
        <f t="shared" si="14"/>
        <v>0.13807979924421482</v>
      </c>
      <c r="AB40" s="9">
        <f t="shared" si="12"/>
        <v>0.15814658803031084</v>
      </c>
      <c r="AC40" t="str">
        <f t="shared" si="13"/>
        <v>Default</v>
      </c>
    </row>
    <row r="41" spans="1:29" x14ac:dyDescent="0.25">
      <c r="A41" s="16">
        <v>33</v>
      </c>
      <c r="B41" s="58">
        <v>63265.419947689901</v>
      </c>
      <c r="D41" s="26">
        <f t="shared" si="5"/>
        <v>0.53731653256694956</v>
      </c>
      <c r="E41" s="26">
        <f t="shared" si="5"/>
        <v>0.2055515326283541</v>
      </c>
      <c r="F41" s="26">
        <f t="shared" si="5"/>
        <v>0.18539158560265045</v>
      </c>
      <c r="G41" s="26">
        <f t="shared" si="5"/>
        <v>0.42993192041978207</v>
      </c>
      <c r="H41" s="26">
        <f t="shared" si="5"/>
        <v>0.41883369512397944</v>
      </c>
      <c r="I41" s="26">
        <f t="shared" si="5"/>
        <v>0.67590254882152645</v>
      </c>
      <c r="J41" s="26">
        <f t="shared" si="5"/>
        <v>0.68842445575788525</v>
      </c>
      <c r="K41" s="26">
        <f t="shared" si="5"/>
        <v>0.84791640542801594</v>
      </c>
      <c r="L41" s="26">
        <f t="shared" si="5"/>
        <v>0.8680383748108329</v>
      </c>
      <c r="M41" s="17">
        <f t="shared" si="4"/>
        <v>6326.5419947689907</v>
      </c>
      <c r="N41" s="17">
        <f t="shared" si="6"/>
        <v>8698.597262719104</v>
      </c>
      <c r="O41" s="8"/>
      <c r="P41" s="8"/>
      <c r="Q41" s="8"/>
      <c r="R41" s="8"/>
      <c r="U41" s="5">
        <v>0.31</v>
      </c>
      <c r="V41" s="7">
        <f t="shared" si="7"/>
        <v>910237.80999999982</v>
      </c>
      <c r="W41" s="7">
        <f t="shared" si="8"/>
        <v>23339.431025641024</v>
      </c>
      <c r="X41" s="19">
        <f t="shared" si="9"/>
        <v>0.19999113220900178</v>
      </c>
      <c r="Y41" s="8">
        <f t="shared" si="10"/>
        <v>3237.6489643645164</v>
      </c>
      <c r="Z41" s="8">
        <f t="shared" si="11"/>
        <v>126268.30961021614</v>
      </c>
      <c r="AA41" s="9">
        <f t="shared" si="14"/>
        <v>0.13872013250055626</v>
      </c>
      <c r="AB41" s="9">
        <f t="shared" si="12"/>
        <v>0.15793013019079974</v>
      </c>
      <c r="AC41" t="str">
        <f t="shared" si="13"/>
        <v>Default</v>
      </c>
    </row>
    <row r="42" spans="1:29" x14ac:dyDescent="0.25">
      <c r="A42" s="16">
        <v>34</v>
      </c>
      <c r="B42" s="58">
        <v>46042.390600355997</v>
      </c>
      <c r="D42" s="26">
        <f t="shared" si="5"/>
        <v>0.40722762874283208</v>
      </c>
      <c r="E42" s="26">
        <f t="shared" si="5"/>
        <v>0.14196904935326221</v>
      </c>
      <c r="F42" s="26">
        <f t="shared" si="5"/>
        <v>0.10195056666055428</v>
      </c>
      <c r="G42" s="26">
        <f t="shared" si="5"/>
        <v>0.31558196365585034</v>
      </c>
      <c r="H42" s="26">
        <f t="shared" si="5"/>
        <v>0.29185062712404897</v>
      </c>
      <c r="I42" s="26">
        <f t="shared" si="5"/>
        <v>0.53696653942635286</v>
      </c>
      <c r="J42" s="26">
        <f t="shared" si="5"/>
        <v>0.5728069560948239</v>
      </c>
      <c r="K42" s="26">
        <f t="shared" si="5"/>
        <v>0.72741590053280558</v>
      </c>
      <c r="L42" s="26">
        <f t="shared" si="5"/>
        <v>0.80063666215356899</v>
      </c>
      <c r="M42" s="17">
        <f t="shared" si="4"/>
        <v>4604.2390600356002</v>
      </c>
      <c r="N42" s="17">
        <f t="shared" si="6"/>
        <v>6592.5928609773782</v>
      </c>
      <c r="O42" s="8"/>
      <c r="P42" s="8"/>
      <c r="Q42" s="8"/>
      <c r="R42" s="8"/>
      <c r="U42" s="5">
        <v>0.32</v>
      </c>
      <c r="V42" s="7">
        <f t="shared" si="7"/>
        <v>939600.31999999983</v>
      </c>
      <c r="W42" s="7">
        <f t="shared" si="8"/>
        <v>24092.315897435896</v>
      </c>
      <c r="X42" s="19">
        <f t="shared" si="9"/>
        <v>0.20732287033344948</v>
      </c>
      <c r="Y42" s="8">
        <f t="shared" si="10"/>
        <v>3356.3421988265468</v>
      </c>
      <c r="Z42" s="8">
        <f t="shared" si="11"/>
        <v>130897.34575423533</v>
      </c>
      <c r="AA42" s="9">
        <f t="shared" si="14"/>
        <v>0.13931172964504243</v>
      </c>
      <c r="AB42" s="9">
        <f t="shared" si="12"/>
        <v>0.15765124112411338</v>
      </c>
      <c r="AC42" t="str">
        <f t="shared" si="13"/>
        <v>Default</v>
      </c>
    </row>
    <row r="43" spans="1:29" x14ac:dyDescent="0.25">
      <c r="A43" s="16">
        <v>35</v>
      </c>
      <c r="B43" s="58">
        <v>29981.893237628599</v>
      </c>
      <c r="D43" s="26">
        <f t="shared" si="5"/>
        <v>0.26395575522062942</v>
      </c>
      <c r="E43" s="26">
        <f t="shared" si="5"/>
        <v>8.3909965731254227E-2</v>
      </c>
      <c r="F43" s="26">
        <f t="shared" si="5"/>
        <v>4.1849593053683083E-2</v>
      </c>
      <c r="G43" s="26">
        <f t="shared" si="5"/>
        <v>0.19800985573000518</v>
      </c>
      <c r="H43" s="26">
        <f t="shared" si="5"/>
        <v>0.16750188520694198</v>
      </c>
      <c r="I43" s="26">
        <f t="shared" si="5"/>
        <v>0.36578959267459715</v>
      </c>
      <c r="J43" s="26">
        <f t="shared" si="5"/>
        <v>0.42630646885894546</v>
      </c>
      <c r="K43" s="26">
        <f t="shared" si="5"/>
        <v>0.54114070705109685</v>
      </c>
      <c r="L43" s="26">
        <f t="shared" si="5"/>
        <v>0.6986223049303294</v>
      </c>
      <c r="M43" s="17">
        <f t="shared" si="4"/>
        <v>2998.1893237628601</v>
      </c>
      <c r="N43" s="17">
        <f t="shared" si="6"/>
        <v>4273.1698555265166</v>
      </c>
      <c r="O43" s="8"/>
      <c r="P43" s="8"/>
      <c r="Q43" s="8"/>
      <c r="R43" s="8"/>
      <c r="U43" s="5">
        <v>0.33</v>
      </c>
      <c r="V43" s="7">
        <f t="shared" si="7"/>
        <v>968962.82999999984</v>
      </c>
      <c r="W43" s="7">
        <f t="shared" si="8"/>
        <v>24845.200769230767</v>
      </c>
      <c r="X43" s="19">
        <f t="shared" si="9"/>
        <v>0.21463893240952206</v>
      </c>
      <c r="Y43" s="8">
        <f t="shared" si="10"/>
        <v>3474.781654327348</v>
      </c>
      <c r="Z43" s="8">
        <f t="shared" si="11"/>
        <v>135516.48451876658</v>
      </c>
      <c r="AA43" s="9">
        <f t="shared" si="14"/>
        <v>0.13985725801140028</v>
      </c>
      <c r="AB43" s="9">
        <f t="shared" si="12"/>
        <v>0.15731416573485196</v>
      </c>
      <c r="AC43" t="str">
        <f t="shared" si="13"/>
        <v>Default</v>
      </c>
    </row>
    <row r="44" spans="1:29" x14ac:dyDescent="0.25">
      <c r="A44" s="16">
        <v>36</v>
      </c>
      <c r="B44" s="58">
        <v>29013.810048097199</v>
      </c>
      <c r="D44" s="26">
        <f t="shared" si="5"/>
        <v>0.2547567320613181</v>
      </c>
      <c r="E44" s="26">
        <f t="shared" si="5"/>
        <v>8.0522395948348466E-2</v>
      </c>
      <c r="F44" s="26">
        <f t="shared" si="5"/>
        <v>3.8971759458943725E-2</v>
      </c>
      <c r="G44" s="26">
        <f t="shared" si="5"/>
        <v>0.19071918229835363</v>
      </c>
      <c r="H44" s="26">
        <f t="shared" si="5"/>
        <v>0.16012045406803077</v>
      </c>
      <c r="I44" s="26">
        <f t="shared" si="5"/>
        <v>0.35416506944975773</v>
      </c>
      <c r="J44" s="26">
        <f t="shared" si="5"/>
        <v>0.41600387487082224</v>
      </c>
      <c r="K44" s="26">
        <f t="shared" si="5"/>
        <v>0.5270110041021876</v>
      </c>
      <c r="L44" s="26">
        <f t="shared" si="5"/>
        <v>0.69060365478879782</v>
      </c>
      <c r="M44" s="17">
        <f t="shared" si="4"/>
        <v>2901.3810048097203</v>
      </c>
      <c r="N44" s="17">
        <f t="shared" si="6"/>
        <v>4124.2472134276441</v>
      </c>
      <c r="O44" s="8"/>
      <c r="P44" s="8"/>
      <c r="Q44" s="8"/>
      <c r="R44" s="8"/>
      <c r="U44" s="5">
        <v>0.34</v>
      </c>
      <c r="V44" s="7">
        <f t="shared" si="7"/>
        <v>998325.34</v>
      </c>
      <c r="W44" s="7">
        <f t="shared" si="8"/>
        <v>25598.085641025642</v>
      </c>
      <c r="X44" s="19">
        <f t="shared" si="9"/>
        <v>0.22193679489846874</v>
      </c>
      <c r="Y44" s="8">
        <f t="shared" si="10"/>
        <v>3592.9264773924046</v>
      </c>
      <c r="Z44" s="8">
        <f t="shared" si="11"/>
        <v>140124.13261830379</v>
      </c>
      <c r="AA44" s="9">
        <f t="shared" si="14"/>
        <v>0.1403591865336242</v>
      </c>
      <c r="AB44" s="9">
        <f t="shared" si="12"/>
        <v>0.15692282776701283</v>
      </c>
      <c r="AC44" t="str">
        <f t="shared" si="13"/>
        <v>Default</v>
      </c>
    </row>
    <row r="45" spans="1:29" x14ac:dyDescent="0.25">
      <c r="A45" s="16">
        <v>37</v>
      </c>
      <c r="B45" s="58">
        <v>43080.139813554502</v>
      </c>
      <c r="D45" s="26">
        <f t="shared" si="5"/>
        <v>0.38230048995819416</v>
      </c>
      <c r="E45" s="26">
        <f t="shared" ref="D45:L73" si="15">GAMMADIST($B45,E$2,E$3,TRUE)</f>
        <v>0.13108368222353212</v>
      </c>
      <c r="F45" s="26">
        <f t="shared" si="15"/>
        <v>8.9302217723452315E-2</v>
      </c>
      <c r="G45" s="26">
        <f t="shared" si="15"/>
        <v>0.29455074159788536</v>
      </c>
      <c r="H45" s="26">
        <f t="shared" si="15"/>
        <v>0.2690097288361602</v>
      </c>
      <c r="I45" s="26">
        <f t="shared" si="15"/>
        <v>0.50852568463548875</v>
      </c>
      <c r="J45" s="26">
        <f t="shared" si="15"/>
        <v>0.5489534822574218</v>
      </c>
      <c r="K45" s="26">
        <f t="shared" si="15"/>
        <v>0.69930851980838193</v>
      </c>
      <c r="L45" s="26">
        <f t="shared" si="15"/>
        <v>0.78540206742245222</v>
      </c>
      <c r="M45" s="17">
        <f t="shared" si="4"/>
        <v>4308.0139813554506</v>
      </c>
      <c r="N45" s="17">
        <f t="shared" si="6"/>
        <v>6189.0483428818861</v>
      </c>
      <c r="O45" s="8"/>
      <c r="P45" s="8"/>
      <c r="Q45" s="8"/>
      <c r="R45" s="8"/>
      <c r="U45" s="5">
        <v>0.35</v>
      </c>
      <c r="V45" s="7">
        <f t="shared" si="7"/>
        <v>1027687.8499999997</v>
      </c>
      <c r="W45" s="7">
        <f t="shared" si="8"/>
        <v>26350.97051282051</v>
      </c>
      <c r="X45" s="19">
        <f t="shared" si="9"/>
        <v>0.22921410329569164</v>
      </c>
      <c r="Y45" s="8">
        <f t="shared" si="10"/>
        <v>3710.7385510347849</v>
      </c>
      <c r="Z45" s="8">
        <f t="shared" si="11"/>
        <v>144718.8034903566</v>
      </c>
      <c r="AA45" s="9">
        <f t="shared" si="14"/>
        <v>0.14081980582951978</v>
      </c>
      <c r="AB45" s="9">
        <f t="shared" si="12"/>
        <v>0.15648086188996943</v>
      </c>
      <c r="AC45" t="str">
        <f t="shared" si="13"/>
        <v>Default</v>
      </c>
    </row>
    <row r="46" spans="1:29" x14ac:dyDescent="0.25">
      <c r="A46" s="16">
        <v>38</v>
      </c>
      <c r="B46" s="58">
        <v>25791.008285290001</v>
      </c>
      <c r="D46" s="26">
        <f t="shared" si="15"/>
        <v>0.22380361446899066</v>
      </c>
      <c r="E46" s="26">
        <f t="shared" si="15"/>
        <v>6.9390847359891067E-2</v>
      </c>
      <c r="F46" s="26">
        <f t="shared" si="15"/>
        <v>3.0090376703295507E-2</v>
      </c>
      <c r="G46" s="26">
        <f t="shared" si="15"/>
        <v>0.16640014597627381</v>
      </c>
      <c r="H46" s="26">
        <f t="shared" si="15"/>
        <v>0.13586929141004292</v>
      </c>
      <c r="I46" s="26">
        <f t="shared" si="15"/>
        <v>0.31448875349983779</v>
      </c>
      <c r="J46" s="26">
        <f t="shared" si="15"/>
        <v>0.38033682784071743</v>
      </c>
      <c r="K46" s="26">
        <f t="shared" si="15"/>
        <v>0.47736421365076176</v>
      </c>
      <c r="L46" s="26">
        <f t="shared" si="15"/>
        <v>0.66182609076025123</v>
      </c>
      <c r="M46" s="17">
        <f t="shared" si="4"/>
        <v>2579.1008285290004</v>
      </c>
      <c r="N46" s="17">
        <f t="shared" si="6"/>
        <v>3623.1483496444166</v>
      </c>
      <c r="O46" s="8"/>
      <c r="P46" s="8"/>
      <c r="Q46" s="8"/>
      <c r="R46" s="8"/>
      <c r="U46" s="5">
        <v>0.36</v>
      </c>
      <c r="V46" s="7">
        <f t="shared" si="7"/>
        <v>1057050.3599999999</v>
      </c>
      <c r="W46" s="7">
        <f t="shared" si="8"/>
        <v>27103.855384615381</v>
      </c>
      <c r="X46" s="19">
        <f t="shared" si="9"/>
        <v>0.23646865998926977</v>
      </c>
      <c r="Y46" s="8">
        <f t="shared" si="10"/>
        <v>3828.1822981972391</v>
      </c>
      <c r="Z46" s="8">
        <f t="shared" si="11"/>
        <v>149299.10962969234</v>
      </c>
      <c r="AA46" s="9">
        <f t="shared" si="14"/>
        <v>0.14124124571481378</v>
      </c>
      <c r="AB46" s="9">
        <f t="shared" si="12"/>
        <v>0.15599164170010382</v>
      </c>
      <c r="AC46" t="str">
        <f t="shared" si="13"/>
        <v>Default</v>
      </c>
    </row>
    <row r="47" spans="1:29" x14ac:dyDescent="0.25">
      <c r="A47" s="16">
        <v>39</v>
      </c>
      <c r="B47" s="58">
        <v>12585.8380938473</v>
      </c>
      <c r="D47" s="26">
        <f t="shared" si="15"/>
        <v>9.5655285015084301E-2</v>
      </c>
      <c r="E47" s="26">
        <f t="shared" si="15"/>
        <v>2.7347342661092844E-2</v>
      </c>
      <c r="F47" s="26">
        <f t="shared" si="15"/>
        <v>5.7472318672103532E-3</v>
      </c>
      <c r="G47" s="26">
        <f t="shared" si="15"/>
        <v>6.9072820444670724E-2</v>
      </c>
      <c r="H47" s="26">
        <f t="shared" si="15"/>
        <v>4.6692323293909613E-2</v>
      </c>
      <c r="I47" s="26">
        <f t="shared" si="15"/>
        <v>0.14078752985659068</v>
      </c>
      <c r="J47" s="26">
        <f t="shared" si="15"/>
        <v>0.20946279524125713</v>
      </c>
      <c r="K47" s="26">
        <f t="shared" si="15"/>
        <v>0.23348556700686135</v>
      </c>
      <c r="L47" s="26">
        <f t="shared" si="15"/>
        <v>0.49477260690901076</v>
      </c>
      <c r="M47" s="17">
        <f t="shared" si="4"/>
        <v>1258.5838093847301</v>
      </c>
      <c r="N47" s="17">
        <f t="shared" si="6"/>
        <v>1548.5598338501759</v>
      </c>
      <c r="O47" s="8"/>
      <c r="P47" s="8"/>
      <c r="Q47" s="8"/>
      <c r="R47" s="8"/>
      <c r="U47" s="5">
        <v>0.37</v>
      </c>
      <c r="V47" s="7">
        <f t="shared" si="7"/>
        <v>1086412.8699999999</v>
      </c>
      <c r="W47" s="7">
        <f t="shared" si="8"/>
        <v>27856.740256410252</v>
      </c>
      <c r="X47" s="19">
        <f t="shared" si="9"/>
        <v>0.24369841325987948</v>
      </c>
      <c r="Y47" s="8">
        <f t="shared" si="10"/>
        <v>3945.224503672322</v>
      </c>
      <c r="Z47" s="8">
        <f t="shared" si="11"/>
        <v>153863.75564322056</v>
      </c>
      <c r="AA47" s="9">
        <f t="shared" si="14"/>
        <v>0.14162549054046145</v>
      </c>
      <c r="AB47" s="9">
        <f t="shared" si="12"/>
        <v>0.15545830426377799</v>
      </c>
      <c r="AC47" t="str">
        <f t="shared" si="13"/>
        <v>Default</v>
      </c>
    </row>
    <row r="48" spans="1:29" x14ac:dyDescent="0.25">
      <c r="A48" s="16">
        <v>40</v>
      </c>
      <c r="B48" s="58">
        <v>0</v>
      </c>
      <c r="D48" s="26">
        <f t="shared" si="15"/>
        <v>0</v>
      </c>
      <c r="E48" s="26">
        <f t="shared" si="15"/>
        <v>0</v>
      </c>
      <c r="F48" s="26">
        <f t="shared" si="15"/>
        <v>0</v>
      </c>
      <c r="G48" s="26">
        <f t="shared" si="15"/>
        <v>0</v>
      </c>
      <c r="H48" s="26">
        <f t="shared" si="15"/>
        <v>0</v>
      </c>
      <c r="I48" s="26">
        <f t="shared" si="15"/>
        <v>0</v>
      </c>
      <c r="J48" s="26">
        <f t="shared" si="15"/>
        <v>0</v>
      </c>
      <c r="K48" s="26">
        <f t="shared" si="15"/>
        <v>0</v>
      </c>
      <c r="L48" s="26">
        <f t="shared" si="15"/>
        <v>0</v>
      </c>
      <c r="M48" s="17">
        <f t="shared" si="4"/>
        <v>0</v>
      </c>
      <c r="N48" s="17">
        <f t="shared" si="6"/>
        <v>0</v>
      </c>
      <c r="O48" s="8"/>
      <c r="P48" s="8"/>
      <c r="Q48" s="8"/>
      <c r="R48" s="8"/>
      <c r="U48" s="5">
        <v>0.38</v>
      </c>
      <c r="V48" s="7">
        <f t="shared" si="7"/>
        <v>1115775.3799999999</v>
      </c>
      <c r="W48" s="7">
        <f t="shared" si="8"/>
        <v>28609.625128205127</v>
      </c>
      <c r="X48" s="19">
        <f t="shared" si="9"/>
        <v>0.25090144728520863</v>
      </c>
      <c r="Y48" s="8">
        <f t="shared" si="10"/>
        <v>4061.8341522842297</v>
      </c>
      <c r="Z48" s="8">
        <f t="shared" si="11"/>
        <v>158411.53193908496</v>
      </c>
      <c r="AA48" s="9">
        <f t="shared" si="14"/>
        <v>0.14197439267667383</v>
      </c>
      <c r="AB48" s="9">
        <f t="shared" si="12"/>
        <v>0.15488377171653242</v>
      </c>
      <c r="AC48" t="str">
        <f t="shared" si="13"/>
        <v>Default</v>
      </c>
    </row>
    <row r="49" spans="1:29" x14ac:dyDescent="0.25">
      <c r="A49" s="16">
        <v>41</v>
      </c>
      <c r="B49" s="58">
        <v>0</v>
      </c>
      <c r="D49" s="26">
        <f t="shared" si="15"/>
        <v>0</v>
      </c>
      <c r="E49" s="26">
        <f t="shared" si="15"/>
        <v>0</v>
      </c>
      <c r="F49" s="26">
        <f t="shared" si="15"/>
        <v>0</v>
      </c>
      <c r="G49" s="26">
        <f t="shared" si="15"/>
        <v>0</v>
      </c>
      <c r="H49" s="26">
        <f t="shared" si="15"/>
        <v>0</v>
      </c>
      <c r="I49" s="26">
        <f t="shared" si="15"/>
        <v>0</v>
      </c>
      <c r="J49" s="26">
        <f t="shared" si="15"/>
        <v>0</v>
      </c>
      <c r="K49" s="26">
        <f t="shared" si="15"/>
        <v>0</v>
      </c>
      <c r="L49" s="26">
        <f t="shared" si="15"/>
        <v>0</v>
      </c>
      <c r="M49" s="17">
        <f t="shared" si="4"/>
        <v>0</v>
      </c>
      <c r="N49" s="17">
        <f t="shared" si="6"/>
        <v>0</v>
      </c>
      <c r="O49" s="8"/>
      <c r="P49" s="8"/>
      <c r="Q49" s="8"/>
      <c r="R49" s="8"/>
      <c r="U49" s="5">
        <v>0.39</v>
      </c>
      <c r="V49" s="7">
        <f t="shared" si="7"/>
        <v>1145137.8899999999</v>
      </c>
      <c r="W49" s="7">
        <f t="shared" si="8"/>
        <v>29362.51</v>
      </c>
      <c r="X49" s="19">
        <f t="shared" si="9"/>
        <v>0.25807597303177604</v>
      </c>
      <c r="Y49" s="8">
        <f t="shared" si="10"/>
        <v>4177.9822814368035</v>
      </c>
      <c r="Z49" s="8">
        <f t="shared" si="11"/>
        <v>162941.30897603533</v>
      </c>
      <c r="AA49" s="9">
        <f t="shared" si="14"/>
        <v>0.1422896844117483</v>
      </c>
      <c r="AB49" s="9">
        <f t="shared" si="12"/>
        <v>0.15427077034457781</v>
      </c>
      <c r="AC49" t="str">
        <f t="shared" si="13"/>
        <v>Default</v>
      </c>
    </row>
    <row r="50" spans="1:29" x14ac:dyDescent="0.25">
      <c r="A50" s="16">
        <v>42</v>
      </c>
      <c r="B50" s="58">
        <v>0</v>
      </c>
      <c r="D50" s="26">
        <f t="shared" si="15"/>
        <v>0</v>
      </c>
      <c r="E50" s="26">
        <f t="shared" si="15"/>
        <v>0</v>
      </c>
      <c r="F50" s="26">
        <f t="shared" si="15"/>
        <v>0</v>
      </c>
      <c r="G50" s="26">
        <f t="shared" si="15"/>
        <v>0</v>
      </c>
      <c r="H50" s="26">
        <f t="shared" si="15"/>
        <v>0</v>
      </c>
      <c r="I50" s="26">
        <f t="shared" si="15"/>
        <v>0</v>
      </c>
      <c r="J50" s="26">
        <f t="shared" si="15"/>
        <v>0</v>
      </c>
      <c r="K50" s="26">
        <f t="shared" si="15"/>
        <v>0</v>
      </c>
      <c r="L50" s="26">
        <f t="shared" si="15"/>
        <v>0</v>
      </c>
      <c r="M50" s="17">
        <f t="shared" si="4"/>
        <v>0</v>
      </c>
      <c r="N50" s="17">
        <f t="shared" si="6"/>
        <v>0</v>
      </c>
      <c r="O50" s="8"/>
      <c r="P50" s="8"/>
      <c r="Q50" s="8"/>
      <c r="R50" s="8"/>
      <c r="U50" s="5">
        <v>0.4</v>
      </c>
      <c r="V50" s="7">
        <f t="shared" si="7"/>
        <v>1174500.3999999999</v>
      </c>
      <c r="W50" s="7">
        <f t="shared" si="8"/>
        <v>30115.39487179487</v>
      </c>
      <c r="X50" s="19">
        <f t="shared" si="9"/>
        <v>0.26522031993356265</v>
      </c>
      <c r="Y50" s="8">
        <f t="shared" si="10"/>
        <v>4293.6418463991995</v>
      </c>
      <c r="Z50" s="8">
        <f t="shared" si="11"/>
        <v>167452.03200956879</v>
      </c>
      <c r="AA50" s="9">
        <f t="shared" si="14"/>
        <v>0.14257298848903655</v>
      </c>
      <c r="AB50" s="9">
        <f t="shared" si="12"/>
        <v>0.15362184750327745</v>
      </c>
      <c r="AC50" t="str">
        <f t="shared" si="13"/>
        <v>Default</v>
      </c>
    </row>
    <row r="51" spans="1:29" x14ac:dyDescent="0.25">
      <c r="A51" s="16">
        <v>43</v>
      </c>
      <c r="B51" s="58">
        <v>0</v>
      </c>
      <c r="D51" s="26">
        <f t="shared" si="15"/>
        <v>0</v>
      </c>
      <c r="E51" s="26">
        <f t="shared" si="15"/>
        <v>0</v>
      </c>
      <c r="F51" s="26">
        <f t="shared" si="15"/>
        <v>0</v>
      </c>
      <c r="G51" s="26">
        <f t="shared" si="15"/>
        <v>0</v>
      </c>
      <c r="H51" s="26">
        <f t="shared" si="15"/>
        <v>0</v>
      </c>
      <c r="I51" s="26">
        <f t="shared" si="15"/>
        <v>0</v>
      </c>
      <c r="J51" s="26">
        <f t="shared" si="15"/>
        <v>0</v>
      </c>
      <c r="K51" s="26">
        <f t="shared" si="15"/>
        <v>0</v>
      </c>
      <c r="L51" s="26">
        <f t="shared" si="15"/>
        <v>0</v>
      </c>
      <c r="M51" s="17">
        <f t="shared" si="4"/>
        <v>0</v>
      </c>
      <c r="N51" s="17">
        <f t="shared" si="6"/>
        <v>0</v>
      </c>
      <c r="O51" s="8"/>
      <c r="P51" s="8"/>
      <c r="Q51" s="8"/>
      <c r="R51" s="8"/>
      <c r="U51" s="5">
        <v>0.41</v>
      </c>
      <c r="V51" s="7">
        <f t="shared" si="7"/>
        <v>1203862.9099999997</v>
      </c>
      <c r="W51" s="7">
        <f t="shared" si="8"/>
        <v>30868.279743589737</v>
      </c>
      <c r="X51" s="19">
        <f t="shared" si="9"/>
        <v>0.27233292827065864</v>
      </c>
      <c r="Y51" s="8">
        <f t="shared" si="10"/>
        <v>4408.7875969240959</v>
      </c>
      <c r="Z51" s="8">
        <f t="shared" si="11"/>
        <v>171942.71628003975</v>
      </c>
      <c r="AA51" s="9">
        <f t="shared" si="14"/>
        <v>0.14282582746904279</v>
      </c>
      <c r="AB51" s="9">
        <f t="shared" si="12"/>
        <v>0.15293938666929327</v>
      </c>
      <c r="AC51" t="str">
        <f t="shared" si="13"/>
        <v>Default</v>
      </c>
    </row>
    <row r="52" spans="1:29" x14ac:dyDescent="0.25">
      <c r="A52" s="16">
        <v>44</v>
      </c>
      <c r="B52" s="58">
        <v>0</v>
      </c>
      <c r="D52" s="26">
        <f t="shared" si="15"/>
        <v>0</v>
      </c>
      <c r="E52" s="26">
        <f t="shared" si="15"/>
        <v>0</v>
      </c>
      <c r="F52" s="26">
        <f t="shared" si="15"/>
        <v>0</v>
      </c>
      <c r="G52" s="26">
        <f t="shared" si="15"/>
        <v>0</v>
      </c>
      <c r="H52" s="26">
        <f t="shared" si="15"/>
        <v>0</v>
      </c>
      <c r="I52" s="26">
        <f t="shared" si="15"/>
        <v>0</v>
      </c>
      <c r="J52" s="26">
        <f t="shared" si="15"/>
        <v>0</v>
      </c>
      <c r="K52" s="26">
        <f t="shared" si="15"/>
        <v>0</v>
      </c>
      <c r="L52" s="26">
        <f t="shared" si="15"/>
        <v>0</v>
      </c>
      <c r="M52" s="17">
        <f t="shared" si="4"/>
        <v>0</v>
      </c>
      <c r="N52" s="17">
        <f t="shared" si="6"/>
        <v>0</v>
      </c>
      <c r="O52" s="8"/>
      <c r="P52" s="8"/>
      <c r="Q52" s="8"/>
      <c r="R52" s="8"/>
      <c r="U52" s="5">
        <v>0.42</v>
      </c>
      <c r="V52" s="7">
        <f t="shared" si="7"/>
        <v>1233225.4199999997</v>
      </c>
      <c r="W52" s="7">
        <f t="shared" si="8"/>
        <v>31621.164615384612</v>
      </c>
      <c r="X52" s="19">
        <f t="shared" si="9"/>
        <v>0.27941234217272598</v>
      </c>
      <c r="Y52" s="8">
        <f t="shared" si="10"/>
        <v>4523.3959639810046</v>
      </c>
      <c r="Z52" s="8">
        <f t="shared" si="11"/>
        <v>176412.44259525917</v>
      </c>
      <c r="AA52" s="9">
        <f t="shared" si="14"/>
        <v>0.1430496320739636</v>
      </c>
      <c r="AB52" s="9">
        <f t="shared" si="12"/>
        <v>0.15222562087571598</v>
      </c>
      <c r="AC52" t="str">
        <f t="shared" si="13"/>
        <v>Default</v>
      </c>
    </row>
    <row r="53" spans="1:29" x14ac:dyDescent="0.25">
      <c r="A53" s="16">
        <v>45</v>
      </c>
      <c r="B53" s="58">
        <v>0</v>
      </c>
      <c r="D53" s="26">
        <f t="shared" si="15"/>
        <v>0</v>
      </c>
      <c r="E53" s="26">
        <f t="shared" si="15"/>
        <v>0</v>
      </c>
      <c r="F53" s="26">
        <f t="shared" si="15"/>
        <v>0</v>
      </c>
      <c r="G53" s="26">
        <f t="shared" si="15"/>
        <v>0</v>
      </c>
      <c r="H53" s="26">
        <f t="shared" si="15"/>
        <v>0</v>
      </c>
      <c r="I53" s="26">
        <f t="shared" si="15"/>
        <v>0</v>
      </c>
      <c r="J53" s="26">
        <f t="shared" si="15"/>
        <v>0</v>
      </c>
      <c r="K53" s="26">
        <f t="shared" si="15"/>
        <v>0</v>
      </c>
      <c r="L53" s="26">
        <f t="shared" si="15"/>
        <v>0</v>
      </c>
      <c r="M53" s="17">
        <f t="shared" si="4"/>
        <v>0</v>
      </c>
      <c r="N53" s="17">
        <f t="shared" si="6"/>
        <v>0</v>
      </c>
      <c r="O53" s="8"/>
      <c r="P53" s="8"/>
      <c r="Q53" s="8"/>
      <c r="R53" s="8"/>
      <c r="U53" s="5">
        <v>0.43</v>
      </c>
      <c r="V53" s="7">
        <f t="shared" si="7"/>
        <v>1262587.9299999997</v>
      </c>
      <c r="W53" s="7">
        <f t="shared" si="8"/>
        <v>32374.049487179484</v>
      </c>
      <c r="X53" s="19">
        <f t="shared" si="9"/>
        <v>0.28645720318187939</v>
      </c>
      <c r="Y53" s="8">
        <f t="shared" si="10"/>
        <v>4637.444955545996</v>
      </c>
      <c r="Z53" s="8">
        <f t="shared" si="11"/>
        <v>180860.35326629385</v>
      </c>
      <c r="AA53" s="9">
        <f t="shared" si="14"/>
        <v>0.14324574864761608</v>
      </c>
      <c r="AB53" s="9">
        <f t="shared" si="12"/>
        <v>0.15148264474102116</v>
      </c>
      <c r="AC53" t="str">
        <f t="shared" si="13"/>
        <v>Default</v>
      </c>
    </row>
    <row r="54" spans="1:29" x14ac:dyDescent="0.25">
      <c r="A54" s="16">
        <v>46</v>
      </c>
      <c r="B54" s="58">
        <v>0</v>
      </c>
      <c r="D54" s="26">
        <f t="shared" si="15"/>
        <v>0</v>
      </c>
      <c r="E54" s="26">
        <f t="shared" si="15"/>
        <v>0</v>
      </c>
      <c r="F54" s="26">
        <f t="shared" si="15"/>
        <v>0</v>
      </c>
      <c r="G54" s="26">
        <f t="shared" si="15"/>
        <v>0</v>
      </c>
      <c r="H54" s="26">
        <f t="shared" si="15"/>
        <v>0</v>
      </c>
      <c r="I54" s="26">
        <f t="shared" si="15"/>
        <v>0</v>
      </c>
      <c r="J54" s="26">
        <f t="shared" si="15"/>
        <v>0</v>
      </c>
      <c r="K54" s="26">
        <f t="shared" si="15"/>
        <v>0</v>
      </c>
      <c r="L54" s="26">
        <f t="shared" si="15"/>
        <v>0</v>
      </c>
      <c r="M54" s="17">
        <f t="shared" si="4"/>
        <v>0</v>
      </c>
      <c r="N54" s="17">
        <f t="shared" si="6"/>
        <v>0</v>
      </c>
      <c r="O54" s="8"/>
      <c r="P54" s="8"/>
      <c r="Q54" s="8"/>
      <c r="R54" s="8"/>
      <c r="U54" s="5">
        <v>0.44</v>
      </c>
      <c r="V54" s="7">
        <f t="shared" si="7"/>
        <v>1291950.4399999997</v>
      </c>
      <c r="W54" s="7">
        <f t="shared" si="8"/>
        <v>33126.934358974358</v>
      </c>
      <c r="X54" s="19">
        <f t="shared" si="9"/>
        <v>0.29346624431789681</v>
      </c>
      <c r="Y54" s="8">
        <f t="shared" si="10"/>
        <v>4750.9140605236098</v>
      </c>
      <c r="Z54" s="8">
        <f t="shared" si="11"/>
        <v>185285.64836042078</v>
      </c>
      <c r="AA54" s="9">
        <f t="shared" si="14"/>
        <v>0.14341544584358887</v>
      </c>
      <c r="AB54" s="9">
        <f t="shared" si="12"/>
        <v>0.1507124252704187</v>
      </c>
      <c r="AC54" t="str">
        <f t="shared" si="13"/>
        <v>Default</v>
      </c>
    </row>
    <row r="55" spans="1:29" x14ac:dyDescent="0.25">
      <c r="A55" s="16">
        <v>47</v>
      </c>
      <c r="B55" s="58">
        <v>0</v>
      </c>
      <c r="D55" s="26">
        <f t="shared" si="15"/>
        <v>0</v>
      </c>
      <c r="E55" s="26">
        <f t="shared" si="15"/>
        <v>0</v>
      </c>
      <c r="F55" s="26">
        <f t="shared" si="15"/>
        <v>0</v>
      </c>
      <c r="G55" s="26">
        <f t="shared" si="15"/>
        <v>0</v>
      </c>
      <c r="H55" s="26">
        <f t="shared" si="15"/>
        <v>0</v>
      </c>
      <c r="I55" s="26">
        <f t="shared" si="15"/>
        <v>0</v>
      </c>
      <c r="J55" s="26">
        <f t="shared" si="15"/>
        <v>0</v>
      </c>
      <c r="K55" s="26">
        <f t="shared" si="15"/>
        <v>0</v>
      </c>
      <c r="L55" s="26">
        <f t="shared" si="15"/>
        <v>0</v>
      </c>
      <c r="M55" s="17">
        <f t="shared" si="4"/>
        <v>0</v>
      </c>
      <c r="N55" s="17">
        <f t="shared" si="6"/>
        <v>0</v>
      </c>
      <c r="O55" s="8"/>
      <c r="P55" s="8"/>
      <c r="Q55" s="8"/>
      <c r="R55" s="8"/>
      <c r="U55" s="5">
        <v>0.45</v>
      </c>
      <c r="V55" s="7">
        <f t="shared" si="7"/>
        <v>1321312.9499999997</v>
      </c>
      <c r="W55" s="7">
        <f t="shared" si="8"/>
        <v>33879.81923076923</v>
      </c>
      <c r="X55" s="19">
        <f t="shared" si="9"/>
        <v>0.300438284595751</v>
      </c>
      <c r="Y55" s="8">
        <f t="shared" si="10"/>
        <v>4863.7841599913818</v>
      </c>
      <c r="Z55" s="8">
        <f t="shared" si="11"/>
        <v>189687.5822396639</v>
      </c>
      <c r="AA55" s="9">
        <f t="shared" si="14"/>
        <v>0.14355992063777467</v>
      </c>
      <c r="AB55" s="9">
        <f t="shared" si="12"/>
        <v>0.14991681158194994</v>
      </c>
      <c r="AC55" t="str">
        <f t="shared" si="13"/>
        <v>Default</v>
      </c>
    </row>
    <row r="56" spans="1:29" x14ac:dyDescent="0.25">
      <c r="A56" s="16">
        <v>48</v>
      </c>
      <c r="B56" s="58">
        <v>0</v>
      </c>
      <c r="D56" s="26">
        <f t="shared" si="15"/>
        <v>0</v>
      </c>
      <c r="E56" s="26">
        <f t="shared" si="15"/>
        <v>0</v>
      </c>
      <c r="F56" s="26">
        <f t="shared" si="15"/>
        <v>0</v>
      </c>
      <c r="G56" s="26">
        <f t="shared" si="15"/>
        <v>0</v>
      </c>
      <c r="H56" s="26">
        <f t="shared" si="15"/>
        <v>0</v>
      </c>
      <c r="I56" s="26">
        <f t="shared" si="15"/>
        <v>0</v>
      </c>
      <c r="J56" s="26">
        <f t="shared" si="15"/>
        <v>0</v>
      </c>
      <c r="K56" s="26">
        <f t="shared" si="15"/>
        <v>0</v>
      </c>
      <c r="L56" s="26">
        <f t="shared" si="15"/>
        <v>0</v>
      </c>
      <c r="M56" s="17">
        <f t="shared" si="4"/>
        <v>0</v>
      </c>
      <c r="N56" s="17">
        <f t="shared" si="6"/>
        <v>0</v>
      </c>
      <c r="O56" s="8"/>
      <c r="P56" s="8"/>
      <c r="Q56" s="8"/>
      <c r="R56" s="8"/>
      <c r="U56" s="5">
        <v>0.46</v>
      </c>
      <c r="V56" s="7">
        <f t="shared" si="7"/>
        <v>1350675.4599999997</v>
      </c>
      <c r="W56" s="7">
        <f t="shared" si="8"/>
        <v>34632.704102564101</v>
      </c>
      <c r="X56" s="19">
        <f t="shared" si="9"/>
        <v>0.30737222395151231</v>
      </c>
      <c r="Y56" s="8">
        <f t="shared" si="10"/>
        <v>4976.0374450554709</v>
      </c>
      <c r="Z56" s="8">
        <f t="shared" si="11"/>
        <v>194065.46035716336</v>
      </c>
      <c r="AA56" s="9">
        <f t="shared" si="14"/>
        <v>0.14368030374755117</v>
      </c>
      <c r="AB56" s="9">
        <f t="shared" si="12"/>
        <v>0.14909754368749348</v>
      </c>
      <c r="AC56" t="str">
        <f t="shared" si="13"/>
        <v>Default</v>
      </c>
    </row>
    <row r="57" spans="1:29" x14ac:dyDescent="0.25">
      <c r="A57" s="16">
        <v>49</v>
      </c>
      <c r="B57" s="58"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26">
        <f t="shared" si="15"/>
        <v>0</v>
      </c>
      <c r="J57" s="26">
        <f t="shared" si="15"/>
        <v>0</v>
      </c>
      <c r="K57" s="26">
        <f t="shared" si="15"/>
        <v>0</v>
      </c>
      <c r="L57" s="26">
        <f t="shared" si="15"/>
        <v>0</v>
      </c>
      <c r="M57" s="17">
        <f t="shared" si="4"/>
        <v>0</v>
      </c>
      <c r="N57" s="17">
        <f t="shared" si="6"/>
        <v>0</v>
      </c>
      <c r="O57" s="8"/>
      <c r="P57" s="8"/>
      <c r="Q57" s="8"/>
      <c r="R57" s="8"/>
      <c r="U57" s="5">
        <v>0.47</v>
      </c>
      <c r="V57" s="7">
        <f t="shared" si="7"/>
        <v>1380037.9699999997</v>
      </c>
      <c r="W57" s="7">
        <f t="shared" si="8"/>
        <v>35385.588974358972</v>
      </c>
      <c r="X57" s="19">
        <f t="shared" si="9"/>
        <v>0.3142670385378763</v>
      </c>
      <c r="Y57" s="8">
        <f t="shared" si="10"/>
        <v>5087.6573406901334</v>
      </c>
      <c r="Z57" s="8">
        <f t="shared" si="11"/>
        <v>198418.63628691519</v>
      </c>
      <c r="AA57" s="9">
        <f t="shared" si="14"/>
        <v>0.14377766452825586</v>
      </c>
      <c r="AB57" s="9">
        <f t="shared" si="12"/>
        <v>0.14825626044067172</v>
      </c>
      <c r="AC57" t="str">
        <f t="shared" si="13"/>
        <v>Default</v>
      </c>
    </row>
    <row r="58" spans="1:29" x14ac:dyDescent="0.25">
      <c r="A58" s="16">
        <v>50</v>
      </c>
      <c r="B58" s="58">
        <v>0</v>
      </c>
      <c r="D58" s="26">
        <f t="shared" si="15"/>
        <v>0</v>
      </c>
      <c r="E58" s="26">
        <f t="shared" si="15"/>
        <v>0</v>
      </c>
      <c r="F58" s="26">
        <f t="shared" si="15"/>
        <v>0</v>
      </c>
      <c r="G58" s="26">
        <f t="shared" si="15"/>
        <v>0</v>
      </c>
      <c r="H58" s="26">
        <f t="shared" si="15"/>
        <v>0</v>
      </c>
      <c r="I58" s="26">
        <f t="shared" si="15"/>
        <v>0</v>
      </c>
      <c r="J58" s="26">
        <f t="shared" si="15"/>
        <v>0</v>
      </c>
      <c r="K58" s="26">
        <f t="shared" si="15"/>
        <v>0</v>
      </c>
      <c r="L58" s="26">
        <f t="shared" si="15"/>
        <v>0</v>
      </c>
      <c r="M58" s="17">
        <f t="shared" si="4"/>
        <v>0</v>
      </c>
      <c r="N58" s="17">
        <f t="shared" si="6"/>
        <v>0</v>
      </c>
      <c r="O58" s="8"/>
      <c r="P58" s="8"/>
      <c r="Q58" s="8"/>
      <c r="R58" s="8"/>
      <c r="U58" s="5">
        <v>0.48</v>
      </c>
      <c r="V58" s="7">
        <f t="shared" si="7"/>
        <v>1409400.4799999997</v>
      </c>
      <c r="W58" s="7">
        <f t="shared" si="8"/>
        <v>36138.473846153844</v>
      </c>
      <c r="X58" s="19">
        <f t="shared" si="9"/>
        <v>0.32112177635504396</v>
      </c>
      <c r="Y58" s="8">
        <f t="shared" si="10"/>
        <v>5198.6284350062051</v>
      </c>
      <c r="Z58" s="8">
        <f t="shared" si="11"/>
        <v>202746.50896524201</v>
      </c>
      <c r="AA58" s="9">
        <f t="shared" si="14"/>
        <v>0.14385301540782933</v>
      </c>
      <c r="AB58" s="9">
        <f t="shared" si="12"/>
        <v>0.14739450674778212</v>
      </c>
      <c r="AC58" t="str">
        <f t="shared" si="13"/>
        <v>Default</v>
      </c>
    </row>
    <row r="59" spans="1:29" x14ac:dyDescent="0.25">
      <c r="A59" s="16">
        <v>51</v>
      </c>
      <c r="B59" s="58">
        <v>0</v>
      </c>
      <c r="D59" s="26">
        <f t="shared" si="15"/>
        <v>0</v>
      </c>
      <c r="E59" s="26">
        <f t="shared" si="15"/>
        <v>0</v>
      </c>
      <c r="F59" s="26">
        <f t="shared" si="15"/>
        <v>0</v>
      </c>
      <c r="G59" s="26">
        <f t="shared" si="15"/>
        <v>0</v>
      </c>
      <c r="H59" s="26">
        <f t="shared" si="15"/>
        <v>0</v>
      </c>
      <c r="I59" s="26">
        <f t="shared" si="15"/>
        <v>0</v>
      </c>
      <c r="J59" s="26">
        <f t="shared" si="15"/>
        <v>0</v>
      </c>
      <c r="K59" s="26">
        <f t="shared" si="15"/>
        <v>0</v>
      </c>
      <c r="L59" s="26">
        <f t="shared" si="15"/>
        <v>0</v>
      </c>
      <c r="M59" s="17">
        <f t="shared" si="4"/>
        <v>0</v>
      </c>
      <c r="N59" s="17">
        <f t="shared" si="6"/>
        <v>0</v>
      </c>
      <c r="O59" s="8"/>
      <c r="P59" s="8"/>
      <c r="Q59" s="8"/>
      <c r="R59" s="8"/>
      <c r="U59" s="5">
        <v>0.49</v>
      </c>
      <c r="V59" s="7">
        <f t="shared" si="7"/>
        <v>1438762.9899999998</v>
      </c>
      <c r="W59" s="7">
        <f t="shared" si="8"/>
        <v>36891.358717948715</v>
      </c>
      <c r="X59" s="19">
        <f t="shared" si="9"/>
        <v>0.32793555318656703</v>
      </c>
      <c r="Y59" s="8">
        <f t="shared" si="10"/>
        <v>5308.9364134566549</v>
      </c>
      <c r="Z59" s="8">
        <f t="shared" si="11"/>
        <v>207048.52012480955</v>
      </c>
      <c r="AA59" s="9">
        <f t="shared" si="14"/>
        <v>0.14390731591226821</v>
      </c>
      <c r="AB59" s="9">
        <f t="shared" si="12"/>
        <v>0.14651374012533463</v>
      </c>
      <c r="AC59" t="str">
        <f t="shared" si="13"/>
        <v>Default</v>
      </c>
    </row>
    <row r="60" spans="1:29" x14ac:dyDescent="0.25">
      <c r="A60" s="16">
        <v>52</v>
      </c>
      <c r="B60" s="58">
        <v>0</v>
      </c>
      <c r="D60" s="26">
        <f t="shared" si="15"/>
        <v>0</v>
      </c>
      <c r="E60" s="26">
        <f t="shared" si="15"/>
        <v>0</v>
      </c>
      <c r="F60" s="26">
        <f t="shared" si="15"/>
        <v>0</v>
      </c>
      <c r="G60" s="26">
        <f t="shared" si="15"/>
        <v>0</v>
      </c>
      <c r="H60" s="26">
        <f t="shared" si="15"/>
        <v>0</v>
      </c>
      <c r="I60" s="26">
        <f t="shared" si="15"/>
        <v>0</v>
      </c>
      <c r="J60" s="26">
        <f t="shared" si="15"/>
        <v>0</v>
      </c>
      <c r="K60" s="26">
        <f t="shared" si="15"/>
        <v>0</v>
      </c>
      <c r="L60" s="26">
        <f t="shared" si="15"/>
        <v>0</v>
      </c>
      <c r="M60" s="17">
        <f t="shared" si="4"/>
        <v>0</v>
      </c>
      <c r="N60" s="17">
        <f t="shared" si="6"/>
        <v>0</v>
      </c>
      <c r="O60" s="8"/>
      <c r="P60" s="8"/>
      <c r="Q60" s="8"/>
      <c r="R60" s="8"/>
      <c r="U60" s="5">
        <v>0.5</v>
      </c>
      <c r="V60" s="7">
        <f t="shared" si="7"/>
        <v>1468125.4999999998</v>
      </c>
      <c r="W60" s="7">
        <f t="shared" si="8"/>
        <v>37644.243589743586</v>
      </c>
      <c r="X60" s="19">
        <f t="shared" si="9"/>
        <v>0.33470754881312592</v>
      </c>
      <c r="Y60" s="8">
        <f t="shared" si="10"/>
        <v>5418.5679975415742</v>
      </c>
      <c r="Z60" s="8">
        <f t="shared" si="11"/>
        <v>211324.15190412139</v>
      </c>
      <c r="AA60" s="9">
        <f t="shared" si="14"/>
        <v>0.14394147632754925</v>
      </c>
      <c r="AB60" s="9">
        <f t="shared" si="12"/>
        <v>0.14561533667632073</v>
      </c>
      <c r="AC60" t="str">
        <f t="shared" si="13"/>
        <v>Default</v>
      </c>
    </row>
    <row r="61" spans="1:29" x14ac:dyDescent="0.25">
      <c r="A61" s="16">
        <v>53</v>
      </c>
      <c r="B61" s="58">
        <v>0</v>
      </c>
      <c r="D61" s="26">
        <f t="shared" si="15"/>
        <v>0</v>
      </c>
      <c r="E61" s="26">
        <f t="shared" si="15"/>
        <v>0</v>
      </c>
      <c r="F61" s="26">
        <f t="shared" si="15"/>
        <v>0</v>
      </c>
      <c r="G61" s="26">
        <f t="shared" si="15"/>
        <v>0</v>
      </c>
      <c r="H61" s="26">
        <f t="shared" si="15"/>
        <v>0</v>
      </c>
      <c r="I61" s="26">
        <f t="shared" si="15"/>
        <v>0</v>
      </c>
      <c r="J61" s="26">
        <f t="shared" si="15"/>
        <v>0</v>
      </c>
      <c r="K61" s="26">
        <f t="shared" si="15"/>
        <v>0</v>
      </c>
      <c r="L61" s="26">
        <f t="shared" si="15"/>
        <v>0</v>
      </c>
      <c r="U61" s="5">
        <v>0.51</v>
      </c>
      <c r="V61" s="7">
        <f t="shared" si="7"/>
        <v>1497488.0099999998</v>
      </c>
      <c r="W61" s="7">
        <f t="shared" si="8"/>
        <v>38397.128461538457</v>
      </c>
      <c r="X61" s="19">
        <f t="shared" si="9"/>
        <v>0.34143700348014355</v>
      </c>
      <c r="Y61" s="8">
        <f t="shared" si="10"/>
        <v>5527.5108876225122</v>
      </c>
      <c r="Z61" s="8">
        <f t="shared" si="11"/>
        <v>215572.92461727798</v>
      </c>
      <c r="AA61" s="9">
        <f t="shared" si="14"/>
        <v>0.14395636103776083</v>
      </c>
      <c r="AB61" s="9">
        <f t="shared" si="12"/>
        <v>0.14470059654833972</v>
      </c>
      <c r="AC61" t="str">
        <f t="shared" si="13"/>
        <v>Default</v>
      </c>
    </row>
    <row r="62" spans="1:29" x14ac:dyDescent="0.25">
      <c r="A62" s="16">
        <v>54</v>
      </c>
      <c r="B62" s="58">
        <v>0</v>
      </c>
      <c r="D62" s="26">
        <f t="shared" si="15"/>
        <v>0</v>
      </c>
      <c r="E62" s="26">
        <f t="shared" si="15"/>
        <v>0</v>
      </c>
      <c r="F62" s="26">
        <f t="shared" si="15"/>
        <v>0</v>
      </c>
      <c r="G62" s="26">
        <f t="shared" si="15"/>
        <v>0</v>
      </c>
      <c r="H62" s="26">
        <f t="shared" si="15"/>
        <v>0</v>
      </c>
      <c r="I62" s="26">
        <f t="shared" si="15"/>
        <v>0</v>
      </c>
      <c r="J62" s="26">
        <f t="shared" si="15"/>
        <v>0</v>
      </c>
      <c r="K62" s="26">
        <f t="shared" si="15"/>
        <v>0</v>
      </c>
      <c r="L62" s="26">
        <f t="shared" si="15"/>
        <v>0</v>
      </c>
      <c r="U62" s="5">
        <v>0.52</v>
      </c>
      <c r="V62" s="7">
        <f t="shared" si="7"/>
        <v>1526850.5199999998</v>
      </c>
      <c r="W62" s="7">
        <f t="shared" si="8"/>
        <v>39150.013333333329</v>
      </c>
      <c r="X62" s="19">
        <f t="shared" si="9"/>
        <v>0.34812321459768131</v>
      </c>
      <c r="Y62" s="8">
        <f t="shared" si="10"/>
        <v>5635.7537094972122</v>
      </c>
      <c r="Z62" s="8">
        <f t="shared" si="11"/>
        <v>219794.39467039128</v>
      </c>
      <c r="AA62" s="9">
        <f t="shared" si="14"/>
        <v>0.14395279157411645</v>
      </c>
      <c r="AB62" s="9">
        <f t="shared" si="12"/>
        <v>0.14377074892825228</v>
      </c>
      <c r="AC62" t="str">
        <f t="shared" si="13"/>
        <v>Default</v>
      </c>
    </row>
    <row r="63" spans="1:29" x14ac:dyDescent="0.25">
      <c r="A63" s="16">
        <v>55</v>
      </c>
      <c r="B63" s="58">
        <v>0</v>
      </c>
      <c r="D63" s="26">
        <f t="shared" si="15"/>
        <v>0</v>
      </c>
      <c r="E63" s="26">
        <f t="shared" si="15"/>
        <v>0</v>
      </c>
      <c r="F63" s="26">
        <f t="shared" si="15"/>
        <v>0</v>
      </c>
      <c r="G63" s="26">
        <f t="shared" si="15"/>
        <v>0</v>
      </c>
      <c r="H63" s="26">
        <f t="shared" si="15"/>
        <v>0</v>
      </c>
      <c r="I63" s="26">
        <f t="shared" si="15"/>
        <v>0</v>
      </c>
      <c r="J63" s="26">
        <f t="shared" si="15"/>
        <v>0</v>
      </c>
      <c r="K63" s="26">
        <f t="shared" si="15"/>
        <v>0</v>
      </c>
      <c r="L63" s="26">
        <f t="shared" si="15"/>
        <v>0</v>
      </c>
      <c r="U63" s="5">
        <v>0.53</v>
      </c>
      <c r="V63" s="7">
        <f t="shared" si="7"/>
        <v>1556213.0299999998</v>
      </c>
      <c r="W63" s="7">
        <f t="shared" si="8"/>
        <v>39902.8982051282</v>
      </c>
      <c r="X63" s="19">
        <f t="shared" si="9"/>
        <v>0.3547655336533137</v>
      </c>
      <c r="Y63" s="8">
        <f t="shared" si="10"/>
        <v>5743.2859644222581</v>
      </c>
      <c r="Z63" s="8">
        <f t="shared" si="11"/>
        <v>223988.15261246805</v>
      </c>
      <c r="AA63" s="9">
        <f t="shared" si="14"/>
        <v>0.14393154940520456</v>
      </c>
      <c r="AB63" s="9">
        <f t="shared" si="12"/>
        <v>0.14282695662178646</v>
      </c>
      <c r="AC63" t="str">
        <f t="shared" si="13"/>
        <v>Default</v>
      </c>
    </row>
    <row r="64" spans="1:29" x14ac:dyDescent="0.25">
      <c r="A64" s="16">
        <v>56</v>
      </c>
      <c r="B64" s="58">
        <v>0</v>
      </c>
      <c r="D64" s="26">
        <f t="shared" si="15"/>
        <v>0</v>
      </c>
      <c r="E64" s="26">
        <f t="shared" si="15"/>
        <v>0</v>
      </c>
      <c r="F64" s="26">
        <f t="shared" si="15"/>
        <v>0</v>
      </c>
      <c r="G64" s="26">
        <f t="shared" si="15"/>
        <v>0</v>
      </c>
      <c r="H64" s="26">
        <f t="shared" si="15"/>
        <v>0</v>
      </c>
      <c r="I64" s="26">
        <f t="shared" si="15"/>
        <v>0</v>
      </c>
      <c r="J64" s="26">
        <f t="shared" si="15"/>
        <v>0</v>
      </c>
      <c r="K64" s="26">
        <f t="shared" si="15"/>
        <v>0</v>
      </c>
      <c r="L64" s="26">
        <f t="shared" si="15"/>
        <v>0</v>
      </c>
      <c r="U64" s="5">
        <v>0.54</v>
      </c>
      <c r="V64" s="7">
        <f t="shared" si="7"/>
        <v>1585575.5399999998</v>
      </c>
      <c r="W64" s="7">
        <f t="shared" si="8"/>
        <v>40655.783076923079</v>
      </c>
      <c r="X64" s="19">
        <f t="shared" si="9"/>
        <v>0.36136336332063601</v>
      </c>
      <c r="Y64" s="8">
        <f t="shared" si="10"/>
        <v>5850.0979823028092</v>
      </c>
      <c r="Z64" s="8">
        <f t="shared" si="11"/>
        <v>228153.82130980957</v>
      </c>
      <c r="AA64" s="9">
        <f t="shared" si="14"/>
        <v>0.14389337849511075</v>
      </c>
      <c r="AB64" s="9">
        <f t="shared" si="12"/>
        <v>0.14187032026013846</v>
      </c>
      <c r="AC64" t="str">
        <f t="shared" si="13"/>
        <v>Default</v>
      </c>
    </row>
    <row r="65" spans="1:29" x14ac:dyDescent="0.25">
      <c r="A65" s="16">
        <v>57</v>
      </c>
      <c r="B65" s="58">
        <v>0</v>
      </c>
      <c r="D65" s="26">
        <f t="shared" si="15"/>
        <v>0</v>
      </c>
      <c r="E65" s="26">
        <f t="shared" si="15"/>
        <v>0</v>
      </c>
      <c r="F65" s="26">
        <f t="shared" si="15"/>
        <v>0</v>
      </c>
      <c r="G65" s="26">
        <f t="shared" si="15"/>
        <v>0</v>
      </c>
      <c r="H65" s="26">
        <f t="shared" si="15"/>
        <v>0</v>
      </c>
      <c r="I65" s="26">
        <f t="shared" si="15"/>
        <v>0</v>
      </c>
      <c r="J65" s="26">
        <f t="shared" si="15"/>
        <v>0</v>
      </c>
      <c r="K65" s="26">
        <f t="shared" si="15"/>
        <v>0</v>
      </c>
      <c r="L65" s="26">
        <f t="shared" si="15"/>
        <v>0</v>
      </c>
      <c r="U65" s="5">
        <v>0.55000000000000004</v>
      </c>
      <c r="V65" s="7">
        <f t="shared" si="7"/>
        <v>1614938.0499999998</v>
      </c>
      <c r="W65" s="7">
        <f t="shared" si="8"/>
        <v>41408.66794871795</v>
      </c>
      <c r="X65" s="19">
        <f t="shared" si="9"/>
        <v>0.36791615474778877</v>
      </c>
      <c r="Y65" s="8">
        <f t="shared" si="10"/>
        <v>5956.1808777966271</v>
      </c>
      <c r="Z65" s="8">
        <f t="shared" si="11"/>
        <v>232291.05423406846</v>
      </c>
      <c r="AA65" s="9">
        <f t="shared" si="14"/>
        <v>0.14383898765285053</v>
      </c>
      <c r="AB65" s="9">
        <f t="shared" si="12"/>
        <v>0.14090188217079835</v>
      </c>
      <c r="AC65" t="str">
        <f t="shared" si="13"/>
        <v>Default</v>
      </c>
    </row>
    <row r="66" spans="1:29" x14ac:dyDescent="0.25">
      <c r="A66" s="16">
        <v>58</v>
      </c>
      <c r="B66" s="58">
        <v>0</v>
      </c>
      <c r="D66" s="26">
        <f t="shared" si="15"/>
        <v>0</v>
      </c>
      <c r="E66" s="26">
        <f t="shared" si="15"/>
        <v>0</v>
      </c>
      <c r="F66" s="26">
        <f t="shared" si="15"/>
        <v>0</v>
      </c>
      <c r="G66" s="26">
        <f t="shared" si="15"/>
        <v>0</v>
      </c>
      <c r="H66" s="26">
        <f t="shared" si="15"/>
        <v>0</v>
      </c>
      <c r="I66" s="26">
        <f t="shared" si="15"/>
        <v>0</v>
      </c>
      <c r="J66" s="26">
        <f t="shared" si="15"/>
        <v>0</v>
      </c>
      <c r="K66" s="26">
        <f t="shared" si="15"/>
        <v>0</v>
      </c>
      <c r="L66" s="26">
        <f t="shared" si="15"/>
        <v>0</v>
      </c>
      <c r="U66" s="5">
        <v>0.56000000000000005</v>
      </c>
      <c r="V66" s="7">
        <f t="shared" si="7"/>
        <v>1644300.5599999998</v>
      </c>
      <c r="W66" s="7">
        <f t="shared" si="8"/>
        <v>42161.552820512821</v>
      </c>
      <c r="X66" s="19">
        <f t="shared" si="9"/>
        <v>0.3744234050119134</v>
      </c>
      <c r="Y66" s="8">
        <f t="shared" si="10"/>
        <v>6061.5265091043511</v>
      </c>
      <c r="Z66" s="8">
        <f t="shared" si="11"/>
        <v>236399.53385506969</v>
      </c>
      <c r="AA66" s="9">
        <f t="shared" si="14"/>
        <v>0.14376905269379081</v>
      </c>
      <c r="AB66" s="9">
        <f t="shared" si="12"/>
        <v>0.13992262994550625</v>
      </c>
      <c r="AC66" t="str">
        <f t="shared" si="13"/>
        <v>Default</v>
      </c>
    </row>
    <row r="67" spans="1:29" x14ac:dyDescent="0.25">
      <c r="A67" s="16">
        <v>59</v>
      </c>
      <c r="B67" s="58">
        <v>0</v>
      </c>
      <c r="D67" s="26">
        <f t="shared" si="15"/>
        <v>0</v>
      </c>
      <c r="E67" s="26">
        <f t="shared" si="15"/>
        <v>0</v>
      </c>
      <c r="F67" s="26">
        <f t="shared" si="15"/>
        <v>0</v>
      </c>
      <c r="G67" s="26">
        <f t="shared" si="15"/>
        <v>0</v>
      </c>
      <c r="H67" s="26">
        <f t="shared" si="15"/>
        <v>0</v>
      </c>
      <c r="I67" s="26">
        <f t="shared" si="15"/>
        <v>0</v>
      </c>
      <c r="J67" s="26">
        <f t="shared" si="15"/>
        <v>0</v>
      </c>
      <c r="K67" s="26">
        <f t="shared" si="15"/>
        <v>0</v>
      </c>
      <c r="L67" s="26">
        <f t="shared" si="15"/>
        <v>0</v>
      </c>
      <c r="U67" s="5">
        <v>0.56999999999999995</v>
      </c>
      <c r="V67" s="7">
        <f t="shared" si="7"/>
        <v>1673663.0699999996</v>
      </c>
      <c r="W67" s="7">
        <f t="shared" si="8"/>
        <v>42914.437692307685</v>
      </c>
      <c r="X67" s="19">
        <f t="shared" si="9"/>
        <v>0.38088465472680078</v>
      </c>
      <c r="Y67" s="8">
        <f t="shared" si="10"/>
        <v>6166.1274392398127</v>
      </c>
      <c r="Z67" s="8">
        <f t="shared" si="11"/>
        <v>240478.97013035268</v>
      </c>
      <c r="AA67" s="9">
        <f t="shared" si="14"/>
        <v>0.14368421843134338</v>
      </c>
      <c r="AB67" s="9">
        <f t="shared" si="12"/>
        <v>0.13893349973428779</v>
      </c>
      <c r="AC67" t="str">
        <f t="shared" si="13"/>
        <v>Default</v>
      </c>
    </row>
    <row r="68" spans="1:29" x14ac:dyDescent="0.25">
      <c r="A68" s="16">
        <v>60</v>
      </c>
      <c r="B68" s="58">
        <v>0</v>
      </c>
      <c r="D68" s="26">
        <f t="shared" si="15"/>
        <v>0</v>
      </c>
      <c r="E68" s="26">
        <f t="shared" si="15"/>
        <v>0</v>
      </c>
      <c r="F68" s="26">
        <f t="shared" si="15"/>
        <v>0</v>
      </c>
      <c r="G68" s="26">
        <f t="shared" si="15"/>
        <v>0</v>
      </c>
      <c r="H68" s="26">
        <f t="shared" si="15"/>
        <v>0</v>
      </c>
      <c r="I68" s="26">
        <f t="shared" si="15"/>
        <v>0</v>
      </c>
      <c r="J68" s="26">
        <f t="shared" si="15"/>
        <v>0</v>
      </c>
      <c r="K68" s="26">
        <f t="shared" si="15"/>
        <v>0</v>
      </c>
      <c r="L68" s="26">
        <f t="shared" si="15"/>
        <v>0</v>
      </c>
      <c r="U68" s="5">
        <v>0.57999999999999996</v>
      </c>
      <c r="V68" s="7">
        <f t="shared" si="7"/>
        <v>1703025.5799999996</v>
      </c>
      <c r="W68" s="7">
        <f t="shared" si="8"/>
        <v>43667.322564102556</v>
      </c>
      <c r="X68" s="19">
        <f t="shared" si="9"/>
        <v>0.38729948579219775</v>
      </c>
      <c r="Y68" s="8">
        <f t="shared" si="10"/>
        <v>6269.9768995936411</v>
      </c>
      <c r="Z68" s="8">
        <f t="shared" si="11"/>
        <v>244529.099084152</v>
      </c>
      <c r="AA68" s="9">
        <f t="shared" si="14"/>
        <v>0.14358510051513851</v>
      </c>
      <c r="AB68" s="9">
        <f t="shared" si="12"/>
        <v>0.13793537929146088</v>
      </c>
      <c r="AC68" t="str">
        <f t="shared" si="13"/>
        <v>Default</v>
      </c>
    </row>
    <row r="69" spans="1:29" x14ac:dyDescent="0.25">
      <c r="A69" s="16">
        <v>61</v>
      </c>
      <c r="B69" s="58">
        <v>0</v>
      </c>
      <c r="D69" s="26">
        <f t="shared" si="15"/>
        <v>0</v>
      </c>
      <c r="E69" s="26">
        <f t="shared" si="15"/>
        <v>0</v>
      </c>
      <c r="F69" s="26">
        <f t="shared" si="15"/>
        <v>0</v>
      </c>
      <c r="G69" s="26">
        <f t="shared" si="15"/>
        <v>0</v>
      </c>
      <c r="H69" s="26">
        <f t="shared" si="15"/>
        <v>0</v>
      </c>
      <c r="I69" s="26">
        <f t="shared" si="15"/>
        <v>0</v>
      </c>
      <c r="J69" s="26">
        <f t="shared" si="15"/>
        <v>0</v>
      </c>
      <c r="K69" s="26">
        <f t="shared" si="15"/>
        <v>0</v>
      </c>
      <c r="L69" s="26">
        <f t="shared" si="15"/>
        <v>0</v>
      </c>
      <c r="U69" s="5">
        <v>0.59</v>
      </c>
      <c r="V69" s="7">
        <f t="shared" si="7"/>
        <v>1732388.0899999996</v>
      </c>
      <c r="W69" s="7">
        <f t="shared" si="8"/>
        <v>44420.207435897428</v>
      </c>
      <c r="X69" s="19">
        <f t="shared" si="9"/>
        <v>0.39366751927429616</v>
      </c>
      <c r="Y69" s="8">
        <f t="shared" si="10"/>
        <v>6373.0687556205776</v>
      </c>
      <c r="Z69" s="8">
        <f t="shared" si="11"/>
        <v>248549.68146920254</v>
      </c>
      <c r="AA69" s="9">
        <f t="shared" si="14"/>
        <v>0.14347228713007523</v>
      </c>
      <c r="AB69" s="9">
        <f t="shared" si="12"/>
        <v>0.13692911079640463</v>
      </c>
      <c r="AC69" t="str">
        <f t="shared" si="13"/>
        <v>Default</v>
      </c>
    </row>
    <row r="70" spans="1:29" x14ac:dyDescent="0.25">
      <c r="A70" s="16">
        <v>62</v>
      </c>
      <c r="B70" s="58">
        <v>0</v>
      </c>
      <c r="D70" s="26">
        <f t="shared" si="15"/>
        <v>0</v>
      </c>
      <c r="E70" s="26">
        <f t="shared" si="15"/>
        <v>0</v>
      </c>
      <c r="F70" s="26">
        <f t="shared" si="15"/>
        <v>0</v>
      </c>
      <c r="G70" s="26">
        <f t="shared" si="15"/>
        <v>0</v>
      </c>
      <c r="H70" s="26">
        <f t="shared" si="15"/>
        <v>0</v>
      </c>
      <c r="I70" s="26">
        <f t="shared" si="15"/>
        <v>0</v>
      </c>
      <c r="J70" s="26">
        <f t="shared" si="15"/>
        <v>0</v>
      </c>
      <c r="K70" s="26">
        <f t="shared" si="15"/>
        <v>0</v>
      </c>
      <c r="L70" s="26">
        <f t="shared" si="15"/>
        <v>0</v>
      </c>
      <c r="U70" s="5">
        <v>0.6</v>
      </c>
      <c r="V70" s="7">
        <f t="shared" si="7"/>
        <v>1761750.5999999996</v>
      </c>
      <c r="W70" s="7">
        <f t="shared" si="8"/>
        <v>45173.092307692299</v>
      </c>
      <c r="X70" s="19">
        <f t="shared" si="9"/>
        <v>0.39998841340788133</v>
      </c>
      <c r="Y70" s="8">
        <f t="shared" si="10"/>
        <v>6475.3974744963371</v>
      </c>
      <c r="Z70" s="8">
        <f t="shared" si="11"/>
        <v>252540.50150535716</v>
      </c>
      <c r="AA70" s="9">
        <f t="shared" si="14"/>
        <v>0.14334634056906648</v>
      </c>
      <c r="AB70" s="9">
        <f t="shared" si="12"/>
        <v>0.1359154934695507</v>
      </c>
      <c r="AC70" t="str">
        <f t="shared" si="13"/>
        <v>Default</v>
      </c>
    </row>
    <row r="71" spans="1:29" x14ac:dyDescent="0.25">
      <c r="A71" s="16">
        <v>63</v>
      </c>
      <c r="B71" s="58">
        <v>0</v>
      </c>
      <c r="D71" s="26">
        <f t="shared" si="15"/>
        <v>0</v>
      </c>
      <c r="E71" s="26">
        <f t="shared" si="15"/>
        <v>0</v>
      </c>
      <c r="F71" s="26">
        <f t="shared" si="15"/>
        <v>0</v>
      </c>
      <c r="G71" s="26">
        <f t="shared" si="15"/>
        <v>0</v>
      </c>
      <c r="H71" s="26">
        <f t="shared" si="15"/>
        <v>0</v>
      </c>
      <c r="I71" s="26">
        <f t="shared" si="15"/>
        <v>0</v>
      </c>
      <c r="J71" s="26">
        <f t="shared" si="15"/>
        <v>0</v>
      </c>
      <c r="K71" s="26">
        <f t="shared" si="15"/>
        <v>0</v>
      </c>
      <c r="L71" s="26">
        <f t="shared" si="15"/>
        <v>0</v>
      </c>
      <c r="U71" s="5">
        <v>0.61</v>
      </c>
      <c r="V71" s="7">
        <f t="shared" si="7"/>
        <v>1791113.1099999996</v>
      </c>
      <c r="W71" s="7">
        <f t="shared" si="8"/>
        <v>45925.977179487178</v>
      </c>
      <c r="X71" s="19">
        <f t="shared" si="9"/>
        <v>0.40626186171147199</v>
      </c>
      <c r="Y71" s="8">
        <f t="shared" si="10"/>
        <v>6576.958094603674</v>
      </c>
      <c r="Z71" s="8">
        <f t="shared" si="11"/>
        <v>256501.36568954328</v>
      </c>
      <c r="AA71" s="9">
        <f t="shared" si="14"/>
        <v>0.1432077986909176</v>
      </c>
      <c r="AB71" s="9">
        <f t="shared" si="12"/>
        <v>0.13489528600198428</v>
      </c>
      <c r="AC71" t="str">
        <f t="shared" si="13"/>
        <v>Default</v>
      </c>
    </row>
    <row r="72" spans="1:29" x14ac:dyDescent="0.25">
      <c r="A72" s="16">
        <v>64</v>
      </c>
      <c r="B72" s="58">
        <v>0</v>
      </c>
      <c r="D72" s="26">
        <f t="shared" si="15"/>
        <v>0</v>
      </c>
      <c r="E72" s="26">
        <f t="shared" si="15"/>
        <v>0</v>
      </c>
      <c r="F72" s="26">
        <f t="shared" si="15"/>
        <v>0</v>
      </c>
      <c r="G72" s="26">
        <f t="shared" si="15"/>
        <v>0</v>
      </c>
      <c r="H72" s="26">
        <f t="shared" si="15"/>
        <v>0</v>
      </c>
      <c r="I72" s="26">
        <f t="shared" si="15"/>
        <v>0</v>
      </c>
      <c r="J72" s="26">
        <f t="shared" si="15"/>
        <v>0</v>
      </c>
      <c r="K72" s="26">
        <f t="shared" si="15"/>
        <v>0</v>
      </c>
      <c r="L72" s="26">
        <f t="shared" si="15"/>
        <v>0</v>
      </c>
      <c r="U72" s="5">
        <v>0.62</v>
      </c>
      <c r="V72" s="7">
        <f t="shared" si="7"/>
        <v>1820475.6199999996</v>
      </c>
      <c r="W72" s="7">
        <f t="shared" si="8"/>
        <v>46678.862051282049</v>
      </c>
      <c r="X72" s="19">
        <f t="shared" si="9"/>
        <v>0.41248759120752382</v>
      </c>
      <c r="Y72" s="8">
        <f t="shared" si="10"/>
        <v>6677.7461967193258</v>
      </c>
      <c r="Z72" s="8">
        <f t="shared" si="11"/>
        <v>260432.10167205372</v>
      </c>
      <c r="AA72" s="9">
        <f t="shared" si="14"/>
        <v>0.14305717627355743</v>
      </c>
      <c r="AB72" s="9">
        <f t="shared" si="12"/>
        <v>0.13386920881458822</v>
      </c>
      <c r="AC72" t="str">
        <f t="shared" si="13"/>
        <v>Default</v>
      </c>
    </row>
    <row r="73" spans="1:29" x14ac:dyDescent="0.25">
      <c r="A73" s="16">
        <v>65</v>
      </c>
      <c r="B73" s="58">
        <v>0</v>
      </c>
      <c r="D73" s="26">
        <f t="shared" si="15"/>
        <v>0</v>
      </c>
      <c r="E73" s="26">
        <f t="shared" si="15"/>
        <v>0</v>
      </c>
      <c r="F73" s="26">
        <f t="shared" si="15"/>
        <v>0</v>
      </c>
      <c r="G73" s="26">
        <f t="shared" si="15"/>
        <v>0</v>
      </c>
      <c r="H73" s="26">
        <f t="shared" ref="D73:L101" si="16">GAMMADIST($B73,H$2,H$3,TRUE)</f>
        <v>0</v>
      </c>
      <c r="I73" s="26">
        <f t="shared" si="16"/>
        <v>0</v>
      </c>
      <c r="J73" s="26">
        <f t="shared" si="16"/>
        <v>0</v>
      </c>
      <c r="K73" s="26">
        <f t="shared" si="16"/>
        <v>0</v>
      </c>
      <c r="L73" s="26">
        <f t="shared" si="16"/>
        <v>0</v>
      </c>
      <c r="U73" s="5">
        <v>0.63</v>
      </c>
      <c r="V73" s="7">
        <f t="shared" si="7"/>
        <v>1849838.1299999997</v>
      </c>
      <c r="W73" s="7">
        <f t="shared" si="8"/>
        <v>47431.74692307692</v>
      </c>
      <c r="X73" s="19">
        <f t="shared" si="9"/>
        <v>0.41866536074047411</v>
      </c>
      <c r="Y73" s="8">
        <f t="shared" si="10"/>
        <v>6777.7578767849036</v>
      </c>
      <c r="Z73" s="8">
        <f t="shared" si="11"/>
        <v>264332.55719461123</v>
      </c>
      <c r="AA73" s="9">
        <f t="shared" si="14"/>
        <v>0.14289496627178469</v>
      </c>
      <c r="AB73" s="9">
        <f t="shared" si="12"/>
        <v>0.13283794616187497</v>
      </c>
      <c r="AC73" t="str">
        <f t="shared" si="13"/>
        <v>Default</v>
      </c>
    </row>
    <row r="74" spans="1:29" x14ac:dyDescent="0.25">
      <c r="A74" s="16">
        <v>66</v>
      </c>
      <c r="B74" s="58">
        <v>0</v>
      </c>
      <c r="D74" s="26">
        <f t="shared" si="16"/>
        <v>0</v>
      </c>
      <c r="E74" s="26">
        <f t="shared" si="16"/>
        <v>0</v>
      </c>
      <c r="F74" s="26">
        <f t="shared" si="16"/>
        <v>0</v>
      </c>
      <c r="G74" s="26">
        <f t="shared" si="16"/>
        <v>0</v>
      </c>
      <c r="H74" s="26">
        <f t="shared" si="16"/>
        <v>0</v>
      </c>
      <c r="I74" s="26">
        <f t="shared" si="16"/>
        <v>0</v>
      </c>
      <c r="J74" s="26">
        <f t="shared" si="16"/>
        <v>0</v>
      </c>
      <c r="K74" s="26">
        <f t="shared" si="16"/>
        <v>0</v>
      </c>
      <c r="L74" s="26">
        <f t="shared" si="16"/>
        <v>0</v>
      </c>
      <c r="U74" s="5">
        <v>0.64</v>
      </c>
      <c r="V74" s="7">
        <f t="shared" si="7"/>
        <v>1879200.6399999997</v>
      </c>
      <c r="W74" s="7">
        <f t="shared" si="8"/>
        <v>48184.631794871791</v>
      </c>
      <c r="X74" s="19">
        <f t="shared" si="9"/>
        <v>0.42479495938599193</v>
      </c>
      <c r="Y74" s="8">
        <f t="shared" si="10"/>
        <v>6876.9897201542944</v>
      </c>
      <c r="Z74" s="8">
        <f t="shared" si="11"/>
        <v>268202.59908601746</v>
      </c>
      <c r="AA74" s="9">
        <f t="shared" si="14"/>
        <v>0.14272164098774334</v>
      </c>
      <c r="AB74" s="9">
        <f t="shared" si="12"/>
        <v>0.13180214809313751</v>
      </c>
      <c r="AC74" t="str">
        <f t="shared" si="13"/>
        <v>Default</v>
      </c>
    </row>
    <row r="75" spans="1:29" x14ac:dyDescent="0.25">
      <c r="A75" s="16">
        <v>67</v>
      </c>
      <c r="B75" s="58">
        <v>0</v>
      </c>
      <c r="D75" s="26">
        <f t="shared" si="16"/>
        <v>0</v>
      </c>
      <c r="E75" s="26">
        <f t="shared" si="16"/>
        <v>0</v>
      </c>
      <c r="F75" s="26">
        <f t="shared" si="16"/>
        <v>0</v>
      </c>
      <c r="G75" s="26">
        <f t="shared" si="16"/>
        <v>0</v>
      </c>
      <c r="H75" s="26">
        <f t="shared" si="16"/>
        <v>0</v>
      </c>
      <c r="I75" s="26">
        <f t="shared" si="16"/>
        <v>0</v>
      </c>
      <c r="J75" s="26">
        <f t="shared" si="16"/>
        <v>0</v>
      </c>
      <c r="K75" s="26">
        <f t="shared" si="16"/>
        <v>0</v>
      </c>
      <c r="L75" s="26">
        <f t="shared" si="16"/>
        <v>0</v>
      </c>
      <c r="U75" s="5">
        <v>0.65</v>
      </c>
      <c r="V75" s="7">
        <f t="shared" ref="V75:V108" si="17">$V$110/$U$110*U75</f>
        <v>1908563.1499999997</v>
      </c>
      <c r="W75" s="7">
        <f t="shared" ref="W75:W108" si="18">$W$110/$U$110*U75</f>
        <v>48937.516666666663</v>
      </c>
      <c r="X75" s="19">
        <f t="shared" ref="X75:X138" si="19">GAMMADIST(W75,$D$2,$D$3,TRUE)</f>
        <v>0.43087620494536638</v>
      </c>
      <c r="Y75" s="8">
        <f t="shared" ref="Y75:Y109" si="20">X75*$N$6</f>
        <v>6975.4387772193795</v>
      </c>
      <c r="Z75" s="8">
        <f t="shared" ref="Z75:Z138" si="21">Y75*$B$6</f>
        <v>272042.11231155583</v>
      </c>
      <c r="AA75" s="9">
        <f t="shared" si="14"/>
        <v>0.14253765316151884</v>
      </c>
      <c r="AB75" s="9">
        <f t="shared" ref="AB75:AB138" si="22">(Z75-Z74)/(V75-V74)</f>
        <v>0.13076243228315168</v>
      </c>
      <c r="AC75" t="str">
        <f t="shared" ref="AC75:AC138" si="23">D$1</f>
        <v>Default</v>
      </c>
    </row>
    <row r="76" spans="1:29" x14ac:dyDescent="0.25">
      <c r="A76" s="16">
        <v>68</v>
      </c>
      <c r="B76" s="58">
        <v>0</v>
      </c>
      <c r="D76" s="26">
        <f t="shared" si="16"/>
        <v>0</v>
      </c>
      <c r="E76" s="26">
        <f t="shared" si="16"/>
        <v>0</v>
      </c>
      <c r="F76" s="26">
        <f t="shared" si="16"/>
        <v>0</v>
      </c>
      <c r="G76" s="26">
        <f t="shared" si="16"/>
        <v>0</v>
      </c>
      <c r="H76" s="26">
        <f t="shared" si="16"/>
        <v>0</v>
      </c>
      <c r="I76" s="26">
        <f t="shared" si="16"/>
        <v>0</v>
      </c>
      <c r="J76" s="26">
        <f t="shared" si="16"/>
        <v>0</v>
      </c>
      <c r="K76" s="26">
        <f t="shared" si="16"/>
        <v>0</v>
      </c>
      <c r="L76" s="26">
        <f t="shared" si="16"/>
        <v>0</v>
      </c>
      <c r="U76" s="5">
        <v>0.66</v>
      </c>
      <c r="V76" s="7">
        <f t="shared" si="17"/>
        <v>1937925.6599999997</v>
      </c>
      <c r="W76" s="7">
        <f t="shared" si="18"/>
        <v>49690.401538461534</v>
      </c>
      <c r="X76" s="19">
        <f t="shared" si="19"/>
        <v>0.43690894251945289</v>
      </c>
      <c r="Y76" s="8">
        <f t="shared" si="20"/>
        <v>7073.1025403236963</v>
      </c>
      <c r="Z76" s="8">
        <f t="shared" si="21"/>
        <v>275850.99907262414</v>
      </c>
      <c r="AA76" s="9">
        <f t="shared" ref="AA76:AA139" si="24">Z76/V76</f>
        <v>0.14234343698850874</v>
      </c>
      <c r="AB76" s="9">
        <f t="shared" si="22"/>
        <v>0.12971938574285055</v>
      </c>
      <c r="AC76" t="str">
        <f t="shared" si="23"/>
        <v>Default</v>
      </c>
    </row>
    <row r="77" spans="1:29" x14ac:dyDescent="0.25">
      <c r="A77" s="16">
        <v>69</v>
      </c>
      <c r="B77" s="58">
        <v>0</v>
      </c>
      <c r="D77" s="26">
        <f t="shared" si="16"/>
        <v>0</v>
      </c>
      <c r="E77" s="26">
        <f t="shared" si="16"/>
        <v>0</v>
      </c>
      <c r="F77" s="26">
        <f t="shared" si="16"/>
        <v>0</v>
      </c>
      <c r="G77" s="26">
        <f t="shared" si="16"/>
        <v>0</v>
      </c>
      <c r="H77" s="26">
        <f t="shared" si="16"/>
        <v>0</v>
      </c>
      <c r="I77" s="26">
        <f t="shared" si="16"/>
        <v>0</v>
      </c>
      <c r="J77" s="26">
        <f t="shared" si="16"/>
        <v>0</v>
      </c>
      <c r="K77" s="26">
        <f t="shared" si="16"/>
        <v>0</v>
      </c>
      <c r="L77" s="26">
        <f t="shared" si="16"/>
        <v>0</v>
      </c>
      <c r="U77" s="5">
        <v>0.67</v>
      </c>
      <c r="V77" s="7">
        <f t="shared" si="17"/>
        <v>1967288.1699999997</v>
      </c>
      <c r="W77" s="7">
        <f t="shared" si="18"/>
        <v>50443.286410256405</v>
      </c>
      <c r="X77" s="19">
        <f t="shared" si="19"/>
        <v>0.44289304315704331</v>
      </c>
      <c r="Y77" s="8">
        <f t="shared" si="20"/>
        <v>7169.9789218809565</v>
      </c>
      <c r="Z77" s="8">
        <f t="shared" si="21"/>
        <v>279629.17795335728</v>
      </c>
      <c r="AA77" s="9">
        <f t="shared" si="24"/>
        <v>0.14213940906957079</v>
      </c>
      <c r="AB77" s="9">
        <f t="shared" si="22"/>
        <v>0.12867356641966732</v>
      </c>
      <c r="AC77" t="str">
        <f t="shared" si="23"/>
        <v>Default</v>
      </c>
    </row>
    <row r="78" spans="1:29" x14ac:dyDescent="0.25">
      <c r="A78" s="16">
        <v>70</v>
      </c>
      <c r="B78" s="58">
        <v>0</v>
      </c>
      <c r="D78" s="26">
        <f t="shared" si="16"/>
        <v>0</v>
      </c>
      <c r="E78" s="26">
        <f t="shared" si="16"/>
        <v>0</v>
      </c>
      <c r="F78" s="26">
        <f t="shared" si="16"/>
        <v>0</v>
      </c>
      <c r="G78" s="26">
        <f t="shared" si="16"/>
        <v>0</v>
      </c>
      <c r="H78" s="26">
        <f t="shared" si="16"/>
        <v>0</v>
      </c>
      <c r="I78" s="26">
        <f t="shared" si="16"/>
        <v>0</v>
      </c>
      <c r="J78" s="26">
        <f t="shared" si="16"/>
        <v>0</v>
      </c>
      <c r="K78" s="26">
        <f t="shared" si="16"/>
        <v>0</v>
      </c>
      <c r="L78" s="26">
        <f t="shared" si="16"/>
        <v>0</v>
      </c>
      <c r="U78" s="5">
        <v>0.68</v>
      </c>
      <c r="V78" s="7">
        <f t="shared" si="17"/>
        <v>1996650.68</v>
      </c>
      <c r="W78" s="7">
        <f t="shared" si="18"/>
        <v>51196.171282051284</v>
      </c>
      <c r="X78" s="19">
        <f t="shared" si="19"/>
        <v>0.44882840257294282</v>
      </c>
      <c r="Y78" s="8">
        <f t="shared" si="20"/>
        <v>7266.0662336220385</v>
      </c>
      <c r="Z78" s="8">
        <f t="shared" si="21"/>
        <v>283376.5831112595</v>
      </c>
      <c r="AA78" s="9">
        <f t="shared" si="24"/>
        <v>0.14192596929937665</v>
      </c>
      <c r="AB78" s="9">
        <f t="shared" si="22"/>
        <v>0.12762550469636924</v>
      </c>
      <c r="AC78" t="str">
        <f t="shared" si="23"/>
        <v>Default</v>
      </c>
    </row>
    <row r="79" spans="1:29" x14ac:dyDescent="0.25">
      <c r="A79" s="16">
        <v>71</v>
      </c>
      <c r="B79" s="58">
        <v>0</v>
      </c>
      <c r="D79" s="26">
        <f t="shared" si="16"/>
        <v>0</v>
      </c>
      <c r="E79" s="26">
        <f t="shared" si="16"/>
        <v>0</v>
      </c>
      <c r="F79" s="26">
        <f t="shared" si="16"/>
        <v>0</v>
      </c>
      <c r="G79" s="26">
        <f t="shared" si="16"/>
        <v>0</v>
      </c>
      <c r="H79" s="26">
        <f t="shared" si="16"/>
        <v>0</v>
      </c>
      <c r="I79" s="26">
        <f t="shared" si="16"/>
        <v>0</v>
      </c>
      <c r="J79" s="26">
        <f t="shared" si="16"/>
        <v>0</v>
      </c>
      <c r="K79" s="26">
        <f t="shared" si="16"/>
        <v>0</v>
      </c>
      <c r="L79" s="26">
        <f t="shared" si="16"/>
        <v>0</v>
      </c>
      <c r="U79" s="5">
        <v>0.69</v>
      </c>
      <c r="V79" s="7">
        <f t="shared" si="17"/>
        <v>2026013.1899999995</v>
      </c>
      <c r="W79" s="7">
        <f t="shared" si="18"/>
        <v>51949.056153846148</v>
      </c>
      <c r="X79" s="19">
        <f t="shared" si="19"/>
        <v>0.45471493993138834</v>
      </c>
      <c r="Y79" s="8">
        <f t="shared" si="20"/>
        <v>7361.3631668997941</v>
      </c>
      <c r="Z79" s="8">
        <f t="shared" si="21"/>
        <v>287093.16350909194</v>
      </c>
      <c r="AA79" s="9">
        <f t="shared" si="24"/>
        <v>0.14170350169787987</v>
      </c>
      <c r="AB79" s="9">
        <f t="shared" si="22"/>
        <v>0.12657570479609875</v>
      </c>
      <c r="AC79" t="str">
        <f t="shared" si="23"/>
        <v>Default</v>
      </c>
    </row>
    <row r="80" spans="1:29" x14ac:dyDescent="0.25">
      <c r="A80" s="16">
        <v>72</v>
      </c>
      <c r="B80" s="58">
        <v>0</v>
      </c>
      <c r="D80" s="26">
        <f t="shared" si="16"/>
        <v>0</v>
      </c>
      <c r="E80" s="26">
        <f t="shared" si="16"/>
        <v>0</v>
      </c>
      <c r="F80" s="26">
        <f t="shared" si="16"/>
        <v>0</v>
      </c>
      <c r="G80" s="26">
        <f t="shared" si="16"/>
        <v>0</v>
      </c>
      <c r="H80" s="26">
        <f t="shared" si="16"/>
        <v>0</v>
      </c>
      <c r="I80" s="26">
        <f t="shared" si="16"/>
        <v>0</v>
      </c>
      <c r="J80" s="26">
        <f t="shared" si="16"/>
        <v>0</v>
      </c>
      <c r="K80" s="26">
        <f t="shared" si="16"/>
        <v>0</v>
      </c>
      <c r="L80" s="26">
        <f t="shared" si="16"/>
        <v>0</v>
      </c>
      <c r="U80" s="5">
        <v>0.7</v>
      </c>
      <c r="V80" s="7">
        <f t="shared" si="17"/>
        <v>2055375.6999999995</v>
      </c>
      <c r="W80" s="7">
        <f t="shared" si="18"/>
        <v>52701.941025641019</v>
      </c>
      <c r="X80" s="19">
        <f t="shared" si="19"/>
        <v>0.46055259669078874</v>
      </c>
      <c r="Y80" s="8">
        <f t="shared" si="20"/>
        <v>7455.8687739865945</v>
      </c>
      <c r="Z80" s="8">
        <f t="shared" si="21"/>
        <v>290778.88218547718</v>
      </c>
      <c r="AA80" s="9">
        <f t="shared" si="24"/>
        <v>0.14147237518935213</v>
      </c>
      <c r="AB80" s="9">
        <f t="shared" si="22"/>
        <v>0.12552464610093741</v>
      </c>
      <c r="AC80" t="str">
        <f t="shared" si="23"/>
        <v>Default</v>
      </c>
    </row>
    <row r="81" spans="1:29" x14ac:dyDescent="0.25">
      <c r="A81" s="16">
        <v>73</v>
      </c>
      <c r="B81" s="58">
        <v>0</v>
      </c>
      <c r="D81" s="26">
        <f t="shared" si="16"/>
        <v>0</v>
      </c>
      <c r="E81" s="26">
        <f t="shared" si="16"/>
        <v>0</v>
      </c>
      <c r="F81" s="26">
        <f t="shared" si="16"/>
        <v>0</v>
      </c>
      <c r="G81" s="26">
        <f t="shared" si="16"/>
        <v>0</v>
      </c>
      <c r="H81" s="26">
        <f t="shared" si="16"/>
        <v>0</v>
      </c>
      <c r="I81" s="26">
        <f t="shared" si="16"/>
        <v>0</v>
      </c>
      <c r="J81" s="26">
        <f t="shared" si="16"/>
        <v>0</v>
      </c>
      <c r="K81" s="26">
        <f t="shared" si="16"/>
        <v>0</v>
      </c>
      <c r="L81" s="26">
        <f t="shared" si="16"/>
        <v>0</v>
      </c>
      <c r="U81" s="5">
        <v>0.71</v>
      </c>
      <c r="V81" s="7">
        <f t="shared" si="17"/>
        <v>2084738.2099999995</v>
      </c>
      <c r="W81" s="7">
        <f t="shared" si="18"/>
        <v>53454.825897435891</v>
      </c>
      <c r="X81" s="19">
        <f t="shared" si="19"/>
        <v>0.46634133550606527</v>
      </c>
      <c r="Y81" s="8">
        <f t="shared" si="20"/>
        <v>7549.582450304355</v>
      </c>
      <c r="Z81" s="8">
        <f t="shared" si="21"/>
        <v>294433.71556186985</v>
      </c>
      <c r="AA81" s="9">
        <f t="shared" si="24"/>
        <v>0.14123294433302966</v>
      </c>
      <c r="AB81" s="9">
        <f t="shared" si="22"/>
        <v>0.12447278439045786</v>
      </c>
      <c r="AC81" t="str">
        <f t="shared" si="23"/>
        <v>Default</v>
      </c>
    </row>
    <row r="82" spans="1:29" x14ac:dyDescent="0.25">
      <c r="A82" s="16">
        <v>74</v>
      </c>
      <c r="B82" s="58">
        <v>0</v>
      </c>
      <c r="D82" s="26">
        <f t="shared" si="16"/>
        <v>0</v>
      </c>
      <c r="E82" s="26">
        <f t="shared" si="16"/>
        <v>0</v>
      </c>
      <c r="F82" s="26">
        <f t="shared" si="16"/>
        <v>0</v>
      </c>
      <c r="G82" s="26">
        <f t="shared" si="16"/>
        <v>0</v>
      </c>
      <c r="H82" s="26">
        <f t="shared" si="16"/>
        <v>0</v>
      </c>
      <c r="I82" s="26">
        <f t="shared" si="16"/>
        <v>0</v>
      </c>
      <c r="J82" s="26">
        <f t="shared" si="16"/>
        <v>0</v>
      </c>
      <c r="K82" s="26">
        <f t="shared" si="16"/>
        <v>0</v>
      </c>
      <c r="L82" s="26">
        <f t="shared" si="16"/>
        <v>0</v>
      </c>
      <c r="U82" s="5">
        <v>0.72</v>
      </c>
      <c r="V82" s="7">
        <f t="shared" si="17"/>
        <v>2114100.7199999997</v>
      </c>
      <c r="W82" s="7">
        <f t="shared" si="18"/>
        <v>54207.710769230762</v>
      </c>
      <c r="X82" s="19">
        <f t="shared" si="19"/>
        <v>0.47208113918514633</v>
      </c>
      <c r="Y82" s="8">
        <f t="shared" si="20"/>
        <v>7642.5039175312695</v>
      </c>
      <c r="Z82" s="8">
        <f t="shared" si="21"/>
        <v>298057.65278371953</v>
      </c>
      <c r="AA82" s="9">
        <f t="shared" si="24"/>
        <v>0.14098555000904572</v>
      </c>
      <c r="AB82" s="9">
        <f t="shared" si="22"/>
        <v>0.12342055300618567</v>
      </c>
      <c r="AC82" t="str">
        <f t="shared" si="23"/>
        <v>Default</v>
      </c>
    </row>
    <row r="83" spans="1:29" x14ac:dyDescent="0.25">
      <c r="A83" s="16">
        <v>75</v>
      </c>
      <c r="B83" s="58">
        <v>0</v>
      </c>
      <c r="D83" s="26">
        <f t="shared" si="16"/>
        <v>0</v>
      </c>
      <c r="E83" s="26">
        <f t="shared" si="16"/>
        <v>0</v>
      </c>
      <c r="F83" s="26">
        <f t="shared" si="16"/>
        <v>0</v>
      </c>
      <c r="G83" s="26">
        <f t="shared" si="16"/>
        <v>0</v>
      </c>
      <c r="H83" s="26">
        <f t="shared" si="16"/>
        <v>0</v>
      </c>
      <c r="I83" s="26">
        <f t="shared" si="16"/>
        <v>0</v>
      </c>
      <c r="J83" s="26">
        <f t="shared" si="16"/>
        <v>0</v>
      </c>
      <c r="K83" s="26">
        <f t="shared" si="16"/>
        <v>0</v>
      </c>
      <c r="L83" s="26">
        <f t="shared" si="16"/>
        <v>0</v>
      </c>
      <c r="U83" s="5">
        <v>0.73</v>
      </c>
      <c r="V83" s="7">
        <f t="shared" si="17"/>
        <v>2143463.2299999995</v>
      </c>
      <c r="W83" s="7">
        <f t="shared" si="18"/>
        <v>54960.595641025633</v>
      </c>
      <c r="X83" s="19">
        <f t="shared" si="19"/>
        <v>0.47777200969642519</v>
      </c>
      <c r="Y83" s="8">
        <f t="shared" si="20"/>
        <v>7734.6332075335858</v>
      </c>
      <c r="Z83" s="8">
        <f t="shared" si="21"/>
        <v>301650.69509380986</v>
      </c>
      <c r="AA83" s="9">
        <f t="shared" si="24"/>
        <v>0.14073052006299633</v>
      </c>
      <c r="AB83" s="9">
        <f t="shared" si="22"/>
        <v>0.1223683639474403</v>
      </c>
      <c r="AC83" t="str">
        <f t="shared" si="23"/>
        <v>Default</v>
      </c>
    </row>
    <row r="84" spans="1:29" x14ac:dyDescent="0.25">
      <c r="A84" s="16">
        <v>76</v>
      </c>
      <c r="B84" s="58">
        <v>0</v>
      </c>
      <c r="D84" s="26">
        <f t="shared" si="16"/>
        <v>0</v>
      </c>
      <c r="E84" s="26">
        <f t="shared" si="16"/>
        <v>0</v>
      </c>
      <c r="F84" s="26">
        <f t="shared" si="16"/>
        <v>0</v>
      </c>
      <c r="G84" s="26">
        <f t="shared" si="16"/>
        <v>0</v>
      </c>
      <c r="H84" s="26">
        <f t="shared" si="16"/>
        <v>0</v>
      </c>
      <c r="I84" s="26">
        <f t="shared" si="16"/>
        <v>0</v>
      </c>
      <c r="J84" s="26">
        <f t="shared" si="16"/>
        <v>0</v>
      </c>
      <c r="K84" s="26">
        <f t="shared" si="16"/>
        <v>0</v>
      </c>
      <c r="L84" s="26">
        <f t="shared" si="16"/>
        <v>0</v>
      </c>
      <c r="U84" s="5">
        <v>0.74</v>
      </c>
      <c r="V84" s="7">
        <f t="shared" si="17"/>
        <v>2172825.7399999998</v>
      </c>
      <c r="W84" s="7">
        <f t="shared" si="18"/>
        <v>55713.480512820504</v>
      </c>
      <c r="X84" s="19">
        <f t="shared" si="19"/>
        <v>0.48341396722421714</v>
      </c>
      <c r="Y84" s="8">
        <f t="shared" si="20"/>
        <v>7825.9706470744277</v>
      </c>
      <c r="Z84" s="8">
        <f t="shared" si="21"/>
        <v>305212.85523590271</v>
      </c>
      <c r="AA84" s="9">
        <f t="shared" si="24"/>
        <v>0.14046816991219127</v>
      </c>
      <c r="AB84" s="9">
        <f t="shared" si="22"/>
        <v>0.12131660890342208</v>
      </c>
      <c r="AC84" t="str">
        <f t="shared" si="23"/>
        <v>Default</v>
      </c>
    </row>
    <row r="85" spans="1:29" x14ac:dyDescent="0.25">
      <c r="A85" s="16">
        <v>77</v>
      </c>
      <c r="B85" s="58">
        <v>0</v>
      </c>
      <c r="D85" s="26">
        <f t="shared" si="16"/>
        <v>0</v>
      </c>
      <c r="E85" s="26">
        <f t="shared" si="16"/>
        <v>0</v>
      </c>
      <c r="F85" s="26">
        <f t="shared" si="16"/>
        <v>0</v>
      </c>
      <c r="G85" s="26">
        <f t="shared" si="16"/>
        <v>0</v>
      </c>
      <c r="H85" s="26">
        <f t="shared" si="16"/>
        <v>0</v>
      </c>
      <c r="I85" s="26">
        <f t="shared" si="16"/>
        <v>0</v>
      </c>
      <c r="J85" s="26">
        <f t="shared" si="16"/>
        <v>0</v>
      </c>
      <c r="K85" s="26">
        <f t="shared" si="16"/>
        <v>0</v>
      </c>
      <c r="L85" s="26">
        <f t="shared" si="16"/>
        <v>0</v>
      </c>
      <c r="U85" s="5">
        <v>0.75</v>
      </c>
      <c r="V85" s="7">
        <f t="shared" si="17"/>
        <v>2202188.2499999995</v>
      </c>
      <c r="W85" s="7">
        <f t="shared" si="18"/>
        <v>56466.365384615376</v>
      </c>
      <c r="X85" s="19">
        <f t="shared" si="19"/>
        <v>0.48900704926946209</v>
      </c>
      <c r="Y85" s="8">
        <f t="shared" si="20"/>
        <v>7916.51684325511</v>
      </c>
      <c r="Z85" s="8">
        <f t="shared" si="21"/>
        <v>308744.15688694926</v>
      </c>
      <c r="AA85" s="9">
        <f t="shared" si="24"/>
        <v>0.14019880311637722</v>
      </c>
      <c r="AB85" s="9">
        <f t="shared" si="22"/>
        <v>0.12026566022613802</v>
      </c>
      <c r="AC85" t="str">
        <f t="shared" si="23"/>
        <v>Default</v>
      </c>
    </row>
    <row r="86" spans="1:29" x14ac:dyDescent="0.25">
      <c r="A86" s="16">
        <v>78</v>
      </c>
      <c r="B86" s="58">
        <v>0</v>
      </c>
      <c r="D86" s="26">
        <f t="shared" si="16"/>
        <v>0</v>
      </c>
      <c r="E86" s="26">
        <f t="shared" si="16"/>
        <v>0</v>
      </c>
      <c r="F86" s="26">
        <f t="shared" si="16"/>
        <v>0</v>
      </c>
      <c r="G86" s="26">
        <f t="shared" si="16"/>
        <v>0</v>
      </c>
      <c r="H86" s="26">
        <f t="shared" si="16"/>
        <v>0</v>
      </c>
      <c r="I86" s="26">
        <f t="shared" si="16"/>
        <v>0</v>
      </c>
      <c r="J86" s="26">
        <f t="shared" si="16"/>
        <v>0</v>
      </c>
      <c r="K86" s="26">
        <f t="shared" si="16"/>
        <v>0</v>
      </c>
      <c r="L86" s="26">
        <f t="shared" si="16"/>
        <v>0</v>
      </c>
      <c r="U86" s="5">
        <v>0.76</v>
      </c>
      <c r="V86" s="7">
        <f t="shared" si="17"/>
        <v>2231550.7599999998</v>
      </c>
      <c r="W86" s="7">
        <f t="shared" si="18"/>
        <v>57219.250256410254</v>
      </c>
      <c r="X86" s="19">
        <f t="shared" si="19"/>
        <v>0.49455130979311362</v>
      </c>
      <c r="Y86" s="8">
        <f t="shared" si="20"/>
        <v>8006.2726696474938</v>
      </c>
      <c r="Z86" s="8">
        <f t="shared" si="21"/>
        <v>312244.63411625224</v>
      </c>
      <c r="AA86" s="9">
        <f t="shared" si="24"/>
        <v>0.13992271191548081</v>
      </c>
      <c r="AB86" s="9">
        <f t="shared" si="22"/>
        <v>0.11921587184824979</v>
      </c>
      <c r="AC86" t="str">
        <f t="shared" si="23"/>
        <v>Default</v>
      </c>
    </row>
    <row r="87" spans="1:29" x14ac:dyDescent="0.25">
      <c r="A87" s="16">
        <v>79</v>
      </c>
      <c r="B87" s="58">
        <v>0</v>
      </c>
      <c r="D87" s="26">
        <f t="shared" si="16"/>
        <v>0</v>
      </c>
      <c r="E87" s="26">
        <f t="shared" si="16"/>
        <v>0</v>
      </c>
      <c r="F87" s="26">
        <f t="shared" si="16"/>
        <v>0</v>
      </c>
      <c r="G87" s="26">
        <f t="shared" si="16"/>
        <v>0</v>
      </c>
      <c r="H87" s="26">
        <f t="shared" si="16"/>
        <v>0</v>
      </c>
      <c r="I87" s="26">
        <f t="shared" si="16"/>
        <v>0</v>
      </c>
      <c r="J87" s="26">
        <f t="shared" si="16"/>
        <v>0</v>
      </c>
      <c r="K87" s="26">
        <f t="shared" si="16"/>
        <v>0</v>
      </c>
      <c r="L87" s="26">
        <f t="shared" si="16"/>
        <v>0</v>
      </c>
      <c r="U87" s="5">
        <v>0.77</v>
      </c>
      <c r="V87" s="7">
        <f t="shared" si="17"/>
        <v>2260913.2699999996</v>
      </c>
      <c r="W87" s="7">
        <f t="shared" si="18"/>
        <v>57972.135128205126</v>
      </c>
      <c r="X87" s="19">
        <f t="shared" si="19"/>
        <v>0.5000468183998299</v>
      </c>
      <c r="Y87" s="8">
        <f t="shared" si="20"/>
        <v>8095.2392530787884</v>
      </c>
      <c r="Z87" s="8">
        <f t="shared" si="21"/>
        <v>315714.33087007276</v>
      </c>
      <c r="AA87" s="9">
        <f t="shared" si="24"/>
        <v>0.13964017773670409</v>
      </c>
      <c r="AB87" s="9">
        <f t="shared" si="22"/>
        <v>0.11816758014967206</v>
      </c>
      <c r="AC87" t="str">
        <f t="shared" si="23"/>
        <v>Default</v>
      </c>
    </row>
    <row r="88" spans="1:29" x14ac:dyDescent="0.25">
      <c r="A88" s="16">
        <v>80</v>
      </c>
      <c r="B88" s="58">
        <v>0</v>
      </c>
      <c r="D88" s="26">
        <f t="shared" si="16"/>
        <v>0</v>
      </c>
      <c r="E88" s="26">
        <f t="shared" si="16"/>
        <v>0</v>
      </c>
      <c r="F88" s="26">
        <f t="shared" si="16"/>
        <v>0</v>
      </c>
      <c r="G88" s="26">
        <f t="shared" si="16"/>
        <v>0</v>
      </c>
      <c r="H88" s="26">
        <f t="shared" si="16"/>
        <v>0</v>
      </c>
      <c r="I88" s="26">
        <f t="shared" si="16"/>
        <v>0</v>
      </c>
      <c r="J88" s="26">
        <f t="shared" si="16"/>
        <v>0</v>
      </c>
      <c r="K88" s="26">
        <f t="shared" si="16"/>
        <v>0</v>
      </c>
      <c r="L88" s="26">
        <f t="shared" si="16"/>
        <v>0</v>
      </c>
      <c r="U88" s="5">
        <v>0.78</v>
      </c>
      <c r="V88" s="7">
        <f t="shared" si="17"/>
        <v>2290275.7799999998</v>
      </c>
      <c r="W88" s="7">
        <f t="shared" si="18"/>
        <v>58725.02</v>
      </c>
      <c r="X88" s="19">
        <f t="shared" si="19"/>
        <v>0.50549365955974457</v>
      </c>
      <c r="Y88" s="8">
        <f t="shared" si="20"/>
        <v>8183.4179610328301</v>
      </c>
      <c r="Z88" s="8">
        <f t="shared" si="21"/>
        <v>319153.30048028036</v>
      </c>
      <c r="AA88" s="9">
        <f t="shared" si="24"/>
        <v>0.13935147167311021</v>
      </c>
      <c r="AB88" s="9">
        <f t="shared" si="22"/>
        <v>0.11712110477638217</v>
      </c>
      <c r="AC88" t="str">
        <f t="shared" si="23"/>
        <v>Default</v>
      </c>
    </row>
    <row r="89" spans="1:29" x14ac:dyDescent="0.25">
      <c r="A89" s="16">
        <v>81</v>
      </c>
      <c r="B89" s="58">
        <v>0</v>
      </c>
      <c r="D89" s="26">
        <f t="shared" si="16"/>
        <v>0</v>
      </c>
      <c r="E89" s="26">
        <f t="shared" si="16"/>
        <v>0</v>
      </c>
      <c r="F89" s="26">
        <f t="shared" si="16"/>
        <v>0</v>
      </c>
      <c r="G89" s="26">
        <f t="shared" si="16"/>
        <v>0</v>
      </c>
      <c r="H89" s="26">
        <f t="shared" si="16"/>
        <v>0</v>
      </c>
      <c r="I89" s="26">
        <f t="shared" si="16"/>
        <v>0</v>
      </c>
      <c r="J89" s="26">
        <f t="shared" si="16"/>
        <v>0</v>
      </c>
      <c r="K89" s="26">
        <f t="shared" si="16"/>
        <v>0</v>
      </c>
      <c r="L89" s="26">
        <f t="shared" si="16"/>
        <v>0</v>
      </c>
      <c r="U89" s="5">
        <v>0.79</v>
      </c>
      <c r="V89" s="7">
        <f t="shared" si="17"/>
        <v>2319638.2899999996</v>
      </c>
      <c r="W89" s="7">
        <f t="shared" si="18"/>
        <v>59477.904871794868</v>
      </c>
      <c r="X89" s="19">
        <f t="shared" si="19"/>
        <v>0.51089193186624504</v>
      </c>
      <c r="Y89" s="8">
        <f t="shared" si="20"/>
        <v>8270.8103896342836</v>
      </c>
      <c r="Z89" s="8">
        <f t="shared" si="21"/>
        <v>322561.60519573704</v>
      </c>
      <c r="AA89" s="9">
        <f t="shared" si="24"/>
        <v>0.13905685493566203</v>
      </c>
      <c r="AB89" s="9">
        <f t="shared" si="22"/>
        <v>0.11607674941470263</v>
      </c>
      <c r="AC89" t="str">
        <f t="shared" si="23"/>
        <v>Default</v>
      </c>
    </row>
    <row r="90" spans="1:29" x14ac:dyDescent="0.25">
      <c r="A90" s="16">
        <v>82</v>
      </c>
      <c r="B90" s="58">
        <v>0</v>
      </c>
      <c r="D90" s="26">
        <f t="shared" si="16"/>
        <v>0</v>
      </c>
      <c r="E90" s="26">
        <f t="shared" si="16"/>
        <v>0</v>
      </c>
      <c r="F90" s="26">
        <f t="shared" si="16"/>
        <v>0</v>
      </c>
      <c r="G90" s="26">
        <f t="shared" si="16"/>
        <v>0</v>
      </c>
      <c r="H90" s="26">
        <f t="shared" si="16"/>
        <v>0</v>
      </c>
      <c r="I90" s="26">
        <f t="shared" si="16"/>
        <v>0</v>
      </c>
      <c r="J90" s="26">
        <f t="shared" si="16"/>
        <v>0</v>
      </c>
      <c r="K90" s="26">
        <f t="shared" si="16"/>
        <v>0</v>
      </c>
      <c r="L90" s="26">
        <f t="shared" si="16"/>
        <v>0</v>
      </c>
      <c r="U90" s="5">
        <v>0.8</v>
      </c>
      <c r="V90" s="7">
        <f t="shared" si="17"/>
        <v>2349000.7999999998</v>
      </c>
      <c r="W90" s="7">
        <f t="shared" si="18"/>
        <v>60230.789743589739</v>
      </c>
      <c r="X90" s="19">
        <f t="shared" si="19"/>
        <v>0.51624174732781958</v>
      </c>
      <c r="Y90" s="8">
        <f t="shared" si="20"/>
        <v>8357.418352184377</v>
      </c>
      <c r="Z90" s="8">
        <f t="shared" si="21"/>
        <v>325939.3157351907</v>
      </c>
      <c r="AA90" s="9">
        <f t="shared" si="24"/>
        <v>0.13875657928051396</v>
      </c>
      <c r="AB90" s="9">
        <f t="shared" si="22"/>
        <v>0.11503480252381813</v>
      </c>
      <c r="AC90" t="str">
        <f t="shared" si="23"/>
        <v>Default</v>
      </c>
    </row>
    <row r="91" spans="1:29" x14ac:dyDescent="0.25">
      <c r="A91" s="16">
        <v>83</v>
      </c>
      <c r="B91" s="58">
        <v>0</v>
      </c>
      <c r="D91" s="26">
        <f t="shared" si="16"/>
        <v>0</v>
      </c>
      <c r="E91" s="26">
        <f t="shared" si="16"/>
        <v>0</v>
      </c>
      <c r="F91" s="26">
        <f t="shared" si="16"/>
        <v>0</v>
      </c>
      <c r="G91" s="26">
        <f t="shared" si="16"/>
        <v>0</v>
      </c>
      <c r="H91" s="26">
        <f t="shared" si="16"/>
        <v>0</v>
      </c>
      <c r="I91" s="26">
        <f t="shared" si="16"/>
        <v>0</v>
      </c>
      <c r="J91" s="26">
        <f t="shared" si="16"/>
        <v>0</v>
      </c>
      <c r="K91" s="26">
        <f t="shared" si="16"/>
        <v>0</v>
      </c>
      <c r="L91" s="26">
        <f t="shared" si="16"/>
        <v>0</v>
      </c>
      <c r="U91" s="5">
        <v>0.81</v>
      </c>
      <c r="V91" s="7">
        <f t="shared" si="17"/>
        <v>2378363.3099999996</v>
      </c>
      <c r="W91" s="7">
        <f t="shared" si="18"/>
        <v>60983.674615384611</v>
      </c>
      <c r="X91" s="19">
        <f t="shared" si="19"/>
        <v>0.52154323069216924</v>
      </c>
      <c r="Y91" s="8">
        <f t="shared" si="20"/>
        <v>8443.2438682189822</v>
      </c>
      <c r="Z91" s="8">
        <f t="shared" si="21"/>
        <v>329286.51086054032</v>
      </c>
      <c r="AA91" s="9">
        <f t="shared" si="24"/>
        <v>0.13845088741321879</v>
      </c>
      <c r="AB91" s="9">
        <f t="shared" si="22"/>
        <v>0.1139955380296047</v>
      </c>
      <c r="AC91" t="str">
        <f t="shared" si="23"/>
        <v>Default</v>
      </c>
    </row>
    <row r="92" spans="1:29" x14ac:dyDescent="0.25">
      <c r="A92" s="16">
        <v>84</v>
      </c>
      <c r="B92" s="58">
        <v>0</v>
      </c>
      <c r="D92" s="26">
        <f t="shared" si="16"/>
        <v>0</v>
      </c>
      <c r="E92" s="26">
        <f t="shared" si="16"/>
        <v>0</v>
      </c>
      <c r="F92" s="26">
        <f t="shared" si="16"/>
        <v>0</v>
      </c>
      <c r="G92" s="26">
        <f t="shared" si="16"/>
        <v>0</v>
      </c>
      <c r="H92" s="26">
        <f t="shared" si="16"/>
        <v>0</v>
      </c>
      <c r="I92" s="26">
        <f t="shared" si="16"/>
        <v>0</v>
      </c>
      <c r="J92" s="26">
        <f t="shared" si="16"/>
        <v>0</v>
      </c>
      <c r="K92" s="26">
        <f t="shared" si="16"/>
        <v>0</v>
      </c>
      <c r="L92" s="26">
        <f t="shared" si="16"/>
        <v>0</v>
      </c>
      <c r="U92" s="5">
        <v>0.82</v>
      </c>
      <c r="V92" s="7">
        <f t="shared" si="17"/>
        <v>2407725.8199999994</v>
      </c>
      <c r="W92" s="7">
        <f t="shared" si="18"/>
        <v>61736.559487179475</v>
      </c>
      <c r="X92" s="19">
        <f t="shared" si="19"/>
        <v>0.52679651880088341</v>
      </c>
      <c r="Y92" s="8">
        <f t="shared" si="20"/>
        <v>8528.2891530614725</v>
      </c>
      <c r="Z92" s="8">
        <f t="shared" si="21"/>
        <v>332603.27696939744</v>
      </c>
      <c r="AA92" s="9">
        <f t="shared" si="24"/>
        <v>0.13814001337137197</v>
      </c>
      <c r="AB92" s="9">
        <f t="shared" si="22"/>
        <v>0.11295921598177894</v>
      </c>
      <c r="AC92" t="str">
        <f t="shared" si="23"/>
        <v>Default</v>
      </c>
    </row>
    <row r="93" spans="1:29" x14ac:dyDescent="0.25">
      <c r="A93" s="16">
        <v>85</v>
      </c>
      <c r="B93" s="58">
        <v>0</v>
      </c>
      <c r="D93" s="26">
        <f t="shared" si="16"/>
        <v>0</v>
      </c>
      <c r="E93" s="26">
        <f t="shared" si="16"/>
        <v>0</v>
      </c>
      <c r="F93" s="26">
        <f t="shared" si="16"/>
        <v>0</v>
      </c>
      <c r="G93" s="26">
        <f t="shared" si="16"/>
        <v>0</v>
      </c>
      <c r="H93" s="26">
        <f t="shared" si="16"/>
        <v>0</v>
      </c>
      <c r="I93" s="26">
        <f t="shared" si="16"/>
        <v>0</v>
      </c>
      <c r="J93" s="26">
        <f t="shared" si="16"/>
        <v>0</v>
      </c>
      <c r="K93" s="26">
        <f t="shared" si="16"/>
        <v>0</v>
      </c>
      <c r="L93" s="26">
        <f t="shared" si="16"/>
        <v>0</v>
      </c>
      <c r="U93" s="5">
        <v>0.83</v>
      </c>
      <c r="V93" s="7">
        <f t="shared" si="17"/>
        <v>2437088.3299999996</v>
      </c>
      <c r="W93" s="7">
        <f t="shared" si="18"/>
        <v>62489.444358974353</v>
      </c>
      <c r="X93" s="19">
        <f t="shared" si="19"/>
        <v>0.53200175997310029</v>
      </c>
      <c r="Y93" s="8">
        <f t="shared" si="20"/>
        <v>8612.5566078448355</v>
      </c>
      <c r="Z93" s="8">
        <f t="shared" si="21"/>
        <v>335889.70770594856</v>
      </c>
      <c r="AA93" s="9">
        <f t="shared" si="24"/>
        <v>0.13782418288710471</v>
      </c>
      <c r="AB93" s="9">
        <f t="shared" si="22"/>
        <v>0.11192608317719066</v>
      </c>
      <c r="AC93" t="str">
        <f t="shared" si="23"/>
        <v>Default</v>
      </c>
    </row>
    <row r="94" spans="1:29" x14ac:dyDescent="0.25">
      <c r="A94" s="16">
        <v>86</v>
      </c>
      <c r="B94" s="58">
        <v>0</v>
      </c>
      <c r="D94" s="26">
        <f t="shared" si="16"/>
        <v>0</v>
      </c>
      <c r="E94" s="26">
        <f t="shared" si="16"/>
        <v>0</v>
      </c>
      <c r="F94" s="26">
        <f t="shared" si="16"/>
        <v>0</v>
      </c>
      <c r="G94" s="26">
        <f t="shared" si="16"/>
        <v>0</v>
      </c>
      <c r="H94" s="26">
        <f t="shared" si="16"/>
        <v>0</v>
      </c>
      <c r="I94" s="26">
        <f t="shared" si="16"/>
        <v>0</v>
      </c>
      <c r="J94" s="26">
        <f t="shared" si="16"/>
        <v>0</v>
      </c>
      <c r="K94" s="26">
        <f t="shared" si="16"/>
        <v>0</v>
      </c>
      <c r="L94" s="26">
        <f t="shared" si="16"/>
        <v>0</v>
      </c>
      <c r="U94" s="5">
        <v>0.84</v>
      </c>
      <c r="V94" s="7">
        <f t="shared" si="17"/>
        <v>2466450.8399999994</v>
      </c>
      <c r="W94" s="7">
        <f t="shared" si="18"/>
        <v>63242.329230769225</v>
      </c>
      <c r="X94" s="19">
        <f t="shared" si="19"/>
        <v>0.53715911341665845</v>
      </c>
      <c r="Y94" s="8">
        <f t="shared" si="20"/>
        <v>8696.0488099788163</v>
      </c>
      <c r="Z94" s="8">
        <f t="shared" si="21"/>
        <v>339145.90358917386</v>
      </c>
      <c r="AA94" s="9">
        <f t="shared" si="24"/>
        <v>0.13750361373072165</v>
      </c>
      <c r="AB94" s="9">
        <f t="shared" si="22"/>
        <v>0.11089637375092679</v>
      </c>
      <c r="AC94" t="str">
        <f t="shared" si="23"/>
        <v>Default</v>
      </c>
    </row>
    <row r="95" spans="1:29" x14ac:dyDescent="0.25">
      <c r="A95" s="16"/>
      <c r="B95" s="58"/>
      <c r="D95" s="26">
        <f t="shared" si="16"/>
        <v>0</v>
      </c>
      <c r="E95" s="26">
        <f t="shared" si="16"/>
        <v>0</v>
      </c>
      <c r="F95" s="26">
        <f t="shared" si="16"/>
        <v>0</v>
      </c>
      <c r="G95" s="26">
        <f t="shared" si="16"/>
        <v>0</v>
      </c>
      <c r="H95" s="26">
        <f t="shared" si="16"/>
        <v>0</v>
      </c>
      <c r="I95" s="26">
        <f t="shared" si="16"/>
        <v>0</v>
      </c>
      <c r="J95" s="26">
        <f t="shared" si="16"/>
        <v>0</v>
      </c>
      <c r="K95" s="26">
        <f t="shared" si="16"/>
        <v>0</v>
      </c>
      <c r="L95" s="26">
        <f t="shared" si="16"/>
        <v>0</v>
      </c>
      <c r="U95" s="5">
        <v>0.85</v>
      </c>
      <c r="V95" s="7">
        <f t="shared" si="17"/>
        <v>2495813.3499999996</v>
      </c>
      <c r="W95" s="7">
        <f t="shared" si="18"/>
        <v>63995.214102564096</v>
      </c>
      <c r="X95" s="19">
        <f t="shared" si="19"/>
        <v>0.54226874866535557</v>
      </c>
      <c r="Y95" s="8">
        <f t="shared" si="20"/>
        <v>8778.7685040397319</v>
      </c>
      <c r="Z95" s="8">
        <f t="shared" si="21"/>
        <v>342371.97165754955</v>
      </c>
      <c r="AA95" s="9">
        <f t="shared" si="24"/>
        <v>0.13717851603668585</v>
      </c>
      <c r="AB95" s="9">
        <f t="shared" si="22"/>
        <v>0.10987030973767802</v>
      </c>
      <c r="AC95" t="str">
        <f t="shared" si="23"/>
        <v>Default</v>
      </c>
    </row>
    <row r="96" spans="1:29" x14ac:dyDescent="0.25">
      <c r="A96" s="16"/>
      <c r="B96" s="58"/>
      <c r="D96" s="26">
        <f t="shared" si="16"/>
        <v>0</v>
      </c>
      <c r="E96" s="26">
        <f t="shared" si="16"/>
        <v>0</v>
      </c>
      <c r="F96" s="26">
        <f t="shared" si="16"/>
        <v>0</v>
      </c>
      <c r="G96" s="26">
        <f t="shared" si="16"/>
        <v>0</v>
      </c>
      <c r="H96" s="26">
        <f t="shared" si="16"/>
        <v>0</v>
      </c>
      <c r="I96" s="26">
        <f t="shared" si="16"/>
        <v>0</v>
      </c>
      <c r="J96" s="26">
        <f t="shared" si="16"/>
        <v>0</v>
      </c>
      <c r="K96" s="26">
        <f t="shared" si="16"/>
        <v>0</v>
      </c>
      <c r="L96" s="26">
        <f t="shared" si="16"/>
        <v>0</v>
      </c>
      <c r="U96" s="5">
        <v>0.86</v>
      </c>
      <c r="V96" s="7">
        <f t="shared" si="17"/>
        <v>2525175.8599999994</v>
      </c>
      <c r="W96" s="7">
        <f t="shared" si="18"/>
        <v>64748.098974358967</v>
      </c>
      <c r="X96" s="19">
        <f t="shared" si="19"/>
        <v>0.54733084504099094</v>
      </c>
      <c r="Y96" s="8">
        <f t="shared" si="20"/>
        <v>8860.7185930614869</v>
      </c>
      <c r="Z96" s="8">
        <f t="shared" si="21"/>
        <v>345568.02512939798</v>
      </c>
      <c r="AA96" s="9">
        <f t="shared" si="24"/>
        <v>0.13684909261305786</v>
      </c>
      <c r="AB96" s="9">
        <f t="shared" si="22"/>
        <v>0.10884810160468064</v>
      </c>
      <c r="AC96" t="str">
        <f t="shared" si="23"/>
        <v>Default</v>
      </c>
    </row>
    <row r="97" spans="1:29" x14ac:dyDescent="0.25">
      <c r="A97" s="16"/>
      <c r="B97" s="58"/>
      <c r="D97" s="26">
        <f t="shared" si="16"/>
        <v>0</v>
      </c>
      <c r="E97" s="26">
        <f t="shared" si="16"/>
        <v>0</v>
      </c>
      <c r="F97" s="26">
        <f t="shared" si="16"/>
        <v>0</v>
      </c>
      <c r="G97" s="26">
        <f t="shared" si="16"/>
        <v>0</v>
      </c>
      <c r="H97" s="26">
        <f t="shared" si="16"/>
        <v>0</v>
      </c>
      <c r="I97" s="26">
        <f t="shared" si="16"/>
        <v>0</v>
      </c>
      <c r="J97" s="26">
        <f t="shared" si="16"/>
        <v>0</v>
      </c>
      <c r="K97" s="26">
        <f t="shared" si="16"/>
        <v>0</v>
      </c>
      <c r="L97" s="26">
        <f t="shared" si="16"/>
        <v>0</v>
      </c>
      <c r="U97" s="5">
        <v>0.87</v>
      </c>
      <c r="V97" s="7">
        <f t="shared" si="17"/>
        <v>2554538.3699999996</v>
      </c>
      <c r="W97" s="7">
        <f t="shared" si="18"/>
        <v>65500.983846153838</v>
      </c>
      <c r="X97" s="19">
        <f t="shared" si="19"/>
        <v>0.5523455911389743</v>
      </c>
      <c r="Y97" s="8">
        <f t="shared" si="20"/>
        <v>8941.9021302081201</v>
      </c>
      <c r="Z97" s="8">
        <f t="shared" si="21"/>
        <v>348734.18307811668</v>
      </c>
      <c r="AA97" s="9">
        <f t="shared" si="24"/>
        <v>0.1365155392354184</v>
      </c>
      <c r="AB97" s="9">
        <f t="shared" si="22"/>
        <v>0.1078299487584226</v>
      </c>
      <c r="AC97" t="str">
        <f t="shared" si="23"/>
        <v>Default</v>
      </c>
    </row>
    <row r="98" spans="1:29" x14ac:dyDescent="0.25">
      <c r="A98" s="16"/>
      <c r="B98" s="58"/>
      <c r="D98" s="26">
        <f t="shared" si="16"/>
        <v>0</v>
      </c>
      <c r="E98" s="26">
        <f t="shared" si="16"/>
        <v>0</v>
      </c>
      <c r="F98" s="26">
        <f t="shared" si="16"/>
        <v>0</v>
      </c>
      <c r="G98" s="26">
        <f t="shared" si="16"/>
        <v>0</v>
      </c>
      <c r="H98" s="26">
        <f t="shared" si="16"/>
        <v>0</v>
      </c>
      <c r="I98" s="26">
        <f t="shared" si="16"/>
        <v>0</v>
      </c>
      <c r="J98" s="26">
        <f t="shared" si="16"/>
        <v>0</v>
      </c>
      <c r="K98" s="26">
        <f t="shared" si="16"/>
        <v>0</v>
      </c>
      <c r="L98" s="26">
        <f t="shared" si="16"/>
        <v>0</v>
      </c>
      <c r="U98" s="5">
        <v>0.88</v>
      </c>
      <c r="V98" s="7">
        <f t="shared" si="17"/>
        <v>2583900.8799999994</v>
      </c>
      <c r="W98" s="7">
        <f t="shared" si="18"/>
        <v>66253.868717948717</v>
      </c>
      <c r="X98" s="19">
        <f t="shared" si="19"/>
        <v>0.55731318433633603</v>
      </c>
      <c r="Y98" s="8">
        <f t="shared" si="20"/>
        <v>9022.3223108090006</v>
      </c>
      <c r="Z98" s="8">
        <f t="shared" si="21"/>
        <v>351870.57012155105</v>
      </c>
      <c r="AA98" s="9">
        <f t="shared" si="24"/>
        <v>0.13617804492622454</v>
      </c>
      <c r="AB98" s="9">
        <f t="shared" si="22"/>
        <v>0.10681604002635993</v>
      </c>
      <c r="AC98" t="str">
        <f t="shared" si="23"/>
        <v>Default</v>
      </c>
    </row>
    <row r="99" spans="1:29" x14ac:dyDescent="0.25">
      <c r="A99" s="16"/>
      <c r="B99" s="58"/>
      <c r="D99" s="26">
        <f t="shared" si="16"/>
        <v>0</v>
      </c>
      <c r="E99" s="26">
        <f t="shared" si="16"/>
        <v>0</v>
      </c>
      <c r="F99" s="26">
        <f t="shared" si="16"/>
        <v>0</v>
      </c>
      <c r="G99" s="26">
        <f t="shared" si="16"/>
        <v>0</v>
      </c>
      <c r="H99" s="26">
        <f t="shared" si="16"/>
        <v>0</v>
      </c>
      <c r="I99" s="26">
        <f t="shared" si="16"/>
        <v>0</v>
      </c>
      <c r="J99" s="26">
        <f t="shared" si="16"/>
        <v>0</v>
      </c>
      <c r="K99" s="26">
        <f t="shared" si="16"/>
        <v>0</v>
      </c>
      <c r="L99" s="26">
        <f t="shared" si="16"/>
        <v>0</v>
      </c>
      <c r="U99" s="5">
        <v>0.89</v>
      </c>
      <c r="V99" s="7">
        <f t="shared" si="17"/>
        <v>2613263.3899999997</v>
      </c>
      <c r="W99" s="7">
        <f t="shared" si="18"/>
        <v>67006.753589743588</v>
      </c>
      <c r="X99" s="19">
        <f t="shared" si="19"/>
        <v>0.56223383032105234</v>
      </c>
      <c r="Y99" s="8">
        <f t="shared" si="20"/>
        <v>9101.9824647390869</v>
      </c>
      <c r="Z99" s="8">
        <f t="shared" si="21"/>
        <v>354977.3161248244</v>
      </c>
      <c r="AA99" s="9">
        <f t="shared" si="24"/>
        <v>0.13583679222048278</v>
      </c>
      <c r="AB99" s="9">
        <f t="shared" si="22"/>
        <v>0.10580655411520762</v>
      </c>
      <c r="AC99" t="str">
        <f t="shared" si="23"/>
        <v>Default</v>
      </c>
    </row>
    <row r="100" spans="1:29" x14ac:dyDescent="0.25">
      <c r="A100" s="16"/>
      <c r="B100" s="58"/>
      <c r="D100" s="26">
        <f t="shared" si="16"/>
        <v>0</v>
      </c>
      <c r="E100" s="26">
        <f t="shared" si="16"/>
        <v>0</v>
      </c>
      <c r="F100" s="26">
        <f t="shared" si="16"/>
        <v>0</v>
      </c>
      <c r="G100" s="26">
        <f t="shared" si="16"/>
        <v>0</v>
      </c>
      <c r="H100" s="26">
        <f t="shared" si="16"/>
        <v>0</v>
      </c>
      <c r="I100" s="26">
        <f t="shared" si="16"/>
        <v>0</v>
      </c>
      <c r="J100" s="26">
        <f t="shared" si="16"/>
        <v>0</v>
      </c>
      <c r="K100" s="26">
        <f t="shared" si="16"/>
        <v>0</v>
      </c>
      <c r="L100" s="26">
        <f t="shared" si="16"/>
        <v>0</v>
      </c>
      <c r="U100" s="5">
        <v>0.9</v>
      </c>
      <c r="V100" s="7">
        <f t="shared" si="17"/>
        <v>2642625.8999999994</v>
      </c>
      <c r="W100" s="7">
        <f t="shared" si="18"/>
        <v>67759.63846153846</v>
      </c>
      <c r="X100" s="19">
        <f t="shared" si="19"/>
        <v>0.56710774264165886</v>
      </c>
      <c r="Y100" s="8">
        <f t="shared" si="20"/>
        <v>9180.8860491276391</v>
      </c>
      <c r="Z100" s="8">
        <f t="shared" si="21"/>
        <v>358054.55591597792</v>
      </c>
      <c r="AA100" s="9">
        <f t="shared" si="24"/>
        <v>0.1354919574185578</v>
      </c>
      <c r="AB100" s="9">
        <f t="shared" si="22"/>
        <v>0.10480166004723528</v>
      </c>
      <c r="AC100" t="str">
        <f t="shared" si="23"/>
        <v>Default</v>
      </c>
    </row>
    <row r="101" spans="1:29" x14ac:dyDescent="0.25">
      <c r="A101" s="16"/>
      <c r="B101" s="58"/>
      <c r="D101" s="26">
        <f t="shared" si="16"/>
        <v>0</v>
      </c>
      <c r="E101" s="26">
        <f t="shared" si="16"/>
        <v>0</v>
      </c>
      <c r="F101" s="26">
        <f t="shared" si="16"/>
        <v>0</v>
      </c>
      <c r="G101" s="26">
        <f t="shared" si="16"/>
        <v>0</v>
      </c>
      <c r="H101" s="26">
        <f t="shared" si="16"/>
        <v>0</v>
      </c>
      <c r="I101" s="26">
        <f t="shared" si="16"/>
        <v>0</v>
      </c>
      <c r="J101" s="26">
        <f t="shared" si="16"/>
        <v>0</v>
      </c>
      <c r="K101" s="26">
        <f t="shared" ref="I101:L157" si="25">GAMMADIST($B101,K$2,K$3,TRUE)</f>
        <v>0</v>
      </c>
      <c r="L101" s="26">
        <f t="shared" si="25"/>
        <v>0</v>
      </c>
      <c r="U101" s="5">
        <v>0.91</v>
      </c>
      <c r="V101" s="7">
        <f t="shared" si="17"/>
        <v>2671988.4099999997</v>
      </c>
      <c r="W101" s="7">
        <f t="shared" si="18"/>
        <v>68512.523333333331</v>
      </c>
      <c r="X101" s="19">
        <f t="shared" si="19"/>
        <v>0.57193514227618925</v>
      </c>
      <c r="Y101" s="8">
        <f t="shared" si="20"/>
        <v>9259.0366413797856</v>
      </c>
      <c r="Z101" s="8">
        <f t="shared" si="21"/>
        <v>361102.42901381163</v>
      </c>
      <c r="AA101" s="9">
        <f t="shared" si="24"/>
        <v>0.13514371082687882</v>
      </c>
      <c r="AB101" s="9">
        <f t="shared" si="22"/>
        <v>0.10380151757576878</v>
      </c>
      <c r="AC101" t="str">
        <f t="shared" si="23"/>
        <v>Default</v>
      </c>
    </row>
    <row r="102" spans="1:29" x14ac:dyDescent="0.25">
      <c r="A102" s="16"/>
      <c r="B102" s="58"/>
      <c r="D102" s="26">
        <f t="shared" ref="D102:H152" si="26">GAMMADIST($B102,D$2,D$3,TRUE)</f>
        <v>0</v>
      </c>
      <c r="E102" s="26">
        <f t="shared" si="26"/>
        <v>0</v>
      </c>
      <c r="F102" s="26">
        <f t="shared" si="26"/>
        <v>0</v>
      </c>
      <c r="G102" s="26">
        <f t="shared" si="26"/>
        <v>0</v>
      </c>
      <c r="H102" s="26">
        <f t="shared" si="26"/>
        <v>0</v>
      </c>
      <c r="I102" s="26">
        <f t="shared" si="25"/>
        <v>0</v>
      </c>
      <c r="J102" s="26">
        <f t="shared" si="25"/>
        <v>0</v>
      </c>
      <c r="K102" s="26">
        <f t="shared" si="25"/>
        <v>0</v>
      </c>
      <c r="L102" s="26">
        <f t="shared" si="25"/>
        <v>0</v>
      </c>
      <c r="U102" s="5">
        <v>0.92</v>
      </c>
      <c r="V102" s="7">
        <f t="shared" si="17"/>
        <v>2701350.9199999995</v>
      </c>
      <c r="W102" s="7">
        <f t="shared" si="18"/>
        <v>69265.408205128202</v>
      </c>
      <c r="X102" s="19">
        <f t="shared" si="19"/>
        <v>0.57671625721952036</v>
      </c>
      <c r="Y102" s="8">
        <f t="shared" si="20"/>
        <v>9336.4379324960682</v>
      </c>
      <c r="Z102" s="8">
        <f t="shared" si="21"/>
        <v>364121.07936734665</v>
      </c>
      <c r="AA102" s="9">
        <f t="shared" si="24"/>
        <v>0.13479221698724975</v>
      </c>
      <c r="AB102" s="9">
        <f t="shared" si="22"/>
        <v>0.10280627758100527</v>
      </c>
      <c r="AC102" t="str">
        <f t="shared" si="23"/>
        <v>Default</v>
      </c>
    </row>
    <row r="103" spans="1:29" x14ac:dyDescent="0.25">
      <c r="A103" s="16"/>
      <c r="B103" s="58"/>
      <c r="D103" s="26">
        <f t="shared" si="26"/>
        <v>0</v>
      </c>
      <c r="E103" s="26">
        <f t="shared" si="26"/>
        <v>0</v>
      </c>
      <c r="F103" s="26">
        <f t="shared" si="26"/>
        <v>0</v>
      </c>
      <c r="G103" s="26">
        <f t="shared" si="26"/>
        <v>0</v>
      </c>
      <c r="H103" s="26">
        <f t="shared" si="26"/>
        <v>0</v>
      </c>
      <c r="I103" s="26">
        <f t="shared" si="25"/>
        <v>0</v>
      </c>
      <c r="J103" s="26">
        <f t="shared" si="25"/>
        <v>0</v>
      </c>
      <c r="K103" s="26">
        <f t="shared" si="25"/>
        <v>0</v>
      </c>
      <c r="L103" s="26">
        <f t="shared" si="25"/>
        <v>0</v>
      </c>
      <c r="U103" s="5">
        <v>0.93</v>
      </c>
      <c r="V103" s="7">
        <f t="shared" si="17"/>
        <v>2730713.4299999997</v>
      </c>
      <c r="W103" s="7">
        <f t="shared" si="18"/>
        <v>70018.293076923073</v>
      </c>
      <c r="X103" s="19">
        <f t="shared" si="19"/>
        <v>0.58145132208826933</v>
      </c>
      <c r="Y103" s="8">
        <f t="shared" si="20"/>
        <v>9413.0937206761282</v>
      </c>
      <c r="Z103" s="8">
        <f t="shared" si="21"/>
        <v>367110.655106369</v>
      </c>
      <c r="AA103" s="9">
        <f t="shared" si="24"/>
        <v>0.13443763489542329</v>
      </c>
      <c r="AB103" s="9">
        <f t="shared" si="22"/>
        <v>0.10181608244739021</v>
      </c>
      <c r="AC103" t="str">
        <f t="shared" si="23"/>
        <v>Default</v>
      </c>
    </row>
    <row r="104" spans="1:29" x14ac:dyDescent="0.25">
      <c r="A104" s="16"/>
      <c r="B104" s="58"/>
      <c r="D104" s="26">
        <f t="shared" si="26"/>
        <v>0</v>
      </c>
      <c r="E104" s="26">
        <f t="shared" si="26"/>
        <v>0</v>
      </c>
      <c r="F104" s="26">
        <f t="shared" si="26"/>
        <v>0</v>
      </c>
      <c r="G104" s="26">
        <f t="shared" si="26"/>
        <v>0</v>
      </c>
      <c r="H104" s="26">
        <f t="shared" si="26"/>
        <v>0</v>
      </c>
      <c r="I104" s="26">
        <f t="shared" si="25"/>
        <v>0</v>
      </c>
      <c r="J104" s="26">
        <f t="shared" si="25"/>
        <v>0</v>
      </c>
      <c r="K104" s="26">
        <f t="shared" si="25"/>
        <v>0</v>
      </c>
      <c r="L104" s="26">
        <f t="shared" si="25"/>
        <v>0</v>
      </c>
      <c r="U104" s="5">
        <v>0.94</v>
      </c>
      <c r="V104" s="7">
        <f t="shared" si="17"/>
        <v>2760075.9399999995</v>
      </c>
      <c r="W104" s="7">
        <f t="shared" si="18"/>
        <v>70771.177948717945</v>
      </c>
      <c r="X104" s="19">
        <f t="shared" si="19"/>
        <v>0.58614057774242978</v>
      </c>
      <c r="Y104" s="8">
        <f t="shared" si="20"/>
        <v>9489.0079051934044</v>
      </c>
      <c r="Z104" s="8">
        <f t="shared" si="21"/>
        <v>370071.30830254278</v>
      </c>
      <c r="AA104" s="9">
        <f t="shared" si="24"/>
        <v>0.1340801182095529</v>
      </c>
      <c r="AB104" s="9">
        <f t="shared" si="22"/>
        <v>0.10083106642360619</v>
      </c>
      <c r="AC104" t="str">
        <f t="shared" si="23"/>
        <v>Default</v>
      </c>
    </row>
    <row r="105" spans="1:29" x14ac:dyDescent="0.25">
      <c r="A105" s="16"/>
      <c r="B105" s="58"/>
      <c r="D105" s="26">
        <f t="shared" si="26"/>
        <v>0</v>
      </c>
      <c r="E105" s="26">
        <f t="shared" si="26"/>
        <v>0</v>
      </c>
      <c r="F105" s="26">
        <f t="shared" si="26"/>
        <v>0</v>
      </c>
      <c r="G105" s="26">
        <f t="shared" si="26"/>
        <v>0</v>
      </c>
      <c r="H105" s="26">
        <f t="shared" si="26"/>
        <v>0</v>
      </c>
      <c r="I105" s="26">
        <f t="shared" si="25"/>
        <v>0</v>
      </c>
      <c r="J105" s="26">
        <f t="shared" si="25"/>
        <v>0</v>
      </c>
      <c r="K105" s="26">
        <f t="shared" si="25"/>
        <v>0</v>
      </c>
      <c r="L105" s="26">
        <f t="shared" si="25"/>
        <v>0</v>
      </c>
      <c r="U105" s="5">
        <v>0.95</v>
      </c>
      <c r="V105" s="7">
        <f t="shared" si="17"/>
        <v>2789438.4499999993</v>
      </c>
      <c r="W105" s="7">
        <f t="shared" si="18"/>
        <v>71524.062820512816</v>
      </c>
      <c r="X105" s="19">
        <f t="shared" si="19"/>
        <v>0.59078427092297159</v>
      </c>
      <c r="Y105" s="8">
        <f t="shared" si="20"/>
        <v>9564.1844805282344</v>
      </c>
      <c r="Z105" s="8">
        <f t="shared" si="21"/>
        <v>373003.19474060112</v>
      </c>
      <c r="AA105" s="9">
        <f t="shared" si="24"/>
        <v>0.13371981544909198</v>
      </c>
      <c r="AB105" s="9">
        <f t="shared" si="22"/>
        <v>9.9851355965765942E-2</v>
      </c>
      <c r="AC105" t="str">
        <f t="shared" si="23"/>
        <v>Default</v>
      </c>
    </row>
    <row r="106" spans="1:29" x14ac:dyDescent="0.25">
      <c r="A106" s="16"/>
      <c r="B106" s="58"/>
      <c r="D106" s="26">
        <f t="shared" si="26"/>
        <v>0</v>
      </c>
      <c r="E106" s="26">
        <f t="shared" si="26"/>
        <v>0</v>
      </c>
      <c r="F106" s="26">
        <f t="shared" si="26"/>
        <v>0</v>
      </c>
      <c r="G106" s="26">
        <f t="shared" si="26"/>
        <v>0</v>
      </c>
      <c r="H106" s="26">
        <f t="shared" si="26"/>
        <v>0</v>
      </c>
      <c r="I106" s="26">
        <f t="shared" si="25"/>
        <v>0</v>
      </c>
      <c r="J106" s="26">
        <f t="shared" si="25"/>
        <v>0</v>
      </c>
      <c r="K106" s="26">
        <f t="shared" si="25"/>
        <v>0</v>
      </c>
      <c r="L106" s="26">
        <f t="shared" si="25"/>
        <v>0</v>
      </c>
      <c r="U106" s="5">
        <v>0.96</v>
      </c>
      <c r="V106" s="7">
        <f t="shared" si="17"/>
        <v>2818800.9599999995</v>
      </c>
      <c r="W106" s="7">
        <f t="shared" si="18"/>
        <v>72276.947692307687</v>
      </c>
      <c r="X106" s="19">
        <f t="shared" si="19"/>
        <v>0.59538265390468803</v>
      </c>
      <c r="Y106" s="8">
        <f t="shared" si="20"/>
        <v>9638.6275307478154</v>
      </c>
      <c r="Z106" s="8">
        <f t="shared" si="21"/>
        <v>375906.47369916481</v>
      </c>
      <c r="AA106" s="9">
        <f t="shared" si="24"/>
        <v>0.13335687018467771</v>
      </c>
      <c r="AB106" s="9">
        <f t="shared" si="22"/>
        <v>9.887707006532033E-2</v>
      </c>
      <c r="AC106" t="str">
        <f t="shared" si="23"/>
        <v>Default</v>
      </c>
    </row>
    <row r="107" spans="1:29" x14ac:dyDescent="0.25">
      <c r="A107" s="16"/>
      <c r="B107" s="58"/>
      <c r="D107" s="26">
        <f t="shared" si="26"/>
        <v>0</v>
      </c>
      <c r="E107" s="26">
        <f t="shared" si="26"/>
        <v>0</v>
      </c>
      <c r="F107" s="26">
        <f t="shared" si="26"/>
        <v>0</v>
      </c>
      <c r="G107" s="26">
        <f t="shared" si="26"/>
        <v>0</v>
      </c>
      <c r="H107" s="26">
        <f t="shared" si="26"/>
        <v>0</v>
      </c>
      <c r="I107" s="26">
        <f t="shared" si="25"/>
        <v>0</v>
      </c>
      <c r="J107" s="26">
        <f t="shared" si="25"/>
        <v>0</v>
      </c>
      <c r="K107" s="26">
        <f t="shared" si="25"/>
        <v>0</v>
      </c>
      <c r="L107" s="26">
        <f t="shared" si="25"/>
        <v>0</v>
      </c>
      <c r="U107" s="5">
        <v>0.97</v>
      </c>
      <c r="V107" s="7">
        <f t="shared" si="17"/>
        <v>2848163.4699999993</v>
      </c>
      <c r="W107" s="7">
        <f t="shared" si="18"/>
        <v>73029.832564102559</v>
      </c>
      <c r="X107" s="19">
        <f t="shared" si="19"/>
        <v>0.59993598416359417</v>
      </c>
      <c r="Y107" s="8">
        <f t="shared" si="20"/>
        <v>9712.3412241217338</v>
      </c>
      <c r="Z107" s="8">
        <f t="shared" si="21"/>
        <v>378781.30774074764</v>
      </c>
      <c r="AA107" s="9">
        <f t="shared" si="24"/>
        <v>0.13299142121949473</v>
      </c>
      <c r="AB107" s="9">
        <f t="shared" si="22"/>
        <v>9.7908320561929135E-2</v>
      </c>
      <c r="AC107" t="str">
        <f t="shared" si="23"/>
        <v>Default</v>
      </c>
    </row>
    <row r="108" spans="1:29" x14ac:dyDescent="0.25">
      <c r="A108" s="16"/>
      <c r="B108" s="58"/>
      <c r="D108" s="26">
        <f t="shared" si="26"/>
        <v>0</v>
      </c>
      <c r="E108" s="26">
        <f t="shared" si="26"/>
        <v>0</v>
      </c>
      <c r="F108" s="26">
        <f t="shared" si="26"/>
        <v>0</v>
      </c>
      <c r="G108" s="26">
        <f t="shared" si="26"/>
        <v>0</v>
      </c>
      <c r="H108" s="26">
        <f t="shared" si="26"/>
        <v>0</v>
      </c>
      <c r="I108" s="26">
        <f t="shared" si="25"/>
        <v>0</v>
      </c>
      <c r="J108" s="26">
        <f t="shared" si="25"/>
        <v>0</v>
      </c>
      <c r="K108" s="26">
        <f t="shared" si="25"/>
        <v>0</v>
      </c>
      <c r="L108" s="26">
        <f t="shared" si="25"/>
        <v>0</v>
      </c>
      <c r="U108" s="5">
        <v>0.98</v>
      </c>
      <c r="V108" s="7">
        <f t="shared" si="17"/>
        <v>2877525.9799999995</v>
      </c>
      <c r="W108" s="7">
        <f t="shared" si="18"/>
        <v>73782.71743589743</v>
      </c>
      <c r="X108" s="19">
        <f t="shared" si="19"/>
        <v>0.6044445240582319</v>
      </c>
      <c r="Y108" s="8">
        <f t="shared" si="20"/>
        <v>9785.3298079626165</v>
      </c>
      <c r="Z108" s="8">
        <f t="shared" si="21"/>
        <v>381627.86251054204</v>
      </c>
      <c r="AA108" s="9">
        <f t="shared" si="24"/>
        <v>0.13262360276258639</v>
      </c>
      <c r="AB108" s="9">
        <f t="shared" si="22"/>
        <v>9.6945212442477668E-2</v>
      </c>
      <c r="AC108" t="str">
        <f t="shared" si="23"/>
        <v>Default</v>
      </c>
    </row>
    <row r="109" spans="1:29" x14ac:dyDescent="0.25">
      <c r="A109" s="16"/>
      <c r="B109" s="58"/>
      <c r="D109" s="26">
        <f t="shared" si="26"/>
        <v>0</v>
      </c>
      <c r="E109" s="26">
        <f t="shared" si="26"/>
        <v>0</v>
      </c>
      <c r="F109" s="26">
        <f t="shared" si="26"/>
        <v>0</v>
      </c>
      <c r="G109" s="26">
        <f t="shared" si="26"/>
        <v>0</v>
      </c>
      <c r="H109" s="26">
        <f t="shared" si="26"/>
        <v>0</v>
      </c>
      <c r="I109" s="26">
        <f t="shared" si="25"/>
        <v>0</v>
      </c>
      <c r="J109" s="26">
        <f t="shared" si="25"/>
        <v>0</v>
      </c>
      <c r="K109" s="26">
        <f t="shared" si="25"/>
        <v>0</v>
      </c>
      <c r="L109" s="26">
        <f t="shared" si="25"/>
        <v>0</v>
      </c>
      <c r="U109" s="5">
        <v>0.99</v>
      </c>
      <c r="V109" s="7">
        <f>$V$110/$U$110*U109</f>
        <v>2906888.4899999993</v>
      </c>
      <c r="W109" s="7">
        <f>$W$110/$U$110*U109</f>
        <v>74535.602307692301</v>
      </c>
      <c r="X109" s="19">
        <f t="shared" si="19"/>
        <v>0.60890854052425925</v>
      </c>
      <c r="Y109" s="8">
        <f t="shared" si="20"/>
        <v>9857.5976036818556</v>
      </c>
      <c r="Z109" s="8">
        <f t="shared" si="21"/>
        <v>384446.30654359236</v>
      </c>
      <c r="AA109" s="9">
        <f t="shared" si="24"/>
        <v>0.13225354459454772</v>
      </c>
      <c r="AB109" s="9">
        <f t="shared" si="22"/>
        <v>9.5987844126757177E-2</v>
      </c>
      <c r="AC109" t="str">
        <f t="shared" si="23"/>
        <v>Default</v>
      </c>
    </row>
    <row r="110" spans="1:29" x14ac:dyDescent="0.25">
      <c r="A110" s="16"/>
      <c r="B110" s="58"/>
      <c r="D110" s="26">
        <f t="shared" si="26"/>
        <v>0</v>
      </c>
      <c r="E110" s="26">
        <f t="shared" si="26"/>
        <v>0</v>
      </c>
      <c r="F110" s="26">
        <f t="shared" si="26"/>
        <v>0</v>
      </c>
      <c r="G110" s="26">
        <f t="shared" si="26"/>
        <v>0</v>
      </c>
      <c r="H110" s="26">
        <f t="shared" si="26"/>
        <v>0</v>
      </c>
      <c r="I110" s="26">
        <f t="shared" si="25"/>
        <v>0</v>
      </c>
      <c r="J110" s="26">
        <f t="shared" si="25"/>
        <v>0</v>
      </c>
      <c r="K110" s="26">
        <f t="shared" si="25"/>
        <v>0</v>
      </c>
      <c r="L110" s="26">
        <f t="shared" si="25"/>
        <v>0</v>
      </c>
      <c r="U110" s="10">
        <v>1</v>
      </c>
      <c r="V110" s="11">
        <f>B$7</f>
        <v>2936250.9999999995</v>
      </c>
      <c r="W110" s="8">
        <f>V110/B$6</f>
        <v>75288.487179487172</v>
      </c>
      <c r="X110" s="19">
        <f t="shared" si="19"/>
        <v>0.61332830478174349</v>
      </c>
      <c r="Y110" s="8">
        <f>X110*$N$6</f>
        <v>9929.1490020509846</v>
      </c>
      <c r="Z110" s="8">
        <f t="shared" si="21"/>
        <v>387236.81107998837</v>
      </c>
      <c r="AA110" s="9">
        <f t="shared" si="24"/>
        <v>0.13188137222600807</v>
      </c>
      <c r="AB110" s="9">
        <f t="shared" si="22"/>
        <v>9.5036307740584372E-2</v>
      </c>
      <c r="AC110" t="str">
        <f t="shared" si="23"/>
        <v>Default</v>
      </c>
    </row>
    <row r="111" spans="1:29" x14ac:dyDescent="0.25">
      <c r="A111" s="16"/>
      <c r="B111" s="58"/>
      <c r="D111" s="26">
        <f t="shared" si="26"/>
        <v>0</v>
      </c>
      <c r="E111" s="26">
        <f t="shared" si="26"/>
        <v>0</v>
      </c>
      <c r="F111" s="26">
        <f t="shared" si="26"/>
        <v>0</v>
      </c>
      <c r="G111" s="26">
        <f t="shared" si="26"/>
        <v>0</v>
      </c>
      <c r="H111" s="26">
        <f t="shared" si="26"/>
        <v>0</v>
      </c>
      <c r="I111" s="26">
        <f t="shared" si="25"/>
        <v>0</v>
      </c>
      <c r="J111" s="26">
        <f t="shared" si="25"/>
        <v>0</v>
      </c>
      <c r="K111" s="26">
        <f t="shared" si="25"/>
        <v>0</v>
      </c>
      <c r="L111" s="26">
        <f t="shared" si="25"/>
        <v>0</v>
      </c>
      <c r="U111" s="5">
        <v>1.01</v>
      </c>
      <c r="V111" s="7">
        <f t="shared" ref="V111:V174" si="27">$V$110/$U$110*U111</f>
        <v>2965613.51</v>
      </c>
      <c r="W111" s="7">
        <f t="shared" ref="W111:W174" si="28">$W$110/$U$110*U111</f>
        <v>76041.372051282044</v>
      </c>
      <c r="X111" s="19">
        <f t="shared" si="19"/>
        <v>0.61770409205460219</v>
      </c>
      <c r="Y111" s="8">
        <f t="shared" ref="Y111:Y174" si="29">X111*$N$6</f>
        <v>9999.9884586597145</v>
      </c>
      <c r="Z111" s="8">
        <f t="shared" si="21"/>
        <v>389999.54988772888</v>
      </c>
      <c r="AA111" s="9">
        <f t="shared" si="24"/>
        <v>0.1315072070492857</v>
      </c>
      <c r="AB111" s="9">
        <f t="shared" si="22"/>
        <v>9.4090689377048564E-2</v>
      </c>
      <c r="AC111" t="str">
        <f t="shared" si="23"/>
        <v>Default</v>
      </c>
    </row>
    <row r="112" spans="1:29" x14ac:dyDescent="0.25">
      <c r="A112" s="16"/>
      <c r="B112" s="58"/>
      <c r="D112" s="26">
        <f t="shared" si="26"/>
        <v>0</v>
      </c>
      <c r="E112" s="26">
        <f t="shared" si="26"/>
        <v>0</v>
      </c>
      <c r="F112" s="26">
        <f t="shared" si="26"/>
        <v>0</v>
      </c>
      <c r="G112" s="26">
        <f t="shared" si="26"/>
        <v>0</v>
      </c>
      <c r="H112" s="26">
        <f t="shared" si="26"/>
        <v>0</v>
      </c>
      <c r="I112" s="26">
        <f t="shared" si="25"/>
        <v>0</v>
      </c>
      <c r="J112" s="26">
        <f t="shared" si="25"/>
        <v>0</v>
      </c>
      <c r="K112" s="26">
        <f t="shared" si="25"/>
        <v>0</v>
      </c>
      <c r="L112" s="26">
        <f t="shared" si="25"/>
        <v>0</v>
      </c>
      <c r="U112" s="5">
        <v>1.02</v>
      </c>
      <c r="V112" s="7">
        <f t="shared" si="27"/>
        <v>2994976.0199999996</v>
      </c>
      <c r="W112" s="7">
        <f t="shared" si="28"/>
        <v>76794.256923076915</v>
      </c>
      <c r="X112" s="19">
        <f t="shared" si="19"/>
        <v>0.62203618130166405</v>
      </c>
      <c r="Y112" s="8">
        <f t="shared" si="29"/>
        <v>10070.120489562098</v>
      </c>
      <c r="Z112" s="8">
        <f t="shared" si="21"/>
        <v>392734.6990929218</v>
      </c>
      <c r="AA112" s="9">
        <f t="shared" si="24"/>
        <v>0.13113116648357065</v>
      </c>
      <c r="AB112" s="9">
        <f t="shared" si="22"/>
        <v>9.3151069346351673E-2</v>
      </c>
      <c r="AC112" t="str">
        <f t="shared" si="23"/>
        <v>Default</v>
      </c>
    </row>
    <row r="113" spans="1:29" x14ac:dyDescent="0.25">
      <c r="A113" s="16"/>
      <c r="B113" s="58"/>
      <c r="D113" s="26">
        <f t="shared" si="26"/>
        <v>0</v>
      </c>
      <c r="E113" s="26">
        <f t="shared" si="26"/>
        <v>0</v>
      </c>
      <c r="F113" s="26">
        <f t="shared" si="26"/>
        <v>0</v>
      </c>
      <c r="G113" s="26">
        <f t="shared" si="26"/>
        <v>0</v>
      </c>
      <c r="H113" s="26">
        <f t="shared" si="26"/>
        <v>0</v>
      </c>
      <c r="I113" s="26">
        <f t="shared" si="25"/>
        <v>0</v>
      </c>
      <c r="J113" s="26">
        <f t="shared" si="25"/>
        <v>0</v>
      </c>
      <c r="K113" s="26">
        <f t="shared" si="25"/>
        <v>0</v>
      </c>
      <c r="L113" s="26">
        <f t="shared" si="25"/>
        <v>0</v>
      </c>
      <c r="U113" s="5">
        <v>1.03</v>
      </c>
      <c r="V113" s="7">
        <f t="shared" si="27"/>
        <v>3024338.53</v>
      </c>
      <c r="W113" s="7">
        <f t="shared" si="28"/>
        <v>77547.141794871786</v>
      </c>
      <c r="X113" s="19">
        <f t="shared" si="19"/>
        <v>0.62632485495885348</v>
      </c>
      <c r="Y113" s="8">
        <f t="shared" si="29"/>
        <v>10139.549667102759</v>
      </c>
      <c r="Z113" s="8">
        <f t="shared" si="21"/>
        <v>395442.43701700761</v>
      </c>
      <c r="AA113" s="9">
        <f t="shared" si="24"/>
        <v>0.13075336411397293</v>
      </c>
      <c r="AB113" s="9">
        <f t="shared" si="22"/>
        <v>9.2217522415004416E-2</v>
      </c>
      <c r="AC113" t="str">
        <f t="shared" si="23"/>
        <v>Default</v>
      </c>
    </row>
    <row r="114" spans="1:29" x14ac:dyDescent="0.25">
      <c r="A114" s="16"/>
      <c r="B114" s="58"/>
      <c r="D114" s="26">
        <f t="shared" si="26"/>
        <v>0</v>
      </c>
      <c r="E114" s="26">
        <f t="shared" si="26"/>
        <v>0</v>
      </c>
      <c r="F114" s="26">
        <f t="shared" si="26"/>
        <v>0</v>
      </c>
      <c r="G114" s="26">
        <f t="shared" si="26"/>
        <v>0</v>
      </c>
      <c r="H114" s="26">
        <f t="shared" si="26"/>
        <v>0</v>
      </c>
      <c r="I114" s="26">
        <f t="shared" si="25"/>
        <v>0</v>
      </c>
      <c r="J114" s="26">
        <f t="shared" si="25"/>
        <v>0</v>
      </c>
      <c r="K114" s="26">
        <f t="shared" si="25"/>
        <v>0</v>
      </c>
      <c r="L114" s="26">
        <f t="shared" si="25"/>
        <v>0</v>
      </c>
      <c r="U114" s="5">
        <v>1.04</v>
      </c>
      <c r="V114" s="7">
        <f t="shared" si="27"/>
        <v>3053701.0399999996</v>
      </c>
      <c r="W114" s="7">
        <f t="shared" si="28"/>
        <v>78300.026666666658</v>
      </c>
      <c r="X114" s="19">
        <f t="shared" si="19"/>
        <v>0.63057039869201847</v>
      </c>
      <c r="Y114" s="8">
        <f t="shared" si="29"/>
        <v>10208.280615915435</v>
      </c>
      <c r="Z114" s="8">
        <f t="shared" si="21"/>
        <v>398122.94402070198</v>
      </c>
      <c r="AA114" s="9">
        <f t="shared" si="24"/>
        <v>0.13037390982474895</v>
      </c>
      <c r="AB114" s="9">
        <f t="shared" si="22"/>
        <v>9.129011803467707E-2</v>
      </c>
      <c r="AC114" t="str">
        <f t="shared" si="23"/>
        <v>Default</v>
      </c>
    </row>
    <row r="115" spans="1:29" x14ac:dyDescent="0.25">
      <c r="A115" s="16"/>
      <c r="B115" s="58"/>
      <c r="D115" s="26">
        <f t="shared" si="26"/>
        <v>0</v>
      </c>
      <c r="E115" s="26">
        <f t="shared" si="26"/>
        <v>0</v>
      </c>
      <c r="F115" s="26">
        <f t="shared" si="26"/>
        <v>0</v>
      </c>
      <c r="G115" s="26">
        <f t="shared" si="26"/>
        <v>0</v>
      </c>
      <c r="H115" s="26">
        <f t="shared" si="26"/>
        <v>0</v>
      </c>
      <c r="I115" s="26">
        <f t="shared" si="25"/>
        <v>0</v>
      </c>
      <c r="J115" s="26">
        <f t="shared" si="25"/>
        <v>0</v>
      </c>
      <c r="K115" s="26">
        <f t="shared" si="25"/>
        <v>0</v>
      </c>
      <c r="L115" s="26">
        <f t="shared" si="25"/>
        <v>0</v>
      </c>
      <c r="U115" s="5">
        <v>1.05</v>
      </c>
      <c r="V115" s="7">
        <f t="shared" si="27"/>
        <v>3083063.55</v>
      </c>
      <c r="W115" s="7">
        <f t="shared" si="28"/>
        <v>79052.911538461529</v>
      </c>
      <c r="X115" s="19">
        <f t="shared" si="19"/>
        <v>0.63477310115996155</v>
      </c>
      <c r="Y115" s="8">
        <f t="shared" si="29"/>
        <v>10276.31800908669</v>
      </c>
      <c r="Z115" s="8">
        <f t="shared" si="21"/>
        <v>400776.40235438093</v>
      </c>
      <c r="AA115" s="9">
        <f t="shared" si="24"/>
        <v>0.12999290992700457</v>
      </c>
      <c r="AB115" s="9">
        <f t="shared" si="22"/>
        <v>9.0368920561591265E-2</v>
      </c>
      <c r="AC115" t="str">
        <f t="shared" si="23"/>
        <v>Default</v>
      </c>
    </row>
    <row r="116" spans="1:29" x14ac:dyDescent="0.25">
      <c r="A116" s="16"/>
      <c r="B116" s="58"/>
      <c r="D116" s="26">
        <f t="shared" si="26"/>
        <v>0</v>
      </c>
      <c r="E116" s="26">
        <f t="shared" si="26"/>
        <v>0</v>
      </c>
      <c r="F116" s="26">
        <f t="shared" si="26"/>
        <v>0</v>
      </c>
      <c r="G116" s="26">
        <f t="shared" si="26"/>
        <v>0</v>
      </c>
      <c r="H116" s="26">
        <f t="shared" si="26"/>
        <v>0</v>
      </c>
      <c r="I116" s="26">
        <f t="shared" si="25"/>
        <v>0</v>
      </c>
      <c r="J116" s="26">
        <f t="shared" si="25"/>
        <v>0</v>
      </c>
      <c r="K116" s="26">
        <f t="shared" si="25"/>
        <v>0</v>
      </c>
      <c r="L116" s="26">
        <f t="shared" si="25"/>
        <v>0</v>
      </c>
      <c r="U116" s="5">
        <v>1.06</v>
      </c>
      <c r="V116" s="7">
        <f t="shared" si="27"/>
        <v>3112426.0599999996</v>
      </c>
      <c r="W116" s="7">
        <f t="shared" si="28"/>
        <v>79805.7964102564</v>
      </c>
      <c r="X116" s="19">
        <f t="shared" si="19"/>
        <v>0.63893325378722765</v>
      </c>
      <c r="Y116" s="8">
        <f t="shared" si="29"/>
        <v>10343.666564477588</v>
      </c>
      <c r="Z116" s="8">
        <f t="shared" si="21"/>
        <v>403402.99601462594</v>
      </c>
      <c r="AA116" s="9">
        <f t="shared" si="24"/>
        <v>0.12961046728114917</v>
      </c>
      <c r="AB116" s="9">
        <f t="shared" si="22"/>
        <v>8.945398946633068E-2</v>
      </c>
      <c r="AC116" t="str">
        <f t="shared" si="23"/>
        <v>Default</v>
      </c>
    </row>
    <row r="117" spans="1:29" x14ac:dyDescent="0.25">
      <c r="A117" s="16"/>
      <c r="B117" s="58"/>
      <c r="D117" s="26">
        <f t="shared" si="26"/>
        <v>0</v>
      </c>
      <c r="E117" s="26">
        <f t="shared" si="26"/>
        <v>0</v>
      </c>
      <c r="F117" s="26">
        <f t="shared" si="26"/>
        <v>0</v>
      </c>
      <c r="G117" s="26">
        <f t="shared" si="26"/>
        <v>0</v>
      </c>
      <c r="H117" s="26">
        <f t="shared" si="26"/>
        <v>0</v>
      </c>
      <c r="I117" s="26">
        <f t="shared" si="25"/>
        <v>0</v>
      </c>
      <c r="J117" s="26">
        <f t="shared" si="25"/>
        <v>0</v>
      </c>
      <c r="K117" s="26">
        <f t="shared" si="25"/>
        <v>0</v>
      </c>
      <c r="L117" s="26">
        <f t="shared" si="25"/>
        <v>0</v>
      </c>
      <c r="U117" s="5">
        <v>1.07</v>
      </c>
      <c r="V117" s="7">
        <f t="shared" si="27"/>
        <v>3141788.57</v>
      </c>
      <c r="W117" s="7">
        <f t="shared" si="28"/>
        <v>80558.681282051286</v>
      </c>
      <c r="X117" s="19">
        <f t="shared" si="19"/>
        <v>0.64305115054625328</v>
      </c>
      <c r="Y117" s="8">
        <f t="shared" si="29"/>
        <v>10410.331041196918</v>
      </c>
      <c r="Z117" s="8">
        <f t="shared" si="21"/>
        <v>406002.9106066798</v>
      </c>
      <c r="AA117" s="9">
        <f t="shared" si="24"/>
        <v>0.12922668141436386</v>
      </c>
      <c r="AB117" s="9">
        <f t="shared" si="22"/>
        <v>8.8545379535122717E-2</v>
      </c>
      <c r="AC117" t="str">
        <f t="shared" si="23"/>
        <v>Default</v>
      </c>
    </row>
    <row r="118" spans="1:29" x14ac:dyDescent="0.25">
      <c r="A118" s="16"/>
      <c r="B118" s="58"/>
      <c r="D118" s="26">
        <f t="shared" si="26"/>
        <v>0</v>
      </c>
      <c r="E118" s="26">
        <f t="shared" si="26"/>
        <v>0</v>
      </c>
      <c r="F118" s="26">
        <f t="shared" si="26"/>
        <v>0</v>
      </c>
      <c r="G118" s="26">
        <f t="shared" si="26"/>
        <v>0</v>
      </c>
      <c r="H118" s="26">
        <f t="shared" si="26"/>
        <v>0</v>
      </c>
      <c r="I118" s="26">
        <f t="shared" si="25"/>
        <v>0</v>
      </c>
      <c r="J118" s="26">
        <f t="shared" si="25"/>
        <v>0</v>
      </c>
      <c r="K118" s="26">
        <f t="shared" si="25"/>
        <v>0</v>
      </c>
      <c r="L118" s="26">
        <f t="shared" si="25"/>
        <v>0</v>
      </c>
      <c r="U118" s="5">
        <v>1.08</v>
      </c>
      <c r="V118" s="7">
        <f t="shared" si="27"/>
        <v>3171151.0799999996</v>
      </c>
      <c r="W118" s="7">
        <f t="shared" si="28"/>
        <v>81311.566153846157</v>
      </c>
      <c r="X118" s="19">
        <f t="shared" si="19"/>
        <v>0.64712708774849004</v>
      </c>
      <c r="Y118" s="8">
        <f t="shared" si="29"/>
        <v>10476.316236219693</v>
      </c>
      <c r="Z118" s="8">
        <f t="shared" si="21"/>
        <v>408576.33321256802</v>
      </c>
      <c r="AA118" s="9">
        <f t="shared" si="24"/>
        <v>0.12884164863333097</v>
      </c>
      <c r="AB118" s="9">
        <f t="shared" si="22"/>
        <v>8.7643141062812374E-2</v>
      </c>
      <c r="AC118" t="str">
        <f t="shared" si="23"/>
        <v>Default</v>
      </c>
    </row>
    <row r="119" spans="1:29" x14ac:dyDescent="0.25">
      <c r="A119" s="16"/>
      <c r="B119" s="58"/>
      <c r="D119" s="26">
        <f t="shared" si="26"/>
        <v>0</v>
      </c>
      <c r="E119" s="26">
        <f t="shared" si="26"/>
        <v>0</v>
      </c>
      <c r="F119" s="26">
        <f t="shared" si="26"/>
        <v>0</v>
      </c>
      <c r="G119" s="26">
        <f t="shared" si="26"/>
        <v>0</v>
      </c>
      <c r="H119" s="26">
        <f t="shared" si="26"/>
        <v>0</v>
      </c>
      <c r="I119" s="26">
        <f t="shared" si="25"/>
        <v>0</v>
      </c>
      <c r="J119" s="26">
        <f t="shared" si="25"/>
        <v>0</v>
      </c>
      <c r="K119" s="26">
        <f t="shared" si="25"/>
        <v>0</v>
      </c>
      <c r="L119" s="26">
        <f t="shared" si="25"/>
        <v>0</v>
      </c>
      <c r="U119" s="5">
        <v>1.0900000000000001</v>
      </c>
      <c r="V119" s="7">
        <f t="shared" si="27"/>
        <v>3200513.59</v>
      </c>
      <c r="W119" s="7">
        <f t="shared" si="28"/>
        <v>82064.451025641029</v>
      </c>
      <c r="X119" s="19">
        <f t="shared" si="19"/>
        <v>0.65116136384411849</v>
      </c>
      <c r="Y119" s="8">
        <f t="shared" si="29"/>
        <v>10541.626981144733</v>
      </c>
      <c r="Z119" s="8">
        <f t="shared" si="21"/>
        <v>411123.45226464455</v>
      </c>
      <c r="AA119" s="9">
        <f t="shared" si="24"/>
        <v>0.12845546213245249</v>
      </c>
      <c r="AB119" s="9">
        <f t="shared" si="22"/>
        <v>8.6747320037575695E-2</v>
      </c>
      <c r="AC119" t="str">
        <f t="shared" si="23"/>
        <v>Default</v>
      </c>
    </row>
    <row r="120" spans="1:29" x14ac:dyDescent="0.25">
      <c r="A120" s="16"/>
      <c r="B120" s="58"/>
      <c r="D120" s="26">
        <f t="shared" si="26"/>
        <v>0</v>
      </c>
      <c r="E120" s="26">
        <f t="shared" si="26"/>
        <v>0</v>
      </c>
      <c r="F120" s="26">
        <f t="shared" si="26"/>
        <v>0</v>
      </c>
      <c r="G120" s="26">
        <f t="shared" si="26"/>
        <v>0</v>
      </c>
      <c r="H120" s="26">
        <f t="shared" si="26"/>
        <v>0</v>
      </c>
      <c r="I120" s="26">
        <f t="shared" si="25"/>
        <v>0</v>
      </c>
      <c r="J120" s="26">
        <f t="shared" si="25"/>
        <v>0</v>
      </c>
      <c r="K120" s="26">
        <f t="shared" si="25"/>
        <v>0</v>
      </c>
      <c r="L120" s="26">
        <f t="shared" si="25"/>
        <v>0</v>
      </c>
      <c r="U120" s="5">
        <v>1.1000000000000001</v>
      </c>
      <c r="V120" s="7">
        <f t="shared" si="27"/>
        <v>3229876.0999999996</v>
      </c>
      <c r="W120" s="7">
        <f t="shared" si="28"/>
        <v>82817.3358974359</v>
      </c>
      <c r="X120" s="19">
        <f t="shared" si="19"/>
        <v>0.65515427923001635</v>
      </c>
      <c r="Y120" s="8">
        <f t="shared" si="29"/>
        <v>10606.268139085862</v>
      </c>
      <c r="Z120" s="8">
        <f t="shared" si="21"/>
        <v>413644.45742434863</v>
      </c>
      <c r="AA120" s="9">
        <f t="shared" si="24"/>
        <v>0.12806821209777944</v>
      </c>
      <c r="AB120" s="9">
        <f t="shared" si="22"/>
        <v>8.5857958318416652E-2</v>
      </c>
      <c r="AC120" t="str">
        <f t="shared" si="23"/>
        <v>Default</v>
      </c>
    </row>
    <row r="121" spans="1:29" x14ac:dyDescent="0.25">
      <c r="A121" s="16"/>
      <c r="B121" s="58"/>
      <c r="D121" s="26">
        <f t="shared" si="26"/>
        <v>0</v>
      </c>
      <c r="E121" s="26">
        <f t="shared" si="26"/>
        <v>0</v>
      </c>
      <c r="F121" s="26">
        <f t="shared" si="26"/>
        <v>0</v>
      </c>
      <c r="G121" s="26">
        <f t="shared" si="26"/>
        <v>0</v>
      </c>
      <c r="H121" s="26">
        <f t="shared" si="26"/>
        <v>0</v>
      </c>
      <c r="I121" s="26">
        <f t="shared" si="25"/>
        <v>0</v>
      </c>
      <c r="J121" s="26">
        <f t="shared" si="25"/>
        <v>0</v>
      </c>
      <c r="K121" s="26">
        <f t="shared" si="25"/>
        <v>0</v>
      </c>
      <c r="L121" s="26">
        <f t="shared" si="25"/>
        <v>0</v>
      </c>
      <c r="U121" s="5">
        <v>1.1100000000000001</v>
      </c>
      <c r="V121" s="7">
        <f t="shared" si="27"/>
        <v>3259238.61</v>
      </c>
      <c r="W121" s="7">
        <f t="shared" si="28"/>
        <v>83570.220769230771</v>
      </c>
      <c r="X121" s="19">
        <f t="shared" si="19"/>
        <v>0.65910613606563173</v>
      </c>
      <c r="Y121" s="8">
        <f t="shared" si="29"/>
        <v>10670.244601691093</v>
      </c>
      <c r="Z121" s="8">
        <f t="shared" si="21"/>
        <v>416139.53946595261</v>
      </c>
      <c r="AA121" s="9">
        <f t="shared" si="24"/>
        <v>0.12767998580685463</v>
      </c>
      <c r="AB121" s="9">
        <f t="shared" si="22"/>
        <v>8.4975093805126273E-2</v>
      </c>
      <c r="AC121" t="str">
        <f t="shared" si="23"/>
        <v>Default</v>
      </c>
    </row>
    <row r="122" spans="1:29" x14ac:dyDescent="0.25">
      <c r="A122" s="16"/>
      <c r="B122" s="58"/>
      <c r="D122" s="26">
        <f t="shared" si="26"/>
        <v>0</v>
      </c>
      <c r="E122" s="26">
        <f t="shared" si="26"/>
        <v>0</v>
      </c>
      <c r="F122" s="26">
        <f t="shared" si="26"/>
        <v>0</v>
      </c>
      <c r="G122" s="26">
        <f t="shared" si="26"/>
        <v>0</v>
      </c>
      <c r="H122" s="26">
        <f t="shared" si="26"/>
        <v>0</v>
      </c>
      <c r="I122" s="26">
        <f t="shared" si="25"/>
        <v>0</v>
      </c>
      <c r="J122" s="26">
        <f t="shared" si="25"/>
        <v>0</v>
      </c>
      <c r="K122" s="26">
        <f t="shared" si="25"/>
        <v>0</v>
      </c>
      <c r="L122" s="26">
        <f t="shared" si="25"/>
        <v>0</v>
      </c>
      <c r="U122" s="5">
        <v>1.1200000000000001</v>
      </c>
      <c r="V122" s="7">
        <f t="shared" si="27"/>
        <v>3288601.1199999996</v>
      </c>
      <c r="W122" s="7">
        <f t="shared" si="28"/>
        <v>84323.105641025642</v>
      </c>
      <c r="X122" s="19">
        <f t="shared" si="19"/>
        <v>0.6630172380964412</v>
      </c>
      <c r="Y122" s="8">
        <f t="shared" si="29"/>
        <v>10733.561286284592</v>
      </c>
      <c r="Z122" s="8">
        <f t="shared" si="21"/>
        <v>418608.89016509906</v>
      </c>
      <c r="AA122" s="9">
        <f t="shared" si="24"/>
        <v>0.12729086772466316</v>
      </c>
      <c r="AB122" s="9">
        <f t="shared" si="22"/>
        <v>8.4098760601408792E-2</v>
      </c>
      <c r="AC122" t="str">
        <f t="shared" si="23"/>
        <v>Default</v>
      </c>
    </row>
    <row r="123" spans="1:29" x14ac:dyDescent="0.25">
      <c r="A123" s="16"/>
      <c r="B123" s="58"/>
      <c r="D123" s="26">
        <f t="shared" si="26"/>
        <v>0</v>
      </c>
      <c r="E123" s="26">
        <f t="shared" si="26"/>
        <v>0</v>
      </c>
      <c r="F123" s="26">
        <f t="shared" si="26"/>
        <v>0</v>
      </c>
      <c r="G123" s="26">
        <f t="shared" si="26"/>
        <v>0</v>
      </c>
      <c r="H123" s="26">
        <f t="shared" si="26"/>
        <v>0</v>
      </c>
      <c r="I123" s="26">
        <f t="shared" si="25"/>
        <v>0</v>
      </c>
      <c r="J123" s="26">
        <f t="shared" si="25"/>
        <v>0</v>
      </c>
      <c r="K123" s="26">
        <f t="shared" si="25"/>
        <v>0</v>
      </c>
      <c r="L123" s="26">
        <f t="shared" si="25"/>
        <v>0</v>
      </c>
      <c r="U123" s="5">
        <v>1.1299999999999999</v>
      </c>
      <c r="V123" s="7">
        <f t="shared" si="27"/>
        <v>3317963.629999999</v>
      </c>
      <c r="W123" s="7">
        <f t="shared" si="28"/>
        <v>85075.990512820499</v>
      </c>
      <c r="X123" s="19">
        <f t="shared" si="19"/>
        <v>0.66688789048471053</v>
      </c>
      <c r="Y123" s="8">
        <f t="shared" si="29"/>
        <v>10796.223133126874</v>
      </c>
      <c r="Z123" s="8">
        <f t="shared" si="21"/>
        <v>421052.70219194808</v>
      </c>
      <c r="AA123" s="9">
        <f t="shared" si="24"/>
        <v>0.12690093959587742</v>
      </c>
      <c r="AB123" s="9">
        <f t="shared" si="22"/>
        <v>8.3228989171875087E-2</v>
      </c>
      <c r="AC123" t="str">
        <f t="shared" si="23"/>
        <v>Default</v>
      </c>
    </row>
    <row r="124" spans="1:29" x14ac:dyDescent="0.25">
      <c r="A124" s="16"/>
      <c r="B124" s="58"/>
      <c r="D124" s="26">
        <f t="shared" si="26"/>
        <v>0</v>
      </c>
      <c r="E124" s="26">
        <f t="shared" si="26"/>
        <v>0</v>
      </c>
      <c r="F124" s="26">
        <f t="shared" si="26"/>
        <v>0</v>
      </c>
      <c r="G124" s="26">
        <f t="shared" si="26"/>
        <v>0</v>
      </c>
      <c r="H124" s="26">
        <f t="shared" si="26"/>
        <v>0</v>
      </c>
      <c r="I124" s="26">
        <f t="shared" si="25"/>
        <v>0</v>
      </c>
      <c r="J124" s="26">
        <f t="shared" si="25"/>
        <v>0</v>
      </c>
      <c r="K124" s="26">
        <f t="shared" si="25"/>
        <v>0</v>
      </c>
      <c r="L124" s="26">
        <f t="shared" si="25"/>
        <v>0</v>
      </c>
      <c r="U124" s="5">
        <v>1.1399999999999999</v>
      </c>
      <c r="V124" s="7">
        <f t="shared" si="27"/>
        <v>3347326.1399999992</v>
      </c>
      <c r="W124" s="7">
        <f t="shared" si="28"/>
        <v>85828.87538461537</v>
      </c>
      <c r="X124" s="19">
        <f t="shared" si="19"/>
        <v>0.67071839964722124</v>
      </c>
      <c r="Y124" s="8">
        <f t="shared" si="29"/>
        <v>10858.235102787765</v>
      </c>
      <c r="Z124" s="8">
        <f t="shared" si="21"/>
        <v>423471.16900872282</v>
      </c>
      <c r="AA124" s="9">
        <f t="shared" si="24"/>
        <v>0.12651028053356131</v>
      </c>
      <c r="AB124" s="9">
        <f t="shared" si="22"/>
        <v>8.2365806491840249E-2</v>
      </c>
      <c r="AC124" t="str">
        <f t="shared" si="23"/>
        <v>Default</v>
      </c>
    </row>
    <row r="125" spans="1:29" x14ac:dyDescent="0.25">
      <c r="A125" s="16"/>
      <c r="B125" s="58"/>
      <c r="D125" s="26">
        <f t="shared" si="26"/>
        <v>0</v>
      </c>
      <c r="E125" s="26">
        <f t="shared" si="26"/>
        <v>0</v>
      </c>
      <c r="F125" s="26">
        <f t="shared" si="26"/>
        <v>0</v>
      </c>
      <c r="G125" s="26">
        <f t="shared" si="26"/>
        <v>0</v>
      </c>
      <c r="H125" s="26">
        <f t="shared" si="26"/>
        <v>0</v>
      </c>
      <c r="I125" s="26">
        <f t="shared" si="25"/>
        <v>0</v>
      </c>
      <c r="J125" s="26">
        <f t="shared" si="25"/>
        <v>0</v>
      </c>
      <c r="K125" s="26">
        <f t="shared" si="25"/>
        <v>0</v>
      </c>
      <c r="L125" s="26">
        <f t="shared" si="25"/>
        <v>0</v>
      </c>
      <c r="U125" s="5">
        <v>1.1499999999999999</v>
      </c>
      <c r="V125" s="7">
        <f t="shared" si="27"/>
        <v>3376688.649999999</v>
      </c>
      <c r="W125" s="7">
        <f t="shared" si="28"/>
        <v>86581.760256410242</v>
      </c>
      <c r="X125" s="19">
        <f t="shared" si="19"/>
        <v>0.67450907309972774</v>
      </c>
      <c r="Y125" s="8">
        <f t="shared" si="29"/>
        <v>10919.602173628315</v>
      </c>
      <c r="Z125" s="8">
        <f t="shared" si="21"/>
        <v>425864.4847715043</v>
      </c>
      <c r="AA125" s="9">
        <f t="shared" si="24"/>
        <v>0.12611896710450471</v>
      </c>
      <c r="AB125" s="9">
        <f t="shared" si="22"/>
        <v>8.1509236192052317E-2</v>
      </c>
      <c r="AC125" t="str">
        <f t="shared" si="23"/>
        <v>Default</v>
      </c>
    </row>
    <row r="126" spans="1:29" x14ac:dyDescent="0.25">
      <c r="A126" s="16"/>
      <c r="B126" s="58"/>
      <c r="D126" s="26">
        <f t="shared" si="26"/>
        <v>0</v>
      </c>
      <c r="E126" s="26">
        <f t="shared" si="26"/>
        <v>0</v>
      </c>
      <c r="F126" s="26">
        <f t="shared" si="26"/>
        <v>0</v>
      </c>
      <c r="G126" s="26">
        <f t="shared" si="26"/>
        <v>0</v>
      </c>
      <c r="H126" s="26">
        <f t="shared" si="26"/>
        <v>0</v>
      </c>
      <c r="I126" s="26">
        <f t="shared" si="25"/>
        <v>0</v>
      </c>
      <c r="J126" s="26">
        <f t="shared" si="25"/>
        <v>0</v>
      </c>
      <c r="K126" s="26">
        <f t="shared" si="25"/>
        <v>0</v>
      </c>
      <c r="L126" s="26">
        <f t="shared" si="25"/>
        <v>0</v>
      </c>
      <c r="U126" s="5">
        <v>1.1599999999999999</v>
      </c>
      <c r="V126" s="7">
        <f t="shared" si="27"/>
        <v>3406051.1599999992</v>
      </c>
      <c r="W126" s="7">
        <f t="shared" si="28"/>
        <v>87334.645128205113</v>
      </c>
      <c r="X126" s="19">
        <f t="shared" si="19"/>
        <v>0.67826021930785774</v>
      </c>
      <c r="Y126" s="8">
        <f t="shared" si="29"/>
        <v>10980.329339387044</v>
      </c>
      <c r="Z126" s="8">
        <f t="shared" si="21"/>
        <v>428232.84423609474</v>
      </c>
      <c r="AA126" s="9">
        <f t="shared" si="24"/>
        <v>0.12572707341133854</v>
      </c>
      <c r="AB126" s="9">
        <f t="shared" si="22"/>
        <v>8.0659298697230528E-2</v>
      </c>
      <c r="AC126" t="str">
        <f t="shared" si="23"/>
        <v>Default</v>
      </c>
    </row>
    <row r="127" spans="1:29" x14ac:dyDescent="0.25">
      <c r="A127" s="16"/>
      <c r="B127" s="58"/>
      <c r="D127" s="26">
        <f t="shared" si="26"/>
        <v>0</v>
      </c>
      <c r="E127" s="26">
        <f t="shared" si="26"/>
        <v>0</v>
      </c>
      <c r="F127" s="26">
        <f t="shared" si="26"/>
        <v>0</v>
      </c>
      <c r="G127" s="26">
        <f t="shared" si="26"/>
        <v>0</v>
      </c>
      <c r="H127" s="26">
        <f t="shared" si="26"/>
        <v>0</v>
      </c>
      <c r="I127" s="26">
        <f t="shared" si="25"/>
        <v>0</v>
      </c>
      <c r="J127" s="26">
        <f t="shared" si="25"/>
        <v>0</v>
      </c>
      <c r="K127" s="26">
        <f t="shared" si="25"/>
        <v>0</v>
      </c>
      <c r="L127" s="26">
        <f t="shared" si="25"/>
        <v>0</v>
      </c>
      <c r="U127" s="5">
        <v>1.17</v>
      </c>
      <c r="V127" s="7">
        <f t="shared" si="27"/>
        <v>3435413.6699999995</v>
      </c>
      <c r="W127" s="7">
        <f t="shared" si="28"/>
        <v>88087.529999999984</v>
      </c>
      <c r="X127" s="19">
        <f t="shared" si="19"/>
        <v>0.68197214754419999</v>
      </c>
      <c r="Y127" s="8">
        <f t="shared" si="29"/>
        <v>11040.421606866332</v>
      </c>
      <c r="Z127" s="8">
        <f t="shared" si="21"/>
        <v>430576.44266778696</v>
      </c>
      <c r="AA127" s="9">
        <f t="shared" si="24"/>
        <v>0.12533467117157598</v>
      </c>
      <c r="AB127" s="9">
        <f t="shared" si="22"/>
        <v>7.9816011359117686E-2</v>
      </c>
      <c r="AC127" t="str">
        <f t="shared" si="23"/>
        <v>Default</v>
      </c>
    </row>
    <row r="128" spans="1:29" x14ac:dyDescent="0.25">
      <c r="A128" s="16"/>
      <c r="B128" s="58"/>
      <c r="D128" s="26">
        <f t="shared" si="26"/>
        <v>0</v>
      </c>
      <c r="E128" s="26">
        <f t="shared" si="26"/>
        <v>0</v>
      </c>
      <c r="F128" s="26">
        <f t="shared" si="26"/>
        <v>0</v>
      </c>
      <c r="G128" s="26">
        <f t="shared" si="26"/>
        <v>0</v>
      </c>
      <c r="H128" s="26">
        <f t="shared" si="26"/>
        <v>0</v>
      </c>
      <c r="I128" s="26">
        <f t="shared" si="25"/>
        <v>0</v>
      </c>
      <c r="J128" s="26">
        <f t="shared" si="25"/>
        <v>0</v>
      </c>
      <c r="K128" s="26">
        <f t="shared" si="25"/>
        <v>0</v>
      </c>
      <c r="L128" s="26">
        <f t="shared" si="25"/>
        <v>0</v>
      </c>
      <c r="U128" s="5">
        <v>1.18</v>
      </c>
      <c r="V128" s="7">
        <f t="shared" si="27"/>
        <v>3464776.1799999992</v>
      </c>
      <c r="W128" s="7">
        <f t="shared" si="28"/>
        <v>88840.414871794856</v>
      </c>
      <c r="X128" s="19">
        <f t="shared" si="19"/>
        <v>0.68564516775134665</v>
      </c>
      <c r="Y128" s="8">
        <f t="shared" si="29"/>
        <v>11099.883993715217</v>
      </c>
      <c r="Z128" s="8">
        <f t="shared" si="21"/>
        <v>432895.47575489344</v>
      </c>
      <c r="AA128" s="9">
        <f t="shared" si="24"/>
        <v>0.12494182979371947</v>
      </c>
      <c r="AB128" s="9">
        <f t="shared" si="22"/>
        <v>7.8979388584507842E-2</v>
      </c>
      <c r="AC128" t="str">
        <f t="shared" si="23"/>
        <v>Default</v>
      </c>
    </row>
    <row r="129" spans="1:29" x14ac:dyDescent="0.25">
      <c r="A129" s="16"/>
      <c r="B129" s="58"/>
      <c r="D129" s="26">
        <f t="shared" si="26"/>
        <v>0</v>
      </c>
      <c r="E129" s="26">
        <f t="shared" si="26"/>
        <v>0</v>
      </c>
      <c r="F129" s="26">
        <f t="shared" si="26"/>
        <v>0</v>
      </c>
      <c r="G129" s="26">
        <f t="shared" si="26"/>
        <v>0</v>
      </c>
      <c r="H129" s="26">
        <f t="shared" si="26"/>
        <v>0</v>
      </c>
      <c r="I129" s="26">
        <f t="shared" si="25"/>
        <v>0</v>
      </c>
      <c r="J129" s="26">
        <f t="shared" si="25"/>
        <v>0</v>
      </c>
      <c r="K129" s="26">
        <f t="shared" si="25"/>
        <v>0</v>
      </c>
      <c r="L129" s="26">
        <f t="shared" si="25"/>
        <v>0</v>
      </c>
      <c r="U129" s="5">
        <v>1.19</v>
      </c>
      <c r="V129" s="7">
        <f t="shared" si="27"/>
        <v>3494138.6899999995</v>
      </c>
      <c r="W129" s="7">
        <f t="shared" si="28"/>
        <v>89593.299743589727</v>
      </c>
      <c r="X129" s="19">
        <f t="shared" si="19"/>
        <v>0.68927959041065001</v>
      </c>
      <c r="Y129" s="8">
        <f t="shared" si="29"/>
        <v>11158.721526304709</v>
      </c>
      <c r="Z129" s="8">
        <f t="shared" si="21"/>
        <v>435190.13952588366</v>
      </c>
      <c r="AA129" s="9">
        <f t="shared" si="24"/>
        <v>0.12454861645056331</v>
      </c>
      <c r="AB129" s="9">
        <f t="shared" si="22"/>
        <v>7.8149441958136223E-2</v>
      </c>
      <c r="AC129" t="str">
        <f t="shared" si="23"/>
        <v>Default</v>
      </c>
    </row>
    <row r="130" spans="1:29" x14ac:dyDescent="0.25">
      <c r="A130" s="16"/>
      <c r="B130" s="58"/>
      <c r="D130" s="26">
        <f t="shared" si="26"/>
        <v>0</v>
      </c>
      <c r="E130" s="26">
        <f t="shared" si="26"/>
        <v>0</v>
      </c>
      <c r="F130" s="26">
        <f t="shared" si="26"/>
        <v>0</v>
      </c>
      <c r="G130" s="26">
        <f t="shared" si="26"/>
        <v>0</v>
      </c>
      <c r="H130" s="26">
        <f t="shared" si="26"/>
        <v>0</v>
      </c>
      <c r="I130" s="26">
        <f t="shared" si="25"/>
        <v>0</v>
      </c>
      <c r="J130" s="26">
        <f t="shared" si="25"/>
        <v>0</v>
      </c>
      <c r="K130" s="26">
        <f t="shared" si="25"/>
        <v>0</v>
      </c>
      <c r="L130" s="26">
        <f t="shared" si="25"/>
        <v>0</v>
      </c>
      <c r="U130" s="5">
        <v>1.2</v>
      </c>
      <c r="V130" s="7">
        <f t="shared" si="27"/>
        <v>3523501.1999999993</v>
      </c>
      <c r="W130" s="7">
        <f t="shared" si="28"/>
        <v>90346.184615384598</v>
      </c>
      <c r="X130" s="19">
        <f t="shared" si="19"/>
        <v>0.69287572641647355</v>
      </c>
      <c r="Y130" s="8">
        <f t="shared" si="29"/>
        <v>11216.939237692037</v>
      </c>
      <c r="Z130" s="8">
        <f t="shared" si="21"/>
        <v>437460.63026998943</v>
      </c>
      <c r="AA130" s="9">
        <f t="shared" si="24"/>
        <v>0.12415509614981528</v>
      </c>
      <c r="AB130" s="9">
        <f t="shared" si="22"/>
        <v>7.7326180360799884E-2</v>
      </c>
      <c r="AC130" t="str">
        <f t="shared" si="23"/>
        <v>Default</v>
      </c>
    </row>
    <row r="131" spans="1:29" x14ac:dyDescent="0.25">
      <c r="A131" s="16"/>
      <c r="B131" s="58"/>
      <c r="D131" s="26">
        <f t="shared" si="26"/>
        <v>0</v>
      </c>
      <c r="E131" s="26">
        <f t="shared" si="26"/>
        <v>0</v>
      </c>
      <c r="F131" s="26">
        <f t="shared" si="26"/>
        <v>0</v>
      </c>
      <c r="G131" s="26">
        <f t="shared" si="26"/>
        <v>0</v>
      </c>
      <c r="H131" s="26">
        <f t="shared" si="26"/>
        <v>0</v>
      </c>
      <c r="I131" s="26">
        <f t="shared" si="25"/>
        <v>0</v>
      </c>
      <c r="J131" s="26">
        <f t="shared" si="25"/>
        <v>0</v>
      </c>
      <c r="K131" s="26">
        <f t="shared" si="25"/>
        <v>0</v>
      </c>
      <c r="L131" s="26">
        <f t="shared" si="25"/>
        <v>0</v>
      </c>
      <c r="U131" s="5">
        <v>1.21</v>
      </c>
      <c r="V131" s="7">
        <f t="shared" si="27"/>
        <v>3552863.7099999995</v>
      </c>
      <c r="W131" s="7">
        <f t="shared" si="28"/>
        <v>91099.069487179469</v>
      </c>
      <c r="X131" s="19">
        <f t="shared" si="19"/>
        <v>0.69643388695572495</v>
      </c>
      <c r="Y131" s="8">
        <f t="shared" si="29"/>
        <v>11274.542165670417</v>
      </c>
      <c r="Z131" s="8">
        <f t="shared" si="21"/>
        <v>439707.14446114626</v>
      </c>
      <c r="AA131" s="9">
        <f t="shared" si="24"/>
        <v>0.12376133180215526</v>
      </c>
      <c r="AB131" s="9">
        <f t="shared" si="22"/>
        <v>7.6509610082953289E-2</v>
      </c>
      <c r="AC131" t="str">
        <f t="shared" si="23"/>
        <v>Default</v>
      </c>
    </row>
    <row r="132" spans="1:29" x14ac:dyDescent="0.25">
      <c r="A132" s="16"/>
      <c r="B132" s="58"/>
      <c r="D132" s="26">
        <f t="shared" si="26"/>
        <v>0</v>
      </c>
      <c r="E132" s="26">
        <f t="shared" si="26"/>
        <v>0</v>
      </c>
      <c r="F132" s="26">
        <f t="shared" si="26"/>
        <v>0</v>
      </c>
      <c r="G132" s="26">
        <f t="shared" si="26"/>
        <v>0</v>
      </c>
      <c r="H132" s="26">
        <f t="shared" si="26"/>
        <v>0</v>
      </c>
      <c r="I132" s="26">
        <f t="shared" si="25"/>
        <v>0</v>
      </c>
      <c r="J132" s="26">
        <f t="shared" si="25"/>
        <v>0</v>
      </c>
      <c r="K132" s="26">
        <f t="shared" si="25"/>
        <v>0</v>
      </c>
      <c r="L132" s="26">
        <f t="shared" si="25"/>
        <v>0</v>
      </c>
      <c r="U132" s="5">
        <v>1.22</v>
      </c>
      <c r="V132" s="7">
        <f t="shared" si="27"/>
        <v>3582226.2199999993</v>
      </c>
      <c r="W132" s="7">
        <f t="shared" si="28"/>
        <v>91851.954358974355</v>
      </c>
      <c r="X132" s="19">
        <f t="shared" si="19"/>
        <v>0.69995438339246585</v>
      </c>
      <c r="Y132" s="8">
        <f t="shared" si="29"/>
        <v>11331.535350901007</v>
      </c>
      <c r="Z132" s="8">
        <f t="shared" si="21"/>
        <v>441929.87868513929</v>
      </c>
      <c r="AA132" s="9">
        <f t="shared" si="24"/>
        <v>0.12336738428684144</v>
      </c>
      <c r="AB132" s="9">
        <f t="shared" si="22"/>
        <v>7.5699734933867932E-2</v>
      </c>
      <c r="AC132" t="str">
        <f t="shared" si="23"/>
        <v>Default</v>
      </c>
    </row>
    <row r="133" spans="1:29" x14ac:dyDescent="0.25">
      <c r="A133" s="16"/>
      <c r="B133" s="58"/>
      <c r="D133" s="26">
        <f t="shared" si="26"/>
        <v>0</v>
      </c>
      <c r="E133" s="26">
        <f t="shared" si="26"/>
        <v>0</v>
      </c>
      <c r="F133" s="26">
        <f t="shared" si="26"/>
        <v>0</v>
      </c>
      <c r="G133" s="26">
        <f t="shared" si="26"/>
        <v>0</v>
      </c>
      <c r="H133" s="26">
        <f t="shared" si="26"/>
        <v>0</v>
      </c>
      <c r="I133" s="26">
        <f t="shared" si="25"/>
        <v>0</v>
      </c>
      <c r="J133" s="26">
        <f t="shared" si="25"/>
        <v>0</v>
      </c>
      <c r="K133" s="26">
        <f t="shared" si="25"/>
        <v>0</v>
      </c>
      <c r="L133" s="26">
        <f t="shared" si="25"/>
        <v>0</v>
      </c>
      <c r="U133" s="5">
        <v>1.23</v>
      </c>
      <c r="V133" s="7">
        <f t="shared" si="27"/>
        <v>3611588.7299999995</v>
      </c>
      <c r="W133" s="7">
        <f t="shared" si="28"/>
        <v>92604.839230769227</v>
      </c>
      <c r="X133" s="19">
        <f t="shared" si="19"/>
        <v>0.70343752715740548</v>
      </c>
      <c r="Y133" s="8">
        <f t="shared" si="29"/>
        <v>11387.92383512392</v>
      </c>
      <c r="Z133" s="8">
        <f t="shared" si="21"/>
        <v>444129.0295698329</v>
      </c>
      <c r="AA133" s="9">
        <f t="shared" si="24"/>
        <v>0.12297331251496982</v>
      </c>
      <c r="AB133" s="9">
        <f t="shared" si="22"/>
        <v>7.4896556346633406E-2</v>
      </c>
      <c r="AC133" t="str">
        <f t="shared" si="23"/>
        <v>Default</v>
      </c>
    </row>
    <row r="134" spans="1:29" x14ac:dyDescent="0.25">
      <c r="A134" s="16"/>
      <c r="B134" s="58"/>
      <c r="D134" s="26">
        <f t="shared" si="26"/>
        <v>0</v>
      </c>
      <c r="E134" s="26">
        <f t="shared" si="26"/>
        <v>0</v>
      </c>
      <c r="F134" s="26">
        <f t="shared" si="26"/>
        <v>0</v>
      </c>
      <c r="G134" s="26">
        <f t="shared" si="26"/>
        <v>0</v>
      </c>
      <c r="H134" s="26">
        <f t="shared" si="26"/>
        <v>0</v>
      </c>
      <c r="I134" s="26">
        <f t="shared" si="25"/>
        <v>0</v>
      </c>
      <c r="J134" s="26">
        <f t="shared" si="25"/>
        <v>0</v>
      </c>
      <c r="K134" s="26">
        <f t="shared" si="25"/>
        <v>0</v>
      </c>
      <c r="L134" s="26">
        <f t="shared" si="25"/>
        <v>0</v>
      </c>
      <c r="U134" s="5">
        <v>1.24</v>
      </c>
      <c r="V134" s="7">
        <f t="shared" si="27"/>
        <v>3640951.2399999993</v>
      </c>
      <c r="W134" s="7">
        <f t="shared" si="28"/>
        <v>93357.724102564098</v>
      </c>
      <c r="X134" s="19">
        <f t="shared" si="19"/>
        <v>0.70688362964209284</v>
      </c>
      <c r="Y134" s="8">
        <f t="shared" si="29"/>
        <v>11443.7126594453</v>
      </c>
      <c r="Z134" s="8">
        <f t="shared" si="21"/>
        <v>446304.79371836671</v>
      </c>
      <c r="AA134" s="9">
        <f t="shared" si="24"/>
        <v>0.12257917349048783</v>
      </c>
      <c r="AB134" s="9">
        <f t="shared" si="22"/>
        <v>7.4100073479202777E-2</v>
      </c>
      <c r="AC134" t="str">
        <f t="shared" si="23"/>
        <v>Default</v>
      </c>
    </row>
    <row r="135" spans="1:29" x14ac:dyDescent="0.25">
      <c r="A135" s="16"/>
      <c r="B135" s="58"/>
      <c r="D135" s="26">
        <f t="shared" si="26"/>
        <v>0</v>
      </c>
      <c r="E135" s="26">
        <f t="shared" si="26"/>
        <v>0</v>
      </c>
      <c r="F135" s="26">
        <f t="shared" si="26"/>
        <v>0</v>
      </c>
      <c r="G135" s="26">
        <f t="shared" si="26"/>
        <v>0</v>
      </c>
      <c r="H135" s="26">
        <f t="shared" si="26"/>
        <v>0</v>
      </c>
      <c r="I135" s="26">
        <f t="shared" si="25"/>
        <v>0</v>
      </c>
      <c r="J135" s="26">
        <f t="shared" si="25"/>
        <v>0</v>
      </c>
      <c r="K135" s="26">
        <f t="shared" si="25"/>
        <v>0</v>
      </c>
      <c r="L135" s="26">
        <f t="shared" si="25"/>
        <v>0</v>
      </c>
      <c r="U135" s="5">
        <v>1.25</v>
      </c>
      <c r="V135" s="7">
        <f t="shared" si="27"/>
        <v>3670313.7499999995</v>
      </c>
      <c r="W135" s="7">
        <f t="shared" si="28"/>
        <v>94110.608974358969</v>
      </c>
      <c r="X135" s="19">
        <f t="shared" si="19"/>
        <v>0.7102930020976197</v>
      </c>
      <c r="Y135" s="8">
        <f t="shared" si="29"/>
        <v>11498.90686269744</v>
      </c>
      <c r="Z135" s="8">
        <f t="shared" si="21"/>
        <v>448457.36764520017</v>
      </c>
      <c r="AA135" s="9">
        <f t="shared" si="24"/>
        <v>0.12218502236905503</v>
      </c>
      <c r="AB135" s="9">
        <f t="shared" si="22"/>
        <v>7.3310283311387225E-2</v>
      </c>
      <c r="AC135" t="str">
        <f t="shared" si="23"/>
        <v>Default</v>
      </c>
    </row>
    <row r="136" spans="1:29" x14ac:dyDescent="0.25">
      <c r="A136" s="16"/>
      <c r="B136" s="58"/>
      <c r="D136" s="26">
        <f t="shared" si="26"/>
        <v>0</v>
      </c>
      <c r="E136" s="26">
        <f t="shared" si="26"/>
        <v>0</v>
      </c>
      <c r="F136" s="26">
        <f t="shared" si="26"/>
        <v>0</v>
      </c>
      <c r="G136" s="26">
        <f t="shared" si="26"/>
        <v>0</v>
      </c>
      <c r="H136" s="26">
        <f t="shared" si="26"/>
        <v>0</v>
      </c>
      <c r="I136" s="26">
        <f t="shared" si="25"/>
        <v>0</v>
      </c>
      <c r="J136" s="26">
        <f t="shared" si="25"/>
        <v>0</v>
      </c>
      <c r="K136" s="26">
        <f t="shared" si="25"/>
        <v>0</v>
      </c>
      <c r="L136" s="26">
        <f t="shared" si="25"/>
        <v>0</v>
      </c>
      <c r="U136" s="5">
        <v>1.26</v>
      </c>
      <c r="V136" s="7">
        <f t="shared" si="27"/>
        <v>3699676.2599999993</v>
      </c>
      <c r="W136" s="7">
        <f t="shared" si="28"/>
        <v>94863.49384615384</v>
      </c>
      <c r="X136" s="19">
        <f t="shared" si="19"/>
        <v>0.71366595553767054</v>
      </c>
      <c r="Y136" s="8">
        <f t="shared" si="29"/>
        <v>11553.511479869256</v>
      </c>
      <c r="Z136" s="8">
        <f t="shared" si="21"/>
        <v>450586.94771490095</v>
      </c>
      <c r="AA136" s="9">
        <f t="shared" si="24"/>
        <v>0.12179091251484286</v>
      </c>
      <c r="AB136" s="9">
        <f t="shared" si="22"/>
        <v>7.2527180738322303E-2</v>
      </c>
      <c r="AC136" t="str">
        <f t="shared" si="23"/>
        <v>Default</v>
      </c>
    </row>
    <row r="137" spans="1:29" x14ac:dyDescent="0.25">
      <c r="A137" s="16"/>
      <c r="B137" s="58"/>
      <c r="D137" s="26">
        <f t="shared" si="26"/>
        <v>0</v>
      </c>
      <c r="E137" s="26">
        <f t="shared" si="26"/>
        <v>0</v>
      </c>
      <c r="F137" s="26">
        <f t="shared" si="26"/>
        <v>0</v>
      </c>
      <c r="G137" s="26">
        <f t="shared" si="26"/>
        <v>0</v>
      </c>
      <c r="H137" s="26">
        <f t="shared" si="26"/>
        <v>0</v>
      </c>
      <c r="I137" s="26">
        <f t="shared" si="25"/>
        <v>0</v>
      </c>
      <c r="J137" s="26">
        <f t="shared" si="25"/>
        <v>0</v>
      </c>
      <c r="K137" s="26">
        <f t="shared" si="25"/>
        <v>0</v>
      </c>
      <c r="L137" s="26">
        <f t="shared" si="25"/>
        <v>0</v>
      </c>
      <c r="U137" s="5">
        <v>1.27</v>
      </c>
      <c r="V137" s="7">
        <f t="shared" si="27"/>
        <v>3729038.7699999996</v>
      </c>
      <c r="W137" s="7">
        <f t="shared" si="28"/>
        <v>95616.378717948712</v>
      </c>
      <c r="X137" s="19">
        <f t="shared" si="19"/>
        <v>0.71700280064576161</v>
      </c>
      <c r="Y137" s="8">
        <f t="shared" si="29"/>
        <v>11607.531540604577</v>
      </c>
      <c r="Z137" s="8">
        <f t="shared" si="21"/>
        <v>452693.7300835785</v>
      </c>
      <c r="AA137" s="9">
        <f t="shared" si="24"/>
        <v>0.12139689555536011</v>
      </c>
      <c r="AB137" s="9">
        <f t="shared" si="22"/>
        <v>7.1750758660534625E-2</v>
      </c>
      <c r="AC137" t="str">
        <f t="shared" si="23"/>
        <v>Default</v>
      </c>
    </row>
    <row r="138" spans="1:29" x14ac:dyDescent="0.25">
      <c r="A138" s="16"/>
      <c r="B138" s="58"/>
      <c r="D138" s="26">
        <f t="shared" si="26"/>
        <v>0</v>
      </c>
      <c r="E138" s="26">
        <f t="shared" si="26"/>
        <v>0</v>
      </c>
      <c r="F138" s="26">
        <f t="shared" si="26"/>
        <v>0</v>
      </c>
      <c r="G138" s="26">
        <f t="shared" si="26"/>
        <v>0</v>
      </c>
      <c r="H138" s="26">
        <f t="shared" si="26"/>
        <v>0</v>
      </c>
      <c r="I138" s="26">
        <f t="shared" si="25"/>
        <v>0</v>
      </c>
      <c r="J138" s="26">
        <f t="shared" si="25"/>
        <v>0</v>
      </c>
      <c r="K138" s="26">
        <f t="shared" si="25"/>
        <v>0</v>
      </c>
      <c r="L138" s="26">
        <f t="shared" si="25"/>
        <v>0</v>
      </c>
      <c r="U138" s="5">
        <v>1.28</v>
      </c>
      <c r="V138" s="7">
        <f t="shared" si="27"/>
        <v>3758401.2799999993</v>
      </c>
      <c r="W138" s="7">
        <f t="shared" si="28"/>
        <v>96369.263589743583</v>
      </c>
      <c r="X138" s="19">
        <f t="shared" si="19"/>
        <v>0.72030384768649069</v>
      </c>
      <c r="Y138" s="8">
        <f t="shared" si="29"/>
        <v>11660.97206776538</v>
      </c>
      <c r="Z138" s="8">
        <f t="shared" si="21"/>
        <v>454777.91064284986</v>
      </c>
      <c r="AA138" s="9">
        <f t="shared" si="24"/>
        <v>0.12100302143438232</v>
      </c>
      <c r="AB138" s="9">
        <f t="shared" si="22"/>
        <v>7.0981008070201773E-2</v>
      </c>
      <c r="AC138" t="str">
        <f t="shared" si="23"/>
        <v>Default</v>
      </c>
    </row>
    <row r="139" spans="1:29" x14ac:dyDescent="0.25">
      <c r="A139" s="16"/>
      <c r="B139" s="58"/>
      <c r="D139" s="26">
        <f t="shared" si="26"/>
        <v>0</v>
      </c>
      <c r="E139" s="26">
        <f t="shared" si="26"/>
        <v>0</v>
      </c>
      <c r="F139" s="26">
        <f t="shared" si="26"/>
        <v>0</v>
      </c>
      <c r="G139" s="26">
        <f t="shared" si="26"/>
        <v>0</v>
      </c>
      <c r="H139" s="26">
        <f t="shared" si="26"/>
        <v>0</v>
      </c>
      <c r="I139" s="26">
        <f t="shared" si="25"/>
        <v>0</v>
      </c>
      <c r="J139" s="26">
        <f t="shared" si="25"/>
        <v>0</v>
      </c>
      <c r="K139" s="26">
        <f t="shared" si="25"/>
        <v>0</v>
      </c>
      <c r="L139" s="26">
        <f t="shared" si="25"/>
        <v>0</v>
      </c>
      <c r="U139" s="5">
        <v>1.29</v>
      </c>
      <c r="V139" s="7">
        <f t="shared" si="27"/>
        <v>3787763.7899999996</v>
      </c>
      <c r="W139" s="7">
        <f t="shared" si="28"/>
        <v>97122.148461538454</v>
      </c>
      <c r="X139" s="19">
        <f t="shared" ref="X139:X202" si="30">GAMMADIST(W139,$D$2,$D$3,TRUE)</f>
        <v>0.72356940642067014</v>
      </c>
      <c r="Y139" s="8">
        <f t="shared" si="29"/>
        <v>11713.83807605788</v>
      </c>
      <c r="Z139" s="8">
        <f t="shared" ref="Z139:Z202" si="31">Y139*$B$6</f>
        <v>456839.68496625731</v>
      </c>
      <c r="AA139" s="9">
        <f t="shared" si="24"/>
        <v>0.12060933846306646</v>
      </c>
      <c r="AB139" s="9">
        <f t="shared" ref="AB139:AB202" si="32">(Z139-Z138)/(V139-V138)</f>
        <v>7.0217918134635876E-2</v>
      </c>
      <c r="AC139" t="str">
        <f t="shared" ref="AC139:AC202" si="33">D$1</f>
        <v>Default</v>
      </c>
    </row>
    <row r="140" spans="1:29" x14ac:dyDescent="0.25">
      <c r="A140" s="16"/>
      <c r="B140" s="58"/>
      <c r="D140" s="26">
        <f t="shared" si="26"/>
        <v>0</v>
      </c>
      <c r="E140" s="26">
        <f t="shared" si="26"/>
        <v>0</v>
      </c>
      <c r="F140" s="26">
        <f t="shared" si="26"/>
        <v>0</v>
      </c>
      <c r="G140" s="26">
        <f t="shared" si="26"/>
        <v>0</v>
      </c>
      <c r="H140" s="26">
        <f t="shared" si="26"/>
        <v>0</v>
      </c>
      <c r="I140" s="26">
        <f t="shared" si="25"/>
        <v>0</v>
      </c>
      <c r="J140" s="26">
        <f t="shared" si="25"/>
        <v>0</v>
      </c>
      <c r="K140" s="26">
        <f t="shared" si="25"/>
        <v>0</v>
      </c>
      <c r="L140" s="26">
        <f t="shared" si="25"/>
        <v>0</v>
      </c>
      <c r="U140" s="5">
        <v>1.3</v>
      </c>
      <c r="V140" s="7">
        <f t="shared" si="27"/>
        <v>3817126.2999999993</v>
      </c>
      <c r="W140" s="7">
        <f t="shared" si="28"/>
        <v>97875.033333333326</v>
      </c>
      <c r="X140" s="19">
        <f t="shared" si="30"/>
        <v>0.72679978602417794</v>
      </c>
      <c r="Y140" s="8">
        <f t="shared" si="29"/>
        <v>11766.13457071881</v>
      </c>
      <c r="Z140" s="8">
        <f t="shared" si="31"/>
        <v>458879.24825803359</v>
      </c>
      <c r="AA140" s="9">
        <f t="shared" ref="AA140:AA203" si="34">Z140/V140</f>
        <v>0.12021589336932176</v>
      </c>
      <c r="AB140" s="9">
        <f t="shared" si="32"/>
        <v>6.9461476276255013E-2</v>
      </c>
      <c r="AC140" t="str">
        <f t="shared" si="33"/>
        <v>Default</v>
      </c>
    </row>
    <row r="141" spans="1:29" x14ac:dyDescent="0.25">
      <c r="A141" s="16"/>
      <c r="B141" s="58"/>
      <c r="D141" s="26">
        <f t="shared" si="26"/>
        <v>0</v>
      </c>
      <c r="E141" s="26">
        <f t="shared" si="26"/>
        <v>0</v>
      </c>
      <c r="F141" s="26">
        <f t="shared" si="26"/>
        <v>0</v>
      </c>
      <c r="G141" s="26">
        <f t="shared" si="26"/>
        <v>0</v>
      </c>
      <c r="H141" s="26">
        <f t="shared" si="26"/>
        <v>0</v>
      </c>
      <c r="I141" s="26">
        <f t="shared" si="25"/>
        <v>0</v>
      </c>
      <c r="J141" s="26">
        <f t="shared" si="25"/>
        <v>0</v>
      </c>
      <c r="K141" s="26">
        <f t="shared" si="25"/>
        <v>0</v>
      </c>
      <c r="L141" s="26">
        <f t="shared" si="25"/>
        <v>0</v>
      </c>
      <c r="U141" s="5">
        <v>1.31</v>
      </c>
      <c r="V141" s="7">
        <f t="shared" si="27"/>
        <v>3846488.8099999996</v>
      </c>
      <c r="W141" s="7">
        <f t="shared" si="28"/>
        <v>98627.918205128197</v>
      </c>
      <c r="X141" s="19">
        <f t="shared" si="30"/>
        <v>0.72999529501040095</v>
      </c>
      <c r="Y141" s="8">
        <f t="shared" si="29"/>
        <v>11817.866546259858</v>
      </c>
      <c r="Z141" s="8">
        <f t="shared" si="31"/>
        <v>460896.79530413449</v>
      </c>
      <c r="AA141" s="9">
        <f t="shared" si="34"/>
        <v>0.11982273134550846</v>
      </c>
      <c r="AB141" s="9">
        <f t="shared" si="32"/>
        <v>6.871166824978106E-2</v>
      </c>
      <c r="AC141" t="str">
        <f t="shared" si="33"/>
        <v>Default</v>
      </c>
    </row>
    <row r="142" spans="1:29" x14ac:dyDescent="0.25">
      <c r="A142" s="16"/>
      <c r="B142" s="58"/>
      <c r="D142" s="26">
        <f t="shared" si="26"/>
        <v>0</v>
      </c>
      <c r="E142" s="26">
        <f t="shared" si="26"/>
        <v>0</v>
      </c>
      <c r="F142" s="26">
        <f t="shared" si="26"/>
        <v>0</v>
      </c>
      <c r="G142" s="26">
        <f t="shared" si="26"/>
        <v>0</v>
      </c>
      <c r="H142" s="26">
        <f t="shared" si="26"/>
        <v>0</v>
      </c>
      <c r="I142" s="26">
        <f t="shared" si="25"/>
        <v>0</v>
      </c>
      <c r="J142" s="26">
        <f t="shared" si="25"/>
        <v>0</v>
      </c>
      <c r="K142" s="26">
        <f t="shared" si="25"/>
        <v>0</v>
      </c>
      <c r="L142" s="26">
        <f t="shared" si="25"/>
        <v>0</v>
      </c>
      <c r="U142" s="5">
        <v>1.32</v>
      </c>
      <c r="V142" s="7">
        <f t="shared" si="27"/>
        <v>3875851.3199999994</v>
      </c>
      <c r="W142" s="7">
        <f t="shared" si="28"/>
        <v>99380.803076923068</v>
      </c>
      <c r="X142" s="19">
        <f t="shared" si="30"/>
        <v>0.73315624115613298</v>
      </c>
      <c r="Y142" s="8">
        <f t="shared" si="29"/>
        <v>11869.038985268035</v>
      </c>
      <c r="Z142" s="8">
        <f t="shared" si="31"/>
        <v>462892.52042545337</v>
      </c>
      <c r="AA142" s="9">
        <f t="shared" si="34"/>
        <v>0.11942989609453168</v>
      </c>
      <c r="AB142" s="9">
        <f t="shared" si="32"/>
        <v>6.7968478216572828E-2</v>
      </c>
      <c r="AC142" t="str">
        <f t="shared" si="33"/>
        <v>Default</v>
      </c>
    </row>
    <row r="143" spans="1:29" x14ac:dyDescent="0.25">
      <c r="A143" s="16"/>
      <c r="B143" s="58"/>
      <c r="D143" s="26">
        <f t="shared" si="26"/>
        <v>0</v>
      </c>
      <c r="E143" s="26">
        <f t="shared" si="26"/>
        <v>0</v>
      </c>
      <c r="F143" s="26">
        <f t="shared" si="26"/>
        <v>0</v>
      </c>
      <c r="G143" s="26">
        <f t="shared" si="26"/>
        <v>0</v>
      </c>
      <c r="H143" s="26">
        <f t="shared" si="26"/>
        <v>0</v>
      </c>
      <c r="I143" s="26">
        <f t="shared" si="25"/>
        <v>0</v>
      </c>
      <c r="J143" s="26">
        <f t="shared" si="25"/>
        <v>0</v>
      </c>
      <c r="K143" s="26">
        <f t="shared" si="25"/>
        <v>0</v>
      </c>
      <c r="L143" s="26">
        <f t="shared" si="25"/>
        <v>0</v>
      </c>
      <c r="U143" s="5">
        <v>1.33</v>
      </c>
      <c r="V143" s="7">
        <f t="shared" si="27"/>
        <v>3905213.8299999996</v>
      </c>
      <c r="W143" s="7">
        <f t="shared" si="28"/>
        <v>100133.68794871794</v>
      </c>
      <c r="X143" s="19">
        <f t="shared" si="30"/>
        <v>0.73628293143079504</v>
      </c>
      <c r="Y143" s="8">
        <f t="shared" si="29"/>
        <v>11919.656857259823</v>
      </c>
      <c r="Z143" s="8">
        <f t="shared" si="31"/>
        <v>464866.61743313307</v>
      </c>
      <c r="AA143" s="9">
        <f t="shared" si="34"/>
        <v>0.11903742987439259</v>
      </c>
      <c r="AB143" s="9">
        <f t="shared" si="32"/>
        <v>6.723188881603373E-2</v>
      </c>
      <c r="AC143" t="str">
        <f t="shared" si="33"/>
        <v>Default</v>
      </c>
    </row>
    <row r="144" spans="1:29" x14ac:dyDescent="0.25">
      <c r="A144" s="16"/>
      <c r="B144" s="58"/>
      <c r="D144" s="26">
        <f t="shared" si="26"/>
        <v>0</v>
      </c>
      <c r="E144" s="26">
        <f t="shared" si="26"/>
        <v>0</v>
      </c>
      <c r="F144" s="26">
        <f t="shared" si="26"/>
        <v>0</v>
      </c>
      <c r="G144" s="26">
        <f t="shared" si="26"/>
        <v>0</v>
      </c>
      <c r="H144" s="26">
        <f t="shared" si="26"/>
        <v>0</v>
      </c>
      <c r="I144" s="26">
        <f t="shared" si="25"/>
        <v>0</v>
      </c>
      <c r="J144" s="26">
        <f t="shared" si="25"/>
        <v>0</v>
      </c>
      <c r="K144" s="26">
        <f t="shared" si="25"/>
        <v>0</v>
      </c>
      <c r="L144" s="26">
        <f t="shared" si="25"/>
        <v>0</v>
      </c>
      <c r="U144" s="5">
        <v>1.34</v>
      </c>
      <c r="V144" s="7">
        <f t="shared" si="27"/>
        <v>3934576.3399999994</v>
      </c>
      <c r="W144" s="7">
        <f t="shared" si="28"/>
        <v>100886.57282051281</v>
      </c>
      <c r="X144" s="19">
        <f t="shared" si="30"/>
        <v>0.73937567192885756</v>
      </c>
      <c r="Y144" s="8">
        <f t="shared" si="29"/>
        <v>11969.725117587166</v>
      </c>
      <c r="Z144" s="8">
        <f t="shared" si="31"/>
        <v>466819.27958589949</v>
      </c>
      <c r="AA144" s="9">
        <f t="shared" si="34"/>
        <v>0.11864537354125897</v>
      </c>
      <c r="AB144" s="9">
        <f t="shared" si="32"/>
        <v>6.6501881234487095E-2</v>
      </c>
      <c r="AC144" t="str">
        <f t="shared" si="33"/>
        <v>Default</v>
      </c>
    </row>
    <row r="145" spans="1:29" x14ac:dyDescent="0.25">
      <c r="A145" s="16"/>
      <c r="B145" s="58"/>
      <c r="D145" s="26">
        <f t="shared" si="26"/>
        <v>0</v>
      </c>
      <c r="E145" s="26">
        <f t="shared" si="26"/>
        <v>0</v>
      </c>
      <c r="F145" s="26">
        <f t="shared" si="26"/>
        <v>0</v>
      </c>
      <c r="G145" s="26">
        <f t="shared" si="26"/>
        <v>0</v>
      </c>
      <c r="H145" s="26">
        <f t="shared" si="26"/>
        <v>0</v>
      </c>
      <c r="I145" s="26">
        <f t="shared" si="25"/>
        <v>0</v>
      </c>
      <c r="J145" s="26">
        <f t="shared" si="25"/>
        <v>0</v>
      </c>
      <c r="K145" s="26">
        <f t="shared" si="25"/>
        <v>0</v>
      </c>
      <c r="L145" s="26">
        <f t="shared" si="25"/>
        <v>0</v>
      </c>
      <c r="U145" s="5">
        <v>1.35</v>
      </c>
      <c r="V145" s="7">
        <f t="shared" si="27"/>
        <v>3963938.8499999996</v>
      </c>
      <c r="W145" s="7">
        <f t="shared" si="28"/>
        <v>101639.4576923077</v>
      </c>
      <c r="X145" s="19">
        <f t="shared" si="30"/>
        <v>0.74243476780535111</v>
      </c>
      <c r="Y145" s="8">
        <f t="shared" si="29"/>
        <v>12019.248706393446</v>
      </c>
      <c r="Z145" s="8">
        <f t="shared" si="31"/>
        <v>468750.69954934437</v>
      </c>
      <c r="AA145" s="9">
        <f t="shared" si="34"/>
        <v>0.11825376659111288</v>
      </c>
      <c r="AB145" s="9">
        <f t="shared" si="32"/>
        <v>6.5778435271537011E-2</v>
      </c>
      <c r="AC145" t="str">
        <f t="shared" si="33"/>
        <v>Default</v>
      </c>
    </row>
    <row r="146" spans="1:29" x14ac:dyDescent="0.25">
      <c r="A146" s="16"/>
      <c r="B146" s="58"/>
      <c r="D146" s="26">
        <f t="shared" si="26"/>
        <v>0</v>
      </c>
      <c r="E146" s="26">
        <f t="shared" si="26"/>
        <v>0</v>
      </c>
      <c r="F146" s="26">
        <f t="shared" si="26"/>
        <v>0</v>
      </c>
      <c r="G146" s="26">
        <f t="shared" si="26"/>
        <v>0</v>
      </c>
      <c r="H146" s="26">
        <f t="shared" si="26"/>
        <v>0</v>
      </c>
      <c r="I146" s="26">
        <f t="shared" si="25"/>
        <v>0</v>
      </c>
      <c r="J146" s="26">
        <f t="shared" si="25"/>
        <v>0</v>
      </c>
      <c r="K146" s="26">
        <f t="shared" si="25"/>
        <v>0</v>
      </c>
      <c r="L146" s="26">
        <f t="shared" si="25"/>
        <v>0</v>
      </c>
      <c r="U146" s="12">
        <v>1.36</v>
      </c>
      <c r="V146" s="7">
        <f t="shared" si="27"/>
        <v>3993301.36</v>
      </c>
      <c r="W146" s="7">
        <f t="shared" si="28"/>
        <v>102392.34256410257</v>
      </c>
      <c r="X146" s="19">
        <f t="shared" si="30"/>
        <v>0.74546052321433875</v>
      </c>
      <c r="Y146" s="8">
        <f t="shared" si="29"/>
        <v>12068.232547617425</v>
      </c>
      <c r="Z146" s="8">
        <f t="shared" si="31"/>
        <v>470661.06935707957</v>
      </c>
      <c r="AA146" s="9">
        <f t="shared" si="34"/>
        <v>0.1178626472000299</v>
      </c>
      <c r="AB146" s="9">
        <f t="shared" si="32"/>
        <v>6.5061529403827742E-2</v>
      </c>
      <c r="AC146" t="str">
        <f t="shared" si="33"/>
        <v>Default</v>
      </c>
    </row>
    <row r="147" spans="1:29" x14ac:dyDescent="0.25">
      <c r="A147" s="16"/>
      <c r="B147" s="58"/>
      <c r="D147" s="26">
        <f t="shared" si="26"/>
        <v>0</v>
      </c>
      <c r="E147" s="26">
        <f t="shared" si="26"/>
        <v>0</v>
      </c>
      <c r="F147" s="26">
        <f t="shared" si="26"/>
        <v>0</v>
      </c>
      <c r="G147" s="26">
        <f t="shared" si="26"/>
        <v>0</v>
      </c>
      <c r="H147" s="26">
        <f t="shared" si="26"/>
        <v>0</v>
      </c>
      <c r="I147" s="26">
        <f t="shared" si="25"/>
        <v>0</v>
      </c>
      <c r="J147" s="26">
        <f t="shared" si="25"/>
        <v>0</v>
      </c>
      <c r="K147" s="26">
        <f t="shared" si="25"/>
        <v>0</v>
      </c>
      <c r="L147" s="26">
        <f t="shared" si="25"/>
        <v>0</v>
      </c>
      <c r="U147" s="5">
        <v>1.37</v>
      </c>
      <c r="V147" s="7">
        <f t="shared" si="27"/>
        <v>4022663.8699999996</v>
      </c>
      <c r="W147" s="7">
        <f t="shared" si="28"/>
        <v>103145.22743589744</v>
      </c>
      <c r="X147" s="19">
        <f t="shared" si="30"/>
        <v>0.74845324125025892</v>
      </c>
      <c r="Y147" s="8">
        <f t="shared" si="29"/>
        <v>12116.681548043633</v>
      </c>
      <c r="Z147" s="8">
        <f t="shared" si="31"/>
        <v>472550.5803737017</v>
      </c>
      <c r="AA147" s="9">
        <f t="shared" si="34"/>
        <v>0.11747205226314415</v>
      </c>
      <c r="AB147" s="9">
        <f t="shared" si="32"/>
        <v>6.4351140846683128E-2</v>
      </c>
      <c r="AC147" t="str">
        <f t="shared" si="33"/>
        <v>Default</v>
      </c>
    </row>
    <row r="148" spans="1:29" x14ac:dyDescent="0.25">
      <c r="A148" s="16"/>
      <c r="B148" s="58"/>
      <c r="D148" s="26">
        <f t="shared" si="26"/>
        <v>0</v>
      </c>
      <c r="E148" s="26">
        <f t="shared" si="26"/>
        <v>0</v>
      </c>
      <c r="F148" s="26">
        <f t="shared" si="26"/>
        <v>0</v>
      </c>
      <c r="G148" s="26">
        <f t="shared" si="26"/>
        <v>0</v>
      </c>
      <c r="H148" s="26">
        <f t="shared" si="26"/>
        <v>0</v>
      </c>
      <c r="I148" s="26">
        <f t="shared" si="25"/>
        <v>0</v>
      </c>
      <c r="J148" s="26">
        <f t="shared" si="25"/>
        <v>0</v>
      </c>
      <c r="K148" s="26">
        <f t="shared" si="25"/>
        <v>0</v>
      </c>
      <c r="L148" s="26">
        <f t="shared" si="25"/>
        <v>0</v>
      </c>
      <c r="U148" s="5">
        <v>1.38</v>
      </c>
      <c r="V148" s="7">
        <f t="shared" si="27"/>
        <v>4052026.379999999</v>
      </c>
      <c r="W148" s="7">
        <f t="shared" si="28"/>
        <v>103898.1123076923</v>
      </c>
      <c r="X148" s="19">
        <f t="shared" si="30"/>
        <v>0.7514132238920106</v>
      </c>
      <c r="Y148" s="8">
        <f t="shared" si="29"/>
        <v>12164.600596397182</v>
      </c>
      <c r="Z148" s="8">
        <f t="shared" si="31"/>
        <v>474419.42325949011</v>
      </c>
      <c r="AA148" s="9">
        <f t="shared" si="34"/>
        <v>0.11708201743234709</v>
      </c>
      <c r="AB148" s="9">
        <f t="shared" si="32"/>
        <v>6.3647245613146067E-2</v>
      </c>
      <c r="AC148" t="str">
        <f t="shared" si="33"/>
        <v>Default</v>
      </c>
    </row>
    <row r="149" spans="1:29" x14ac:dyDescent="0.25">
      <c r="A149" s="16"/>
      <c r="B149" s="58"/>
      <c r="D149" s="26">
        <f t="shared" si="26"/>
        <v>0</v>
      </c>
      <c r="E149" s="26">
        <f t="shared" si="26"/>
        <v>0</v>
      </c>
      <c r="F149" s="26">
        <f t="shared" si="26"/>
        <v>0</v>
      </c>
      <c r="G149" s="26">
        <f t="shared" si="26"/>
        <v>0</v>
      </c>
      <c r="H149" s="26">
        <f t="shared" si="26"/>
        <v>0</v>
      </c>
      <c r="I149" s="26">
        <f t="shared" si="25"/>
        <v>0</v>
      </c>
      <c r="J149" s="26">
        <f t="shared" si="25"/>
        <v>0</v>
      </c>
      <c r="K149" s="26">
        <f t="shared" si="25"/>
        <v>0</v>
      </c>
      <c r="L149" s="26">
        <f t="shared" si="25"/>
        <v>0</v>
      </c>
      <c r="U149" s="5">
        <v>1.39</v>
      </c>
      <c r="V149" s="7">
        <f t="shared" si="27"/>
        <v>4081388.8899999992</v>
      </c>
      <c r="W149" s="7">
        <f t="shared" si="28"/>
        <v>104650.99717948717</v>
      </c>
      <c r="X149" s="19">
        <f t="shared" si="30"/>
        <v>0.75434077194970584</v>
      </c>
      <c r="Y149" s="8">
        <f t="shared" si="29"/>
        <v>12211.994562481734</v>
      </c>
      <c r="Z149" s="8">
        <f t="shared" si="31"/>
        <v>476267.78793678759</v>
      </c>
      <c r="AA149" s="9">
        <f t="shared" si="34"/>
        <v>0.11669257715277107</v>
      </c>
      <c r="AB149" s="9">
        <f t="shared" si="32"/>
        <v>6.2949818571282221E-2</v>
      </c>
      <c r="AC149" t="str">
        <f t="shared" si="33"/>
        <v>Default</v>
      </c>
    </row>
    <row r="150" spans="1:29" x14ac:dyDescent="0.25">
      <c r="A150" s="16"/>
      <c r="B150" s="58"/>
      <c r="D150" s="26">
        <f t="shared" si="26"/>
        <v>0</v>
      </c>
      <c r="E150" s="26">
        <f t="shared" si="26"/>
        <v>0</v>
      </c>
      <c r="F150" s="26">
        <f t="shared" si="26"/>
        <v>0</v>
      </c>
      <c r="G150" s="26">
        <f t="shared" si="26"/>
        <v>0</v>
      </c>
      <c r="H150" s="26">
        <f t="shared" si="26"/>
        <v>0</v>
      </c>
      <c r="I150" s="26">
        <f t="shared" si="25"/>
        <v>0</v>
      </c>
      <c r="J150" s="26">
        <f t="shared" si="25"/>
        <v>0</v>
      </c>
      <c r="K150" s="26">
        <f t="shared" si="25"/>
        <v>0</v>
      </c>
      <c r="L150" s="26">
        <f t="shared" si="25"/>
        <v>0</v>
      </c>
      <c r="U150" s="5">
        <v>1.4</v>
      </c>
      <c r="V150" s="7">
        <f t="shared" si="27"/>
        <v>4110751.399999999</v>
      </c>
      <c r="W150" s="7">
        <f t="shared" si="28"/>
        <v>105403.88205128204</v>
      </c>
      <c r="X150" s="19">
        <f t="shared" si="30"/>
        <v>0.75723618501396595</v>
      </c>
      <c r="Y150" s="8">
        <f t="shared" si="29"/>
        <v>12258.868296358656</v>
      </c>
      <c r="Z150" s="8">
        <f t="shared" si="31"/>
        <v>478095.86355798761</v>
      </c>
      <c r="AA150" s="9">
        <f t="shared" si="34"/>
        <v>0.11630376469810062</v>
      </c>
      <c r="AB150" s="9">
        <f t="shared" si="32"/>
        <v>6.2258833498908671E-2</v>
      </c>
      <c r="AC150" t="str">
        <f t="shared" si="33"/>
        <v>Default</v>
      </c>
    </row>
    <row r="151" spans="1:29" x14ac:dyDescent="0.25">
      <c r="A151" s="16"/>
      <c r="B151" s="58"/>
      <c r="D151" s="26">
        <f t="shared" si="26"/>
        <v>0</v>
      </c>
      <c r="E151" s="26">
        <f t="shared" si="26"/>
        <v>0</v>
      </c>
      <c r="F151" s="26">
        <f t="shared" si="26"/>
        <v>0</v>
      </c>
      <c r="G151" s="26">
        <f t="shared" si="26"/>
        <v>0</v>
      </c>
      <c r="H151" s="26">
        <f t="shared" si="26"/>
        <v>0</v>
      </c>
      <c r="I151" s="26">
        <f t="shared" si="25"/>
        <v>0</v>
      </c>
      <c r="J151" s="26">
        <f t="shared" si="25"/>
        <v>0</v>
      </c>
      <c r="K151" s="26">
        <f t="shared" si="25"/>
        <v>0</v>
      </c>
      <c r="L151" s="26">
        <f t="shared" si="25"/>
        <v>0</v>
      </c>
      <c r="U151" s="5">
        <v>1.41</v>
      </c>
      <c r="V151" s="7">
        <f t="shared" si="27"/>
        <v>4140113.9099999992</v>
      </c>
      <c r="W151" s="7">
        <f t="shared" si="28"/>
        <v>106156.76692307691</v>
      </c>
      <c r="X151" s="19">
        <f t="shared" si="30"/>
        <v>0.76009976140769142</v>
      </c>
      <c r="Y151" s="8">
        <f t="shared" si="29"/>
        <v>12305.226627566237</v>
      </c>
      <c r="Z151" s="8">
        <f t="shared" si="31"/>
        <v>479903.83847508323</v>
      </c>
      <c r="AA151" s="9">
        <f t="shared" si="34"/>
        <v>0.11591561220475775</v>
      </c>
      <c r="AB151" s="9">
        <f t="shared" si="32"/>
        <v>6.1574263136755181E-2</v>
      </c>
      <c r="AC151" t="str">
        <f t="shared" si="33"/>
        <v>Default</v>
      </c>
    </row>
    <row r="152" spans="1:29" x14ac:dyDescent="0.25">
      <c r="A152" s="16"/>
      <c r="B152" s="58"/>
      <c r="D152" s="26">
        <f t="shared" si="26"/>
        <v>0</v>
      </c>
      <c r="E152" s="26">
        <f t="shared" si="26"/>
        <v>0</v>
      </c>
      <c r="F152" s="26">
        <f t="shared" si="26"/>
        <v>0</v>
      </c>
      <c r="G152" s="26">
        <f t="shared" si="26"/>
        <v>0</v>
      </c>
      <c r="H152" s="26">
        <f t="shared" si="26"/>
        <v>0</v>
      </c>
      <c r="I152" s="26">
        <f t="shared" si="25"/>
        <v>0</v>
      </c>
      <c r="J152" s="26">
        <f t="shared" si="25"/>
        <v>0</v>
      </c>
      <c r="K152" s="26">
        <f t="shared" si="25"/>
        <v>0</v>
      </c>
      <c r="L152" s="26">
        <f t="shared" si="25"/>
        <v>0</v>
      </c>
      <c r="U152" s="5">
        <v>1.42</v>
      </c>
      <c r="V152" s="7">
        <f t="shared" si="27"/>
        <v>4169476.419999999</v>
      </c>
      <c r="W152" s="7">
        <f t="shared" si="28"/>
        <v>106909.65179487178</v>
      </c>
      <c r="X152" s="19">
        <f t="shared" si="30"/>
        <v>0.76293179814019774</v>
      </c>
      <c r="Y152" s="8">
        <f t="shared" si="29"/>
        <v>12351.074364377182</v>
      </c>
      <c r="Z152" s="8">
        <f t="shared" si="31"/>
        <v>481691.90021071013</v>
      </c>
      <c r="AA152" s="9">
        <f t="shared" si="34"/>
        <v>0.11552815070500153</v>
      </c>
      <c r="AB152" s="9">
        <f t="shared" si="32"/>
        <v>6.0896079239373804E-2</v>
      </c>
      <c r="AC152" t="str">
        <f t="shared" si="33"/>
        <v>Default</v>
      </c>
    </row>
    <row r="153" spans="1:29" x14ac:dyDescent="0.25">
      <c r="A153" s="16"/>
      <c r="B153" s="58"/>
      <c r="D153" s="26">
        <f t="shared" ref="D153:L183" si="35">GAMMADIST($B153,D$2,D$3,TRUE)</f>
        <v>0</v>
      </c>
      <c r="E153" s="26">
        <f t="shared" si="35"/>
        <v>0</v>
      </c>
      <c r="F153" s="26">
        <f t="shared" si="35"/>
        <v>0</v>
      </c>
      <c r="G153" s="26">
        <f t="shared" si="35"/>
        <v>0</v>
      </c>
      <c r="H153" s="26">
        <f t="shared" si="35"/>
        <v>0</v>
      </c>
      <c r="I153" s="26">
        <f t="shared" si="25"/>
        <v>0</v>
      </c>
      <c r="J153" s="26">
        <f t="shared" si="25"/>
        <v>0</v>
      </c>
      <c r="K153" s="26">
        <f t="shared" si="25"/>
        <v>0</v>
      </c>
      <c r="L153" s="26">
        <f t="shared" si="25"/>
        <v>0</v>
      </c>
      <c r="U153" s="5">
        <v>1.43</v>
      </c>
      <c r="V153" s="7">
        <f t="shared" si="27"/>
        <v>4198838.9299999988</v>
      </c>
      <c r="W153" s="7">
        <f t="shared" si="28"/>
        <v>107662.53666666665</v>
      </c>
      <c r="X153" s="19">
        <f t="shared" si="30"/>
        <v>0.76573259086363898</v>
      </c>
      <c r="Y153" s="8">
        <f t="shared" si="29"/>
        <v>12396.416293093165</v>
      </c>
      <c r="Z153" s="8">
        <f t="shared" si="31"/>
        <v>483460.23543063342</v>
      </c>
      <c r="AA153" s="9">
        <f t="shared" si="34"/>
        <v>0.11514141015898258</v>
      </c>
      <c r="AB153" s="9">
        <f t="shared" si="32"/>
        <v>6.0224252624292131E-2</v>
      </c>
      <c r="AC153" t="str">
        <f t="shared" si="33"/>
        <v>Default</v>
      </c>
    </row>
    <row r="154" spans="1:29" x14ac:dyDescent="0.25">
      <c r="A154" s="16"/>
      <c r="B154" s="58"/>
      <c r="D154" s="26">
        <f t="shared" si="35"/>
        <v>0</v>
      </c>
      <c r="E154" s="26">
        <f t="shared" si="35"/>
        <v>0</v>
      </c>
      <c r="F154" s="26">
        <f t="shared" si="35"/>
        <v>0</v>
      </c>
      <c r="G154" s="26">
        <f t="shared" si="35"/>
        <v>0</v>
      </c>
      <c r="H154" s="26">
        <f t="shared" si="35"/>
        <v>0</v>
      </c>
      <c r="I154" s="26">
        <f t="shared" si="25"/>
        <v>0</v>
      </c>
      <c r="J154" s="26">
        <f t="shared" si="25"/>
        <v>0</v>
      </c>
      <c r="K154" s="26">
        <f t="shared" si="25"/>
        <v>0</v>
      </c>
      <c r="L154" s="26">
        <f t="shared" si="25"/>
        <v>0</v>
      </c>
      <c r="U154" s="5">
        <v>1.44</v>
      </c>
      <c r="V154" s="7">
        <f t="shared" si="27"/>
        <v>4228201.4399999995</v>
      </c>
      <c r="W154" s="7">
        <f t="shared" si="28"/>
        <v>108415.42153846152</v>
      </c>
      <c r="X154" s="19">
        <f t="shared" si="30"/>
        <v>0.76850243383163441</v>
      </c>
      <c r="Y154" s="8">
        <f t="shared" si="29"/>
        <v>12441.257177375028</v>
      </c>
      <c r="Z154" s="8">
        <f t="shared" si="31"/>
        <v>485209.02991762606</v>
      </c>
      <c r="AA154" s="9">
        <f t="shared" si="34"/>
        <v>0.11475541948579113</v>
      </c>
      <c r="AB154" s="9">
        <f t="shared" si="32"/>
        <v>5.955875321941486E-2</v>
      </c>
      <c r="AC154" t="str">
        <f t="shared" si="33"/>
        <v>Default</v>
      </c>
    </row>
    <row r="155" spans="1:29" x14ac:dyDescent="0.25">
      <c r="A155" s="16"/>
      <c r="B155" s="58"/>
      <c r="D155" s="26">
        <f t="shared" si="35"/>
        <v>0</v>
      </c>
      <c r="E155" s="26">
        <f t="shared" si="35"/>
        <v>0</v>
      </c>
      <c r="F155" s="26">
        <f t="shared" si="35"/>
        <v>0</v>
      </c>
      <c r="G155" s="26">
        <f t="shared" si="35"/>
        <v>0</v>
      </c>
      <c r="H155" s="26">
        <f t="shared" si="35"/>
        <v>0</v>
      </c>
      <c r="I155" s="26">
        <f t="shared" si="25"/>
        <v>0</v>
      </c>
      <c r="J155" s="26">
        <f t="shared" si="25"/>
        <v>0</v>
      </c>
      <c r="K155" s="26">
        <f t="shared" si="25"/>
        <v>0</v>
      </c>
      <c r="L155" s="26">
        <f t="shared" si="25"/>
        <v>0</v>
      </c>
      <c r="U155" s="5">
        <v>1.45</v>
      </c>
      <c r="V155" s="7">
        <f t="shared" si="27"/>
        <v>4257563.9499999993</v>
      </c>
      <c r="W155" s="7">
        <f t="shared" si="28"/>
        <v>109168.30641025639</v>
      </c>
      <c r="X155" s="19">
        <f t="shared" si="30"/>
        <v>0.77124161986001938</v>
      </c>
      <c r="Y155" s="8">
        <f t="shared" si="29"/>
        <v>12485.601757607386</v>
      </c>
      <c r="Z155" s="8">
        <f t="shared" si="31"/>
        <v>486938.46854668809</v>
      </c>
      <c r="AA155" s="9">
        <f t="shared" si="34"/>
        <v>0.11437020659353529</v>
      </c>
      <c r="AB155" s="9">
        <f t="shared" si="32"/>
        <v>5.8899550108694541E-2</v>
      </c>
      <c r="AC155" t="str">
        <f t="shared" si="33"/>
        <v>Default</v>
      </c>
    </row>
    <row r="156" spans="1:29" x14ac:dyDescent="0.25">
      <c r="A156" s="16"/>
      <c r="B156" s="58"/>
      <c r="D156" s="26">
        <f t="shared" si="35"/>
        <v>0</v>
      </c>
      <c r="E156" s="26">
        <f t="shared" si="35"/>
        <v>0</v>
      </c>
      <c r="F156" s="26">
        <f t="shared" si="35"/>
        <v>0</v>
      </c>
      <c r="G156" s="26">
        <f t="shared" si="35"/>
        <v>0</v>
      </c>
      <c r="H156" s="26">
        <f t="shared" si="35"/>
        <v>0</v>
      </c>
      <c r="I156" s="26">
        <f t="shared" si="25"/>
        <v>0</v>
      </c>
      <c r="J156" s="26">
        <f t="shared" si="25"/>
        <v>0</v>
      </c>
      <c r="K156" s="26">
        <f t="shared" si="25"/>
        <v>0</v>
      </c>
      <c r="L156" s="26">
        <f t="shared" si="25"/>
        <v>0</v>
      </c>
      <c r="U156" s="5">
        <v>1.46</v>
      </c>
      <c r="V156" s="7">
        <f t="shared" si="27"/>
        <v>4286926.459999999</v>
      </c>
      <c r="W156" s="7">
        <f t="shared" si="28"/>
        <v>109921.19128205127</v>
      </c>
      <c r="X156" s="19">
        <f t="shared" si="30"/>
        <v>0.77395044028963533</v>
      </c>
      <c r="Y156" s="8">
        <f t="shared" si="29"/>
        <v>12529.454750296234</v>
      </c>
      <c r="Z156" s="8">
        <f t="shared" si="31"/>
        <v>488648.73526155314</v>
      </c>
      <c r="AA156" s="9">
        <f t="shared" si="34"/>
        <v>0.11398579840848337</v>
      </c>
      <c r="AB156" s="9">
        <f t="shared" si="32"/>
        <v>5.8246611575953955E-2</v>
      </c>
      <c r="AC156" t="str">
        <f t="shared" si="33"/>
        <v>Default</v>
      </c>
    </row>
    <row r="157" spans="1:29" x14ac:dyDescent="0.25">
      <c r="A157" s="16"/>
      <c r="B157" s="58"/>
      <c r="D157" s="26">
        <f t="shared" si="35"/>
        <v>0</v>
      </c>
      <c r="E157" s="26">
        <f t="shared" si="35"/>
        <v>0</v>
      </c>
      <c r="F157" s="26">
        <f t="shared" si="35"/>
        <v>0</v>
      </c>
      <c r="G157" s="26">
        <f t="shared" si="35"/>
        <v>0</v>
      </c>
      <c r="H157" s="26">
        <f t="shared" si="35"/>
        <v>0</v>
      </c>
      <c r="I157" s="26">
        <f t="shared" si="25"/>
        <v>0</v>
      </c>
      <c r="J157" s="26">
        <f t="shared" si="25"/>
        <v>0</v>
      </c>
      <c r="K157" s="26">
        <f t="shared" si="25"/>
        <v>0</v>
      </c>
      <c r="L157" s="26">
        <f t="shared" si="25"/>
        <v>0</v>
      </c>
      <c r="U157" s="5">
        <v>1.47</v>
      </c>
      <c r="V157" s="7">
        <f t="shared" si="27"/>
        <v>4316288.9699999988</v>
      </c>
      <c r="W157" s="7">
        <f t="shared" si="28"/>
        <v>110674.07615384614</v>
      </c>
      <c r="X157" s="19">
        <f t="shared" si="30"/>
        <v>0.77662918495109801</v>
      </c>
      <c r="Y157" s="8">
        <f t="shared" si="29"/>
        <v>12572.820847498573</v>
      </c>
      <c r="Z157" s="8">
        <f t="shared" si="31"/>
        <v>490340.01305244432</v>
      </c>
      <c r="AA157" s="9">
        <f t="shared" si="34"/>
        <v>0.11360222090330631</v>
      </c>
      <c r="AB157" s="9">
        <f t="shared" si="32"/>
        <v>5.7599905147454833E-2</v>
      </c>
      <c r="AC157" t="str">
        <f t="shared" si="33"/>
        <v>Default</v>
      </c>
    </row>
    <row r="158" spans="1:29" x14ac:dyDescent="0.25">
      <c r="A158" s="16"/>
      <c r="B158" s="58"/>
      <c r="D158" s="26">
        <f t="shared" si="35"/>
        <v>0</v>
      </c>
      <c r="E158" s="26">
        <f t="shared" si="35"/>
        <v>0</v>
      </c>
      <c r="F158" s="26">
        <f t="shared" si="35"/>
        <v>0</v>
      </c>
      <c r="G158" s="26">
        <f t="shared" si="35"/>
        <v>0</v>
      </c>
      <c r="H158" s="26">
        <f t="shared" si="35"/>
        <v>0</v>
      </c>
      <c r="I158" s="26">
        <f t="shared" si="35"/>
        <v>0</v>
      </c>
      <c r="J158" s="26">
        <f t="shared" si="35"/>
        <v>0</v>
      </c>
      <c r="K158" s="26">
        <f t="shared" si="35"/>
        <v>0</v>
      </c>
      <c r="L158" s="26">
        <f t="shared" si="35"/>
        <v>0</v>
      </c>
      <c r="U158" s="5">
        <v>1.48</v>
      </c>
      <c r="V158" s="7">
        <f t="shared" si="27"/>
        <v>4345651.4799999995</v>
      </c>
      <c r="W158" s="7">
        <f t="shared" si="28"/>
        <v>111426.96102564101</v>
      </c>
      <c r="X158" s="19">
        <f t="shared" si="30"/>
        <v>0.77927814213145508</v>
      </c>
      <c r="Y158" s="8">
        <f t="shared" si="29"/>
        <v>12615.704716282647</v>
      </c>
      <c r="Z158" s="8">
        <f t="shared" si="31"/>
        <v>492012.48393502325</v>
      </c>
      <c r="AA158" s="9">
        <f t="shared" si="34"/>
        <v>0.11321949912444965</v>
      </c>
      <c r="AB158" s="9">
        <f t="shared" si="32"/>
        <v>5.6959397632521447E-2</v>
      </c>
      <c r="AC158" t="str">
        <f t="shared" si="33"/>
        <v>Default</v>
      </c>
    </row>
    <row r="159" spans="1:29" x14ac:dyDescent="0.25">
      <c r="A159" s="16"/>
      <c r="B159" s="58"/>
      <c r="D159" s="26">
        <f t="shared" si="35"/>
        <v>0</v>
      </c>
      <c r="E159" s="26">
        <f t="shared" si="35"/>
        <v>0</v>
      </c>
      <c r="F159" s="26">
        <f t="shared" si="35"/>
        <v>0</v>
      </c>
      <c r="G159" s="26">
        <f t="shared" si="35"/>
        <v>0</v>
      </c>
      <c r="H159" s="26">
        <f t="shared" si="35"/>
        <v>0</v>
      </c>
      <c r="I159" s="26">
        <f t="shared" si="35"/>
        <v>0</v>
      </c>
      <c r="J159" s="26">
        <f t="shared" si="35"/>
        <v>0</v>
      </c>
      <c r="K159" s="26">
        <f t="shared" si="35"/>
        <v>0</v>
      </c>
      <c r="L159" s="26">
        <f t="shared" si="35"/>
        <v>0</v>
      </c>
      <c r="U159" s="5">
        <v>1.49</v>
      </c>
      <c r="V159" s="7">
        <f t="shared" si="27"/>
        <v>4375013.9899999993</v>
      </c>
      <c r="W159" s="7">
        <f t="shared" si="28"/>
        <v>112179.84589743588</v>
      </c>
      <c r="X159" s="19">
        <f t="shared" si="30"/>
        <v>0.78189759854268348</v>
      </c>
      <c r="Y159" s="8">
        <f t="shared" si="29"/>
        <v>12658.110998217931</v>
      </c>
      <c r="Z159" s="8">
        <f t="shared" si="31"/>
        <v>493666.32893049932</v>
      </c>
      <c r="AA159" s="9">
        <f t="shared" si="34"/>
        <v>0.11283765721866855</v>
      </c>
      <c r="AB159" s="9">
        <f t="shared" si="32"/>
        <v>5.6325055163066282E-2</v>
      </c>
      <c r="AC159" t="str">
        <f t="shared" si="33"/>
        <v>Default</v>
      </c>
    </row>
    <row r="160" spans="1:29" x14ac:dyDescent="0.25">
      <c r="A160" s="16"/>
      <c r="B160" s="58"/>
      <c r="D160" s="26">
        <f t="shared" si="35"/>
        <v>0</v>
      </c>
      <c r="E160" s="26">
        <f t="shared" si="35"/>
        <v>0</v>
      </c>
      <c r="F160" s="26">
        <f t="shared" si="35"/>
        <v>0</v>
      </c>
      <c r="G160" s="26">
        <f t="shared" si="35"/>
        <v>0</v>
      </c>
      <c r="H160" s="26">
        <f t="shared" si="35"/>
        <v>0</v>
      </c>
      <c r="I160" s="26">
        <f t="shared" si="35"/>
        <v>0</v>
      </c>
      <c r="J160" s="26">
        <f t="shared" si="35"/>
        <v>0</v>
      </c>
      <c r="K160" s="26">
        <f t="shared" si="35"/>
        <v>0</v>
      </c>
      <c r="L160" s="26">
        <f t="shared" si="35"/>
        <v>0</v>
      </c>
      <c r="U160" s="5">
        <v>1.5</v>
      </c>
      <c r="V160" s="7">
        <f t="shared" si="27"/>
        <v>4404376.4999999991</v>
      </c>
      <c r="W160" s="7">
        <f t="shared" si="28"/>
        <v>112932.73076923075</v>
      </c>
      <c r="X160" s="19">
        <f t="shared" si="30"/>
        <v>0.78448783929194044</v>
      </c>
      <c r="Y160" s="8">
        <f t="shared" si="29"/>
        <v>12700.044308893539</v>
      </c>
      <c r="Z160" s="8">
        <f t="shared" si="31"/>
        <v>495301.72804684803</v>
      </c>
      <c r="AA160" s="9">
        <f t="shared" si="34"/>
        <v>0.11245671845875305</v>
      </c>
      <c r="AB160" s="9">
        <f t="shared" si="32"/>
        <v>5.5696843231342295E-2</v>
      </c>
      <c r="AC160" t="str">
        <f t="shared" si="33"/>
        <v>Default</v>
      </c>
    </row>
    <row r="161" spans="1:29" x14ac:dyDescent="0.25">
      <c r="A161" s="16"/>
      <c r="B161" s="58"/>
      <c r="D161" s="26">
        <f t="shared" si="35"/>
        <v>0</v>
      </c>
      <c r="E161" s="26">
        <f t="shared" si="35"/>
        <v>0</v>
      </c>
      <c r="F161" s="26">
        <f t="shared" si="35"/>
        <v>0</v>
      </c>
      <c r="G161" s="26">
        <f t="shared" si="35"/>
        <v>0</v>
      </c>
      <c r="H161" s="26">
        <f t="shared" si="35"/>
        <v>0</v>
      </c>
      <c r="I161" s="26">
        <f t="shared" si="35"/>
        <v>0</v>
      </c>
      <c r="J161" s="26">
        <f t="shared" si="35"/>
        <v>0</v>
      </c>
      <c r="K161" s="26">
        <f t="shared" si="35"/>
        <v>0</v>
      </c>
      <c r="L161" s="26">
        <f t="shared" si="35"/>
        <v>0</v>
      </c>
      <c r="U161" s="5">
        <v>1.51</v>
      </c>
      <c r="V161" s="7">
        <f t="shared" si="27"/>
        <v>4433739.01</v>
      </c>
      <c r="W161" s="7">
        <f t="shared" si="28"/>
        <v>113685.61564102564</v>
      </c>
      <c r="X161" s="19">
        <f t="shared" si="30"/>
        <v>0.78704914785351821</v>
      </c>
      <c r="Y161" s="8">
        <f t="shared" si="29"/>
        <v>12741.509237464192</v>
      </c>
      <c r="Z161" s="8">
        <f t="shared" si="31"/>
        <v>496918.86026110349</v>
      </c>
      <c r="AA161" s="9">
        <f t="shared" si="34"/>
        <v>0.11207670526847351</v>
      </c>
      <c r="AB161" s="9">
        <f t="shared" si="32"/>
        <v>5.5074726726544065E-2</v>
      </c>
      <c r="AC161" t="str">
        <f t="shared" si="33"/>
        <v>Default</v>
      </c>
    </row>
    <row r="162" spans="1:29" x14ac:dyDescent="0.25">
      <c r="A162" s="16"/>
      <c r="B162" s="58"/>
      <c r="D162" s="26">
        <f t="shared" si="35"/>
        <v>0</v>
      </c>
      <c r="E162" s="26">
        <f t="shared" si="35"/>
        <v>0</v>
      </c>
      <c r="F162" s="26">
        <f t="shared" si="35"/>
        <v>0</v>
      </c>
      <c r="G162" s="26">
        <f t="shared" si="35"/>
        <v>0</v>
      </c>
      <c r="H162" s="26">
        <f t="shared" si="35"/>
        <v>0</v>
      </c>
      <c r="I162" s="26">
        <f t="shared" si="35"/>
        <v>0</v>
      </c>
      <c r="J162" s="26">
        <f t="shared" si="35"/>
        <v>0</v>
      </c>
      <c r="K162" s="26">
        <f t="shared" si="35"/>
        <v>0</v>
      </c>
      <c r="L162" s="26">
        <f t="shared" si="35"/>
        <v>0</v>
      </c>
      <c r="U162" s="5">
        <v>1.52</v>
      </c>
      <c r="V162" s="7">
        <f t="shared" si="27"/>
        <v>4463101.5199999996</v>
      </c>
      <c r="W162" s="7">
        <f t="shared" si="28"/>
        <v>114438.50051282051</v>
      </c>
      <c r="X162" s="19">
        <f t="shared" si="30"/>
        <v>0.78958180604243411</v>
      </c>
      <c r="Y162" s="8">
        <f t="shared" si="29"/>
        <v>12782.510346222671</v>
      </c>
      <c r="Z162" s="8">
        <f t="shared" si="31"/>
        <v>498517.90350268414</v>
      </c>
      <c r="AA162" s="9">
        <f t="shared" si="34"/>
        <v>0.11169763924677299</v>
      </c>
      <c r="AB162" s="9">
        <f t="shared" si="32"/>
        <v>5.4458669969994711E-2</v>
      </c>
      <c r="AC162" t="str">
        <f t="shared" si="33"/>
        <v>Default</v>
      </c>
    </row>
    <row r="163" spans="1:29" x14ac:dyDescent="0.25">
      <c r="A163" s="16"/>
      <c r="B163" s="58"/>
      <c r="D163" s="26">
        <f t="shared" si="35"/>
        <v>0</v>
      </c>
      <c r="E163" s="26">
        <f t="shared" si="35"/>
        <v>0</v>
      </c>
      <c r="F163" s="26">
        <f t="shared" si="35"/>
        <v>0</v>
      </c>
      <c r="G163" s="26">
        <f t="shared" si="35"/>
        <v>0</v>
      </c>
      <c r="H163" s="26">
        <f t="shared" si="35"/>
        <v>0</v>
      </c>
      <c r="I163" s="26">
        <f t="shared" si="35"/>
        <v>0</v>
      </c>
      <c r="J163" s="26">
        <f t="shared" si="35"/>
        <v>0</v>
      </c>
      <c r="K163" s="26">
        <f t="shared" si="35"/>
        <v>0</v>
      </c>
      <c r="L163" s="26">
        <f t="shared" si="35"/>
        <v>0</v>
      </c>
      <c r="U163" s="5">
        <v>1.53</v>
      </c>
      <c r="V163" s="7">
        <f t="shared" si="27"/>
        <v>4492464.0299999993</v>
      </c>
      <c r="W163" s="7">
        <f t="shared" si="28"/>
        <v>115191.38538461538</v>
      </c>
      <c r="X163" s="19">
        <f t="shared" si="30"/>
        <v>0.79208609398959795</v>
      </c>
      <c r="Y163" s="8">
        <f t="shared" si="29"/>
        <v>12823.052170197809</v>
      </c>
      <c r="Z163" s="8">
        <f t="shared" si="31"/>
        <v>500099.03463771456</v>
      </c>
      <c r="AA163" s="9">
        <f t="shared" si="34"/>
        <v>0.11131954119123234</v>
      </c>
      <c r="AB163" s="9">
        <f t="shared" si="32"/>
        <v>5.3848636749052749E-2</v>
      </c>
      <c r="AC163" t="str">
        <f t="shared" si="33"/>
        <v>Default</v>
      </c>
    </row>
    <row r="164" spans="1:29" x14ac:dyDescent="0.25">
      <c r="A164" s="16"/>
      <c r="B164" s="58"/>
      <c r="D164" s="26">
        <f t="shared" si="35"/>
        <v>0</v>
      </c>
      <c r="E164" s="26">
        <f t="shared" si="35"/>
        <v>0</v>
      </c>
      <c r="F164" s="26">
        <f t="shared" si="35"/>
        <v>0</v>
      </c>
      <c r="G164" s="26">
        <f t="shared" si="35"/>
        <v>0</v>
      </c>
      <c r="H164" s="26">
        <f t="shared" si="35"/>
        <v>0</v>
      </c>
      <c r="I164" s="26">
        <f t="shared" si="35"/>
        <v>0</v>
      </c>
      <c r="J164" s="26">
        <f t="shared" si="35"/>
        <v>0</v>
      </c>
      <c r="K164" s="26">
        <f t="shared" si="35"/>
        <v>0</v>
      </c>
      <c r="L164" s="26">
        <f t="shared" si="35"/>
        <v>0</v>
      </c>
      <c r="U164" s="5">
        <v>1.54</v>
      </c>
      <c r="V164" s="7">
        <f t="shared" si="27"/>
        <v>4521826.5399999991</v>
      </c>
      <c r="W164" s="7">
        <f t="shared" si="28"/>
        <v>115944.27025641025</v>
      </c>
      <c r="X164" s="19">
        <f t="shared" si="30"/>
        <v>0.79456229011849822</v>
      </c>
      <c r="Y164" s="8">
        <f t="shared" si="29"/>
        <v>12863.139216777048</v>
      </c>
      <c r="Z164" s="8">
        <f t="shared" si="31"/>
        <v>501662.42945430486</v>
      </c>
      <c r="AA164" s="9">
        <f t="shared" si="34"/>
        <v>0.11094243112083307</v>
      </c>
      <c r="AB164" s="9">
        <f t="shared" si="32"/>
        <v>5.3244590349745657E-2</v>
      </c>
      <c r="AC164" t="str">
        <f t="shared" si="33"/>
        <v>Default</v>
      </c>
    </row>
    <row r="165" spans="1:29" x14ac:dyDescent="0.25">
      <c r="A165" s="16"/>
      <c r="B165" s="58"/>
      <c r="D165" s="26">
        <f t="shared" si="35"/>
        <v>0</v>
      </c>
      <c r="E165" s="26">
        <f t="shared" si="35"/>
        <v>0</v>
      </c>
      <c r="F165" s="26">
        <f t="shared" si="35"/>
        <v>0</v>
      </c>
      <c r="G165" s="26">
        <f t="shared" si="35"/>
        <v>0</v>
      </c>
      <c r="H165" s="26">
        <f t="shared" si="35"/>
        <v>0</v>
      </c>
      <c r="I165" s="26">
        <f t="shared" si="35"/>
        <v>0</v>
      </c>
      <c r="J165" s="26">
        <f t="shared" si="35"/>
        <v>0</v>
      </c>
      <c r="K165" s="26">
        <f t="shared" si="35"/>
        <v>0</v>
      </c>
      <c r="L165" s="26">
        <f t="shared" si="35"/>
        <v>0</v>
      </c>
      <c r="U165" s="5">
        <v>1.55</v>
      </c>
      <c r="V165" s="7">
        <f t="shared" si="27"/>
        <v>4551189.05</v>
      </c>
      <c r="W165" s="7">
        <f t="shared" si="28"/>
        <v>116697.15512820512</v>
      </c>
      <c r="X165" s="19">
        <f t="shared" si="30"/>
        <v>0.79701067112335244</v>
      </c>
      <c r="Y165" s="8">
        <f t="shared" si="29"/>
        <v>12902.775965352739</v>
      </c>
      <c r="Z165" s="8">
        <f t="shared" si="31"/>
        <v>503208.26264875685</v>
      </c>
      <c r="AA165" s="9">
        <f t="shared" si="34"/>
        <v>0.11056632829804265</v>
      </c>
      <c r="AB165" s="9">
        <f t="shared" si="32"/>
        <v>5.2646493588318966E-2</v>
      </c>
      <c r="AC165" t="str">
        <f t="shared" si="33"/>
        <v>Default</v>
      </c>
    </row>
    <row r="166" spans="1:29" x14ac:dyDescent="0.25">
      <c r="A166" s="16"/>
      <c r="B166" s="58"/>
      <c r="D166" s="26">
        <f t="shared" si="35"/>
        <v>0</v>
      </c>
      <c r="E166" s="26">
        <f t="shared" si="35"/>
        <v>0</v>
      </c>
      <c r="F166" s="26">
        <f t="shared" si="35"/>
        <v>0</v>
      </c>
      <c r="G166" s="26">
        <f t="shared" si="35"/>
        <v>0</v>
      </c>
      <c r="H166" s="26">
        <f t="shared" si="35"/>
        <v>0</v>
      </c>
      <c r="I166" s="26">
        <f t="shared" si="35"/>
        <v>0</v>
      </c>
      <c r="J166" s="26">
        <f t="shared" si="35"/>
        <v>0</v>
      </c>
      <c r="K166" s="26">
        <f t="shared" si="35"/>
        <v>0</v>
      </c>
      <c r="L166" s="26">
        <f t="shared" si="35"/>
        <v>0</v>
      </c>
      <c r="U166" s="5">
        <v>1.56</v>
      </c>
      <c r="V166" s="7">
        <f t="shared" si="27"/>
        <v>4580551.5599999996</v>
      </c>
      <c r="W166" s="7">
        <f t="shared" si="28"/>
        <v>117450.04</v>
      </c>
      <c r="X166" s="19">
        <f t="shared" si="30"/>
        <v>0.79943151194866846</v>
      </c>
      <c r="Y166" s="8">
        <f t="shared" si="29"/>
        <v>12941.966866991243</v>
      </c>
      <c r="Z166" s="8">
        <f t="shared" si="31"/>
        <v>504736.70781265845</v>
      </c>
      <c r="AA166" s="9">
        <f t="shared" si="34"/>
        <v>0.1101912512502443</v>
      </c>
      <c r="AB166" s="9">
        <f t="shared" si="32"/>
        <v>5.2054308841499447E-2</v>
      </c>
      <c r="AC166" t="str">
        <f t="shared" si="33"/>
        <v>Default</v>
      </c>
    </row>
    <row r="167" spans="1:29" x14ac:dyDescent="0.25">
      <c r="A167" s="16"/>
      <c r="B167" s="58"/>
      <c r="D167" s="26">
        <f t="shared" si="35"/>
        <v>0</v>
      </c>
      <c r="E167" s="26">
        <f t="shared" si="35"/>
        <v>0</v>
      </c>
      <c r="F167" s="26">
        <f t="shared" si="35"/>
        <v>0</v>
      </c>
      <c r="G167" s="26">
        <f t="shared" si="35"/>
        <v>0</v>
      </c>
      <c r="H167" s="26">
        <f t="shared" si="35"/>
        <v>0</v>
      </c>
      <c r="I167" s="26">
        <f t="shared" si="35"/>
        <v>0</v>
      </c>
      <c r="J167" s="26">
        <f t="shared" si="35"/>
        <v>0</v>
      </c>
      <c r="K167" s="26">
        <f t="shared" si="35"/>
        <v>0</v>
      </c>
      <c r="L167" s="26">
        <f t="shared" si="35"/>
        <v>0</v>
      </c>
      <c r="U167" s="5">
        <v>1.57</v>
      </c>
      <c r="V167" s="7">
        <f t="shared" si="27"/>
        <v>4609914.0699999994</v>
      </c>
      <c r="W167" s="7">
        <f t="shared" si="28"/>
        <v>118202.92487179486</v>
      </c>
      <c r="X167" s="19">
        <f t="shared" si="30"/>
        <v>0.80182508577016476</v>
      </c>
      <c r="Y167" s="8">
        <f t="shared" si="29"/>
        <v>12980.716344124052</v>
      </c>
      <c r="Z167" s="8">
        <f t="shared" si="31"/>
        <v>506247.93742083805</v>
      </c>
      <c r="AA167" s="9">
        <f t="shared" si="34"/>
        <v>0.10981721779053424</v>
      </c>
      <c r="AB167" s="9">
        <f t="shared" si="32"/>
        <v>5.1467998075764146E-2</v>
      </c>
      <c r="AC167" t="str">
        <f t="shared" si="33"/>
        <v>Default</v>
      </c>
    </row>
    <row r="168" spans="1:29" x14ac:dyDescent="0.25">
      <c r="A168" s="16"/>
      <c r="B168" s="58"/>
      <c r="D168" s="26">
        <f t="shared" si="35"/>
        <v>0</v>
      </c>
      <c r="E168" s="26">
        <f t="shared" si="35"/>
        <v>0</v>
      </c>
      <c r="F168" s="26">
        <f t="shared" si="35"/>
        <v>0</v>
      </c>
      <c r="G168" s="26">
        <f t="shared" si="35"/>
        <v>0</v>
      </c>
      <c r="H168" s="26">
        <f t="shared" si="35"/>
        <v>0</v>
      </c>
      <c r="I168" s="26">
        <f t="shared" si="35"/>
        <v>0</v>
      </c>
      <c r="J168" s="26">
        <f t="shared" si="35"/>
        <v>0</v>
      </c>
      <c r="K168" s="26">
        <f t="shared" si="35"/>
        <v>0</v>
      </c>
      <c r="L168" s="26">
        <f t="shared" si="35"/>
        <v>0</v>
      </c>
      <c r="U168" s="5">
        <v>1.58</v>
      </c>
      <c r="V168" s="7">
        <f t="shared" si="27"/>
        <v>4639276.5799999991</v>
      </c>
      <c r="W168" s="7">
        <f t="shared" si="28"/>
        <v>118955.80974358974</v>
      </c>
      <c r="X168" s="19">
        <f t="shared" si="30"/>
        <v>0.80419166397699982</v>
      </c>
      <c r="Y168" s="8">
        <f t="shared" si="29"/>
        <v>13019.028790260114</v>
      </c>
      <c r="Z168" s="8">
        <f t="shared" si="31"/>
        <v>507742.12282014446</v>
      </c>
      <c r="AA168" s="9">
        <f t="shared" si="34"/>
        <v>0.1094442450379073</v>
      </c>
      <c r="AB168" s="9">
        <f t="shared" si="32"/>
        <v>5.0887522875477119E-2</v>
      </c>
      <c r="AC168" t="str">
        <f t="shared" si="33"/>
        <v>Default</v>
      </c>
    </row>
    <row r="169" spans="1:29" x14ac:dyDescent="0.25">
      <c r="A169" s="16"/>
      <c r="B169" s="58"/>
      <c r="D169" s="26">
        <f t="shared" si="35"/>
        <v>0</v>
      </c>
      <c r="E169" s="26">
        <f t="shared" si="35"/>
        <v>0</v>
      </c>
      <c r="F169" s="26">
        <f t="shared" si="35"/>
        <v>0</v>
      </c>
      <c r="G169" s="26">
        <f t="shared" si="35"/>
        <v>0</v>
      </c>
      <c r="H169" s="26">
        <f t="shared" si="35"/>
        <v>0</v>
      </c>
      <c r="I169" s="26">
        <f t="shared" si="35"/>
        <v>0</v>
      </c>
      <c r="J169" s="26">
        <f t="shared" si="35"/>
        <v>0</v>
      </c>
      <c r="K169" s="26">
        <f t="shared" si="35"/>
        <v>0</v>
      </c>
      <c r="L169" s="26">
        <f t="shared" si="35"/>
        <v>0</v>
      </c>
      <c r="U169" s="5">
        <v>1.59</v>
      </c>
      <c r="V169" s="7">
        <f t="shared" si="27"/>
        <v>4668639.09</v>
      </c>
      <c r="W169" s="7">
        <f t="shared" si="28"/>
        <v>119708.69461538461</v>
      </c>
      <c r="X169" s="19">
        <f t="shared" si="30"/>
        <v>0.80653151615525942</v>
      </c>
      <c r="Y169" s="8">
        <f t="shared" si="29"/>
        <v>13056.908569718491</v>
      </c>
      <c r="Z169" s="8">
        <f t="shared" si="31"/>
        <v>509219.43421902118</v>
      </c>
      <c r="AA169" s="9">
        <f t="shared" si="34"/>
        <v>0.10907234943685082</v>
      </c>
      <c r="AB169" s="9">
        <f t="shared" si="32"/>
        <v>5.0312844469927093E-2</v>
      </c>
      <c r="AC169" t="str">
        <f t="shared" si="33"/>
        <v>Default</v>
      </c>
    </row>
    <row r="170" spans="1:29" x14ac:dyDescent="0.25">
      <c r="A170" s="16"/>
      <c r="B170" s="58"/>
      <c r="D170" s="26">
        <f t="shared" si="35"/>
        <v>0</v>
      </c>
      <c r="E170" s="26">
        <f t="shared" si="35"/>
        <v>0</v>
      </c>
      <c r="F170" s="26">
        <f t="shared" si="35"/>
        <v>0</v>
      </c>
      <c r="G170" s="26">
        <f t="shared" si="35"/>
        <v>0</v>
      </c>
      <c r="H170" s="26">
        <f t="shared" si="35"/>
        <v>0</v>
      </c>
      <c r="I170" s="26">
        <f t="shared" si="35"/>
        <v>0</v>
      </c>
      <c r="J170" s="26">
        <f t="shared" si="35"/>
        <v>0</v>
      </c>
      <c r="K170" s="26">
        <f t="shared" si="35"/>
        <v>0</v>
      </c>
      <c r="L170" s="26">
        <f t="shared" si="35"/>
        <v>0</v>
      </c>
      <c r="U170" s="5">
        <v>1.6</v>
      </c>
      <c r="V170" s="7">
        <f t="shared" si="27"/>
        <v>4698001.5999999996</v>
      </c>
      <c r="W170" s="7">
        <f t="shared" si="28"/>
        <v>120461.57948717948</v>
      </c>
      <c r="X170" s="19">
        <f t="shared" si="30"/>
        <v>0.80884491007266579</v>
      </c>
      <c r="Y170" s="8">
        <f t="shared" si="29"/>
        <v>13094.360017380834</v>
      </c>
      <c r="Z170" s="8">
        <f t="shared" si="31"/>
        <v>510680.04067785252</v>
      </c>
      <c r="AA170" s="9">
        <f t="shared" si="34"/>
        <v>0.10870154677636819</v>
      </c>
      <c r="AB170" s="9">
        <f t="shared" si="32"/>
        <v>4.9743923759629431E-2</v>
      </c>
      <c r="AC170" t="str">
        <f t="shared" si="33"/>
        <v>Default</v>
      </c>
    </row>
    <row r="171" spans="1:29" x14ac:dyDescent="0.25">
      <c r="A171" s="16"/>
      <c r="B171" s="58"/>
      <c r="D171" s="26">
        <f t="shared" si="35"/>
        <v>0</v>
      </c>
      <c r="E171" s="26">
        <f t="shared" si="35"/>
        <v>0</v>
      </c>
      <c r="F171" s="26">
        <f t="shared" si="35"/>
        <v>0</v>
      </c>
      <c r="G171" s="26">
        <f t="shared" si="35"/>
        <v>0</v>
      </c>
      <c r="H171" s="26">
        <f t="shared" si="35"/>
        <v>0</v>
      </c>
      <c r="I171" s="26">
        <f t="shared" si="35"/>
        <v>0</v>
      </c>
      <c r="J171" s="26">
        <f t="shared" si="35"/>
        <v>0</v>
      </c>
      <c r="K171" s="26">
        <f t="shared" si="35"/>
        <v>0</v>
      </c>
      <c r="L171" s="26">
        <f t="shared" si="35"/>
        <v>0</v>
      </c>
      <c r="U171" s="5">
        <v>1.61</v>
      </c>
      <c r="V171" s="7">
        <f t="shared" si="27"/>
        <v>4727364.1099999994</v>
      </c>
      <c r="W171" s="7">
        <f t="shared" si="28"/>
        <v>121214.46435897435</v>
      </c>
      <c r="X171" s="19">
        <f t="shared" si="30"/>
        <v>0.81113211166444987</v>
      </c>
      <c r="Y171" s="8">
        <f t="shared" si="29"/>
        <v>13131.387438462652</v>
      </c>
      <c r="Z171" s="8">
        <f t="shared" si="31"/>
        <v>512124.11010004347</v>
      </c>
      <c r="AA171" s="9">
        <f t="shared" si="34"/>
        <v>0.10833185220844847</v>
      </c>
      <c r="AB171" s="9">
        <f t="shared" si="32"/>
        <v>4.9180721341294108E-2</v>
      </c>
      <c r="AC171" t="str">
        <f t="shared" si="33"/>
        <v>Default</v>
      </c>
    </row>
    <row r="172" spans="1:29" x14ac:dyDescent="0.25">
      <c r="A172" s="16"/>
      <c r="B172" s="58"/>
      <c r="D172" s="26">
        <f t="shared" si="35"/>
        <v>0</v>
      </c>
      <c r="E172" s="26">
        <f t="shared" si="35"/>
        <v>0</v>
      </c>
      <c r="F172" s="26">
        <f t="shared" si="35"/>
        <v>0</v>
      </c>
      <c r="G172" s="26">
        <f t="shared" si="35"/>
        <v>0</v>
      </c>
      <c r="H172" s="26">
        <f t="shared" si="35"/>
        <v>0</v>
      </c>
      <c r="I172" s="26">
        <f t="shared" si="35"/>
        <v>0</v>
      </c>
      <c r="J172" s="26">
        <f t="shared" si="35"/>
        <v>0</v>
      </c>
      <c r="K172" s="26">
        <f t="shared" si="35"/>
        <v>0</v>
      </c>
      <c r="L172" s="26">
        <f t="shared" si="35"/>
        <v>0</v>
      </c>
      <c r="U172" s="5">
        <v>1.62</v>
      </c>
      <c r="V172" s="7">
        <f t="shared" si="27"/>
        <v>4756726.6199999992</v>
      </c>
      <c r="W172" s="7">
        <f t="shared" si="28"/>
        <v>121967.34923076922</v>
      </c>
      <c r="X172" s="19">
        <f t="shared" si="30"/>
        <v>0.81339338502035097</v>
      </c>
      <c r="Y172" s="8">
        <f t="shared" si="29"/>
        <v>13167.99510830287</v>
      </c>
      <c r="Z172" s="8">
        <f t="shared" si="31"/>
        <v>513551.80922381196</v>
      </c>
      <c r="AA172" s="9">
        <f t="shared" si="34"/>
        <v>0.10796328026600192</v>
      </c>
      <c r="AB172" s="9">
        <f t="shared" si="32"/>
        <v>4.8623197532107983E-2</v>
      </c>
      <c r="AC172" t="str">
        <f t="shared" si="33"/>
        <v>Default</v>
      </c>
    </row>
    <row r="173" spans="1:29" x14ac:dyDescent="0.25">
      <c r="A173" s="16"/>
      <c r="B173" s="58"/>
      <c r="D173" s="26">
        <f t="shared" si="35"/>
        <v>0</v>
      </c>
      <c r="E173" s="26">
        <f t="shared" si="35"/>
        <v>0</v>
      </c>
      <c r="F173" s="26">
        <f t="shared" si="35"/>
        <v>0</v>
      </c>
      <c r="G173" s="26">
        <f t="shared" si="35"/>
        <v>0</v>
      </c>
      <c r="H173" s="26">
        <f t="shared" si="35"/>
        <v>0</v>
      </c>
      <c r="I173" s="26">
        <f t="shared" si="35"/>
        <v>0</v>
      </c>
      <c r="J173" s="26">
        <f t="shared" si="35"/>
        <v>0</v>
      </c>
      <c r="K173" s="26">
        <f t="shared" si="35"/>
        <v>0</v>
      </c>
      <c r="L173" s="26">
        <f t="shared" si="35"/>
        <v>0</v>
      </c>
      <c r="U173" s="5">
        <v>1.63</v>
      </c>
      <c r="V173" s="7">
        <f t="shared" si="27"/>
        <v>4786089.129999999</v>
      </c>
      <c r="W173" s="7">
        <f t="shared" si="28"/>
        <v>122720.23410256408</v>
      </c>
      <c r="X173" s="19">
        <f t="shared" si="30"/>
        <v>0.81562899237270803</v>
      </c>
      <c r="Y173" s="8">
        <f t="shared" si="29"/>
        <v>13204.187272171017</v>
      </c>
      <c r="Z173" s="8">
        <f t="shared" si="31"/>
        <v>514963.30361466965</v>
      </c>
      <c r="AA173" s="9">
        <f t="shared" si="34"/>
        <v>0.10759584488027907</v>
      </c>
      <c r="AB173" s="9">
        <f t="shared" si="32"/>
        <v>4.8071312393174415E-2</v>
      </c>
      <c r="AC173" t="str">
        <f t="shared" si="33"/>
        <v>Default</v>
      </c>
    </row>
    <row r="174" spans="1:29" x14ac:dyDescent="0.25">
      <c r="A174" s="16"/>
      <c r="B174" s="58"/>
      <c r="D174" s="26">
        <f t="shared" si="35"/>
        <v>0</v>
      </c>
      <c r="E174" s="26">
        <f t="shared" si="35"/>
        <v>0</v>
      </c>
      <c r="F174" s="26">
        <f t="shared" si="35"/>
        <v>0</v>
      </c>
      <c r="G174" s="26">
        <f t="shared" si="35"/>
        <v>0</v>
      </c>
      <c r="H174" s="26">
        <f t="shared" si="35"/>
        <v>0</v>
      </c>
      <c r="I174" s="26">
        <f t="shared" si="35"/>
        <v>0</v>
      </c>
      <c r="J174" s="26">
        <f t="shared" si="35"/>
        <v>0</v>
      </c>
      <c r="K174" s="26">
        <f t="shared" si="35"/>
        <v>0</v>
      </c>
      <c r="L174" s="26">
        <f t="shared" si="35"/>
        <v>0</v>
      </c>
      <c r="U174" s="5">
        <v>1.64</v>
      </c>
      <c r="V174" s="7">
        <f t="shared" si="27"/>
        <v>4815451.6399999987</v>
      </c>
      <c r="W174" s="7">
        <f t="shared" si="28"/>
        <v>123473.11897435895</v>
      </c>
      <c r="X174" s="19">
        <f t="shared" si="30"/>
        <v>0.81783919408558725</v>
      </c>
      <c r="Y174" s="8">
        <f t="shared" si="29"/>
        <v>13239.96814509123</v>
      </c>
      <c r="Z174" s="8">
        <f t="shared" si="31"/>
        <v>516358.75765855797</v>
      </c>
      <c r="AA174" s="9">
        <f t="shared" si="34"/>
        <v>0.10722955939778851</v>
      </c>
      <c r="AB174" s="9">
        <f t="shared" si="32"/>
        <v>4.7525025751828535E-2</v>
      </c>
      <c r="AC174" t="str">
        <f t="shared" si="33"/>
        <v>Default</v>
      </c>
    </row>
    <row r="175" spans="1:29" x14ac:dyDescent="0.25">
      <c r="A175" s="16"/>
      <c r="B175" s="58"/>
      <c r="D175" s="26">
        <f t="shared" si="35"/>
        <v>0</v>
      </c>
      <c r="E175" s="26">
        <f t="shared" si="35"/>
        <v>0</v>
      </c>
      <c r="F175" s="26">
        <f t="shared" si="35"/>
        <v>0</v>
      </c>
      <c r="G175" s="26">
        <f t="shared" si="35"/>
        <v>0</v>
      </c>
      <c r="H175" s="26">
        <f t="shared" si="35"/>
        <v>0</v>
      </c>
      <c r="I175" s="26">
        <f t="shared" si="35"/>
        <v>0</v>
      </c>
      <c r="J175" s="26">
        <f t="shared" si="35"/>
        <v>0</v>
      </c>
      <c r="K175" s="26">
        <f t="shared" si="35"/>
        <v>0</v>
      </c>
      <c r="L175" s="26">
        <f t="shared" si="35"/>
        <v>0</v>
      </c>
      <c r="U175" s="5">
        <v>1.65</v>
      </c>
      <c r="V175" s="7">
        <f t="shared" ref="V175:V238" si="36">$V$110/$U$110*U175</f>
        <v>4844814.1499999985</v>
      </c>
      <c r="W175" s="7">
        <f t="shared" ref="W175:W238" si="37">$W$110/$U$110*U175</f>
        <v>124226.00384615382</v>
      </c>
      <c r="X175" s="19">
        <f t="shared" si="30"/>
        <v>0.8200242486449224</v>
      </c>
      <c r="Y175" s="8">
        <f t="shared" ref="Y175:Y238" si="38">X175*$N$6</f>
        <v>13275.341911682634</v>
      </c>
      <c r="Z175" s="8">
        <f t="shared" si="31"/>
        <v>517738.33455562271</v>
      </c>
      <c r="AA175" s="9">
        <f t="shared" si="34"/>
        <v>0.10686443659673156</v>
      </c>
      <c r="AB175" s="9">
        <f t="shared" si="32"/>
        <v>4.6984297223389905E-2</v>
      </c>
      <c r="AC175" t="str">
        <f t="shared" si="33"/>
        <v>Default</v>
      </c>
    </row>
    <row r="176" spans="1:29" x14ac:dyDescent="0.25">
      <c r="A176" s="16"/>
      <c r="B176" s="58"/>
      <c r="D176" s="26">
        <f t="shared" si="35"/>
        <v>0</v>
      </c>
      <c r="E176" s="26">
        <f t="shared" si="35"/>
        <v>0</v>
      </c>
      <c r="F176" s="26">
        <f t="shared" si="35"/>
        <v>0</v>
      </c>
      <c r="G176" s="26">
        <f t="shared" si="35"/>
        <v>0</v>
      </c>
      <c r="H176" s="26">
        <f t="shared" si="35"/>
        <v>0</v>
      </c>
      <c r="I176" s="26">
        <f t="shared" si="35"/>
        <v>0</v>
      </c>
      <c r="J176" s="26">
        <f t="shared" si="35"/>
        <v>0</v>
      </c>
      <c r="K176" s="26">
        <f t="shared" si="35"/>
        <v>0</v>
      </c>
      <c r="L176" s="26">
        <f t="shared" si="35"/>
        <v>0</v>
      </c>
      <c r="U176" s="5">
        <v>1.66</v>
      </c>
      <c r="V176" s="7">
        <f t="shared" si="36"/>
        <v>4874176.6599999992</v>
      </c>
      <c r="W176" s="7">
        <f t="shared" si="37"/>
        <v>124978.88871794871</v>
      </c>
      <c r="X176" s="19">
        <f t="shared" si="30"/>
        <v>0.82218441264961872</v>
      </c>
      <c r="Y176" s="8">
        <f t="shared" si="38"/>
        <v>13310.312726015309</v>
      </c>
      <c r="Z176" s="8">
        <f t="shared" si="31"/>
        <v>519102.19631459704</v>
      </c>
      <c r="AA176" s="9">
        <f t="shared" si="34"/>
        <v>0.10650048870296734</v>
      </c>
      <c r="AB176" s="9">
        <f t="shared" si="32"/>
        <v>4.6449086231874923E-2</v>
      </c>
      <c r="AC176" t="str">
        <f t="shared" si="33"/>
        <v>Default</v>
      </c>
    </row>
    <row r="177" spans="1:29" x14ac:dyDescent="0.25">
      <c r="A177" s="16"/>
      <c r="B177" s="58"/>
      <c r="D177" s="26">
        <f t="shared" si="35"/>
        <v>0</v>
      </c>
      <c r="E177" s="26">
        <f t="shared" si="35"/>
        <v>0</v>
      </c>
      <c r="F177" s="26">
        <f t="shared" si="35"/>
        <v>0</v>
      </c>
      <c r="G177" s="26">
        <f t="shared" si="35"/>
        <v>0</v>
      </c>
      <c r="H177" s="26">
        <f t="shared" si="35"/>
        <v>0</v>
      </c>
      <c r="I177" s="26">
        <f t="shared" si="35"/>
        <v>0</v>
      </c>
      <c r="J177" s="26">
        <f t="shared" si="35"/>
        <v>0</v>
      </c>
      <c r="K177" s="26">
        <f t="shared" si="35"/>
        <v>0</v>
      </c>
      <c r="L177" s="26">
        <f t="shared" si="35"/>
        <v>0</v>
      </c>
      <c r="U177" s="5">
        <v>1.67</v>
      </c>
      <c r="V177" s="7">
        <f t="shared" si="36"/>
        <v>4903539.169999999</v>
      </c>
      <c r="W177" s="7">
        <f t="shared" si="37"/>
        <v>125731.77358974358</v>
      </c>
      <c r="X177" s="19">
        <f t="shared" si="30"/>
        <v>0.82431994080359328</v>
      </c>
      <c r="Y177" s="8">
        <f t="shared" si="38"/>
        <v>13344.884711481451</v>
      </c>
      <c r="Z177" s="8">
        <f t="shared" si="31"/>
        <v>520450.50374777656</v>
      </c>
      <c r="AA177" s="9">
        <f t="shared" si="34"/>
        <v>0.10613772740552548</v>
      </c>
      <c r="AB177" s="9">
        <f t="shared" si="32"/>
        <v>4.5919352030174929E-2</v>
      </c>
      <c r="AC177" t="str">
        <f t="shared" si="33"/>
        <v>Default</v>
      </c>
    </row>
    <row r="178" spans="1:29" x14ac:dyDescent="0.25">
      <c r="A178" s="16"/>
      <c r="B178" s="58"/>
      <c r="D178" s="26">
        <f t="shared" si="35"/>
        <v>0</v>
      </c>
      <c r="E178" s="26">
        <f t="shared" si="35"/>
        <v>0</v>
      </c>
      <c r="F178" s="26">
        <f t="shared" si="35"/>
        <v>0</v>
      </c>
      <c r="G178" s="26">
        <f t="shared" si="35"/>
        <v>0</v>
      </c>
      <c r="H178" s="26">
        <f t="shared" si="35"/>
        <v>0</v>
      </c>
      <c r="I178" s="26">
        <f t="shared" si="35"/>
        <v>0</v>
      </c>
      <c r="J178" s="26">
        <f t="shared" si="35"/>
        <v>0</v>
      </c>
      <c r="K178" s="26">
        <f t="shared" si="35"/>
        <v>0</v>
      </c>
      <c r="L178" s="26">
        <f t="shared" si="35"/>
        <v>0</v>
      </c>
      <c r="U178" s="5">
        <v>1.68</v>
      </c>
      <c r="V178" s="7">
        <f t="shared" si="36"/>
        <v>4932901.6799999988</v>
      </c>
      <c r="W178" s="7">
        <f t="shared" si="37"/>
        <v>126484.65846153845</v>
      </c>
      <c r="X178" s="19">
        <f t="shared" si="30"/>
        <v>0.82643108590871017</v>
      </c>
      <c r="Y178" s="8">
        <f t="shared" si="38"/>
        <v>13379.061960680989</v>
      </c>
      <c r="Z178" s="8">
        <f t="shared" si="31"/>
        <v>521783.41646655858</v>
      </c>
      <c r="AA178" s="9">
        <f t="shared" si="34"/>
        <v>0.10577616387167861</v>
      </c>
      <c r="AB178" s="9">
        <f t="shared" si="32"/>
        <v>4.5395053719250733E-2</v>
      </c>
      <c r="AC178" t="str">
        <f t="shared" si="33"/>
        <v>Default</v>
      </c>
    </row>
    <row r="179" spans="1:29" x14ac:dyDescent="0.25">
      <c r="A179" s="16"/>
      <c r="B179" s="58"/>
      <c r="D179" s="26">
        <f t="shared" si="35"/>
        <v>0</v>
      </c>
      <c r="E179" s="26">
        <f t="shared" si="35"/>
        <v>0</v>
      </c>
      <c r="F179" s="26">
        <f t="shared" si="35"/>
        <v>0</v>
      </c>
      <c r="G179" s="26">
        <f t="shared" si="35"/>
        <v>0</v>
      </c>
      <c r="H179" s="26">
        <f t="shared" si="35"/>
        <v>0</v>
      </c>
      <c r="I179" s="26">
        <f t="shared" si="35"/>
        <v>0</v>
      </c>
      <c r="J179" s="26">
        <f t="shared" si="35"/>
        <v>0</v>
      </c>
      <c r="K179" s="26">
        <f t="shared" si="35"/>
        <v>0</v>
      </c>
      <c r="L179" s="26">
        <f t="shared" si="35"/>
        <v>0</v>
      </c>
      <c r="U179" s="5">
        <v>1.69</v>
      </c>
      <c r="V179" s="7">
        <f t="shared" si="36"/>
        <v>4962264.1899999995</v>
      </c>
      <c r="W179" s="7">
        <f t="shared" si="37"/>
        <v>127237.54333333332</v>
      </c>
      <c r="X179" s="19">
        <f t="shared" si="30"/>
        <v>0.82851809885857974</v>
      </c>
      <c r="Y179" s="8">
        <f t="shared" si="38"/>
        <v>13412.848535321205</v>
      </c>
      <c r="Z179" s="8">
        <f t="shared" si="31"/>
        <v>523101.092877527</v>
      </c>
      <c r="AA179" s="9">
        <f t="shared" si="34"/>
        <v>0.10541580876159015</v>
      </c>
      <c r="AB179" s="9">
        <f t="shared" si="32"/>
        <v>4.4876150266730731E-2</v>
      </c>
      <c r="AC179" t="str">
        <f t="shared" si="33"/>
        <v>Default</v>
      </c>
    </row>
    <row r="180" spans="1:29" x14ac:dyDescent="0.25">
      <c r="A180" s="16"/>
      <c r="B180" s="58"/>
      <c r="D180" s="26">
        <f t="shared" si="35"/>
        <v>0</v>
      </c>
      <c r="E180" s="26">
        <f t="shared" si="35"/>
        <v>0</v>
      </c>
      <c r="F180" s="26">
        <f t="shared" si="35"/>
        <v>0</v>
      </c>
      <c r="G180" s="26">
        <f t="shared" si="35"/>
        <v>0</v>
      </c>
      <c r="H180" s="26">
        <f t="shared" si="35"/>
        <v>0</v>
      </c>
      <c r="I180" s="26">
        <f t="shared" si="35"/>
        <v>0</v>
      </c>
      <c r="J180" s="26">
        <f t="shared" si="35"/>
        <v>0</v>
      </c>
      <c r="K180" s="26">
        <f t="shared" si="35"/>
        <v>0</v>
      </c>
      <c r="L180" s="26">
        <f t="shared" si="35"/>
        <v>0</v>
      </c>
      <c r="U180" s="5">
        <v>1.7</v>
      </c>
      <c r="V180" s="7">
        <f t="shared" si="36"/>
        <v>4991626.6999999993</v>
      </c>
      <c r="W180" s="7">
        <f t="shared" si="37"/>
        <v>127990.42820512819</v>
      </c>
      <c r="X180" s="19">
        <f t="shared" si="30"/>
        <v>0.83058122863319139</v>
      </c>
      <c r="Y180" s="8">
        <f t="shared" si="38"/>
        <v>13446.248466129839</v>
      </c>
      <c r="Z180" s="8">
        <f t="shared" si="31"/>
        <v>524403.69017906371</v>
      </c>
      <c r="AA180" s="9">
        <f t="shared" si="34"/>
        <v>0.10505667224255047</v>
      </c>
      <c r="AB180" s="9">
        <f t="shared" si="32"/>
        <v>4.4362600524843254E-2</v>
      </c>
      <c r="AC180" t="str">
        <f t="shared" si="33"/>
        <v>Default</v>
      </c>
    </row>
    <row r="181" spans="1:29" x14ac:dyDescent="0.25">
      <c r="A181" s="16"/>
      <c r="B181" s="58"/>
      <c r="D181" s="26">
        <f t="shared" si="35"/>
        <v>0</v>
      </c>
      <c r="E181" s="26">
        <f t="shared" si="35"/>
        <v>0</v>
      </c>
      <c r="F181" s="26">
        <f t="shared" si="35"/>
        <v>0</v>
      </c>
      <c r="G181" s="26">
        <f t="shared" si="35"/>
        <v>0</v>
      </c>
      <c r="H181" s="26">
        <f t="shared" si="35"/>
        <v>0</v>
      </c>
      <c r="I181" s="26">
        <f t="shared" si="35"/>
        <v>0</v>
      </c>
      <c r="J181" s="26">
        <f t="shared" si="35"/>
        <v>0</v>
      </c>
      <c r="K181" s="26">
        <f t="shared" si="35"/>
        <v>0</v>
      </c>
      <c r="L181" s="26">
        <f t="shared" si="35"/>
        <v>0</v>
      </c>
      <c r="U181" s="5">
        <v>1.71</v>
      </c>
      <c r="V181" s="7">
        <f t="shared" si="36"/>
        <v>5020989.209999999</v>
      </c>
      <c r="W181" s="7">
        <f t="shared" si="37"/>
        <v>128743.31307692306</v>
      </c>
      <c r="X181" s="19">
        <f t="shared" si="30"/>
        <v>0.8326207222943397</v>
      </c>
      <c r="Y181" s="8">
        <f t="shared" si="38"/>
        <v>13479.26575278105</v>
      </c>
      <c r="Z181" s="8">
        <f t="shared" si="31"/>
        <v>525691.364358461</v>
      </c>
      <c r="AA181" s="9">
        <f t="shared" si="34"/>
        <v>0.10469876400281312</v>
      </c>
      <c r="AB181" s="9">
        <f t="shared" si="32"/>
        <v>4.3854363247464209E-2</v>
      </c>
      <c r="AC181" t="str">
        <f t="shared" si="33"/>
        <v>Default</v>
      </c>
    </row>
    <row r="182" spans="1:29" x14ac:dyDescent="0.25">
      <c r="A182" s="16"/>
      <c r="B182" s="58"/>
      <c r="D182" s="26">
        <f t="shared" si="35"/>
        <v>0</v>
      </c>
      <c r="E182" s="26">
        <f t="shared" si="35"/>
        <v>0</v>
      </c>
      <c r="F182" s="26">
        <f t="shared" si="35"/>
        <v>0</v>
      </c>
      <c r="G182" s="26">
        <f t="shared" si="35"/>
        <v>0</v>
      </c>
      <c r="H182" s="26">
        <f t="shared" si="35"/>
        <v>0</v>
      </c>
      <c r="I182" s="26">
        <f t="shared" si="35"/>
        <v>0</v>
      </c>
      <c r="J182" s="26">
        <f t="shared" si="35"/>
        <v>0</v>
      </c>
      <c r="K182" s="26">
        <f t="shared" si="35"/>
        <v>0</v>
      </c>
      <c r="L182" s="26">
        <f t="shared" si="35"/>
        <v>0</v>
      </c>
      <c r="U182" s="5">
        <v>1.72</v>
      </c>
      <c r="V182" s="7">
        <f t="shared" si="36"/>
        <v>5050351.7199999988</v>
      </c>
      <c r="W182" s="7">
        <f t="shared" si="37"/>
        <v>129496.19794871793</v>
      </c>
      <c r="X182" s="19">
        <f t="shared" si="30"/>
        <v>0.83463682498182812</v>
      </c>
      <c r="Y182" s="8">
        <f t="shared" si="38"/>
        <v>13511.904363833954</v>
      </c>
      <c r="Z182" s="8">
        <f t="shared" si="31"/>
        <v>526964.27018952416</v>
      </c>
      <c r="AA182" s="9">
        <f t="shared" si="34"/>
        <v>0.10434209326504576</v>
      </c>
      <c r="AB182" s="9">
        <f t="shared" si="32"/>
        <v>4.3351397106826901E-2</v>
      </c>
      <c r="AC182" t="str">
        <f t="shared" si="33"/>
        <v>Default</v>
      </c>
    </row>
    <row r="183" spans="1:29" x14ac:dyDescent="0.25">
      <c r="A183" s="16"/>
      <c r="B183" s="58"/>
      <c r="D183" s="26">
        <f t="shared" si="35"/>
        <v>0</v>
      </c>
      <c r="E183" s="26">
        <f t="shared" si="35"/>
        <v>0</v>
      </c>
      <c r="F183" s="26">
        <f t="shared" si="35"/>
        <v>0</v>
      </c>
      <c r="G183" s="26">
        <f t="shared" si="35"/>
        <v>0</v>
      </c>
      <c r="H183" s="26">
        <f t="shared" si="35"/>
        <v>0</v>
      </c>
      <c r="I183" s="26">
        <f t="shared" ref="I183:L242" si="39">GAMMADIST($B183,I$2,I$3,TRUE)</f>
        <v>0</v>
      </c>
      <c r="J183" s="26">
        <f t="shared" si="39"/>
        <v>0</v>
      </c>
      <c r="K183" s="26">
        <f t="shared" si="39"/>
        <v>0</v>
      </c>
      <c r="L183" s="26">
        <f t="shared" si="39"/>
        <v>0</v>
      </c>
      <c r="U183" s="5">
        <v>1.73</v>
      </c>
      <c r="V183" s="7">
        <f t="shared" si="36"/>
        <v>5079714.2299999995</v>
      </c>
      <c r="W183" s="7">
        <f t="shared" si="37"/>
        <v>130249.08282051281</v>
      </c>
      <c r="X183" s="19">
        <f t="shared" si="30"/>
        <v>0.83662977991040444</v>
      </c>
      <c r="Y183" s="8">
        <f t="shared" si="38"/>
        <v>13544.16823668301</v>
      </c>
      <c r="Z183" s="8">
        <f t="shared" si="31"/>
        <v>528222.56123063737</v>
      </c>
      <c r="AA183" s="9">
        <f t="shared" si="34"/>
        <v>0.10398666879940556</v>
      </c>
      <c r="AB183" s="9">
        <f t="shared" si="32"/>
        <v>4.2853660709291308E-2</v>
      </c>
      <c r="AC183" t="str">
        <f t="shared" si="33"/>
        <v>Default</v>
      </c>
    </row>
    <row r="184" spans="1:29" x14ac:dyDescent="0.25">
      <c r="A184" s="16"/>
      <c r="B184" s="58"/>
      <c r="D184" s="26">
        <f t="shared" ref="D184:H234" si="40">GAMMADIST($B184,D$2,D$3,TRUE)</f>
        <v>0</v>
      </c>
      <c r="E184" s="26">
        <f t="shared" si="40"/>
        <v>0</v>
      </c>
      <c r="F184" s="26">
        <f t="shared" si="40"/>
        <v>0</v>
      </c>
      <c r="G184" s="26">
        <f t="shared" si="40"/>
        <v>0</v>
      </c>
      <c r="H184" s="26">
        <f t="shared" si="40"/>
        <v>0</v>
      </c>
      <c r="I184" s="26">
        <f t="shared" si="39"/>
        <v>0</v>
      </c>
      <c r="J184" s="26">
        <f t="shared" si="39"/>
        <v>0</v>
      </c>
      <c r="K184" s="26">
        <f t="shared" si="39"/>
        <v>0</v>
      </c>
      <c r="L184" s="26">
        <f t="shared" si="39"/>
        <v>0</v>
      </c>
      <c r="U184" s="5">
        <v>1.74</v>
      </c>
      <c r="V184" s="7">
        <f t="shared" si="36"/>
        <v>5109076.7399999993</v>
      </c>
      <c r="W184" s="7">
        <f t="shared" si="37"/>
        <v>131001.96769230768</v>
      </c>
      <c r="X184" s="19">
        <f t="shared" si="30"/>
        <v>0.83859982836741265</v>
      </c>
      <c r="Y184" s="8">
        <f t="shared" si="38"/>
        <v>13576.061277520015</v>
      </c>
      <c r="Z184" s="8">
        <f t="shared" si="31"/>
        <v>529466.38982328062</v>
      </c>
      <c r="AA184" s="9">
        <f t="shared" si="34"/>
        <v>0.10363249893625216</v>
      </c>
      <c r="AB184" s="9">
        <f t="shared" si="32"/>
        <v>4.2361112610715762E-2</v>
      </c>
      <c r="AC184" t="str">
        <f t="shared" si="33"/>
        <v>Default</v>
      </c>
    </row>
    <row r="185" spans="1:29" x14ac:dyDescent="0.25">
      <c r="A185" s="16"/>
      <c r="B185" s="58"/>
      <c r="D185" s="26">
        <f t="shared" si="40"/>
        <v>0</v>
      </c>
      <c r="E185" s="26">
        <f t="shared" si="40"/>
        <v>0</v>
      </c>
      <c r="F185" s="26">
        <f t="shared" si="40"/>
        <v>0</v>
      </c>
      <c r="G185" s="26">
        <f t="shared" si="40"/>
        <v>0</v>
      </c>
      <c r="H185" s="26">
        <f t="shared" si="40"/>
        <v>0</v>
      </c>
      <c r="I185" s="26">
        <f t="shared" si="39"/>
        <v>0</v>
      </c>
      <c r="J185" s="26">
        <f t="shared" si="39"/>
        <v>0</v>
      </c>
      <c r="K185" s="26">
        <f t="shared" si="39"/>
        <v>0</v>
      </c>
      <c r="L185" s="26">
        <f t="shared" si="39"/>
        <v>0</v>
      </c>
      <c r="U185" s="5">
        <v>1.75</v>
      </c>
      <c r="V185" s="7">
        <f t="shared" si="36"/>
        <v>5138439.2499999991</v>
      </c>
      <c r="W185" s="7">
        <f t="shared" si="37"/>
        <v>131754.85256410256</v>
      </c>
      <c r="X185" s="19">
        <f t="shared" si="30"/>
        <v>0.84054720971112662</v>
      </c>
      <c r="Y185" s="8">
        <f t="shared" si="38"/>
        <v>13607.587361307116</v>
      </c>
      <c r="Z185" s="8">
        <f t="shared" si="31"/>
        <v>530695.90709097753</v>
      </c>
      <c r="AA185" s="9">
        <f t="shared" si="34"/>
        <v>0.10327959157850852</v>
      </c>
      <c r="AB185" s="9">
        <f t="shared" si="32"/>
        <v>4.1873711331112978E-2</v>
      </c>
      <c r="AC185" t="str">
        <f t="shared" si="33"/>
        <v>Default</v>
      </c>
    </row>
    <row r="186" spans="1:29" x14ac:dyDescent="0.25">
      <c r="A186" s="16"/>
      <c r="B186" s="58"/>
      <c r="D186" s="26">
        <f t="shared" si="40"/>
        <v>0</v>
      </c>
      <c r="E186" s="26">
        <f t="shared" si="40"/>
        <v>0</v>
      </c>
      <c r="F186" s="26">
        <f t="shared" si="40"/>
        <v>0</v>
      </c>
      <c r="G186" s="26">
        <f t="shared" si="40"/>
        <v>0</v>
      </c>
      <c r="H186" s="26">
        <f t="shared" si="40"/>
        <v>0</v>
      </c>
      <c r="I186" s="26">
        <f t="shared" si="39"/>
        <v>0</v>
      </c>
      <c r="J186" s="26">
        <f t="shared" si="39"/>
        <v>0</v>
      </c>
      <c r="K186" s="26">
        <f t="shared" si="39"/>
        <v>0</v>
      </c>
      <c r="L186" s="26">
        <f t="shared" si="39"/>
        <v>0</v>
      </c>
      <c r="U186" s="5">
        <v>1.76</v>
      </c>
      <c r="V186" s="7">
        <f t="shared" si="36"/>
        <v>5167801.7599999988</v>
      </c>
      <c r="W186" s="7">
        <f t="shared" si="37"/>
        <v>132507.73743589743</v>
      </c>
      <c r="X186" s="19">
        <f t="shared" si="30"/>
        <v>0.84247216136974079</v>
      </c>
      <c r="Y186" s="8">
        <f t="shared" si="38"/>
        <v>13638.750331760481</v>
      </c>
      <c r="Z186" s="8">
        <f t="shared" si="31"/>
        <v>531911.26293865871</v>
      </c>
      <c r="AA186" s="9">
        <f t="shared" si="34"/>
        <v>0.10292795421368076</v>
      </c>
      <c r="AB186" s="9">
        <f t="shared" si="32"/>
        <v>4.1391415368821786E-2</v>
      </c>
      <c r="AC186" t="str">
        <f t="shared" si="33"/>
        <v>Default</v>
      </c>
    </row>
    <row r="187" spans="1:29" x14ac:dyDescent="0.25">
      <c r="A187" s="16"/>
      <c r="B187" s="58"/>
      <c r="D187" s="26">
        <f t="shared" si="40"/>
        <v>0</v>
      </c>
      <c r="E187" s="26">
        <f t="shared" si="40"/>
        <v>0</v>
      </c>
      <c r="F187" s="26">
        <f t="shared" si="40"/>
        <v>0</v>
      </c>
      <c r="G187" s="26">
        <f t="shared" si="40"/>
        <v>0</v>
      </c>
      <c r="H187" s="26">
        <f t="shared" si="40"/>
        <v>0</v>
      </c>
      <c r="I187" s="26">
        <f t="shared" si="39"/>
        <v>0</v>
      </c>
      <c r="J187" s="26">
        <f t="shared" si="39"/>
        <v>0</v>
      </c>
      <c r="K187" s="26">
        <f t="shared" si="39"/>
        <v>0</v>
      </c>
      <c r="L187" s="26">
        <f t="shared" si="39"/>
        <v>0</v>
      </c>
      <c r="U187" s="5">
        <v>1.77</v>
      </c>
      <c r="V187" s="7">
        <f t="shared" si="36"/>
        <v>5197164.2699999996</v>
      </c>
      <c r="W187" s="7">
        <f t="shared" si="37"/>
        <v>133260.62230769231</v>
      </c>
      <c r="X187" s="19">
        <f t="shared" si="30"/>
        <v>0.84437491884099292</v>
      </c>
      <c r="Y187" s="8">
        <f t="shared" si="38"/>
        <v>13669.554001344182</v>
      </c>
      <c r="Z187" s="8">
        <f t="shared" si="31"/>
        <v>533112.60605242313</v>
      </c>
      <c r="AA187" s="9">
        <f t="shared" si="34"/>
        <v>0.10257759392554724</v>
      </c>
      <c r="AB187" s="9">
        <f t="shared" si="32"/>
        <v>4.0914183214050603E-2</v>
      </c>
      <c r="AC187" t="str">
        <f t="shared" si="33"/>
        <v>Default</v>
      </c>
    </row>
    <row r="188" spans="1:29" x14ac:dyDescent="0.25">
      <c r="A188" s="16"/>
      <c r="B188" s="58"/>
      <c r="D188" s="26">
        <f t="shared" si="40"/>
        <v>0</v>
      </c>
      <c r="E188" s="26">
        <f t="shared" si="40"/>
        <v>0</v>
      </c>
      <c r="F188" s="26">
        <f t="shared" si="40"/>
        <v>0</v>
      </c>
      <c r="G188" s="26">
        <f t="shared" si="40"/>
        <v>0</v>
      </c>
      <c r="H188" s="26">
        <f t="shared" si="40"/>
        <v>0</v>
      </c>
      <c r="I188" s="26">
        <f t="shared" si="39"/>
        <v>0</v>
      </c>
      <c r="J188" s="26">
        <f t="shared" si="39"/>
        <v>0</v>
      </c>
      <c r="K188" s="26">
        <f t="shared" si="39"/>
        <v>0</v>
      </c>
      <c r="L188" s="26">
        <f t="shared" si="39"/>
        <v>0</v>
      </c>
      <c r="U188" s="5">
        <v>1.78</v>
      </c>
      <c r="V188" s="7">
        <f t="shared" si="36"/>
        <v>5226526.7799999993</v>
      </c>
      <c r="W188" s="7">
        <f t="shared" si="37"/>
        <v>134013.50717948718</v>
      </c>
      <c r="X188" s="19">
        <f t="shared" si="30"/>
        <v>0.84625571569239644</v>
      </c>
      <c r="Y188" s="8">
        <f t="shared" si="38"/>
        <v>13700.002151273964</v>
      </c>
      <c r="Z188" s="8">
        <f t="shared" si="31"/>
        <v>534300.0838996846</v>
      </c>
      <c r="AA188" s="9">
        <f t="shared" si="34"/>
        <v>0.10222851740552732</v>
      </c>
      <c r="AB188" s="9">
        <f t="shared" si="32"/>
        <v>4.044197336200072E-2</v>
      </c>
      <c r="AC188" t="str">
        <f t="shared" si="33"/>
        <v>Default</v>
      </c>
    </row>
    <row r="189" spans="1:29" x14ac:dyDescent="0.25">
      <c r="A189" s="16"/>
      <c r="B189" s="58"/>
      <c r="D189" s="26">
        <f t="shared" si="40"/>
        <v>0</v>
      </c>
      <c r="E189" s="26">
        <f t="shared" si="40"/>
        <v>0</v>
      </c>
      <c r="F189" s="26">
        <f t="shared" si="40"/>
        <v>0</v>
      </c>
      <c r="G189" s="26">
        <f t="shared" si="40"/>
        <v>0</v>
      </c>
      <c r="H189" s="26">
        <f t="shared" si="40"/>
        <v>0</v>
      </c>
      <c r="I189" s="26">
        <f t="shared" si="39"/>
        <v>0</v>
      </c>
      <c r="J189" s="26">
        <f t="shared" si="39"/>
        <v>0</v>
      </c>
      <c r="K189" s="26">
        <f t="shared" si="39"/>
        <v>0</v>
      </c>
      <c r="L189" s="26">
        <f t="shared" si="39"/>
        <v>0</v>
      </c>
      <c r="U189" s="5">
        <v>1.79</v>
      </c>
      <c r="V189" s="7">
        <f t="shared" si="36"/>
        <v>5255889.2899999991</v>
      </c>
      <c r="W189" s="7">
        <f t="shared" si="37"/>
        <v>134766.39205128205</v>
      </c>
      <c r="X189" s="19">
        <f t="shared" si="30"/>
        <v>0.84811478356204961</v>
      </c>
      <c r="Y189" s="8">
        <f t="shared" si="38"/>
        <v>13730.098531530344</v>
      </c>
      <c r="Z189" s="8">
        <f t="shared" si="31"/>
        <v>535473.84272968338</v>
      </c>
      <c r="AA189" s="9">
        <f t="shared" si="34"/>
        <v>0.1018807309637383</v>
      </c>
      <c r="AB189" s="9">
        <f t="shared" si="32"/>
        <v>3.9974744325290745E-2</v>
      </c>
      <c r="AC189" t="str">
        <f t="shared" si="33"/>
        <v>Default</v>
      </c>
    </row>
    <row r="190" spans="1:29" x14ac:dyDescent="0.25">
      <c r="A190" s="16"/>
      <c r="B190" s="58"/>
      <c r="D190" s="26">
        <f t="shared" si="40"/>
        <v>0</v>
      </c>
      <c r="E190" s="26">
        <f t="shared" si="40"/>
        <v>0</v>
      </c>
      <c r="F190" s="26">
        <f t="shared" si="40"/>
        <v>0</v>
      </c>
      <c r="G190" s="26">
        <f t="shared" si="40"/>
        <v>0</v>
      </c>
      <c r="H190" s="26">
        <f t="shared" si="40"/>
        <v>0</v>
      </c>
      <c r="I190" s="26">
        <f t="shared" si="39"/>
        <v>0</v>
      </c>
      <c r="J190" s="26">
        <f t="shared" si="39"/>
        <v>0</v>
      </c>
      <c r="K190" s="26">
        <f t="shared" si="39"/>
        <v>0</v>
      </c>
      <c r="L190" s="26">
        <f t="shared" si="39"/>
        <v>0</v>
      </c>
      <c r="U190" s="5">
        <v>1.8</v>
      </c>
      <c r="V190" s="7">
        <f t="shared" si="36"/>
        <v>5285251.7999999989</v>
      </c>
      <c r="W190" s="7">
        <f t="shared" si="37"/>
        <v>135519.27692307692</v>
      </c>
      <c r="X190" s="19">
        <f t="shared" si="30"/>
        <v>0.84995235216000964</v>
      </c>
      <c r="Y190" s="8">
        <f t="shared" si="38"/>
        <v>13759.846860880849</v>
      </c>
      <c r="Z190" s="8">
        <f t="shared" si="31"/>
        <v>536634.02757435315</v>
      </c>
      <c r="AA190" s="9">
        <f t="shared" si="34"/>
        <v>0.10153424053975126</v>
      </c>
      <c r="AB190" s="9">
        <f t="shared" si="32"/>
        <v>3.9512454646070054E-2</v>
      </c>
      <c r="AC190" t="str">
        <f t="shared" si="33"/>
        <v>Default</v>
      </c>
    </row>
    <row r="191" spans="1:29" x14ac:dyDescent="0.25">
      <c r="A191" s="16"/>
      <c r="B191" s="58"/>
      <c r="D191" s="26">
        <f t="shared" si="40"/>
        <v>0</v>
      </c>
      <c r="E191" s="26">
        <f t="shared" si="40"/>
        <v>0</v>
      </c>
      <c r="F191" s="26">
        <f t="shared" si="40"/>
        <v>0</v>
      </c>
      <c r="G191" s="26">
        <f t="shared" si="40"/>
        <v>0</v>
      </c>
      <c r="H191" s="26">
        <f t="shared" si="40"/>
        <v>0</v>
      </c>
      <c r="I191" s="26">
        <f t="shared" si="39"/>
        <v>0</v>
      </c>
      <c r="J191" s="26">
        <f t="shared" si="39"/>
        <v>0</v>
      </c>
      <c r="K191" s="26">
        <f t="shared" si="39"/>
        <v>0</v>
      </c>
      <c r="L191" s="26">
        <f t="shared" si="39"/>
        <v>0</v>
      </c>
      <c r="U191" s="5">
        <v>1.81</v>
      </c>
      <c r="V191" s="7">
        <f t="shared" si="36"/>
        <v>5314614.3099999996</v>
      </c>
      <c r="W191" s="7">
        <f t="shared" si="37"/>
        <v>136272.16179487179</v>
      </c>
      <c r="X191" s="19">
        <f t="shared" si="30"/>
        <v>0.8517686492702039</v>
      </c>
      <c r="Y191" s="8">
        <f t="shared" si="38"/>
        <v>13789.250826910969</v>
      </c>
      <c r="Z191" s="8">
        <f t="shared" si="31"/>
        <v>537780.78224952775</v>
      </c>
      <c r="AA191" s="9">
        <f t="shared" si="34"/>
        <v>0.10118905171305419</v>
      </c>
      <c r="AB191" s="9">
        <f t="shared" si="32"/>
        <v>3.9055062907584197E-2</v>
      </c>
      <c r="AC191" t="str">
        <f t="shared" si="33"/>
        <v>Default</v>
      </c>
    </row>
    <row r="192" spans="1:29" x14ac:dyDescent="0.25">
      <c r="A192" s="16"/>
      <c r="B192" s="58"/>
      <c r="D192" s="26">
        <f t="shared" si="40"/>
        <v>0</v>
      </c>
      <c r="E192" s="26">
        <f t="shared" si="40"/>
        <v>0</v>
      </c>
      <c r="F192" s="26">
        <f t="shared" si="40"/>
        <v>0</v>
      </c>
      <c r="G192" s="26">
        <f t="shared" si="40"/>
        <v>0</v>
      </c>
      <c r="H192" s="26">
        <f t="shared" si="40"/>
        <v>0</v>
      </c>
      <c r="I192" s="26">
        <f t="shared" si="39"/>
        <v>0</v>
      </c>
      <c r="J192" s="26">
        <f t="shared" si="39"/>
        <v>0</v>
      </c>
      <c r="K192" s="26">
        <f t="shared" si="39"/>
        <v>0</v>
      </c>
      <c r="L192" s="26">
        <f t="shared" si="39"/>
        <v>0</v>
      </c>
      <c r="U192" s="5">
        <v>1.82</v>
      </c>
      <c r="V192" s="7">
        <f t="shared" si="36"/>
        <v>5343976.8199999994</v>
      </c>
      <c r="W192" s="7">
        <f t="shared" si="37"/>
        <v>137025.04666666666</v>
      </c>
      <c r="X192" s="19">
        <f t="shared" si="30"/>
        <v>0.85356390075285493</v>
      </c>
      <c r="Y192" s="8">
        <f t="shared" si="38"/>
        <v>13818.314086063405</v>
      </c>
      <c r="Z192" s="8">
        <f t="shared" si="31"/>
        <v>538914.24935647275</v>
      </c>
      <c r="AA192" s="9">
        <f t="shared" si="34"/>
        <v>0.10084516971323106</v>
      </c>
      <c r="AB192" s="9">
        <f t="shared" si="32"/>
        <v>3.8602527745244065E-2</v>
      </c>
      <c r="AC192" t="str">
        <f t="shared" si="33"/>
        <v>Default</v>
      </c>
    </row>
    <row r="193" spans="1:29" x14ac:dyDescent="0.25">
      <c r="A193" s="16"/>
      <c r="B193" s="58"/>
      <c r="D193" s="26">
        <f t="shared" si="40"/>
        <v>0</v>
      </c>
      <c r="E193" s="26">
        <f t="shared" si="40"/>
        <v>0</v>
      </c>
      <c r="F193" s="26">
        <f t="shared" si="40"/>
        <v>0</v>
      </c>
      <c r="G193" s="26">
        <f t="shared" si="40"/>
        <v>0</v>
      </c>
      <c r="H193" s="26">
        <f t="shared" si="40"/>
        <v>0</v>
      </c>
      <c r="I193" s="26">
        <f t="shared" si="39"/>
        <v>0</v>
      </c>
      <c r="J193" s="26">
        <f t="shared" si="39"/>
        <v>0</v>
      </c>
      <c r="K193" s="26">
        <f t="shared" si="39"/>
        <v>0</v>
      </c>
      <c r="L193" s="26">
        <f t="shared" si="39"/>
        <v>0</v>
      </c>
      <c r="U193" s="5">
        <v>1.83</v>
      </c>
      <c r="V193" s="7">
        <f t="shared" si="36"/>
        <v>5373339.3299999991</v>
      </c>
      <c r="W193" s="7">
        <f t="shared" si="37"/>
        <v>137777.93153846153</v>
      </c>
      <c r="X193" s="19">
        <f t="shared" si="30"/>
        <v>0.85533833054740005</v>
      </c>
      <c r="Y193" s="8">
        <f t="shared" si="38"/>
        <v>13847.040263685334</v>
      </c>
      <c r="Z193" s="8">
        <f t="shared" si="31"/>
        <v>540034.57028372807</v>
      </c>
      <c r="AA193" s="9">
        <f t="shared" si="34"/>
        <v>0.10050259942986481</v>
      </c>
      <c r="AB193" s="9">
        <f t="shared" si="32"/>
        <v>3.8154807857207367E-2</v>
      </c>
      <c r="AC193" t="str">
        <f t="shared" si="33"/>
        <v>Default</v>
      </c>
    </row>
    <row r="194" spans="1:29" x14ac:dyDescent="0.25">
      <c r="A194" s="16"/>
      <c r="B194" s="58"/>
      <c r="D194" s="26">
        <f t="shared" si="40"/>
        <v>0</v>
      </c>
      <c r="E194" s="26">
        <f t="shared" si="40"/>
        <v>0</v>
      </c>
      <c r="F194" s="26">
        <f t="shared" si="40"/>
        <v>0</v>
      </c>
      <c r="G194" s="26">
        <f t="shared" si="40"/>
        <v>0</v>
      </c>
      <c r="H194" s="26">
        <f t="shared" si="40"/>
        <v>0</v>
      </c>
      <c r="I194" s="26">
        <f t="shared" si="39"/>
        <v>0</v>
      </c>
      <c r="J194" s="26">
        <f t="shared" si="39"/>
        <v>0</v>
      </c>
      <c r="K194" s="26">
        <f t="shared" si="39"/>
        <v>0</v>
      </c>
      <c r="L194" s="26">
        <f t="shared" si="39"/>
        <v>0</v>
      </c>
      <c r="U194" s="5">
        <v>1.84</v>
      </c>
      <c r="V194" s="7">
        <f t="shared" si="36"/>
        <v>5402701.8399999989</v>
      </c>
      <c r="W194" s="7">
        <f t="shared" si="37"/>
        <v>138530.8164102564</v>
      </c>
      <c r="X194" s="19">
        <f t="shared" si="30"/>
        <v>0.85709216067589133</v>
      </c>
      <c r="Y194" s="8">
        <f t="shared" si="38"/>
        <v>13875.432954083461</v>
      </c>
      <c r="Z194" s="8">
        <f t="shared" si="31"/>
        <v>541141.88520925492</v>
      </c>
      <c r="AA194" s="9">
        <f t="shared" si="34"/>
        <v>0.100161345422174</v>
      </c>
      <c r="AB194" s="9">
        <f t="shared" si="32"/>
        <v>3.7711862014754842E-2</v>
      </c>
      <c r="AC194" t="str">
        <f t="shared" si="33"/>
        <v>Default</v>
      </c>
    </row>
    <row r="195" spans="1:29" x14ac:dyDescent="0.25">
      <c r="A195" s="16"/>
      <c r="B195" s="58"/>
      <c r="D195" s="26">
        <f t="shared" si="40"/>
        <v>0</v>
      </c>
      <c r="E195" s="26">
        <f t="shared" si="40"/>
        <v>0</v>
      </c>
      <c r="F195" s="26">
        <f t="shared" si="40"/>
        <v>0</v>
      </c>
      <c r="G195" s="26">
        <f t="shared" si="40"/>
        <v>0</v>
      </c>
      <c r="H195" s="26">
        <f t="shared" si="40"/>
        <v>0</v>
      </c>
      <c r="I195" s="26">
        <f t="shared" si="39"/>
        <v>0</v>
      </c>
      <c r="J195" s="26">
        <f t="shared" si="39"/>
        <v>0</v>
      </c>
      <c r="K195" s="26">
        <f t="shared" si="39"/>
        <v>0</v>
      </c>
      <c r="L195" s="26">
        <f t="shared" si="39"/>
        <v>0</v>
      </c>
      <c r="U195" s="5">
        <v>1.85</v>
      </c>
      <c r="V195" s="7">
        <f t="shared" si="36"/>
        <v>5432064.3499999996</v>
      </c>
      <c r="W195" s="7">
        <f t="shared" si="37"/>
        <v>139283.70128205128</v>
      </c>
      <c r="X195" s="19">
        <f t="shared" si="30"/>
        <v>0.85882561124684087</v>
      </c>
      <c r="Y195" s="8">
        <f t="shared" si="38"/>
        <v>13903.495720586261</v>
      </c>
      <c r="Z195" s="8">
        <f t="shared" si="31"/>
        <v>542236.33310286421</v>
      </c>
      <c r="AA195" s="9">
        <f t="shared" si="34"/>
        <v>9.9821411928388559E-2</v>
      </c>
      <c r="AB195" s="9">
        <f t="shared" si="32"/>
        <v>3.7273649071869759E-2</v>
      </c>
      <c r="AC195" t="str">
        <f t="shared" si="33"/>
        <v>Default</v>
      </c>
    </row>
    <row r="196" spans="1:29" x14ac:dyDescent="0.25">
      <c r="A196" s="16"/>
      <c r="B196" s="58"/>
      <c r="D196" s="26">
        <f t="shared" si="40"/>
        <v>0</v>
      </c>
      <c r="E196" s="26">
        <f t="shared" si="40"/>
        <v>0</v>
      </c>
      <c r="F196" s="26">
        <f t="shared" si="40"/>
        <v>0</v>
      </c>
      <c r="G196" s="26">
        <f t="shared" si="40"/>
        <v>0</v>
      </c>
      <c r="H196" s="26">
        <f t="shared" si="40"/>
        <v>0</v>
      </c>
      <c r="I196" s="26">
        <f t="shared" si="39"/>
        <v>0</v>
      </c>
      <c r="J196" s="26">
        <f t="shared" si="39"/>
        <v>0</v>
      </c>
      <c r="K196" s="26">
        <f t="shared" si="39"/>
        <v>0</v>
      </c>
      <c r="L196" s="26">
        <f t="shared" si="39"/>
        <v>0</v>
      </c>
      <c r="U196" s="5">
        <v>1.86</v>
      </c>
      <c r="V196" s="7">
        <f t="shared" si="36"/>
        <v>5461426.8599999994</v>
      </c>
      <c r="W196" s="7">
        <f t="shared" si="37"/>
        <v>140036.58615384615</v>
      </c>
      <c r="X196" s="19">
        <f t="shared" si="30"/>
        <v>0.86053890045951409</v>
      </c>
      <c r="Y196" s="8">
        <f t="shared" si="38"/>
        <v>13931.232095613486</v>
      </c>
      <c r="Z196" s="8">
        <f t="shared" si="31"/>
        <v>543318.05172892602</v>
      </c>
      <c r="AA196" s="9">
        <f t="shared" si="34"/>
        <v>9.9482802874874737E-2</v>
      </c>
      <c r="AB196" s="9">
        <f t="shared" si="32"/>
        <v>3.6840127974815909E-2</v>
      </c>
      <c r="AC196" t="str">
        <f t="shared" si="33"/>
        <v>Default</v>
      </c>
    </row>
    <row r="197" spans="1:29" x14ac:dyDescent="0.25">
      <c r="A197" s="16"/>
      <c r="B197" s="58"/>
      <c r="D197" s="26">
        <f t="shared" si="40"/>
        <v>0</v>
      </c>
      <c r="E197" s="26">
        <f t="shared" si="40"/>
        <v>0</v>
      </c>
      <c r="F197" s="26">
        <f t="shared" si="40"/>
        <v>0</v>
      </c>
      <c r="G197" s="26">
        <f t="shared" si="40"/>
        <v>0</v>
      </c>
      <c r="H197" s="26">
        <f t="shared" si="40"/>
        <v>0</v>
      </c>
      <c r="I197" s="26">
        <f t="shared" si="39"/>
        <v>0</v>
      </c>
      <c r="J197" s="26">
        <f t="shared" si="39"/>
        <v>0</v>
      </c>
      <c r="K197" s="26">
        <f t="shared" si="39"/>
        <v>0</v>
      </c>
      <c r="L197" s="26">
        <f t="shared" si="39"/>
        <v>0</v>
      </c>
      <c r="U197" s="5">
        <v>1.87</v>
      </c>
      <c r="V197" s="7">
        <f t="shared" si="36"/>
        <v>5490789.3699999992</v>
      </c>
      <c r="W197" s="7">
        <f t="shared" si="37"/>
        <v>140789.47102564102</v>
      </c>
      <c r="X197" s="19">
        <f t="shared" si="30"/>
        <v>0.86223224460863035</v>
      </c>
      <c r="Y197" s="8">
        <f t="shared" si="38"/>
        <v>13958.645580752265</v>
      </c>
      <c r="Z197" s="8">
        <f t="shared" si="31"/>
        <v>544387.17764933838</v>
      </c>
      <c r="AA197" s="9">
        <f t="shared" si="34"/>
        <v>9.9145521885014229E-2</v>
      </c>
      <c r="AB197" s="9">
        <f t="shared" si="32"/>
        <v>3.6411257770959347E-2</v>
      </c>
      <c r="AC197" t="str">
        <f t="shared" si="33"/>
        <v>Default</v>
      </c>
    </row>
    <row r="198" spans="1:29" x14ac:dyDescent="0.25">
      <c r="A198" s="16"/>
      <c r="B198" s="58"/>
      <c r="D198" s="26">
        <f t="shared" si="40"/>
        <v>0</v>
      </c>
      <c r="E198" s="26">
        <f t="shared" si="40"/>
        <v>0</v>
      </c>
      <c r="F198" s="26">
        <f t="shared" si="40"/>
        <v>0</v>
      </c>
      <c r="G198" s="26">
        <f t="shared" si="40"/>
        <v>0</v>
      </c>
      <c r="H198" s="26">
        <f t="shared" si="40"/>
        <v>0</v>
      </c>
      <c r="I198" s="26">
        <f t="shared" si="39"/>
        <v>0</v>
      </c>
      <c r="J198" s="26">
        <f t="shared" si="39"/>
        <v>0</v>
      </c>
      <c r="K198" s="26">
        <f t="shared" si="39"/>
        <v>0</v>
      </c>
      <c r="L198" s="26">
        <f t="shared" si="39"/>
        <v>0</v>
      </c>
      <c r="U198" s="5">
        <v>1.88</v>
      </c>
      <c r="V198" s="7">
        <f t="shared" si="36"/>
        <v>5520151.879999999</v>
      </c>
      <c r="W198" s="7">
        <f t="shared" si="37"/>
        <v>141542.35589743589</v>
      </c>
      <c r="X198" s="19">
        <f t="shared" si="30"/>
        <v>0.86390585808947329</v>
      </c>
      <c r="Y198" s="8">
        <f t="shared" si="38"/>
        <v>13985.739646839829</v>
      </c>
      <c r="Z198" s="8">
        <f t="shared" si="31"/>
        <v>545443.84622675332</v>
      </c>
      <c r="AA198" s="9">
        <f t="shared" si="34"/>
        <v>9.88095722878468E-2</v>
      </c>
      <c r="AB198" s="9">
        <f t="shared" si="32"/>
        <v>3.5986997617538326E-2</v>
      </c>
      <c r="AC198" t="str">
        <f t="shared" si="33"/>
        <v>Default</v>
      </c>
    </row>
    <row r="199" spans="1:29" x14ac:dyDescent="0.25">
      <c r="A199" s="16"/>
      <c r="B199" s="58"/>
      <c r="D199" s="26">
        <f t="shared" si="40"/>
        <v>0</v>
      </c>
      <c r="E199" s="26">
        <f t="shared" si="40"/>
        <v>0</v>
      </c>
      <c r="F199" s="26">
        <f t="shared" si="40"/>
        <v>0</v>
      </c>
      <c r="G199" s="26">
        <f t="shared" si="40"/>
        <v>0</v>
      </c>
      <c r="H199" s="26">
        <f t="shared" si="40"/>
        <v>0</v>
      </c>
      <c r="I199" s="26">
        <f t="shared" si="39"/>
        <v>0</v>
      </c>
      <c r="J199" s="26">
        <f t="shared" si="39"/>
        <v>0</v>
      </c>
      <c r="K199" s="26">
        <f t="shared" si="39"/>
        <v>0</v>
      </c>
      <c r="L199" s="26">
        <f t="shared" si="39"/>
        <v>0</v>
      </c>
      <c r="U199" s="5">
        <v>1.89</v>
      </c>
      <c r="V199" s="7">
        <f t="shared" si="36"/>
        <v>5549514.3899999987</v>
      </c>
      <c r="W199" s="7">
        <f t="shared" si="37"/>
        <v>142295.24076923076</v>
      </c>
      <c r="X199" s="19">
        <f t="shared" si="30"/>
        <v>0.86555995340337821</v>
      </c>
      <c r="Y199" s="8">
        <f t="shared" si="38"/>
        <v>14012.517734052355</v>
      </c>
      <c r="Z199" s="8">
        <f t="shared" si="31"/>
        <v>546488.19162804179</v>
      </c>
      <c r="AA199" s="9">
        <f t="shared" si="34"/>
        <v>9.8474957126481466E-2</v>
      </c>
      <c r="AB199" s="9">
        <f t="shared" si="32"/>
        <v>3.5567306789797047E-2</v>
      </c>
      <c r="AC199" t="str">
        <f t="shared" si="33"/>
        <v>Default</v>
      </c>
    </row>
    <row r="200" spans="1:29" x14ac:dyDescent="0.25">
      <c r="A200" s="16"/>
      <c r="B200" s="58"/>
      <c r="D200" s="26">
        <f t="shared" si="40"/>
        <v>0</v>
      </c>
      <c r="E200" s="26">
        <f t="shared" si="40"/>
        <v>0</v>
      </c>
      <c r="F200" s="26">
        <f t="shared" si="40"/>
        <v>0</v>
      </c>
      <c r="G200" s="26">
        <f t="shared" si="40"/>
        <v>0</v>
      </c>
      <c r="H200" s="26">
        <f t="shared" si="40"/>
        <v>0</v>
      </c>
      <c r="I200" s="26">
        <f t="shared" si="39"/>
        <v>0</v>
      </c>
      <c r="J200" s="26">
        <f t="shared" si="39"/>
        <v>0</v>
      </c>
      <c r="K200" s="26">
        <f t="shared" si="39"/>
        <v>0</v>
      </c>
      <c r="L200" s="26">
        <f t="shared" si="39"/>
        <v>0</v>
      </c>
      <c r="U200" s="5">
        <v>1.9</v>
      </c>
      <c r="V200" s="7">
        <f t="shared" si="36"/>
        <v>5578876.8999999985</v>
      </c>
      <c r="W200" s="7">
        <f t="shared" si="37"/>
        <v>143048.12564102563</v>
      </c>
      <c r="X200" s="19">
        <f t="shared" si="30"/>
        <v>0.86719474116358952</v>
      </c>
      <c r="Y200" s="8">
        <f t="shared" si="38"/>
        <v>14038.983251999785</v>
      </c>
      <c r="Z200" s="8">
        <f t="shared" si="31"/>
        <v>547520.34682799166</v>
      </c>
      <c r="AA200" s="9">
        <f t="shared" si="34"/>
        <v>9.8141679166283774E-2</v>
      </c>
      <c r="AB200" s="9">
        <f t="shared" si="32"/>
        <v>3.5152144688920341E-2</v>
      </c>
      <c r="AC200" t="str">
        <f t="shared" si="33"/>
        <v>Default</v>
      </c>
    </row>
    <row r="201" spans="1:29" x14ac:dyDescent="0.25">
      <c r="A201" s="16"/>
      <c r="B201" s="58"/>
      <c r="D201" s="26">
        <f t="shared" si="40"/>
        <v>0</v>
      </c>
      <c r="E201" s="26">
        <f t="shared" si="40"/>
        <v>0</v>
      </c>
      <c r="F201" s="26">
        <f t="shared" si="40"/>
        <v>0</v>
      </c>
      <c r="G201" s="26">
        <f t="shared" si="40"/>
        <v>0</v>
      </c>
      <c r="H201" s="26">
        <f t="shared" si="40"/>
        <v>0</v>
      </c>
      <c r="I201" s="26">
        <f t="shared" si="39"/>
        <v>0</v>
      </c>
      <c r="J201" s="26">
        <f t="shared" si="39"/>
        <v>0</v>
      </c>
      <c r="K201" s="26">
        <f t="shared" si="39"/>
        <v>0</v>
      </c>
      <c r="L201" s="26">
        <f t="shared" si="39"/>
        <v>0</v>
      </c>
      <c r="U201" s="5">
        <v>1.91</v>
      </c>
      <c r="V201" s="7">
        <f t="shared" si="36"/>
        <v>5608239.4099999992</v>
      </c>
      <c r="W201" s="7">
        <f t="shared" si="37"/>
        <v>143801.0105128205</v>
      </c>
      <c r="X201" s="19">
        <f t="shared" si="30"/>
        <v>0.86881043010146919</v>
      </c>
      <c r="Y201" s="8">
        <f t="shared" si="38"/>
        <v>14065.139579826333</v>
      </c>
      <c r="Z201" s="8">
        <f t="shared" si="31"/>
        <v>548540.44361322699</v>
      </c>
      <c r="AA201" s="9">
        <f t="shared" si="34"/>
        <v>9.7809740902845485E-2</v>
      </c>
      <c r="AB201" s="9">
        <f t="shared" si="32"/>
        <v>3.4741470849573505E-2</v>
      </c>
      <c r="AC201" t="str">
        <f t="shared" si="33"/>
        <v>Default</v>
      </c>
    </row>
    <row r="202" spans="1:29" x14ac:dyDescent="0.25">
      <c r="A202" s="16"/>
      <c r="B202" s="58"/>
      <c r="D202" s="26">
        <f t="shared" si="40"/>
        <v>0</v>
      </c>
      <c r="E202" s="26">
        <f t="shared" si="40"/>
        <v>0</v>
      </c>
      <c r="F202" s="26">
        <f t="shared" si="40"/>
        <v>0</v>
      </c>
      <c r="G202" s="26">
        <f t="shared" si="40"/>
        <v>0</v>
      </c>
      <c r="H202" s="26">
        <f t="shared" si="40"/>
        <v>0</v>
      </c>
      <c r="I202" s="26">
        <f t="shared" si="39"/>
        <v>0</v>
      </c>
      <c r="J202" s="26">
        <f t="shared" si="39"/>
        <v>0</v>
      </c>
      <c r="K202" s="26">
        <f t="shared" si="39"/>
        <v>0</v>
      </c>
      <c r="L202" s="26">
        <f t="shared" si="39"/>
        <v>0</v>
      </c>
      <c r="U202" s="5">
        <v>1.92</v>
      </c>
      <c r="V202" s="7">
        <f t="shared" si="36"/>
        <v>5637601.919999999</v>
      </c>
      <c r="W202" s="7">
        <f t="shared" si="37"/>
        <v>144553.89538461537</v>
      </c>
      <c r="X202" s="19">
        <f t="shared" si="30"/>
        <v>0.8704072270730403</v>
      </c>
      <c r="Y202" s="8">
        <f t="shared" si="38"/>
        <v>14090.990066316428</v>
      </c>
      <c r="Z202" s="8">
        <f t="shared" si="31"/>
        <v>549548.61258634075</v>
      </c>
      <c r="AA202" s="9">
        <f t="shared" si="34"/>
        <v>9.747914456974302E-2</v>
      </c>
      <c r="AB202" s="9">
        <f t="shared" si="32"/>
        <v>3.4335244947171314E-2</v>
      </c>
      <c r="AC202" t="str">
        <f t="shared" si="33"/>
        <v>Default</v>
      </c>
    </row>
    <row r="203" spans="1:29" x14ac:dyDescent="0.25">
      <c r="A203" s="16"/>
      <c r="B203" s="58"/>
      <c r="D203" s="26">
        <f t="shared" si="40"/>
        <v>0</v>
      </c>
      <c r="E203" s="26">
        <f t="shared" si="40"/>
        <v>0</v>
      </c>
      <c r="F203" s="26">
        <f t="shared" si="40"/>
        <v>0</v>
      </c>
      <c r="G203" s="26">
        <f t="shared" si="40"/>
        <v>0</v>
      </c>
      <c r="H203" s="26">
        <f t="shared" si="40"/>
        <v>0</v>
      </c>
      <c r="I203" s="26">
        <f t="shared" si="39"/>
        <v>0</v>
      </c>
      <c r="J203" s="26">
        <f t="shared" si="39"/>
        <v>0</v>
      </c>
      <c r="K203" s="26">
        <f t="shared" si="39"/>
        <v>0</v>
      </c>
      <c r="L203" s="26">
        <f t="shared" si="39"/>
        <v>0</v>
      </c>
      <c r="U203" s="5">
        <v>1.93</v>
      </c>
      <c r="V203" s="7">
        <f t="shared" si="36"/>
        <v>5666964.4299999988</v>
      </c>
      <c r="W203" s="7">
        <f t="shared" si="37"/>
        <v>145306.78025641025</v>
      </c>
      <c r="X203" s="19">
        <f t="shared" ref="X203:X266" si="41">GAMMADIST(W203,$D$2,$D$3,TRUE)</f>
        <v>0.87198533706585046</v>
      </c>
      <c r="Y203" s="8">
        <f t="shared" si="38"/>
        <v>14116.538030005817</v>
      </c>
      <c r="Z203" s="8">
        <f t="shared" ref="Z203:Z266" si="42">Y203*$B$6</f>
        <v>550544.98317022691</v>
      </c>
      <c r="AA203" s="9">
        <f t="shared" si="34"/>
        <v>9.7149892146089767E-2</v>
      </c>
      <c r="AB203" s="9">
        <f t="shared" ref="AB203:AB266" si="43">(Z203-Z202)/(V203-V202)</f>
        <v>3.3933426804662541E-2</v>
      </c>
      <c r="AC203" t="str">
        <f t="shared" ref="AC203:AC266" si="44">D$1</f>
        <v>Default</v>
      </c>
    </row>
    <row r="204" spans="1:29" x14ac:dyDescent="0.25">
      <c r="A204" s="16"/>
      <c r="B204" s="58"/>
      <c r="D204" s="26">
        <f t="shared" si="40"/>
        <v>0</v>
      </c>
      <c r="E204" s="26">
        <f t="shared" si="40"/>
        <v>0</v>
      </c>
      <c r="F204" s="26">
        <f t="shared" si="40"/>
        <v>0</v>
      </c>
      <c r="G204" s="26">
        <f t="shared" si="40"/>
        <v>0</v>
      </c>
      <c r="H204" s="26">
        <f t="shared" si="40"/>
        <v>0</v>
      </c>
      <c r="I204" s="26">
        <f t="shared" si="39"/>
        <v>0</v>
      </c>
      <c r="J204" s="26">
        <f t="shared" si="39"/>
        <v>0</v>
      </c>
      <c r="K204" s="26">
        <f t="shared" si="39"/>
        <v>0</v>
      </c>
      <c r="L204" s="26">
        <f t="shared" si="39"/>
        <v>0</v>
      </c>
      <c r="U204" s="5">
        <v>1.94</v>
      </c>
      <c r="V204" s="7">
        <f t="shared" si="36"/>
        <v>5696326.9399999985</v>
      </c>
      <c r="W204" s="7">
        <f t="shared" si="37"/>
        <v>146059.66512820512</v>
      </c>
      <c r="X204" s="19">
        <f t="shared" si="41"/>
        <v>0.87354496320614483</v>
      </c>
      <c r="Y204" s="8">
        <f t="shared" si="38"/>
        <v>14141.786759297687</v>
      </c>
      <c r="Z204" s="8">
        <f t="shared" si="42"/>
        <v>551529.68361260975</v>
      </c>
      <c r="AA204" s="9">
        <f t="shared" ref="AA204:AA267" si="45">Z204/V204</f>
        <v>9.6821985363889571E-2</v>
      </c>
      <c r="AB204" s="9">
        <f t="shared" si="43"/>
        <v>3.3535976399253348E-2</v>
      </c>
      <c r="AC204" t="str">
        <f t="shared" si="44"/>
        <v>Default</v>
      </c>
    </row>
    <row r="205" spans="1:29" x14ac:dyDescent="0.25">
      <c r="A205" s="16"/>
      <c r="B205" s="58"/>
      <c r="D205" s="26">
        <f t="shared" si="40"/>
        <v>0</v>
      </c>
      <c r="E205" s="26">
        <f t="shared" si="40"/>
        <v>0</v>
      </c>
      <c r="F205" s="26">
        <f t="shared" si="40"/>
        <v>0</v>
      </c>
      <c r="G205" s="26">
        <f t="shared" si="40"/>
        <v>0</v>
      </c>
      <c r="H205" s="26">
        <f t="shared" si="40"/>
        <v>0</v>
      </c>
      <c r="I205" s="26">
        <f t="shared" si="39"/>
        <v>0</v>
      </c>
      <c r="J205" s="26">
        <f t="shared" si="39"/>
        <v>0</v>
      </c>
      <c r="K205" s="26">
        <f t="shared" si="39"/>
        <v>0</v>
      </c>
      <c r="L205" s="26">
        <f t="shared" si="39"/>
        <v>0</v>
      </c>
      <c r="U205" s="5">
        <v>1.95</v>
      </c>
      <c r="V205" s="7">
        <f t="shared" si="36"/>
        <v>5725689.4499999993</v>
      </c>
      <c r="W205" s="7">
        <f t="shared" si="37"/>
        <v>146812.54999999999</v>
      </c>
      <c r="X205" s="19">
        <f t="shared" si="41"/>
        <v>0.87508630676632781</v>
      </c>
      <c r="Y205" s="8">
        <f t="shared" si="38"/>
        <v>14166.739512583474</v>
      </c>
      <c r="Z205" s="8">
        <f t="shared" si="42"/>
        <v>552502.84099075547</v>
      </c>
      <c r="AA205" s="9">
        <f t="shared" si="45"/>
        <v>9.6495425715195843E-2</v>
      </c>
      <c r="AB205" s="9">
        <f t="shared" si="43"/>
        <v>3.3142853868613514E-2</v>
      </c>
      <c r="AC205" t="str">
        <f t="shared" si="44"/>
        <v>Default</v>
      </c>
    </row>
    <row r="206" spans="1:29" x14ac:dyDescent="0.25">
      <c r="A206" s="16"/>
      <c r="B206" s="58"/>
      <c r="D206" s="26">
        <f t="shared" si="40"/>
        <v>0</v>
      </c>
      <c r="E206" s="26">
        <f t="shared" si="40"/>
        <v>0</v>
      </c>
      <c r="F206" s="26">
        <f t="shared" si="40"/>
        <v>0</v>
      </c>
      <c r="G206" s="26">
        <f t="shared" si="40"/>
        <v>0</v>
      </c>
      <c r="H206" s="26">
        <f t="shared" si="40"/>
        <v>0</v>
      </c>
      <c r="I206" s="26">
        <f t="shared" si="39"/>
        <v>0</v>
      </c>
      <c r="J206" s="26">
        <f t="shared" si="39"/>
        <v>0</v>
      </c>
      <c r="K206" s="26">
        <f t="shared" si="39"/>
        <v>0</v>
      </c>
      <c r="L206" s="26">
        <f t="shared" si="39"/>
        <v>0</v>
      </c>
      <c r="U206" s="5">
        <v>1.96</v>
      </c>
      <c r="V206" s="7">
        <f t="shared" si="36"/>
        <v>5755051.959999999</v>
      </c>
      <c r="W206" s="7">
        <f t="shared" si="37"/>
        <v>147565.43487179486</v>
      </c>
      <c r="X206" s="19">
        <f t="shared" si="41"/>
        <v>0.87660956717270788</v>
      </c>
      <c r="Y206" s="8">
        <f t="shared" si="38"/>
        <v>14191.399518368229</v>
      </c>
      <c r="Z206" s="8">
        <f t="shared" si="42"/>
        <v>553464.58121636091</v>
      </c>
      <c r="AA206" s="9">
        <f t="shared" si="45"/>
        <v>9.6170214459082137E-2</v>
      </c>
      <c r="AB206" s="9">
        <f t="shared" si="43"/>
        <v>3.2754019516909184E-2</v>
      </c>
      <c r="AC206" t="str">
        <f t="shared" si="44"/>
        <v>Default</v>
      </c>
    </row>
    <row r="207" spans="1:29" x14ac:dyDescent="0.25">
      <c r="A207" s="16"/>
      <c r="B207" s="58"/>
      <c r="D207" s="26">
        <f t="shared" si="40"/>
        <v>0</v>
      </c>
      <c r="E207" s="26">
        <f t="shared" si="40"/>
        <v>0</v>
      </c>
      <c r="F207" s="26">
        <f t="shared" si="40"/>
        <v>0</v>
      </c>
      <c r="G207" s="26">
        <f t="shared" si="40"/>
        <v>0</v>
      </c>
      <c r="H207" s="26">
        <f t="shared" si="40"/>
        <v>0</v>
      </c>
      <c r="I207" s="26">
        <f t="shared" si="39"/>
        <v>0</v>
      </c>
      <c r="J207" s="26">
        <f t="shared" si="39"/>
        <v>0</v>
      </c>
      <c r="K207" s="26">
        <f t="shared" si="39"/>
        <v>0</v>
      </c>
      <c r="L207" s="26">
        <f t="shared" si="39"/>
        <v>0</v>
      </c>
      <c r="U207" s="5">
        <v>1.97</v>
      </c>
      <c r="V207" s="7">
        <f t="shared" si="36"/>
        <v>5784414.4699999988</v>
      </c>
      <c r="W207" s="7">
        <f t="shared" si="37"/>
        <v>148318.31974358973</v>
      </c>
      <c r="X207" s="19">
        <f t="shared" si="41"/>
        <v>0.87811494201350371</v>
      </c>
      <c r="Y207" s="8">
        <f t="shared" si="38"/>
        <v>14215.769975400242</v>
      </c>
      <c r="Z207" s="8">
        <f t="shared" si="42"/>
        <v>554415.02904060949</v>
      </c>
      <c r="AA207" s="9">
        <f t="shared" si="45"/>
        <v>9.5846352628429402E-2</v>
      </c>
      <c r="AB207" s="9">
        <f t="shared" si="43"/>
        <v>3.2369433820493738E-2</v>
      </c>
      <c r="AC207" t="str">
        <f t="shared" si="44"/>
        <v>Default</v>
      </c>
    </row>
    <row r="208" spans="1:29" x14ac:dyDescent="0.25">
      <c r="A208" s="16"/>
      <c r="B208" s="58"/>
      <c r="D208" s="26">
        <f t="shared" si="40"/>
        <v>0</v>
      </c>
      <c r="E208" s="26">
        <f t="shared" si="40"/>
        <v>0</v>
      </c>
      <c r="F208" s="26">
        <f t="shared" si="40"/>
        <v>0</v>
      </c>
      <c r="G208" s="26">
        <f t="shared" si="40"/>
        <v>0</v>
      </c>
      <c r="H208" s="26">
        <f t="shared" si="40"/>
        <v>0</v>
      </c>
      <c r="I208" s="26">
        <f t="shared" si="39"/>
        <v>0</v>
      </c>
      <c r="J208" s="26">
        <f t="shared" si="39"/>
        <v>0</v>
      </c>
      <c r="K208" s="26">
        <f t="shared" si="39"/>
        <v>0</v>
      </c>
      <c r="L208" s="26">
        <f t="shared" si="39"/>
        <v>0</v>
      </c>
      <c r="U208" s="5">
        <v>1.98</v>
      </c>
      <c r="V208" s="7">
        <f t="shared" si="36"/>
        <v>5813776.9799999986</v>
      </c>
      <c r="W208" s="7">
        <f t="shared" si="37"/>
        <v>149071.2046153846</v>
      </c>
      <c r="X208" s="19">
        <f t="shared" si="41"/>
        <v>0.87960262704710857</v>
      </c>
      <c r="Y208" s="8">
        <f t="shared" si="38"/>
        <v>14239.854052804823</v>
      </c>
      <c r="Z208" s="8">
        <f t="shared" si="42"/>
        <v>555354.30805938807</v>
      </c>
      <c r="AA208" s="9">
        <f t="shared" si="45"/>
        <v>9.5523841036535287E-2</v>
      </c>
      <c r="AB208" s="9">
        <f t="shared" si="43"/>
        <v>3.19890574333936E-2</v>
      </c>
      <c r="AC208" t="str">
        <f t="shared" si="44"/>
        <v>Default</v>
      </c>
    </row>
    <row r="209" spans="1:29" x14ac:dyDescent="0.25">
      <c r="A209" s="16"/>
      <c r="B209" s="58"/>
      <c r="D209" s="26">
        <f t="shared" si="40"/>
        <v>0</v>
      </c>
      <c r="E209" s="26">
        <f t="shared" si="40"/>
        <v>0</v>
      </c>
      <c r="F209" s="26">
        <f t="shared" si="40"/>
        <v>0</v>
      </c>
      <c r="G209" s="26">
        <f t="shared" si="40"/>
        <v>0</v>
      </c>
      <c r="H209" s="26">
        <f t="shared" si="40"/>
        <v>0</v>
      </c>
      <c r="I209" s="26">
        <f t="shared" si="39"/>
        <v>0</v>
      </c>
      <c r="J209" s="26">
        <f t="shared" si="39"/>
        <v>0</v>
      </c>
      <c r="K209" s="26">
        <f t="shared" si="39"/>
        <v>0</v>
      </c>
      <c r="L209" s="26">
        <f t="shared" si="39"/>
        <v>0</v>
      </c>
      <c r="U209" s="5">
        <v>1.99</v>
      </c>
      <c r="V209" s="7">
        <f t="shared" si="36"/>
        <v>5843139.4899999993</v>
      </c>
      <c r="W209" s="7">
        <f t="shared" si="37"/>
        <v>149824.08948717947</v>
      </c>
      <c r="X209" s="19">
        <f t="shared" si="41"/>
        <v>0.88107281621059363</v>
      </c>
      <c r="Y209" s="8">
        <f t="shared" si="38"/>
        <v>14263.654890221969</v>
      </c>
      <c r="Z209" s="8">
        <f t="shared" si="42"/>
        <v>556282.54071865685</v>
      </c>
      <c r="AA209" s="9">
        <f t="shared" si="45"/>
        <v>9.5202680283550264E-2</v>
      </c>
      <c r="AB209" s="9">
        <f t="shared" si="43"/>
        <v>3.1612851192515647E-2</v>
      </c>
      <c r="AC209" t="str">
        <f t="shared" si="44"/>
        <v>Default</v>
      </c>
    </row>
    <row r="210" spans="1:29" x14ac:dyDescent="0.25">
      <c r="A210" s="16"/>
      <c r="B210" s="58"/>
      <c r="D210" s="26">
        <f t="shared" si="40"/>
        <v>0</v>
      </c>
      <c r="E210" s="26">
        <f t="shared" si="40"/>
        <v>0</v>
      </c>
      <c r="F210" s="26">
        <f t="shared" si="40"/>
        <v>0</v>
      </c>
      <c r="G210" s="26">
        <f t="shared" si="40"/>
        <v>0</v>
      </c>
      <c r="H210" s="26">
        <f t="shared" si="40"/>
        <v>0</v>
      </c>
      <c r="I210" s="26">
        <f t="shared" si="39"/>
        <v>0</v>
      </c>
      <c r="J210" s="26">
        <f t="shared" si="39"/>
        <v>0</v>
      </c>
      <c r="K210" s="26">
        <f t="shared" si="39"/>
        <v>0</v>
      </c>
      <c r="L210" s="26">
        <f t="shared" si="39"/>
        <v>0</v>
      </c>
      <c r="U210" s="5">
        <v>2</v>
      </c>
      <c r="V210" s="7">
        <f t="shared" si="36"/>
        <v>5872501.9999999991</v>
      </c>
      <c r="W210" s="7">
        <f t="shared" si="37"/>
        <v>150576.97435897434</v>
      </c>
      <c r="X210" s="19">
        <f t="shared" si="41"/>
        <v>0.88252570162844157</v>
      </c>
      <c r="Y210" s="8">
        <f t="shared" si="38"/>
        <v>14287.175597947749</v>
      </c>
      <c r="Z210" s="8">
        <f t="shared" si="42"/>
        <v>557199.84831996227</v>
      </c>
      <c r="AA210" s="9">
        <f t="shared" si="45"/>
        <v>9.4882870762745139E-2</v>
      </c>
      <c r="AB210" s="9">
        <f t="shared" si="43"/>
        <v>3.124077612252598E-2</v>
      </c>
      <c r="AC210" t="str">
        <f t="shared" si="44"/>
        <v>Default</v>
      </c>
    </row>
    <row r="211" spans="1:29" x14ac:dyDescent="0.25">
      <c r="A211" s="16"/>
      <c r="B211" s="58"/>
      <c r="D211" s="26">
        <f t="shared" si="40"/>
        <v>0</v>
      </c>
      <c r="E211" s="26">
        <f t="shared" si="40"/>
        <v>0</v>
      </c>
      <c r="F211" s="26">
        <f t="shared" si="40"/>
        <v>0</v>
      </c>
      <c r="G211" s="26">
        <f t="shared" si="40"/>
        <v>0</v>
      </c>
      <c r="H211" s="26">
        <f t="shared" si="40"/>
        <v>0</v>
      </c>
      <c r="I211" s="26">
        <f t="shared" si="39"/>
        <v>0</v>
      </c>
      <c r="J211" s="26">
        <f t="shared" si="39"/>
        <v>0</v>
      </c>
      <c r="K211" s="26">
        <f t="shared" si="39"/>
        <v>0</v>
      </c>
      <c r="L211" s="26">
        <f t="shared" si="39"/>
        <v>0</v>
      </c>
      <c r="U211" s="5">
        <v>2.0099999999999998</v>
      </c>
      <c r="V211" s="7">
        <f t="shared" si="36"/>
        <v>5901864.5099999988</v>
      </c>
      <c r="W211" s="7">
        <f t="shared" si="37"/>
        <v>151329.85923076919</v>
      </c>
      <c r="X211" s="19">
        <f t="shared" si="41"/>
        <v>0.88396147362149713</v>
      </c>
      <c r="Y211" s="8">
        <f t="shared" si="38"/>
        <v>14310.419257079204</v>
      </c>
      <c r="Z211" s="8">
        <f t="shared" si="42"/>
        <v>558106.35102608893</v>
      </c>
      <c r="AA211" s="9">
        <f t="shared" si="45"/>
        <v>9.4564412666614917E-2</v>
      </c>
      <c r="AB211" s="9">
        <f t="shared" si="43"/>
        <v>3.087279344056983E-2</v>
      </c>
      <c r="AC211" t="str">
        <f t="shared" si="44"/>
        <v>Default</v>
      </c>
    </row>
    <row r="212" spans="1:29" x14ac:dyDescent="0.25">
      <c r="A212" s="16"/>
      <c r="B212" s="58"/>
      <c r="D212" s="26">
        <f t="shared" si="40"/>
        <v>0</v>
      </c>
      <c r="E212" s="26">
        <f t="shared" si="40"/>
        <v>0</v>
      </c>
      <c r="F212" s="26">
        <f t="shared" si="40"/>
        <v>0</v>
      </c>
      <c r="G212" s="26">
        <f t="shared" si="40"/>
        <v>0</v>
      </c>
      <c r="H212" s="26">
        <f t="shared" si="40"/>
        <v>0</v>
      </c>
      <c r="I212" s="26">
        <f t="shared" si="39"/>
        <v>0</v>
      </c>
      <c r="J212" s="26">
        <f t="shared" si="39"/>
        <v>0</v>
      </c>
      <c r="K212" s="26">
        <f t="shared" si="39"/>
        <v>0</v>
      </c>
      <c r="L212" s="26">
        <f t="shared" si="39"/>
        <v>0</v>
      </c>
      <c r="U212" s="5">
        <v>2.02</v>
      </c>
      <c r="V212" s="7">
        <f t="shared" si="36"/>
        <v>5931227.0199999996</v>
      </c>
      <c r="W212" s="7">
        <f t="shared" si="37"/>
        <v>152082.74410256409</v>
      </c>
      <c r="X212" s="19">
        <f t="shared" si="41"/>
        <v>0.88538032071612771</v>
      </c>
      <c r="Y212" s="8">
        <f t="shared" si="38"/>
        <v>14333.388919662651</v>
      </c>
      <c r="Z212" s="8">
        <f t="shared" si="42"/>
        <v>559002.1678668434</v>
      </c>
      <c r="AA212" s="9">
        <f t="shared" si="45"/>
        <v>9.4247305992823632E-2</v>
      </c>
      <c r="AB212" s="9">
        <f t="shared" si="43"/>
        <v>3.0508864560776686E-2</v>
      </c>
      <c r="AC212" t="str">
        <f t="shared" si="44"/>
        <v>Default</v>
      </c>
    </row>
    <row r="213" spans="1:29" x14ac:dyDescent="0.25">
      <c r="A213" s="16"/>
      <c r="B213" s="58"/>
      <c r="D213" s="26">
        <f t="shared" si="40"/>
        <v>0</v>
      </c>
      <c r="E213" s="26">
        <f t="shared" si="40"/>
        <v>0</v>
      </c>
      <c r="F213" s="26">
        <f t="shared" si="40"/>
        <v>0</v>
      </c>
      <c r="G213" s="26">
        <f t="shared" si="40"/>
        <v>0</v>
      </c>
      <c r="H213" s="26">
        <f t="shared" si="40"/>
        <v>0</v>
      </c>
      <c r="I213" s="26">
        <f t="shared" si="39"/>
        <v>0</v>
      </c>
      <c r="J213" s="26">
        <f t="shared" si="39"/>
        <v>0</v>
      </c>
      <c r="K213" s="26">
        <f t="shared" si="39"/>
        <v>0</v>
      </c>
      <c r="L213" s="26">
        <f t="shared" si="39"/>
        <v>0</v>
      </c>
      <c r="U213" s="5">
        <v>2.0299999999999998</v>
      </c>
      <c r="V213" s="7">
        <f t="shared" si="36"/>
        <v>5960589.5299999984</v>
      </c>
      <c r="W213" s="7">
        <f t="shared" si="37"/>
        <v>152835.62897435896</v>
      </c>
      <c r="X213" s="19">
        <f t="shared" si="41"/>
        <v>0.8867824296535789</v>
      </c>
      <c r="Y213" s="8">
        <f t="shared" si="38"/>
        <v>14356.087608845135</v>
      </c>
      <c r="Z213" s="8">
        <f t="shared" si="42"/>
        <v>559887.41674496024</v>
      </c>
      <c r="AA213" s="9">
        <f t="shared" si="45"/>
        <v>9.3931550549994067E-2</v>
      </c>
      <c r="AB213" s="9">
        <f t="shared" si="43"/>
        <v>3.0148951098420081E-2</v>
      </c>
      <c r="AC213" t="str">
        <f t="shared" si="44"/>
        <v>Default</v>
      </c>
    </row>
    <row r="214" spans="1:29" x14ac:dyDescent="0.25">
      <c r="A214" s="16"/>
      <c r="B214" s="58"/>
      <c r="D214" s="26">
        <f t="shared" si="40"/>
        <v>0</v>
      </c>
      <c r="E214" s="26">
        <f t="shared" si="40"/>
        <v>0</v>
      </c>
      <c r="F214" s="26">
        <f t="shared" si="40"/>
        <v>0</v>
      </c>
      <c r="G214" s="26">
        <f t="shared" si="40"/>
        <v>0</v>
      </c>
      <c r="H214" s="26">
        <f t="shared" si="40"/>
        <v>0</v>
      </c>
      <c r="I214" s="26">
        <f t="shared" si="39"/>
        <v>0</v>
      </c>
      <c r="J214" s="26">
        <f t="shared" si="39"/>
        <v>0</v>
      </c>
      <c r="K214" s="26">
        <f t="shared" si="39"/>
        <v>0</v>
      </c>
      <c r="L214" s="26">
        <f t="shared" si="39"/>
        <v>0</v>
      </c>
      <c r="U214" s="5">
        <v>2.04</v>
      </c>
      <c r="V214" s="7">
        <f t="shared" si="36"/>
        <v>5989952.0399999991</v>
      </c>
      <c r="W214" s="7">
        <f t="shared" si="37"/>
        <v>153588.51384615383</v>
      </c>
      <c r="X214" s="19">
        <f t="shared" si="41"/>
        <v>0.88816798539951647</v>
      </c>
      <c r="Y214" s="8">
        <f t="shared" si="38"/>
        <v>14378.518319028904</v>
      </c>
      <c r="Z214" s="8">
        <f t="shared" si="42"/>
        <v>560762.21444212727</v>
      </c>
      <c r="AA214" s="9">
        <f t="shared" si="45"/>
        <v>9.3617145963346873E-2</v>
      </c>
      <c r="AB214" s="9">
        <f t="shared" si="43"/>
        <v>2.9793014873967096E-2</v>
      </c>
      <c r="AC214" t="str">
        <f t="shared" si="44"/>
        <v>Default</v>
      </c>
    </row>
    <row r="215" spans="1:29" x14ac:dyDescent="0.25">
      <c r="A215" s="16"/>
      <c r="B215" s="58"/>
      <c r="D215" s="26">
        <f t="shared" si="40"/>
        <v>0</v>
      </c>
      <c r="E215" s="26">
        <f t="shared" si="40"/>
        <v>0</v>
      </c>
      <c r="F215" s="26">
        <f t="shared" si="40"/>
        <v>0</v>
      </c>
      <c r="G215" s="26">
        <f t="shared" si="40"/>
        <v>0</v>
      </c>
      <c r="H215" s="26">
        <f t="shared" si="40"/>
        <v>0</v>
      </c>
      <c r="I215" s="26">
        <f t="shared" si="39"/>
        <v>0</v>
      </c>
      <c r="J215" s="26">
        <f t="shared" si="39"/>
        <v>0</v>
      </c>
      <c r="K215" s="26">
        <f t="shared" si="39"/>
        <v>0</v>
      </c>
      <c r="L215" s="26">
        <f t="shared" si="39"/>
        <v>0</v>
      </c>
      <c r="U215" s="5">
        <v>2.0499999999999998</v>
      </c>
      <c r="V215" s="7">
        <f t="shared" si="36"/>
        <v>6019314.5499999989</v>
      </c>
      <c r="W215" s="7">
        <f t="shared" si="37"/>
        <v>154341.3987179487</v>
      </c>
      <c r="X215" s="19">
        <f t="shared" si="41"/>
        <v>0.8895371711537452</v>
      </c>
      <c r="Y215" s="8">
        <f t="shared" si="38"/>
        <v>14400.684016028752</v>
      </c>
      <c r="Z215" s="8">
        <f t="shared" si="42"/>
        <v>561626.67662512138</v>
      </c>
      <c r="AA215" s="9">
        <f t="shared" si="45"/>
        <v>9.3304091680193296E-2</v>
      </c>
      <c r="AB215" s="9">
        <f t="shared" si="43"/>
        <v>2.9441017916864858E-2</v>
      </c>
      <c r="AC215" t="str">
        <f t="shared" si="44"/>
        <v>Default</v>
      </c>
    </row>
    <row r="216" spans="1:29" x14ac:dyDescent="0.25">
      <c r="A216" s="16"/>
      <c r="B216" s="58"/>
      <c r="D216" s="26">
        <f t="shared" si="40"/>
        <v>0</v>
      </c>
      <c r="E216" s="26">
        <f t="shared" si="40"/>
        <v>0</v>
      </c>
      <c r="F216" s="26">
        <f t="shared" si="40"/>
        <v>0</v>
      </c>
      <c r="G216" s="26">
        <f t="shared" si="40"/>
        <v>0</v>
      </c>
      <c r="H216" s="26">
        <f t="shared" si="40"/>
        <v>0</v>
      </c>
      <c r="I216" s="26">
        <f t="shared" si="39"/>
        <v>0</v>
      </c>
      <c r="J216" s="26">
        <f t="shared" si="39"/>
        <v>0</v>
      </c>
      <c r="K216" s="26">
        <f t="shared" si="39"/>
        <v>0</v>
      </c>
      <c r="L216" s="26">
        <f t="shared" si="39"/>
        <v>0</v>
      </c>
      <c r="U216" s="5">
        <v>2.06</v>
      </c>
      <c r="V216" s="7">
        <f t="shared" si="36"/>
        <v>6048677.0599999996</v>
      </c>
      <c r="W216" s="7">
        <f t="shared" si="37"/>
        <v>155094.28358974357</v>
      </c>
      <c r="X216" s="19">
        <f t="shared" si="41"/>
        <v>0.89089016836009582</v>
      </c>
      <c r="Y216" s="8">
        <f t="shared" si="38"/>
        <v>14422.587637232073</v>
      </c>
      <c r="Z216" s="8">
        <f t="shared" si="42"/>
        <v>562480.91785205086</v>
      </c>
      <c r="AA216" s="9">
        <f t="shared" si="45"/>
        <v>9.2992386975285279E-2</v>
      </c>
      <c r="AB216" s="9">
        <f t="shared" si="43"/>
        <v>2.9092922469143551E-2</v>
      </c>
      <c r="AC216" t="str">
        <f t="shared" si="44"/>
        <v>Default</v>
      </c>
    </row>
    <row r="217" spans="1:29" x14ac:dyDescent="0.25">
      <c r="A217" s="16"/>
      <c r="B217" s="58"/>
      <c r="D217" s="26">
        <f t="shared" si="40"/>
        <v>0</v>
      </c>
      <c r="E217" s="26">
        <f t="shared" si="40"/>
        <v>0</v>
      </c>
      <c r="F217" s="26">
        <f t="shared" si="40"/>
        <v>0</v>
      </c>
      <c r="G217" s="26">
        <f t="shared" si="40"/>
        <v>0</v>
      </c>
      <c r="H217" s="26">
        <f t="shared" si="40"/>
        <v>0</v>
      </c>
      <c r="I217" s="26">
        <f t="shared" si="39"/>
        <v>0</v>
      </c>
      <c r="J217" s="26">
        <f t="shared" si="39"/>
        <v>0</v>
      </c>
      <c r="K217" s="26">
        <f t="shared" si="39"/>
        <v>0</v>
      </c>
      <c r="L217" s="26">
        <f t="shared" si="39"/>
        <v>0</v>
      </c>
      <c r="U217" s="5">
        <v>2.0699999999999998</v>
      </c>
      <c r="V217" s="7">
        <f t="shared" si="36"/>
        <v>6078039.5699999984</v>
      </c>
      <c r="W217" s="7">
        <f t="shared" si="37"/>
        <v>155847.16846153844</v>
      </c>
      <c r="X217" s="19">
        <f t="shared" si="41"/>
        <v>0.89222715671646735</v>
      </c>
      <c r="Y217" s="8">
        <f t="shared" si="38"/>
        <v>14444.232091761436</v>
      </c>
      <c r="Z217" s="8">
        <f t="shared" si="42"/>
        <v>563325.051578696</v>
      </c>
      <c r="AA217" s="9">
        <f t="shared" si="45"/>
        <v>9.2682030956026853E-2</v>
      </c>
      <c r="AB217" s="9">
        <f t="shared" si="43"/>
        <v>2.874869098878733E-2</v>
      </c>
      <c r="AC217" t="str">
        <f t="shared" si="44"/>
        <v>Default</v>
      </c>
    </row>
    <row r="218" spans="1:29" x14ac:dyDescent="0.25">
      <c r="A218" s="16"/>
      <c r="B218" s="58"/>
      <c r="D218" s="26">
        <f t="shared" si="40"/>
        <v>0</v>
      </c>
      <c r="E218" s="26">
        <f t="shared" si="40"/>
        <v>0</v>
      </c>
      <c r="F218" s="26">
        <f t="shared" si="40"/>
        <v>0</v>
      </c>
      <c r="G218" s="26">
        <f t="shared" si="40"/>
        <v>0</v>
      </c>
      <c r="H218" s="26">
        <f t="shared" si="40"/>
        <v>0</v>
      </c>
      <c r="I218" s="26">
        <f t="shared" si="39"/>
        <v>0</v>
      </c>
      <c r="J218" s="26">
        <f t="shared" si="39"/>
        <v>0</v>
      </c>
      <c r="K218" s="26">
        <f t="shared" si="39"/>
        <v>0</v>
      </c>
      <c r="L218" s="26">
        <f t="shared" si="39"/>
        <v>0</v>
      </c>
      <c r="U218" s="5">
        <v>2.08</v>
      </c>
      <c r="V218" s="7">
        <f t="shared" si="36"/>
        <v>6107402.0799999991</v>
      </c>
      <c r="W218" s="7">
        <f t="shared" si="37"/>
        <v>156600.05333333332</v>
      </c>
      <c r="X218" s="19">
        <f t="shared" si="41"/>
        <v>0.89354831418502201</v>
      </c>
      <c r="Y218" s="8">
        <f t="shared" si="38"/>
        <v>14465.620260639636</v>
      </c>
      <c r="Z218" s="8">
        <f t="shared" si="42"/>
        <v>564159.19016494579</v>
      </c>
      <c r="AA218" s="9">
        <f t="shared" si="45"/>
        <v>9.2373022567550658E-2</v>
      </c>
      <c r="AB218" s="9">
        <f t="shared" si="43"/>
        <v>2.8408286152980942E-2</v>
      </c>
      <c r="AC218" t="str">
        <f t="shared" si="44"/>
        <v>Default</v>
      </c>
    </row>
    <row r="219" spans="1:29" x14ac:dyDescent="0.25">
      <c r="A219" s="16"/>
      <c r="B219" s="58"/>
      <c r="D219" s="26">
        <f t="shared" si="40"/>
        <v>0</v>
      </c>
      <c r="E219" s="26">
        <f t="shared" si="40"/>
        <v>0</v>
      </c>
      <c r="F219" s="26">
        <f t="shared" si="40"/>
        <v>0</v>
      </c>
      <c r="G219" s="26">
        <f t="shared" si="40"/>
        <v>0</v>
      </c>
      <c r="H219" s="26">
        <f t="shared" si="40"/>
        <v>0</v>
      </c>
      <c r="I219" s="26">
        <f t="shared" si="39"/>
        <v>0</v>
      </c>
      <c r="J219" s="26">
        <f t="shared" si="39"/>
        <v>0</v>
      </c>
      <c r="K219" s="26">
        <f t="shared" si="39"/>
        <v>0</v>
      </c>
      <c r="L219" s="26">
        <f t="shared" si="39"/>
        <v>0</v>
      </c>
      <c r="U219" s="5">
        <v>2.09</v>
      </c>
      <c r="V219" s="7">
        <f t="shared" si="36"/>
        <v>6136764.5899999989</v>
      </c>
      <c r="W219" s="7">
        <f t="shared" si="37"/>
        <v>157352.93820512819</v>
      </c>
      <c r="X219" s="19">
        <f t="shared" si="41"/>
        <v>0.89485381700251498</v>
      </c>
      <c r="Y219" s="8">
        <f t="shared" si="38"/>
        <v>14486.754996956914</v>
      </c>
      <c r="Z219" s="8">
        <f t="shared" si="42"/>
        <v>564983.44488131965</v>
      </c>
      <c r="AA219" s="9">
        <f t="shared" si="45"/>
        <v>9.2065360597663029E-2</v>
      </c>
      <c r="AB219" s="9">
        <f t="shared" si="43"/>
        <v>2.8071670861035718E-2</v>
      </c>
      <c r="AC219" t="str">
        <f t="shared" si="44"/>
        <v>Default</v>
      </c>
    </row>
    <row r="220" spans="1:29" x14ac:dyDescent="0.25">
      <c r="A220" s="16"/>
      <c r="B220" s="58"/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39"/>
        <v>0</v>
      </c>
      <c r="J220" s="26">
        <f t="shared" si="39"/>
        <v>0</v>
      </c>
      <c r="K220" s="26">
        <f t="shared" si="39"/>
        <v>0</v>
      </c>
      <c r="L220" s="26">
        <f t="shared" si="39"/>
        <v>0</v>
      </c>
      <c r="U220" s="5">
        <v>2.1</v>
      </c>
      <c r="V220" s="7">
        <f t="shared" si="36"/>
        <v>6166127.0999999996</v>
      </c>
      <c r="W220" s="7">
        <f t="shared" si="37"/>
        <v>158105.82307692306</v>
      </c>
      <c r="X220" s="19">
        <f t="shared" si="41"/>
        <v>0.89614383969076206</v>
      </c>
      <c r="Y220" s="8">
        <f t="shared" si="38"/>
        <v>14507.639126040422</v>
      </c>
      <c r="Z220" s="8">
        <f t="shared" si="42"/>
        <v>565797.9259155764</v>
      </c>
      <c r="AA220" s="9">
        <f t="shared" si="45"/>
        <v>9.1759043681661448E-2</v>
      </c>
      <c r="AB220" s="9">
        <f t="shared" si="43"/>
        <v>2.7738808237331585E-2</v>
      </c>
      <c r="AC220" t="str">
        <f t="shared" si="44"/>
        <v>Default</v>
      </c>
    </row>
    <row r="221" spans="1:29" x14ac:dyDescent="0.25">
      <c r="A221" s="16"/>
      <c r="B221" s="58"/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39"/>
        <v>0</v>
      </c>
      <c r="J221" s="26">
        <f t="shared" si="39"/>
        <v>0</v>
      </c>
      <c r="K221" s="26">
        <f t="shared" si="39"/>
        <v>0</v>
      </c>
      <c r="L221" s="26">
        <f t="shared" si="39"/>
        <v>0</v>
      </c>
      <c r="U221" s="5">
        <v>2.11</v>
      </c>
      <c r="V221" s="7">
        <f t="shared" si="36"/>
        <v>6195489.6099999985</v>
      </c>
      <c r="W221" s="7">
        <f t="shared" si="37"/>
        <v>158858.70794871793</v>
      </c>
      <c r="X221" s="19">
        <f t="shared" si="41"/>
        <v>0.89741855506722712</v>
      </c>
      <c r="Y221" s="8">
        <f t="shared" si="38"/>
        <v>14528.275445625626</v>
      </c>
      <c r="Z221" s="8">
        <f t="shared" si="42"/>
        <v>566602.74237939937</v>
      </c>
      <c r="AA221" s="9">
        <f t="shared" si="45"/>
        <v>9.1454070307027679E-2</v>
      </c>
      <c r="AB221" s="9">
        <f t="shared" si="43"/>
        <v>2.7409661633933755E-2</v>
      </c>
      <c r="AC221" t="str">
        <f t="shared" si="44"/>
        <v>Default</v>
      </c>
    </row>
    <row r="222" spans="1:29" x14ac:dyDescent="0.25">
      <c r="A222" s="16"/>
      <c r="B222" s="58"/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39"/>
        <v>0</v>
      </c>
      <c r="J222" s="26">
        <f t="shared" si="39"/>
        <v>0</v>
      </c>
      <c r="K222" s="26">
        <f t="shared" si="39"/>
        <v>0</v>
      </c>
      <c r="L222" s="26">
        <f t="shared" si="39"/>
        <v>0</v>
      </c>
      <c r="U222" s="5">
        <v>2.12</v>
      </c>
      <c r="V222" s="7">
        <f t="shared" si="36"/>
        <v>6224852.1199999992</v>
      </c>
      <c r="W222" s="7">
        <f t="shared" si="37"/>
        <v>159611.5928205128</v>
      </c>
      <c r="X222" s="19">
        <f t="shared" si="41"/>
        <v>0.89867813425572618</v>
      </c>
      <c r="Y222" s="8">
        <f t="shared" si="38"/>
        <v>14548.666726029585</v>
      </c>
      <c r="Z222" s="8">
        <f t="shared" si="42"/>
        <v>567398.00231515383</v>
      </c>
      <c r="AA222" s="9">
        <f t="shared" si="45"/>
        <v>9.1150438817999405E-2</v>
      </c>
      <c r="AB222" s="9">
        <f t="shared" si="43"/>
        <v>2.7084194633035411E-2</v>
      </c>
      <c r="AC222" t="str">
        <f t="shared" si="44"/>
        <v>Default</v>
      </c>
    </row>
    <row r="223" spans="1:29" x14ac:dyDescent="0.25">
      <c r="A223" s="16"/>
      <c r="B223" s="58"/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39"/>
        <v>0</v>
      </c>
      <c r="J223" s="26">
        <f t="shared" si="39"/>
        <v>0</v>
      </c>
      <c r="K223" s="26">
        <f t="shared" si="39"/>
        <v>0</v>
      </c>
      <c r="L223" s="26">
        <f t="shared" si="39"/>
        <v>0</v>
      </c>
      <c r="U223" s="5">
        <v>2.13</v>
      </c>
      <c r="V223" s="7">
        <f t="shared" si="36"/>
        <v>6254214.629999999</v>
      </c>
      <c r="W223" s="7">
        <f t="shared" si="37"/>
        <v>160364.47769230767</v>
      </c>
      <c r="X223" s="19">
        <f t="shared" si="41"/>
        <v>0.89992274669724126</v>
      </c>
      <c r="Y223" s="8">
        <f t="shared" si="38"/>
        <v>14568.815710326026</v>
      </c>
      <c r="Z223" s="8">
        <f t="shared" si="42"/>
        <v>568183.81270271505</v>
      </c>
      <c r="AA223" s="9">
        <f t="shared" si="45"/>
        <v>9.0848147420024686E-2</v>
      </c>
      <c r="AB223" s="9">
        <f t="shared" si="43"/>
        <v>2.6762371049383043E-2</v>
      </c>
      <c r="AC223" t="str">
        <f t="shared" si="44"/>
        <v>Default</v>
      </c>
    </row>
    <row r="224" spans="1:29" x14ac:dyDescent="0.25">
      <c r="A224" s="16"/>
      <c r="B224" s="58"/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39"/>
        <v>0</v>
      </c>
      <c r="J224" s="26">
        <f t="shared" si="39"/>
        <v>0</v>
      </c>
      <c r="K224" s="26">
        <f t="shared" si="39"/>
        <v>0</v>
      </c>
      <c r="L224" s="26">
        <f t="shared" si="39"/>
        <v>0</v>
      </c>
      <c r="U224" s="5">
        <v>2.14</v>
      </c>
      <c r="V224" s="7">
        <f t="shared" si="36"/>
        <v>6283577.1399999997</v>
      </c>
      <c r="W224" s="7">
        <f t="shared" si="37"/>
        <v>161117.36256410257</v>
      </c>
      <c r="X224" s="19">
        <f t="shared" si="41"/>
        <v>0.901152560160835</v>
      </c>
      <c r="Y224" s="8">
        <f t="shared" si="38"/>
        <v>14588.725114522031</v>
      </c>
      <c r="Z224" s="8">
        <f t="shared" si="42"/>
        <v>568960.27946635918</v>
      </c>
      <c r="AA224" s="9">
        <f t="shared" si="45"/>
        <v>9.054719418410119E-2</v>
      </c>
      <c r="AB224" s="9">
        <f t="shared" si="43"/>
        <v>2.6444154932398874E-2</v>
      </c>
      <c r="AC224" t="str">
        <f t="shared" si="44"/>
        <v>Default</v>
      </c>
    </row>
    <row r="225" spans="1:29" x14ac:dyDescent="0.25">
      <c r="A225" s="16"/>
      <c r="B225" s="58"/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39"/>
        <v>0</v>
      </c>
      <c r="J225" s="26">
        <f t="shared" si="39"/>
        <v>0</v>
      </c>
      <c r="K225" s="26">
        <f t="shared" si="39"/>
        <v>0</v>
      </c>
      <c r="L225" s="26">
        <f t="shared" si="39"/>
        <v>0</v>
      </c>
      <c r="U225" s="5">
        <v>2.15</v>
      </c>
      <c r="V225" s="7">
        <f t="shared" si="36"/>
        <v>6312939.6499999985</v>
      </c>
      <c r="W225" s="7">
        <f t="shared" si="37"/>
        <v>161870.24743589741</v>
      </c>
      <c r="X225" s="19">
        <f t="shared" si="41"/>
        <v>0.9023677407546582</v>
      </c>
      <c r="Y225" s="8">
        <f t="shared" si="38"/>
        <v>14608.397627736247</v>
      </c>
      <c r="Z225" s="8">
        <f t="shared" si="42"/>
        <v>569727.50748171366</v>
      </c>
      <c r="AA225" s="9">
        <f t="shared" si="45"/>
        <v>9.0247577051004085E-2</v>
      </c>
      <c r="AB225" s="9">
        <f t="shared" si="43"/>
        <v>2.6129510568221704E-2</v>
      </c>
      <c r="AC225" t="str">
        <f t="shared" si="44"/>
        <v>Default</v>
      </c>
    </row>
    <row r="226" spans="1:29" x14ac:dyDescent="0.25">
      <c r="A226" s="16"/>
      <c r="B226" s="58"/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39"/>
        <v>0</v>
      </c>
      <c r="J226" s="26">
        <f t="shared" si="39"/>
        <v>0</v>
      </c>
      <c r="K226" s="26">
        <f t="shared" si="39"/>
        <v>0</v>
      </c>
      <c r="L226" s="26">
        <f t="shared" si="39"/>
        <v>0</v>
      </c>
      <c r="U226" s="5">
        <v>2.16</v>
      </c>
      <c r="V226" s="7">
        <f t="shared" si="36"/>
        <v>6342302.1599999992</v>
      </c>
      <c r="W226" s="7">
        <f t="shared" si="37"/>
        <v>162623.13230769231</v>
      </c>
      <c r="X226" s="19">
        <f t="shared" si="41"/>
        <v>0.90356845293704768</v>
      </c>
      <c r="Y226" s="8">
        <f t="shared" si="38"/>
        <v>14627.835912378541</v>
      </c>
      <c r="Z226" s="8">
        <f t="shared" si="42"/>
        <v>570485.60058276309</v>
      </c>
      <c r="AA226" s="9">
        <f t="shared" si="45"/>
        <v>8.9949293835404898E-2</v>
      </c>
      <c r="AB226" s="9">
        <f t="shared" si="43"/>
        <v>2.5818402481579603E-2</v>
      </c>
      <c r="AC226" t="str">
        <f t="shared" si="44"/>
        <v>Default</v>
      </c>
    </row>
    <row r="227" spans="1:29" x14ac:dyDescent="0.25">
      <c r="A227" s="16"/>
      <c r="B227" s="58"/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39"/>
        <v>0</v>
      </c>
      <c r="J227" s="26">
        <f t="shared" si="39"/>
        <v>0</v>
      </c>
      <c r="K227" s="26">
        <f t="shared" si="39"/>
        <v>0</v>
      </c>
      <c r="L227" s="26">
        <f t="shared" si="39"/>
        <v>0</v>
      </c>
      <c r="U227" s="5">
        <v>2.17</v>
      </c>
      <c r="V227" s="7">
        <f t="shared" si="36"/>
        <v>6371664.669999999</v>
      </c>
      <c r="W227" s="7">
        <f t="shared" si="37"/>
        <v>163376.01717948716</v>
      </c>
      <c r="X227" s="19">
        <f t="shared" si="41"/>
        <v>0.90475485952770107</v>
      </c>
      <c r="Y227" s="8">
        <f t="shared" si="38"/>
        <v>14647.042604330911</v>
      </c>
      <c r="Z227" s="8">
        <f t="shared" si="42"/>
        <v>571234.66156890558</v>
      </c>
      <c r="AA227" s="9">
        <f t="shared" si="45"/>
        <v>8.9652342229884746E-2</v>
      </c>
      <c r="AB227" s="9">
        <f t="shared" si="43"/>
        <v>2.5510795437532242E-2</v>
      </c>
      <c r="AC227" t="str">
        <f t="shared" si="44"/>
        <v>Default</v>
      </c>
    </row>
    <row r="228" spans="1:29" x14ac:dyDescent="0.25">
      <c r="A228" s="16"/>
      <c r="B228" s="58"/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39"/>
        <v>0</v>
      </c>
      <c r="J228" s="26">
        <f t="shared" si="39"/>
        <v>0</v>
      </c>
      <c r="K228" s="26">
        <f t="shared" si="39"/>
        <v>0</v>
      </c>
      <c r="L228" s="26">
        <f t="shared" si="39"/>
        <v>0</v>
      </c>
      <c r="U228" s="5">
        <v>2.1800000000000002</v>
      </c>
      <c r="V228" s="7">
        <f t="shared" si="36"/>
        <v>6401027.1799999997</v>
      </c>
      <c r="W228" s="7">
        <f t="shared" si="37"/>
        <v>164128.90205128206</v>
      </c>
      <c r="X228" s="19">
        <f t="shared" si="41"/>
        <v>0.90592712171893097</v>
      </c>
      <c r="Y228" s="8">
        <f t="shared" si="38"/>
        <v>14666.020313129684</v>
      </c>
      <c r="Z228" s="8">
        <f t="shared" si="42"/>
        <v>571974.79221205763</v>
      </c>
      <c r="AA228" s="9">
        <f t="shared" si="45"/>
        <v>8.9356719808844437E-2</v>
      </c>
      <c r="AB228" s="9">
        <f t="shared" si="43"/>
        <v>2.5206654443098764E-2</v>
      </c>
      <c r="AC228" t="str">
        <f t="shared" si="44"/>
        <v>Default</v>
      </c>
    </row>
    <row r="229" spans="1:29" x14ac:dyDescent="0.25">
      <c r="A229" s="16"/>
      <c r="B229" s="58"/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39"/>
        <v>0</v>
      </c>
      <c r="J229" s="26">
        <f t="shared" si="39"/>
        <v>0</v>
      </c>
      <c r="K229" s="26">
        <f t="shared" si="39"/>
        <v>0</v>
      </c>
      <c r="L229" s="26">
        <f t="shared" si="39"/>
        <v>0</v>
      </c>
      <c r="U229" s="5">
        <v>2.19</v>
      </c>
      <c r="V229" s="7">
        <f t="shared" si="36"/>
        <v>6430389.6899999985</v>
      </c>
      <c r="W229" s="7">
        <f t="shared" si="37"/>
        <v>164881.7869230769</v>
      </c>
      <c r="X229" s="19">
        <f t="shared" si="41"/>
        <v>0.90708539908698349</v>
      </c>
      <c r="Y229" s="8">
        <f t="shared" si="38"/>
        <v>14684.771622148741</v>
      </c>
      <c r="Z229" s="8">
        <f t="shared" si="42"/>
        <v>572706.09326380084</v>
      </c>
      <c r="AA229" s="9">
        <f t="shared" si="45"/>
        <v>8.9062424032314125E-2</v>
      </c>
      <c r="AB229" s="9">
        <f t="shared" si="43"/>
        <v>2.4905944748703054E-2</v>
      </c>
      <c r="AC229" t="str">
        <f t="shared" si="44"/>
        <v>Default</v>
      </c>
    </row>
    <row r="230" spans="1:29" x14ac:dyDescent="0.25">
      <c r="A230" s="16"/>
      <c r="B230" s="58"/>
      <c r="D230" s="26">
        <f t="shared" si="40"/>
        <v>0</v>
      </c>
      <c r="E230" s="26">
        <f t="shared" si="40"/>
        <v>0</v>
      </c>
      <c r="F230" s="26">
        <f t="shared" si="40"/>
        <v>0</v>
      </c>
      <c r="G230" s="26">
        <f t="shared" si="40"/>
        <v>0</v>
      </c>
      <c r="H230" s="26">
        <f t="shared" si="40"/>
        <v>0</v>
      </c>
      <c r="I230" s="26">
        <f t="shared" si="39"/>
        <v>0</v>
      </c>
      <c r="J230" s="26">
        <f t="shared" si="39"/>
        <v>0</v>
      </c>
      <c r="K230" s="26">
        <f t="shared" si="39"/>
        <v>0</v>
      </c>
      <c r="L230" s="26">
        <f t="shared" si="39"/>
        <v>0</v>
      </c>
      <c r="U230" s="5">
        <v>2.2000000000000002</v>
      </c>
      <c r="V230" s="7">
        <f t="shared" si="36"/>
        <v>6459752.1999999993</v>
      </c>
      <c r="W230" s="7">
        <f t="shared" si="37"/>
        <v>165634.6717948718</v>
      </c>
      <c r="X230" s="19">
        <f t="shared" si="41"/>
        <v>0.90822984960342146</v>
      </c>
      <c r="Y230" s="8">
        <f t="shared" si="38"/>
        <v>14703.29908878381</v>
      </c>
      <c r="Z230" s="8">
        <f t="shared" si="42"/>
        <v>573428.66446256859</v>
      </c>
      <c r="AA230" s="9">
        <f t="shared" si="45"/>
        <v>8.8769452249665037E-2</v>
      </c>
      <c r="AB230" s="9">
        <f t="shared" si="43"/>
        <v>2.4608631849516005E-2</v>
      </c>
      <c r="AC230" t="str">
        <f t="shared" si="44"/>
        <v>Default</v>
      </c>
    </row>
    <row r="231" spans="1:29" x14ac:dyDescent="0.25">
      <c r="A231" s="16"/>
      <c r="B231" s="58"/>
      <c r="D231" s="26">
        <f t="shared" si="40"/>
        <v>0</v>
      </c>
      <c r="E231" s="26">
        <f t="shared" si="40"/>
        <v>0</v>
      </c>
      <c r="F231" s="26">
        <f t="shared" si="40"/>
        <v>0</v>
      </c>
      <c r="G231" s="26">
        <f t="shared" si="40"/>
        <v>0</v>
      </c>
      <c r="H231" s="26">
        <f t="shared" si="40"/>
        <v>0</v>
      </c>
      <c r="I231" s="26">
        <f t="shared" si="39"/>
        <v>0</v>
      </c>
      <c r="J231" s="26">
        <f t="shared" si="39"/>
        <v>0</v>
      </c>
      <c r="K231" s="26">
        <f t="shared" si="39"/>
        <v>0</v>
      </c>
      <c r="L231" s="26">
        <f t="shared" si="39"/>
        <v>0</v>
      </c>
      <c r="U231" s="5">
        <v>2.21</v>
      </c>
      <c r="V231" s="7">
        <f t="shared" si="36"/>
        <v>6489114.709999999</v>
      </c>
      <c r="W231" s="7">
        <f t="shared" si="37"/>
        <v>166387.55666666664</v>
      </c>
      <c r="X231" s="19">
        <f t="shared" si="41"/>
        <v>0.90936062964656461</v>
      </c>
      <c r="Y231" s="8">
        <f t="shared" si="38"/>
        <v>14721.605244637662</v>
      </c>
      <c r="Z231" s="8">
        <f t="shared" si="42"/>
        <v>574142.60454086878</v>
      </c>
      <c r="AA231" s="9">
        <f t="shared" si="45"/>
        <v>8.8477801703226305E-2</v>
      </c>
      <c r="AB231" s="9">
        <f t="shared" si="43"/>
        <v>2.4314681486705209E-2</v>
      </c>
      <c r="AC231" t="str">
        <f t="shared" si="44"/>
        <v>Default</v>
      </c>
    </row>
    <row r="232" spans="1:29" x14ac:dyDescent="0.25">
      <c r="A232" s="16"/>
      <c r="B232" s="58"/>
      <c r="D232" s="26">
        <f t="shared" si="40"/>
        <v>0</v>
      </c>
      <c r="E232" s="26">
        <f t="shared" si="40"/>
        <v>0</v>
      </c>
      <c r="F232" s="26">
        <f t="shared" si="40"/>
        <v>0</v>
      </c>
      <c r="G232" s="26">
        <f t="shared" si="40"/>
        <v>0</v>
      </c>
      <c r="H232" s="26">
        <f t="shared" si="40"/>
        <v>0</v>
      </c>
      <c r="I232" s="26">
        <f t="shared" si="39"/>
        <v>0</v>
      </c>
      <c r="J232" s="26">
        <f t="shared" si="39"/>
        <v>0</v>
      </c>
      <c r="K232" s="26">
        <f t="shared" si="39"/>
        <v>0</v>
      </c>
      <c r="L232" s="26">
        <f t="shared" si="39"/>
        <v>0</v>
      </c>
      <c r="U232" s="5">
        <v>2.2200000000000002</v>
      </c>
      <c r="V232" s="7">
        <f t="shared" si="36"/>
        <v>6518477.2199999997</v>
      </c>
      <c r="W232" s="7">
        <f t="shared" si="37"/>
        <v>167140.44153846154</v>
      </c>
      <c r="X232" s="19">
        <f t="shared" si="41"/>
        <v>0.91047789401298096</v>
      </c>
      <c r="Y232" s="8">
        <f t="shared" si="38"/>
        <v>14739.692595706154</v>
      </c>
      <c r="Z232" s="8">
        <f t="shared" si="42"/>
        <v>574848.01123254001</v>
      </c>
      <c r="AA232" s="9">
        <f t="shared" si="45"/>
        <v>8.8187469531808851E-2</v>
      </c>
      <c r="AB232" s="9">
        <f t="shared" si="43"/>
        <v>2.4024059648552379E-2</v>
      </c>
      <c r="AC232" t="str">
        <f t="shared" si="44"/>
        <v>Default</v>
      </c>
    </row>
    <row r="233" spans="1:29" x14ac:dyDescent="0.25">
      <c r="A233" s="16"/>
      <c r="B233" s="58"/>
      <c r="D233" s="26">
        <f t="shared" si="40"/>
        <v>0</v>
      </c>
      <c r="E233" s="26">
        <f t="shared" si="40"/>
        <v>0</v>
      </c>
      <c r="F233" s="26">
        <f t="shared" si="40"/>
        <v>0</v>
      </c>
      <c r="G233" s="26">
        <f t="shared" si="40"/>
        <v>0</v>
      </c>
      <c r="H233" s="26">
        <f t="shared" si="40"/>
        <v>0</v>
      </c>
      <c r="I233" s="26">
        <f t="shared" si="39"/>
        <v>0</v>
      </c>
      <c r="J233" s="26">
        <f t="shared" si="39"/>
        <v>0</v>
      </c>
      <c r="K233" s="26">
        <f t="shared" si="39"/>
        <v>0</v>
      </c>
      <c r="L233" s="26">
        <f t="shared" si="39"/>
        <v>0</v>
      </c>
      <c r="U233" s="5">
        <v>2.23</v>
      </c>
      <c r="V233" s="7">
        <f t="shared" si="36"/>
        <v>6547839.7299999986</v>
      </c>
      <c r="W233" s="7">
        <f t="shared" si="37"/>
        <v>167893.32641025638</v>
      </c>
      <c r="X233" s="19">
        <f t="shared" si="41"/>
        <v>0.91158179592902344</v>
      </c>
      <c r="Y233" s="8">
        <f t="shared" si="38"/>
        <v>14757.563622564983</v>
      </c>
      <c r="Z233" s="8">
        <f t="shared" si="42"/>
        <v>575544.98128003429</v>
      </c>
      <c r="AA233" s="9">
        <f t="shared" si="45"/>
        <v>8.7898452774138755E-2</v>
      </c>
      <c r="AB233" s="9">
        <f t="shared" si="43"/>
        <v>2.3736732571374434E-2</v>
      </c>
      <c r="AC233" t="str">
        <f t="shared" si="44"/>
        <v>Default</v>
      </c>
    </row>
    <row r="234" spans="1:29" x14ac:dyDescent="0.25">
      <c r="A234" s="16"/>
      <c r="B234" s="58"/>
      <c r="D234" s="26">
        <f t="shared" si="40"/>
        <v>0</v>
      </c>
      <c r="E234" s="26">
        <f t="shared" si="40"/>
        <v>0</v>
      </c>
      <c r="F234" s="26">
        <f t="shared" si="40"/>
        <v>0</v>
      </c>
      <c r="G234" s="26">
        <f t="shared" si="40"/>
        <v>0</v>
      </c>
      <c r="H234" s="26">
        <f t="shared" si="40"/>
        <v>0</v>
      </c>
      <c r="I234" s="26">
        <f t="shared" si="39"/>
        <v>0</v>
      </c>
      <c r="J234" s="26">
        <f t="shared" si="39"/>
        <v>0</v>
      </c>
      <c r="K234" s="26">
        <f t="shared" si="39"/>
        <v>0</v>
      </c>
      <c r="L234" s="26">
        <f t="shared" si="39"/>
        <v>0</v>
      </c>
      <c r="U234" s="5">
        <v>2.2400000000000002</v>
      </c>
      <c r="V234" s="7">
        <f t="shared" si="36"/>
        <v>6577202.2399999993</v>
      </c>
      <c r="W234" s="7">
        <f t="shared" si="37"/>
        <v>168646.21128205128</v>
      </c>
      <c r="X234" s="19">
        <f t="shared" si="41"/>
        <v>0.91267248706241</v>
      </c>
      <c r="Y234" s="8">
        <f t="shared" si="38"/>
        <v>14775.220780557171</v>
      </c>
      <c r="Z234" s="8">
        <f t="shared" si="42"/>
        <v>576233.61044172966</v>
      </c>
      <c r="AA234" s="9">
        <f t="shared" si="45"/>
        <v>8.7610748372202965E-2</v>
      </c>
      <c r="AB234" s="9">
        <f t="shared" si="43"/>
        <v>2.3452666740525624E-2</v>
      </c>
      <c r="AC234" t="str">
        <f t="shared" si="44"/>
        <v>Default</v>
      </c>
    </row>
    <row r="235" spans="1:29" x14ac:dyDescent="0.25">
      <c r="A235" s="16"/>
      <c r="B235" s="58"/>
      <c r="D235" s="26">
        <f t="shared" ref="D235:L266" si="46">GAMMADIST($B235,D$2,D$3,TRUE)</f>
        <v>0</v>
      </c>
      <c r="E235" s="26">
        <f t="shared" si="46"/>
        <v>0</v>
      </c>
      <c r="F235" s="26">
        <f t="shared" si="46"/>
        <v>0</v>
      </c>
      <c r="G235" s="26">
        <f t="shared" si="46"/>
        <v>0</v>
      </c>
      <c r="H235" s="26">
        <f t="shared" si="46"/>
        <v>0</v>
      </c>
      <c r="I235" s="26">
        <f t="shared" si="39"/>
        <v>0</v>
      </c>
      <c r="J235" s="26">
        <f t="shared" si="39"/>
        <v>0</v>
      </c>
      <c r="K235" s="26">
        <f t="shared" si="39"/>
        <v>0</v>
      </c>
      <c r="L235" s="26">
        <f t="shared" si="39"/>
        <v>0</v>
      </c>
      <c r="U235" s="5">
        <v>2.25</v>
      </c>
      <c r="V235" s="7">
        <f t="shared" si="36"/>
        <v>6606564.7499999991</v>
      </c>
      <c r="W235" s="7">
        <f t="shared" si="37"/>
        <v>169399.09615384613</v>
      </c>
      <c r="X235" s="19">
        <f t="shared" si="41"/>
        <v>0.91375011753383739</v>
      </c>
      <c r="Y235" s="8">
        <f t="shared" si="38"/>
        <v>14792.66649998106</v>
      </c>
      <c r="Z235" s="8">
        <f t="shared" si="42"/>
        <v>576913.99349926133</v>
      </c>
      <c r="AA235" s="9">
        <f t="shared" si="45"/>
        <v>8.7324353174508942E-2</v>
      </c>
      <c r="AB235" s="9">
        <f t="shared" si="43"/>
        <v>2.3171828891047564E-2</v>
      </c>
      <c r="AC235" t="str">
        <f t="shared" si="44"/>
        <v>Default</v>
      </c>
    </row>
    <row r="236" spans="1:29" x14ac:dyDescent="0.25">
      <c r="A236" s="16"/>
      <c r="B236" s="58"/>
      <c r="D236" s="26">
        <f t="shared" si="46"/>
        <v>0</v>
      </c>
      <c r="E236" s="26">
        <f t="shared" si="46"/>
        <v>0</v>
      </c>
      <c r="F236" s="26">
        <f t="shared" si="46"/>
        <v>0</v>
      </c>
      <c r="G236" s="26">
        <f t="shared" si="46"/>
        <v>0</v>
      </c>
      <c r="H236" s="26">
        <f t="shared" si="46"/>
        <v>0</v>
      </c>
      <c r="I236" s="26">
        <f t="shared" si="39"/>
        <v>0</v>
      </c>
      <c r="J236" s="26">
        <f t="shared" si="39"/>
        <v>0</v>
      </c>
      <c r="K236" s="26">
        <f t="shared" si="39"/>
        <v>0</v>
      </c>
      <c r="L236" s="26">
        <f t="shared" si="39"/>
        <v>0</v>
      </c>
      <c r="U236" s="5">
        <v>2.2599999999999998</v>
      </c>
      <c r="V236" s="7">
        <f t="shared" si="36"/>
        <v>6635927.2599999979</v>
      </c>
      <c r="W236" s="7">
        <f t="shared" si="37"/>
        <v>170151.981025641</v>
      </c>
      <c r="X236" s="19">
        <f t="shared" si="41"/>
        <v>0.91481483592862722</v>
      </c>
      <c r="Y236" s="8">
        <f t="shared" si="38"/>
        <v>14809.903186278874</v>
      </c>
      <c r="Z236" s="8">
        <f t="shared" si="42"/>
        <v>577586.2242648761</v>
      </c>
      <c r="AA236" s="9">
        <f t="shared" si="45"/>
        <v>8.7039263939260883E-2</v>
      </c>
      <c r="AB236" s="9">
        <f t="shared" si="43"/>
        <v>2.2894186008444152E-2</v>
      </c>
      <c r="AC236" t="str">
        <f t="shared" si="44"/>
        <v>Default</v>
      </c>
    </row>
    <row r="237" spans="1:29" x14ac:dyDescent="0.25">
      <c r="A237" s="16"/>
      <c r="B237" s="58"/>
      <c r="D237" s="26">
        <f t="shared" si="46"/>
        <v>0</v>
      </c>
      <c r="E237" s="26">
        <f t="shared" si="46"/>
        <v>0</v>
      </c>
      <c r="F237" s="26">
        <f t="shared" si="46"/>
        <v>0</v>
      </c>
      <c r="G237" s="26">
        <f t="shared" si="46"/>
        <v>0</v>
      </c>
      <c r="H237" s="26">
        <f t="shared" si="46"/>
        <v>0</v>
      </c>
      <c r="I237" s="26">
        <f t="shared" si="39"/>
        <v>0</v>
      </c>
      <c r="J237" s="26">
        <f t="shared" si="39"/>
        <v>0</v>
      </c>
      <c r="K237" s="26">
        <f t="shared" si="39"/>
        <v>0</v>
      </c>
      <c r="L237" s="26">
        <f t="shared" si="39"/>
        <v>0</v>
      </c>
      <c r="U237" s="5">
        <v>2.27</v>
      </c>
      <c r="V237" s="7">
        <f t="shared" si="36"/>
        <v>6665289.7699999986</v>
      </c>
      <c r="W237" s="7">
        <f t="shared" si="37"/>
        <v>170904.86589743587</v>
      </c>
      <c r="X237" s="19">
        <f t="shared" si="41"/>
        <v>0.9158667893084006</v>
      </c>
      <c r="Y237" s="8">
        <f t="shared" si="38"/>
        <v>14826.933220225699</v>
      </c>
      <c r="Z237" s="8">
        <f t="shared" si="42"/>
        <v>578250.39558880229</v>
      </c>
      <c r="AA237" s="9">
        <f t="shared" si="45"/>
        <v>8.675547733745452E-2</v>
      </c>
      <c r="AB237" s="9">
        <f t="shared" si="43"/>
        <v>2.2619705329216474E-2</v>
      </c>
      <c r="AC237" t="str">
        <f t="shared" si="44"/>
        <v>Default</v>
      </c>
    </row>
    <row r="238" spans="1:29" x14ac:dyDescent="0.25">
      <c r="A238" s="16"/>
      <c r="B238" s="58"/>
      <c r="D238" s="26">
        <f t="shared" si="46"/>
        <v>0</v>
      </c>
      <c r="E238" s="26">
        <f t="shared" si="46"/>
        <v>0</v>
      </c>
      <c r="F238" s="26">
        <f t="shared" si="46"/>
        <v>0</v>
      </c>
      <c r="G238" s="26">
        <f t="shared" si="46"/>
        <v>0</v>
      </c>
      <c r="H238" s="26">
        <f t="shared" si="46"/>
        <v>0</v>
      </c>
      <c r="I238" s="26">
        <f t="shared" si="39"/>
        <v>0</v>
      </c>
      <c r="J238" s="26">
        <f t="shared" si="39"/>
        <v>0</v>
      </c>
      <c r="K238" s="26">
        <f t="shared" si="39"/>
        <v>0</v>
      </c>
      <c r="L238" s="26">
        <f t="shared" si="39"/>
        <v>0</v>
      </c>
      <c r="U238" s="5">
        <v>2.2799999999999998</v>
      </c>
      <c r="V238" s="7">
        <f t="shared" si="36"/>
        <v>6694652.2799999984</v>
      </c>
      <c r="W238" s="7">
        <f t="shared" si="37"/>
        <v>171657.75076923074</v>
      </c>
      <c r="X238" s="19">
        <f t="shared" si="41"/>
        <v>0.91690612322277232</v>
      </c>
      <c r="Y238" s="8">
        <f t="shared" si="38"/>
        <v>14843.758958118806</v>
      </c>
      <c r="Z238" s="8">
        <f t="shared" si="42"/>
        <v>578906.59936663345</v>
      </c>
      <c r="AA238" s="9">
        <f t="shared" si="45"/>
        <v>8.6472989955892615E-2</v>
      </c>
      <c r="AB238" s="9">
        <f t="shared" si="43"/>
        <v>2.2348354341341022E-2</v>
      </c>
      <c r="AC238" t="str">
        <f t="shared" si="44"/>
        <v>Default</v>
      </c>
    </row>
    <row r="239" spans="1:29" x14ac:dyDescent="0.25">
      <c r="A239" s="16"/>
      <c r="B239" s="58"/>
      <c r="D239" s="26">
        <f t="shared" si="46"/>
        <v>0</v>
      </c>
      <c r="E239" s="26">
        <f t="shared" si="46"/>
        <v>0</v>
      </c>
      <c r="F239" s="26">
        <f t="shared" si="46"/>
        <v>0</v>
      </c>
      <c r="G239" s="26">
        <f t="shared" si="46"/>
        <v>0</v>
      </c>
      <c r="H239" s="26">
        <f t="shared" si="46"/>
        <v>0</v>
      </c>
      <c r="I239" s="26">
        <f t="shared" si="39"/>
        <v>0</v>
      </c>
      <c r="J239" s="26">
        <f t="shared" si="39"/>
        <v>0</v>
      </c>
      <c r="K239" s="26">
        <f t="shared" si="39"/>
        <v>0</v>
      </c>
      <c r="L239" s="26">
        <f t="shared" si="39"/>
        <v>0</v>
      </c>
      <c r="U239" s="5">
        <v>2.29</v>
      </c>
      <c r="V239" s="7">
        <f t="shared" ref="V239:V302" si="47">$V$110/$U$110*U239</f>
        <v>6724014.7899999991</v>
      </c>
      <c r="W239" s="7">
        <f t="shared" ref="W239:W302" si="48">$W$110/$U$110*U239</f>
        <v>172410.63564102564</v>
      </c>
      <c r="X239" s="19">
        <f t="shared" si="41"/>
        <v>0.91793298172106519</v>
      </c>
      <c r="Y239" s="8">
        <f t="shared" ref="Y239:Y302" si="49">X239*$N$6</f>
        <v>14860.3827319673</v>
      </c>
      <c r="Z239" s="8">
        <f t="shared" si="42"/>
        <v>579554.92654672475</v>
      </c>
      <c r="AA239" s="9">
        <f t="shared" si="45"/>
        <v>8.6191798300123135E-2</v>
      </c>
      <c r="AB239" s="9">
        <f t="shared" si="43"/>
        <v>2.2080100784683462E-2</v>
      </c>
      <c r="AC239" t="str">
        <f t="shared" si="44"/>
        <v>Default</v>
      </c>
    </row>
    <row r="240" spans="1:29" x14ac:dyDescent="0.25">
      <c r="A240" s="16"/>
      <c r="B240" s="58"/>
      <c r="D240" s="26">
        <f t="shared" si="46"/>
        <v>0</v>
      </c>
      <c r="E240" s="26">
        <f t="shared" si="46"/>
        <v>0</v>
      </c>
      <c r="F240" s="26">
        <f t="shared" si="46"/>
        <v>0</v>
      </c>
      <c r="G240" s="26">
        <f t="shared" si="46"/>
        <v>0</v>
      </c>
      <c r="H240" s="26">
        <f t="shared" si="46"/>
        <v>0</v>
      </c>
      <c r="I240" s="26">
        <f t="shared" si="39"/>
        <v>0</v>
      </c>
      <c r="J240" s="26">
        <f t="shared" si="39"/>
        <v>0</v>
      </c>
      <c r="K240" s="26">
        <f t="shared" si="39"/>
        <v>0</v>
      </c>
      <c r="L240" s="26">
        <f t="shared" si="39"/>
        <v>0</v>
      </c>
      <c r="U240" s="5">
        <v>2.2999999999999998</v>
      </c>
      <c r="V240" s="7">
        <f t="shared" si="47"/>
        <v>6753377.299999998</v>
      </c>
      <c r="W240" s="7">
        <f t="shared" si="48"/>
        <v>173163.52051282048</v>
      </c>
      <c r="X240" s="19">
        <f t="shared" si="41"/>
        <v>0.91894750736403819</v>
      </c>
      <c r="Y240" s="8">
        <f t="shared" si="49"/>
        <v>14876.80684968198</v>
      </c>
      <c r="Z240" s="8">
        <f t="shared" si="42"/>
        <v>580195.46713759715</v>
      </c>
      <c r="AA240" s="9">
        <f t="shared" si="45"/>
        <v>8.59118987973021E-2</v>
      </c>
      <c r="AB240" s="9">
        <f t="shared" si="43"/>
        <v>2.1814912651283259E-2</v>
      </c>
      <c r="AC240" t="str">
        <f t="shared" si="44"/>
        <v>Default</v>
      </c>
    </row>
    <row r="241" spans="1:29" x14ac:dyDescent="0.25">
      <c r="A241" s="16"/>
      <c r="B241" s="58"/>
      <c r="D241" s="26">
        <f t="shared" si="46"/>
        <v>0</v>
      </c>
      <c r="E241" s="26">
        <f t="shared" si="46"/>
        <v>0</v>
      </c>
      <c r="F241" s="26">
        <f t="shared" si="46"/>
        <v>0</v>
      </c>
      <c r="G241" s="26">
        <f t="shared" si="46"/>
        <v>0</v>
      </c>
      <c r="H241" s="26">
        <f t="shared" si="46"/>
        <v>0</v>
      </c>
      <c r="I241" s="26">
        <f t="shared" si="39"/>
        <v>0</v>
      </c>
      <c r="J241" s="26">
        <f t="shared" si="39"/>
        <v>0</v>
      </c>
      <c r="K241" s="26">
        <f t="shared" si="39"/>
        <v>0</v>
      </c>
      <c r="L241" s="26">
        <f t="shared" si="39"/>
        <v>0</v>
      </c>
      <c r="U241" s="5">
        <v>2.31</v>
      </c>
      <c r="V241" s="7">
        <f t="shared" si="47"/>
        <v>6782739.8099999987</v>
      </c>
      <c r="W241" s="7">
        <f t="shared" si="48"/>
        <v>173916.40538461538</v>
      </c>
      <c r="X241" s="19">
        <f t="shared" si="41"/>
        <v>0.91994984123562484</v>
      </c>
      <c r="Y241" s="8">
        <f t="shared" si="49"/>
        <v>14893.033595265373</v>
      </c>
      <c r="Z241" s="8">
        <f t="shared" si="42"/>
        <v>580828.31021534954</v>
      </c>
      <c r="AA241" s="9">
        <f t="shared" si="45"/>
        <v>8.5633287798983063E-2</v>
      </c>
      <c r="AB241" s="9">
        <f t="shared" si="43"/>
        <v>2.1552758185603843E-2</v>
      </c>
      <c r="AC241" t="str">
        <f t="shared" si="44"/>
        <v>Default</v>
      </c>
    </row>
    <row r="242" spans="1:29" x14ac:dyDescent="0.25">
      <c r="A242" s="16"/>
      <c r="B242" s="58"/>
      <c r="D242" s="26">
        <f t="shared" si="46"/>
        <v>0</v>
      </c>
      <c r="E242" s="26">
        <f t="shared" si="46"/>
        <v>0</v>
      </c>
      <c r="F242" s="26">
        <f t="shared" si="46"/>
        <v>0</v>
      </c>
      <c r="G242" s="26">
        <f t="shared" si="46"/>
        <v>0</v>
      </c>
      <c r="H242" s="26">
        <f t="shared" si="46"/>
        <v>0</v>
      </c>
      <c r="I242" s="26">
        <f t="shared" si="39"/>
        <v>0</v>
      </c>
      <c r="J242" s="26">
        <f t="shared" si="39"/>
        <v>0</v>
      </c>
      <c r="K242" s="26">
        <f t="shared" si="39"/>
        <v>0</v>
      </c>
      <c r="L242" s="26">
        <f t="shared" si="39"/>
        <v>0</v>
      </c>
      <c r="U242" s="5">
        <v>2.3199999999999998</v>
      </c>
      <c r="V242" s="7">
        <f t="shared" si="47"/>
        <v>6812102.3199999984</v>
      </c>
      <c r="W242" s="7">
        <f t="shared" si="48"/>
        <v>174669.29025641023</v>
      </c>
      <c r="X242" s="19">
        <f t="shared" si="41"/>
        <v>0.9209401229546772</v>
      </c>
      <c r="Y242" s="8">
        <f t="shared" si="49"/>
        <v>14909.065229001853</v>
      </c>
      <c r="Z242" s="8">
        <f t="shared" si="42"/>
        <v>581453.54393107223</v>
      </c>
      <c r="AA242" s="9">
        <f t="shared" si="45"/>
        <v>8.5355961583834863E-2</v>
      </c>
      <c r="AB242" s="9">
        <f t="shared" si="43"/>
        <v>2.1293605884602215E-2</v>
      </c>
      <c r="AC242" t="str">
        <f t="shared" si="44"/>
        <v>Default</v>
      </c>
    </row>
    <row r="243" spans="1:29" x14ac:dyDescent="0.25">
      <c r="A243" s="16"/>
      <c r="B243" s="58"/>
      <c r="D243" s="26">
        <f t="shared" si="46"/>
        <v>0</v>
      </c>
      <c r="E243" s="26">
        <f t="shared" si="46"/>
        <v>0</v>
      </c>
      <c r="F243" s="26">
        <f t="shared" si="46"/>
        <v>0</v>
      </c>
      <c r="G243" s="26">
        <f t="shared" si="46"/>
        <v>0</v>
      </c>
      <c r="H243" s="26">
        <f t="shared" si="46"/>
        <v>0</v>
      </c>
      <c r="I243" s="26">
        <f t="shared" si="46"/>
        <v>0</v>
      </c>
      <c r="J243" s="26">
        <f t="shared" si="46"/>
        <v>0</v>
      </c>
      <c r="K243" s="26">
        <f t="shared" si="46"/>
        <v>0</v>
      </c>
      <c r="L243" s="26">
        <f t="shared" si="46"/>
        <v>0</v>
      </c>
      <c r="U243" s="5">
        <v>2.33</v>
      </c>
      <c r="V243" s="7">
        <f t="shared" si="47"/>
        <v>6841464.8299999991</v>
      </c>
      <c r="W243" s="7">
        <f t="shared" si="48"/>
        <v>175422.17512820513</v>
      </c>
      <c r="X243" s="19">
        <f t="shared" si="41"/>
        <v>0.92191849068671383</v>
      </c>
      <c r="Y243" s="8">
        <f t="shared" si="49"/>
        <v>14924.903987647842</v>
      </c>
      <c r="Z243" s="8">
        <f t="shared" si="42"/>
        <v>582071.25551826588</v>
      </c>
      <c r="AA243" s="9">
        <f t="shared" si="45"/>
        <v>8.5079916360290039E-2</v>
      </c>
      <c r="AB243" s="9">
        <f t="shared" si="43"/>
        <v>2.1037424497893399E-2</v>
      </c>
      <c r="AC243" t="str">
        <f t="shared" si="44"/>
        <v>Default</v>
      </c>
    </row>
    <row r="244" spans="1:29" x14ac:dyDescent="0.25">
      <c r="A244" s="16"/>
      <c r="B244" s="58"/>
      <c r="D244" s="26">
        <f t="shared" si="46"/>
        <v>0</v>
      </c>
      <c r="E244" s="26">
        <f t="shared" si="46"/>
        <v>0</v>
      </c>
      <c r="F244" s="26">
        <f t="shared" si="46"/>
        <v>0</v>
      </c>
      <c r="G244" s="26">
        <f t="shared" si="46"/>
        <v>0</v>
      </c>
      <c r="H244" s="26">
        <f t="shared" si="46"/>
        <v>0</v>
      </c>
      <c r="I244" s="26">
        <f t="shared" si="46"/>
        <v>0</v>
      </c>
      <c r="J244" s="26">
        <f t="shared" si="46"/>
        <v>0</v>
      </c>
      <c r="K244" s="26">
        <f t="shared" si="46"/>
        <v>0</v>
      </c>
      <c r="L244" s="26">
        <f t="shared" si="46"/>
        <v>0</v>
      </c>
      <c r="U244" s="12">
        <v>2.34</v>
      </c>
      <c r="V244" s="7">
        <f t="shared" si="47"/>
        <v>6870827.3399999989</v>
      </c>
      <c r="W244" s="7">
        <f t="shared" si="48"/>
        <v>176175.05999999997</v>
      </c>
      <c r="X244" s="19">
        <f t="shared" si="41"/>
        <v>0.92288508115566548</v>
      </c>
      <c r="Y244" s="8">
        <f t="shared" si="49"/>
        <v>14940.552084621939</v>
      </c>
      <c r="Z244" s="8">
        <f t="shared" si="42"/>
        <v>582681.53130025556</v>
      </c>
      <c r="AA244" s="9">
        <f t="shared" si="45"/>
        <v>8.4805148269124692E-2</v>
      </c>
      <c r="AB244" s="9">
        <f t="shared" si="43"/>
        <v>2.0784183027598265E-2</v>
      </c>
      <c r="AC244" t="str">
        <f t="shared" si="44"/>
        <v>Default</v>
      </c>
    </row>
    <row r="245" spans="1:29" x14ac:dyDescent="0.25">
      <c r="A245" s="16"/>
      <c r="B245" s="58"/>
      <c r="D245" s="26">
        <f t="shared" si="46"/>
        <v>0</v>
      </c>
      <c r="E245" s="26">
        <f t="shared" si="46"/>
        <v>0</v>
      </c>
      <c r="F245" s="26">
        <f t="shared" si="46"/>
        <v>0</v>
      </c>
      <c r="G245" s="26">
        <f t="shared" si="46"/>
        <v>0</v>
      </c>
      <c r="H245" s="26">
        <f t="shared" si="46"/>
        <v>0</v>
      </c>
      <c r="I245" s="26">
        <f t="shared" si="46"/>
        <v>0</v>
      </c>
      <c r="J245" s="26">
        <f t="shared" si="46"/>
        <v>0</v>
      </c>
      <c r="K245" s="26">
        <f t="shared" si="46"/>
        <v>0</v>
      </c>
      <c r="L245" s="26">
        <f t="shared" si="46"/>
        <v>0</v>
      </c>
      <c r="U245" s="5">
        <v>2.35</v>
      </c>
      <c r="V245" s="7">
        <f t="shared" si="47"/>
        <v>6900189.8499999996</v>
      </c>
      <c r="W245" s="7">
        <f t="shared" si="48"/>
        <v>176927.94487179487</v>
      </c>
      <c r="X245" s="19">
        <f t="shared" si="41"/>
        <v>0.9238400296556184</v>
      </c>
      <c r="Y245" s="8">
        <f t="shared" si="49"/>
        <v>14956.011710195051</v>
      </c>
      <c r="Z245" s="8">
        <f t="shared" si="42"/>
        <v>583284.45669760695</v>
      </c>
      <c r="AA245" s="9">
        <f t="shared" si="45"/>
        <v>8.4531653385972697E-2</v>
      </c>
      <c r="AB245" s="9">
        <f t="shared" si="43"/>
        <v>2.0533850728407403E-2</v>
      </c>
      <c r="AC245" t="str">
        <f t="shared" si="44"/>
        <v>Default</v>
      </c>
    </row>
    <row r="246" spans="1:29" x14ac:dyDescent="0.25">
      <c r="A246" s="16"/>
      <c r="B246" s="58"/>
      <c r="D246" s="26">
        <f t="shared" si="46"/>
        <v>0</v>
      </c>
      <c r="E246" s="26">
        <f t="shared" si="46"/>
        <v>0</v>
      </c>
      <c r="F246" s="26">
        <f t="shared" si="46"/>
        <v>0</v>
      </c>
      <c r="G246" s="26">
        <f t="shared" si="46"/>
        <v>0</v>
      </c>
      <c r="H246" s="26">
        <f t="shared" si="46"/>
        <v>0</v>
      </c>
      <c r="I246" s="26">
        <f t="shared" si="46"/>
        <v>0</v>
      </c>
      <c r="J246" s="26">
        <f t="shared" si="46"/>
        <v>0</v>
      </c>
      <c r="K246" s="26">
        <f t="shared" si="46"/>
        <v>0</v>
      </c>
      <c r="L246" s="26">
        <f t="shared" si="46"/>
        <v>0</v>
      </c>
      <c r="U246" s="5">
        <v>2.36</v>
      </c>
      <c r="V246" s="7">
        <f t="shared" si="47"/>
        <v>6929552.3599999985</v>
      </c>
      <c r="W246" s="7">
        <f t="shared" si="48"/>
        <v>177680.82974358971</v>
      </c>
      <c r="X246" s="19">
        <f t="shared" si="41"/>
        <v>0.92478347006254813</v>
      </c>
      <c r="Y246" s="8">
        <f t="shared" si="49"/>
        <v>14971.285031680343</v>
      </c>
      <c r="Z246" s="8">
        <f t="shared" si="42"/>
        <v>583880.11623553338</v>
      </c>
      <c r="AA246" s="9">
        <f t="shared" si="45"/>
        <v>8.4259427723774857E-2</v>
      </c>
      <c r="AB246" s="9">
        <f t="shared" si="43"/>
        <v>2.0286397107279183E-2</v>
      </c>
      <c r="AC246" t="str">
        <f t="shared" si="44"/>
        <v>Default</v>
      </c>
    </row>
    <row r="247" spans="1:29" x14ac:dyDescent="0.25">
      <c r="A247" s="16"/>
      <c r="B247" s="58"/>
      <c r="D247" s="26">
        <f t="shared" si="46"/>
        <v>0</v>
      </c>
      <c r="E247" s="26">
        <f t="shared" si="46"/>
        <v>0</v>
      </c>
      <c r="F247" s="26">
        <f t="shared" si="46"/>
        <v>0</v>
      </c>
      <c r="G247" s="26">
        <f t="shared" si="46"/>
        <v>0</v>
      </c>
      <c r="H247" s="26">
        <f t="shared" si="46"/>
        <v>0</v>
      </c>
      <c r="I247" s="26">
        <f t="shared" si="46"/>
        <v>0</v>
      </c>
      <c r="J247" s="26">
        <f t="shared" si="46"/>
        <v>0</v>
      </c>
      <c r="K247" s="26">
        <f t="shared" si="46"/>
        <v>0</v>
      </c>
      <c r="L247" s="26">
        <f t="shared" si="46"/>
        <v>0</v>
      </c>
      <c r="U247" s="5">
        <v>2.37</v>
      </c>
      <c r="V247" s="7">
        <f t="shared" si="47"/>
        <v>6958914.8699999992</v>
      </c>
      <c r="W247" s="7">
        <f t="shared" si="48"/>
        <v>178433.71461538461</v>
      </c>
      <c r="X247" s="19">
        <f t="shared" si="41"/>
        <v>0.92571553484604485</v>
      </c>
      <c r="Y247" s="8">
        <f t="shared" si="49"/>
        <v>14986.37419362306</v>
      </c>
      <c r="Z247" s="8">
        <f t="shared" si="42"/>
        <v>584468.5935512993</v>
      </c>
      <c r="AA247" s="9">
        <f t="shared" si="45"/>
        <v>8.3988467235165273E-2</v>
      </c>
      <c r="AB247" s="9">
        <f t="shared" si="43"/>
        <v>2.0041791923303142E-2</v>
      </c>
      <c r="AC247" t="str">
        <f t="shared" si="44"/>
        <v>Default</v>
      </c>
    </row>
    <row r="248" spans="1:29" x14ac:dyDescent="0.25">
      <c r="A248" s="16"/>
      <c r="B248" s="58"/>
      <c r="D248" s="26">
        <f t="shared" si="46"/>
        <v>0</v>
      </c>
      <c r="E248" s="26">
        <f t="shared" si="46"/>
        <v>0</v>
      </c>
      <c r="F248" s="26">
        <f t="shared" si="46"/>
        <v>0</v>
      </c>
      <c r="G248" s="26">
        <f t="shared" si="46"/>
        <v>0</v>
      </c>
      <c r="H248" s="26">
        <f t="shared" si="46"/>
        <v>0</v>
      </c>
      <c r="I248" s="26">
        <f t="shared" si="46"/>
        <v>0</v>
      </c>
      <c r="J248" s="26">
        <f t="shared" si="46"/>
        <v>0</v>
      </c>
      <c r="K248" s="26">
        <f t="shared" si="46"/>
        <v>0</v>
      </c>
      <c r="L248" s="26">
        <f t="shared" si="46"/>
        <v>0</v>
      </c>
      <c r="U248" s="5">
        <v>2.38</v>
      </c>
      <c r="V248" s="7">
        <f t="shared" si="47"/>
        <v>6988277.379999999</v>
      </c>
      <c r="W248" s="7">
        <f t="shared" si="48"/>
        <v>179186.59948717945</v>
      </c>
      <c r="X248" s="19">
        <f t="shared" si="41"/>
        <v>0.92663635508102327</v>
      </c>
      <c r="Y248" s="8">
        <f t="shared" si="49"/>
        <v>15001.281317990095</v>
      </c>
      <c r="Z248" s="8">
        <f t="shared" si="42"/>
        <v>585049.97140161367</v>
      </c>
      <c r="AA248" s="9">
        <f t="shared" si="45"/>
        <v>8.371876781479641E-2</v>
      </c>
      <c r="AB248" s="9">
        <f t="shared" si="43"/>
        <v>1.9800005187375801E-2</v>
      </c>
      <c r="AC248" t="str">
        <f t="shared" si="44"/>
        <v>Default</v>
      </c>
    </row>
    <row r="249" spans="1:29" x14ac:dyDescent="0.25">
      <c r="A249" s="16"/>
      <c r="B249" s="58"/>
      <c r="D249" s="26">
        <f t="shared" si="46"/>
        <v>0</v>
      </c>
      <c r="E249" s="26">
        <f t="shared" si="46"/>
        <v>0</v>
      </c>
      <c r="F249" s="26">
        <f t="shared" si="46"/>
        <v>0</v>
      </c>
      <c r="G249" s="26">
        <f t="shared" si="46"/>
        <v>0</v>
      </c>
      <c r="H249" s="26">
        <f t="shared" si="46"/>
        <v>0</v>
      </c>
      <c r="I249" s="26">
        <f t="shared" si="46"/>
        <v>0</v>
      </c>
      <c r="J249" s="26">
        <f t="shared" si="46"/>
        <v>0</v>
      </c>
      <c r="K249" s="26">
        <f t="shared" si="46"/>
        <v>0</v>
      </c>
      <c r="L249" s="26">
        <f t="shared" si="46"/>
        <v>0</v>
      </c>
      <c r="U249" s="5">
        <v>2.39</v>
      </c>
      <c r="V249" s="7">
        <f t="shared" si="47"/>
        <v>7017639.8899999997</v>
      </c>
      <c r="W249" s="7">
        <f t="shared" si="48"/>
        <v>179939.48435897435</v>
      </c>
      <c r="X249" s="19">
        <f t="shared" si="41"/>
        <v>0.92754606045941712</v>
      </c>
      <c r="Y249" s="8">
        <f t="shared" si="49"/>
        <v>15016.008504359317</v>
      </c>
      <c r="Z249" s="8">
        <f t="shared" si="42"/>
        <v>585624.33167001337</v>
      </c>
      <c r="AA249" s="9">
        <f t="shared" si="45"/>
        <v>8.3450325301604122E-2</v>
      </c>
      <c r="AB249" s="9">
        <f t="shared" si="43"/>
        <v>1.956100716184303E-2</v>
      </c>
      <c r="AC249" t="str">
        <f t="shared" si="44"/>
        <v>Default</v>
      </c>
    </row>
    <row r="250" spans="1:29" x14ac:dyDescent="0.25">
      <c r="A250" s="16"/>
      <c r="B250" s="58"/>
      <c r="D250" s="26">
        <f t="shared" si="46"/>
        <v>0</v>
      </c>
      <c r="E250" s="26">
        <f t="shared" si="46"/>
        <v>0</v>
      </c>
      <c r="F250" s="26">
        <f t="shared" si="46"/>
        <v>0</v>
      </c>
      <c r="G250" s="26">
        <f t="shared" si="46"/>
        <v>0</v>
      </c>
      <c r="H250" s="26">
        <f t="shared" si="46"/>
        <v>0</v>
      </c>
      <c r="I250" s="26">
        <f t="shared" si="46"/>
        <v>0</v>
      </c>
      <c r="J250" s="26">
        <f t="shared" si="46"/>
        <v>0</v>
      </c>
      <c r="K250" s="26">
        <f t="shared" si="46"/>
        <v>0</v>
      </c>
      <c r="L250" s="26">
        <f t="shared" si="46"/>
        <v>0</v>
      </c>
      <c r="U250" s="5">
        <v>2.4</v>
      </c>
      <c r="V250" s="7">
        <f t="shared" si="47"/>
        <v>7047002.3999999985</v>
      </c>
      <c r="W250" s="7">
        <f t="shared" si="48"/>
        <v>180692.3692307692</v>
      </c>
      <c r="X250" s="19">
        <f t="shared" si="41"/>
        <v>0.92844477930185365</v>
      </c>
      <c r="Y250" s="8">
        <f t="shared" si="49"/>
        <v>15030.557830108564</v>
      </c>
      <c r="Z250" s="8">
        <f t="shared" si="42"/>
        <v>586191.75537423405</v>
      </c>
      <c r="AA250" s="9">
        <f t="shared" si="45"/>
        <v>8.3183135481014484E-2</v>
      </c>
      <c r="AB250" s="9">
        <f t="shared" si="43"/>
        <v>1.9324768360085797E-2</v>
      </c>
      <c r="AC250" t="str">
        <f t="shared" si="44"/>
        <v>Default</v>
      </c>
    </row>
    <row r="251" spans="1:29" x14ac:dyDescent="0.25">
      <c r="A251" s="16"/>
      <c r="B251" s="58"/>
      <c r="D251" s="26">
        <f t="shared" si="46"/>
        <v>0</v>
      </c>
      <c r="E251" s="26">
        <f t="shared" si="46"/>
        <v>0</v>
      </c>
      <c r="F251" s="26">
        <f t="shared" si="46"/>
        <v>0</v>
      </c>
      <c r="G251" s="26">
        <f t="shared" si="46"/>
        <v>0</v>
      </c>
      <c r="H251" s="26">
        <f t="shared" si="46"/>
        <v>0</v>
      </c>
      <c r="I251" s="26">
        <f t="shared" si="46"/>
        <v>0</v>
      </c>
      <c r="J251" s="26">
        <f t="shared" si="46"/>
        <v>0</v>
      </c>
      <c r="K251" s="26">
        <f t="shared" si="46"/>
        <v>0</v>
      </c>
      <c r="L251" s="26">
        <f t="shared" si="46"/>
        <v>0</v>
      </c>
      <c r="U251" s="5">
        <v>2.41</v>
      </c>
      <c r="V251" s="7">
        <f t="shared" si="47"/>
        <v>7076364.9099999992</v>
      </c>
      <c r="W251" s="7">
        <f t="shared" si="48"/>
        <v>181445.2541025641</v>
      </c>
      <c r="X251" s="19">
        <f t="shared" si="41"/>
        <v>0.92933263856930726</v>
      </c>
      <c r="Y251" s="8">
        <f t="shared" si="49"/>
        <v>15044.931350604305</v>
      </c>
      <c r="Z251" s="8">
        <f t="shared" si="42"/>
        <v>586752.32267356792</v>
      </c>
      <c r="AA251" s="9">
        <f t="shared" si="45"/>
        <v>8.2917194087093513E-2</v>
      </c>
      <c r="AB251" s="9">
        <f t="shared" si="43"/>
        <v>1.9091259546062417E-2</v>
      </c>
      <c r="AC251" t="str">
        <f t="shared" si="44"/>
        <v>Default</v>
      </c>
    </row>
    <row r="252" spans="1:29" x14ac:dyDescent="0.25">
      <c r="A252" s="16"/>
      <c r="B252" s="58"/>
      <c r="D252" s="26">
        <f t="shared" si="46"/>
        <v>0</v>
      </c>
      <c r="E252" s="26">
        <f t="shared" si="46"/>
        <v>0</v>
      </c>
      <c r="F252" s="26">
        <f t="shared" si="46"/>
        <v>0</v>
      </c>
      <c r="G252" s="26">
        <f t="shared" si="46"/>
        <v>0</v>
      </c>
      <c r="H252" s="26">
        <f t="shared" si="46"/>
        <v>0</v>
      </c>
      <c r="I252" s="26">
        <f t="shared" si="46"/>
        <v>0</v>
      </c>
      <c r="J252" s="26">
        <f t="shared" si="46"/>
        <v>0</v>
      </c>
      <c r="K252" s="26">
        <f t="shared" si="46"/>
        <v>0</v>
      </c>
      <c r="L252" s="26">
        <f t="shared" si="46"/>
        <v>0</v>
      </c>
      <c r="U252" s="5">
        <v>2.42</v>
      </c>
      <c r="V252" s="7">
        <f t="shared" si="47"/>
        <v>7105727.419999999</v>
      </c>
      <c r="W252" s="7">
        <f t="shared" si="48"/>
        <v>182198.13897435894</v>
      </c>
      <c r="X252" s="19">
        <f t="shared" si="41"/>
        <v>0.93020976387472665</v>
      </c>
      <c r="Y252" s="8">
        <f t="shared" si="49"/>
        <v>15059.131099389871</v>
      </c>
      <c r="Z252" s="8">
        <f t="shared" si="42"/>
        <v>587306.11287620501</v>
      </c>
      <c r="AA252" s="9">
        <f t="shared" si="45"/>
        <v>8.265249680464172E-2</v>
      </c>
      <c r="AB252" s="9">
        <f t="shared" si="43"/>
        <v>1.8860451733761548E-2</v>
      </c>
      <c r="AC252" t="str">
        <f t="shared" si="44"/>
        <v>Default</v>
      </c>
    </row>
    <row r="253" spans="1:29" x14ac:dyDescent="0.25">
      <c r="A253" s="16"/>
      <c r="B253" s="58"/>
      <c r="D253" s="26">
        <f t="shared" si="46"/>
        <v>0</v>
      </c>
      <c r="E253" s="26">
        <f t="shared" si="46"/>
        <v>0</v>
      </c>
      <c r="F253" s="26">
        <f t="shared" si="46"/>
        <v>0</v>
      </c>
      <c r="G253" s="26">
        <f t="shared" si="46"/>
        <v>0</v>
      </c>
      <c r="H253" s="26">
        <f t="shared" si="46"/>
        <v>0</v>
      </c>
      <c r="I253" s="26">
        <f t="shared" si="46"/>
        <v>0</v>
      </c>
      <c r="J253" s="26">
        <f t="shared" si="46"/>
        <v>0</v>
      </c>
      <c r="K253" s="26">
        <f t="shared" si="46"/>
        <v>0</v>
      </c>
      <c r="L253" s="26">
        <f t="shared" si="46"/>
        <v>0</v>
      </c>
      <c r="U253" s="5">
        <v>2.4300000000000002</v>
      </c>
      <c r="V253" s="7">
        <f t="shared" si="47"/>
        <v>7135089.9299999997</v>
      </c>
      <c r="W253" s="7">
        <f t="shared" si="48"/>
        <v>182951.02384615384</v>
      </c>
      <c r="X253" s="19">
        <f t="shared" si="41"/>
        <v>0.93107627949463767</v>
      </c>
      <c r="Y253" s="8">
        <f t="shared" si="49"/>
        <v>15073.159088373297</v>
      </c>
      <c r="Z253" s="8">
        <f t="shared" si="42"/>
        <v>587853.20444655861</v>
      </c>
      <c r="AA253" s="9">
        <f t="shared" si="45"/>
        <v>8.2389039271234338E-2</v>
      </c>
      <c r="AB253" s="9">
        <f t="shared" si="43"/>
        <v>1.8632316186647121E-2</v>
      </c>
      <c r="AC253" t="str">
        <f t="shared" si="44"/>
        <v>Default</v>
      </c>
    </row>
    <row r="254" spans="1:29" x14ac:dyDescent="0.25">
      <c r="A254" s="16"/>
      <c r="B254" s="58"/>
      <c r="D254" s="26">
        <f t="shared" si="46"/>
        <v>0</v>
      </c>
      <c r="E254" s="26">
        <f t="shared" si="46"/>
        <v>0</v>
      </c>
      <c r="F254" s="26">
        <f t="shared" si="46"/>
        <v>0</v>
      </c>
      <c r="G254" s="26">
        <f t="shared" si="46"/>
        <v>0</v>
      </c>
      <c r="H254" s="26">
        <f t="shared" si="46"/>
        <v>0</v>
      </c>
      <c r="I254" s="26">
        <f t="shared" si="46"/>
        <v>0</v>
      </c>
      <c r="J254" s="26">
        <f t="shared" si="46"/>
        <v>0</v>
      </c>
      <c r="K254" s="26">
        <f t="shared" si="46"/>
        <v>0</v>
      </c>
      <c r="L254" s="26">
        <f t="shared" si="46"/>
        <v>0</v>
      </c>
      <c r="U254" s="5">
        <v>2.44</v>
      </c>
      <c r="V254" s="7">
        <f t="shared" si="47"/>
        <v>7164452.4399999985</v>
      </c>
      <c r="W254" s="7">
        <f t="shared" si="48"/>
        <v>183703.90871794871</v>
      </c>
      <c r="X254" s="19">
        <f t="shared" si="41"/>
        <v>0.9319323083807135</v>
      </c>
      <c r="Y254" s="8">
        <f t="shared" si="49"/>
        <v>15087.017308014621</v>
      </c>
      <c r="Z254" s="8">
        <f t="shared" si="42"/>
        <v>588393.67501257022</v>
      </c>
      <c r="AA254" s="9">
        <f t="shared" si="45"/>
        <v>8.2126817079208686E-2</v>
      </c>
      <c r="AB254" s="9">
        <f t="shared" si="43"/>
        <v>1.8406824416973798E-2</v>
      </c>
      <c r="AC254" t="str">
        <f t="shared" si="44"/>
        <v>Default</v>
      </c>
    </row>
    <row r="255" spans="1:29" x14ac:dyDescent="0.25">
      <c r="A255" s="16"/>
      <c r="B255" s="58"/>
      <c r="D255" s="26">
        <f t="shared" si="46"/>
        <v>0</v>
      </c>
      <c r="E255" s="26">
        <f t="shared" si="46"/>
        <v>0</v>
      </c>
      <c r="F255" s="26">
        <f t="shared" si="46"/>
        <v>0</v>
      </c>
      <c r="G255" s="26">
        <f t="shared" si="46"/>
        <v>0</v>
      </c>
      <c r="H255" s="26">
        <f t="shared" si="46"/>
        <v>0</v>
      </c>
      <c r="I255" s="26">
        <f t="shared" si="46"/>
        <v>0</v>
      </c>
      <c r="J255" s="26">
        <f t="shared" si="46"/>
        <v>0</v>
      </c>
      <c r="K255" s="26">
        <f t="shared" si="46"/>
        <v>0</v>
      </c>
      <c r="L255" s="26">
        <f t="shared" si="46"/>
        <v>0</v>
      </c>
      <c r="U255" s="5">
        <v>2.4500000000000002</v>
      </c>
      <c r="V255" s="7">
        <f t="shared" si="47"/>
        <v>7193814.9499999993</v>
      </c>
      <c r="W255" s="7">
        <f t="shared" si="48"/>
        <v>184456.79358974358</v>
      </c>
      <c r="X255" s="19">
        <f t="shared" si="41"/>
        <v>0.93277797217131586</v>
      </c>
      <c r="Y255" s="8">
        <f t="shared" si="49"/>
        <v>15100.707727512738</v>
      </c>
      <c r="Z255" s="8">
        <f t="shared" si="42"/>
        <v>588927.60137299681</v>
      </c>
      <c r="AA255" s="9">
        <f t="shared" si="45"/>
        <v>8.1865825777600362E-2</v>
      </c>
      <c r="AB255" s="9">
        <f t="shared" si="43"/>
        <v>1.81839481851713E-2</v>
      </c>
      <c r="AC255" t="str">
        <f t="shared" si="44"/>
        <v>Default</v>
      </c>
    </row>
    <row r="256" spans="1:29" x14ac:dyDescent="0.25">
      <c r="A256" s="16"/>
      <c r="B256" s="58"/>
      <c r="D256" s="26">
        <f t="shared" si="46"/>
        <v>0</v>
      </c>
      <c r="E256" s="26">
        <f t="shared" si="46"/>
        <v>0</v>
      </c>
      <c r="F256" s="26">
        <f t="shared" si="46"/>
        <v>0</v>
      </c>
      <c r="G256" s="26">
        <f t="shared" si="46"/>
        <v>0</v>
      </c>
      <c r="H256" s="26">
        <f t="shared" si="46"/>
        <v>0</v>
      </c>
      <c r="I256" s="26">
        <f t="shared" si="46"/>
        <v>0</v>
      </c>
      <c r="J256" s="26">
        <f t="shared" si="46"/>
        <v>0</v>
      </c>
      <c r="K256" s="26">
        <f t="shared" si="46"/>
        <v>0</v>
      </c>
      <c r="L256" s="26">
        <f t="shared" si="46"/>
        <v>0</v>
      </c>
      <c r="U256" s="5">
        <v>2.46</v>
      </c>
      <c r="V256" s="7">
        <f t="shared" si="47"/>
        <v>7223177.459999999</v>
      </c>
      <c r="W256" s="7">
        <f t="shared" si="48"/>
        <v>185209.67846153845</v>
      </c>
      <c r="X256" s="19">
        <f t="shared" si="41"/>
        <v>0.93361339120300157</v>
      </c>
      <c r="Y256" s="8">
        <f t="shared" si="49"/>
        <v>15114.232294991665</v>
      </c>
      <c r="Z256" s="8">
        <f t="shared" si="42"/>
        <v>589455.05950467498</v>
      </c>
      <c r="AA256" s="9">
        <f t="shared" si="45"/>
        <v>8.1606060874029121E-2</v>
      </c>
      <c r="AB256" s="9">
        <f t="shared" si="43"/>
        <v>1.7963659499074622E-2</v>
      </c>
      <c r="AC256" t="str">
        <f t="shared" si="44"/>
        <v>Default</v>
      </c>
    </row>
    <row r="257" spans="1:29" x14ac:dyDescent="0.25">
      <c r="A257" s="16"/>
      <c r="B257" s="58"/>
      <c r="D257" s="26">
        <f t="shared" si="46"/>
        <v>0</v>
      </c>
      <c r="E257" s="26">
        <f t="shared" si="46"/>
        <v>0</v>
      </c>
      <c r="F257" s="26">
        <f t="shared" si="46"/>
        <v>0</v>
      </c>
      <c r="G257" s="26">
        <f t="shared" si="46"/>
        <v>0</v>
      </c>
      <c r="H257" s="26">
        <f t="shared" si="46"/>
        <v>0</v>
      </c>
      <c r="I257" s="26">
        <f t="shared" si="46"/>
        <v>0</v>
      </c>
      <c r="J257" s="26">
        <f t="shared" si="46"/>
        <v>0</v>
      </c>
      <c r="K257" s="26">
        <f t="shared" si="46"/>
        <v>0</v>
      </c>
      <c r="L257" s="26">
        <f t="shared" si="46"/>
        <v>0</v>
      </c>
      <c r="U257" s="5">
        <v>2.4700000000000002</v>
      </c>
      <c r="V257" s="7">
        <f t="shared" si="47"/>
        <v>7252539.9699999997</v>
      </c>
      <c r="W257" s="7">
        <f t="shared" si="48"/>
        <v>185962.56333333332</v>
      </c>
      <c r="X257" s="19">
        <f t="shared" si="41"/>
        <v>0.93443868452199164</v>
      </c>
      <c r="Y257" s="8">
        <f t="shared" si="49"/>
        <v>15127.592937686226</v>
      </c>
      <c r="Z257" s="8">
        <f t="shared" si="42"/>
        <v>589976.12456976285</v>
      </c>
      <c r="AA257" s="9">
        <f t="shared" si="45"/>
        <v>8.1347517836535668E-2</v>
      </c>
      <c r="AB257" s="9">
        <f t="shared" si="43"/>
        <v>1.7745930613147665E-2</v>
      </c>
      <c r="AC257" t="str">
        <f t="shared" si="44"/>
        <v>Default</v>
      </c>
    </row>
    <row r="258" spans="1:29" x14ac:dyDescent="0.25">
      <c r="A258" s="16"/>
      <c r="B258" s="58"/>
      <c r="D258" s="26">
        <f t="shared" si="46"/>
        <v>0</v>
      </c>
      <c r="E258" s="26">
        <f t="shared" si="46"/>
        <v>0</v>
      </c>
      <c r="F258" s="26">
        <f t="shared" si="46"/>
        <v>0</v>
      </c>
      <c r="G258" s="26">
        <f t="shared" si="46"/>
        <v>0</v>
      </c>
      <c r="H258" s="26">
        <f t="shared" si="46"/>
        <v>0</v>
      </c>
      <c r="I258" s="26">
        <f t="shared" si="46"/>
        <v>0</v>
      </c>
      <c r="J258" s="26">
        <f t="shared" si="46"/>
        <v>0</v>
      </c>
      <c r="K258" s="26">
        <f t="shared" si="46"/>
        <v>0</v>
      </c>
      <c r="L258" s="26">
        <f t="shared" si="46"/>
        <v>0</v>
      </c>
      <c r="U258" s="5">
        <v>2.48</v>
      </c>
      <c r="V258" s="7">
        <f t="shared" si="47"/>
        <v>7281902.4799999986</v>
      </c>
      <c r="W258" s="7">
        <f t="shared" si="48"/>
        <v>186715.4482051282</v>
      </c>
      <c r="X258" s="19">
        <f t="shared" si="41"/>
        <v>0.93525396989560461</v>
      </c>
      <c r="Y258" s="8">
        <f t="shared" si="49"/>
        <v>15140.791562127139</v>
      </c>
      <c r="Z258" s="8">
        <f t="shared" si="42"/>
        <v>590490.87092295836</v>
      </c>
      <c r="AA258" s="9">
        <f t="shared" si="45"/>
        <v>8.1090192095370994E-2</v>
      </c>
      <c r="AB258" s="9">
        <f t="shared" si="43"/>
        <v>1.7530734027695002E-2</v>
      </c>
      <c r="AC258" t="str">
        <f t="shared" si="44"/>
        <v>Default</v>
      </c>
    </row>
    <row r="259" spans="1:29" x14ac:dyDescent="0.25">
      <c r="A259" s="16"/>
      <c r="B259" s="58"/>
      <c r="D259" s="26">
        <f t="shared" si="46"/>
        <v>0</v>
      </c>
      <c r="E259" s="26">
        <f t="shared" si="46"/>
        <v>0</v>
      </c>
      <c r="F259" s="26">
        <f t="shared" si="46"/>
        <v>0</v>
      </c>
      <c r="G259" s="26">
        <f t="shared" si="46"/>
        <v>0</v>
      </c>
      <c r="H259" s="26">
        <f t="shared" si="46"/>
        <v>0</v>
      </c>
      <c r="I259" s="26">
        <f t="shared" si="46"/>
        <v>0</v>
      </c>
      <c r="J259" s="26">
        <f t="shared" si="46"/>
        <v>0</v>
      </c>
      <c r="K259" s="26">
        <f t="shared" si="46"/>
        <v>0</v>
      </c>
      <c r="L259" s="26">
        <f t="shared" si="46"/>
        <v>0</v>
      </c>
      <c r="U259" s="5">
        <v>2.4900000000000002</v>
      </c>
      <c r="V259" s="7">
        <f t="shared" si="47"/>
        <v>7311264.9899999993</v>
      </c>
      <c r="W259" s="7">
        <f t="shared" si="48"/>
        <v>187468.33307692307</v>
      </c>
      <c r="X259" s="19">
        <f t="shared" si="41"/>
        <v>0.9360593638236494</v>
      </c>
      <c r="Y259" s="8">
        <f t="shared" si="49"/>
        <v>15153.830054325455</v>
      </c>
      <c r="Z259" s="8">
        <f t="shared" si="42"/>
        <v>590999.37211869273</v>
      </c>
      <c r="AA259" s="9">
        <f t="shared" si="45"/>
        <v>8.083407904473898E-2</v>
      </c>
      <c r="AB259" s="9">
        <f t="shared" si="43"/>
        <v>1.731804248800101E-2</v>
      </c>
      <c r="AC259" t="str">
        <f t="shared" si="44"/>
        <v>Default</v>
      </c>
    </row>
    <row r="260" spans="1:29" x14ac:dyDescent="0.25">
      <c r="A260" s="16"/>
      <c r="B260" s="58"/>
      <c r="D260" s="26">
        <f t="shared" si="46"/>
        <v>0</v>
      </c>
      <c r="E260" s="26">
        <f t="shared" si="46"/>
        <v>0</v>
      </c>
      <c r="F260" s="26">
        <f t="shared" si="46"/>
        <v>0</v>
      </c>
      <c r="G260" s="26">
        <f t="shared" si="46"/>
        <v>0</v>
      </c>
      <c r="H260" s="26">
        <f t="shared" si="46"/>
        <v>0</v>
      </c>
      <c r="I260" s="26">
        <f t="shared" si="46"/>
        <v>0</v>
      </c>
      <c r="J260" s="26">
        <f t="shared" si="46"/>
        <v>0</v>
      </c>
      <c r="K260" s="26">
        <f t="shared" si="46"/>
        <v>0</v>
      </c>
      <c r="L260" s="26">
        <f t="shared" si="46"/>
        <v>0</v>
      </c>
      <c r="U260" s="5">
        <v>2.5</v>
      </c>
      <c r="V260" s="7">
        <f t="shared" si="47"/>
        <v>7340627.4999999991</v>
      </c>
      <c r="W260" s="7">
        <f t="shared" si="48"/>
        <v>188221.21794871794</v>
      </c>
      <c r="X260" s="19">
        <f t="shared" si="41"/>
        <v>0.93685498154977531</v>
      </c>
      <c r="Y260" s="8">
        <f t="shared" si="49"/>
        <v>15166.710279956307</v>
      </c>
      <c r="Z260" s="8">
        <f t="shared" si="42"/>
        <v>591501.700918296</v>
      </c>
      <c r="AA260" s="9">
        <f t="shared" si="45"/>
        <v>8.0579174044493621E-2</v>
      </c>
      <c r="AB260" s="9">
        <f t="shared" si="43"/>
        <v>1.7107828983396783E-2</v>
      </c>
      <c r="AC260" t="str">
        <f t="shared" si="44"/>
        <v>Default</v>
      </c>
    </row>
    <row r="261" spans="1:29" x14ac:dyDescent="0.25">
      <c r="A261" s="16"/>
      <c r="B261" s="58"/>
      <c r="D261" s="26">
        <f t="shared" si="46"/>
        <v>0</v>
      </c>
      <c r="E261" s="26">
        <f t="shared" si="46"/>
        <v>0</v>
      </c>
      <c r="F261" s="26">
        <f t="shared" si="46"/>
        <v>0</v>
      </c>
      <c r="G261" s="26">
        <f t="shared" si="46"/>
        <v>0</v>
      </c>
      <c r="H261" s="26">
        <f t="shared" si="46"/>
        <v>0</v>
      </c>
      <c r="I261" s="26">
        <f t="shared" si="46"/>
        <v>0</v>
      </c>
      <c r="J261" s="26">
        <f t="shared" si="46"/>
        <v>0</v>
      </c>
      <c r="K261" s="26">
        <f t="shared" si="46"/>
        <v>0</v>
      </c>
      <c r="L261" s="26">
        <f t="shared" si="46"/>
        <v>0</v>
      </c>
      <c r="U261" s="5">
        <v>2.5099999999999998</v>
      </c>
      <c r="V261" s="7">
        <f t="shared" si="47"/>
        <v>7369990.0099999979</v>
      </c>
      <c r="W261" s="7">
        <f t="shared" si="48"/>
        <v>188974.10282051278</v>
      </c>
      <c r="X261" s="19">
        <f t="shared" si="41"/>
        <v>0.93764093707277918</v>
      </c>
      <c r="Y261" s="8">
        <f t="shared" si="49"/>
        <v>15179.434084541957</v>
      </c>
      <c r="Z261" s="8">
        <f t="shared" si="42"/>
        <v>591997.92929713638</v>
      </c>
      <c r="AA261" s="9">
        <f t="shared" si="45"/>
        <v>8.032547242179186E-2</v>
      </c>
      <c r="AB261" s="9">
        <f t="shared" si="43"/>
        <v>1.6900066746350785E-2</v>
      </c>
      <c r="AC261" t="str">
        <f t="shared" si="44"/>
        <v>Default</v>
      </c>
    </row>
    <row r="262" spans="1:29" x14ac:dyDescent="0.25">
      <c r="A262" s="16"/>
      <c r="B262" s="58"/>
      <c r="D262" s="26">
        <f t="shared" si="46"/>
        <v>0</v>
      </c>
      <c r="E262" s="26">
        <f t="shared" si="46"/>
        <v>0</v>
      </c>
      <c r="F262" s="26">
        <f t="shared" si="46"/>
        <v>0</v>
      </c>
      <c r="G262" s="26">
        <f t="shared" si="46"/>
        <v>0</v>
      </c>
      <c r="H262" s="26">
        <f t="shared" si="46"/>
        <v>0</v>
      </c>
      <c r="I262" s="26">
        <f t="shared" si="46"/>
        <v>0</v>
      </c>
      <c r="J262" s="26">
        <f t="shared" si="46"/>
        <v>0</v>
      </c>
      <c r="K262" s="26">
        <f t="shared" si="46"/>
        <v>0</v>
      </c>
      <c r="L262" s="26">
        <f t="shared" si="46"/>
        <v>0</v>
      </c>
      <c r="U262" s="5">
        <v>2.52</v>
      </c>
      <c r="V262" s="7">
        <f t="shared" si="47"/>
        <v>7399352.5199999986</v>
      </c>
      <c r="W262" s="7">
        <f t="shared" si="48"/>
        <v>189726.98769230768</v>
      </c>
      <c r="X262" s="19">
        <f t="shared" si="41"/>
        <v>0.93841734315786818</v>
      </c>
      <c r="Y262" s="8">
        <f t="shared" si="49"/>
        <v>15192.003293634127</v>
      </c>
      <c r="Z262" s="8">
        <f t="shared" si="42"/>
        <v>592488.12845173094</v>
      </c>
      <c r="AA262" s="9">
        <f t="shared" si="45"/>
        <v>8.0072969472703412E-2</v>
      </c>
      <c r="AB262" s="9">
        <f t="shared" si="43"/>
        <v>1.6694729251503091E-2</v>
      </c>
      <c r="AC262" t="str">
        <f t="shared" si="44"/>
        <v>Default</v>
      </c>
    </row>
    <row r="263" spans="1:29" x14ac:dyDescent="0.25">
      <c r="A263" s="16"/>
      <c r="B263" s="58"/>
      <c r="D263" s="26">
        <f t="shared" si="46"/>
        <v>0</v>
      </c>
      <c r="E263" s="26">
        <f t="shared" si="46"/>
        <v>0</v>
      </c>
      <c r="F263" s="26">
        <f t="shared" si="46"/>
        <v>0</v>
      </c>
      <c r="G263" s="26">
        <f t="shared" si="46"/>
        <v>0</v>
      </c>
      <c r="H263" s="26">
        <f t="shared" si="46"/>
        <v>0</v>
      </c>
      <c r="I263" s="26">
        <f t="shared" si="46"/>
        <v>0</v>
      </c>
      <c r="J263" s="26">
        <f t="shared" si="46"/>
        <v>0</v>
      </c>
      <c r="K263" s="26">
        <f t="shared" si="46"/>
        <v>0</v>
      </c>
      <c r="L263" s="26">
        <f t="shared" si="46"/>
        <v>0</v>
      </c>
      <c r="U263" s="5">
        <v>2.5299999999999998</v>
      </c>
      <c r="V263" s="7">
        <f t="shared" si="47"/>
        <v>7428715.0299999984</v>
      </c>
      <c r="W263" s="7">
        <f t="shared" si="48"/>
        <v>190479.87256410252</v>
      </c>
      <c r="X263" s="19">
        <f t="shared" si="41"/>
        <v>0.93918431134787494</v>
      </c>
      <c r="Y263" s="8">
        <f t="shared" si="49"/>
        <v>15204.419712995566</v>
      </c>
      <c r="Z263" s="8">
        <f t="shared" si="42"/>
        <v>592972.36880682711</v>
      </c>
      <c r="AA263" s="9">
        <f t="shared" si="45"/>
        <v>7.9821660463778379E-2</v>
      </c>
      <c r="AB263" s="9">
        <f t="shared" si="43"/>
        <v>1.6491790214670989E-2</v>
      </c>
      <c r="AC263" t="str">
        <f t="shared" si="44"/>
        <v>Default</v>
      </c>
    </row>
    <row r="264" spans="1:29" x14ac:dyDescent="0.25">
      <c r="A264" s="16"/>
      <c r="B264" s="58"/>
      <c r="D264" s="26">
        <f t="shared" si="46"/>
        <v>0</v>
      </c>
      <c r="E264" s="26">
        <f t="shared" si="46"/>
        <v>0</v>
      </c>
      <c r="F264" s="26">
        <f t="shared" si="46"/>
        <v>0</v>
      </c>
      <c r="G264" s="26">
        <f t="shared" si="46"/>
        <v>0</v>
      </c>
      <c r="H264" s="26">
        <f t="shared" si="46"/>
        <v>0</v>
      </c>
      <c r="I264" s="26">
        <f t="shared" si="46"/>
        <v>0</v>
      </c>
      <c r="J264" s="26">
        <f t="shared" si="46"/>
        <v>0</v>
      </c>
      <c r="K264" s="26">
        <f t="shared" si="46"/>
        <v>0</v>
      </c>
      <c r="L264" s="26">
        <f t="shared" si="46"/>
        <v>0</v>
      </c>
      <c r="U264" s="5">
        <v>2.54</v>
      </c>
      <c r="V264" s="7">
        <f t="shared" si="47"/>
        <v>7458077.5399999991</v>
      </c>
      <c r="W264" s="7">
        <f t="shared" si="48"/>
        <v>191232.75743589742</v>
      </c>
      <c r="X264" s="19">
        <f t="shared" si="41"/>
        <v>0.93994195197442398</v>
      </c>
      <c r="Y264" s="8">
        <f t="shared" si="49"/>
        <v>15216.685128780819</v>
      </c>
      <c r="Z264" s="8">
        <f t="shared" si="42"/>
        <v>593450.72002245195</v>
      </c>
      <c r="AA264" s="9">
        <f t="shared" si="45"/>
        <v>7.9571540633573523E-2</v>
      </c>
      <c r="AB264" s="9">
        <f t="shared" si="43"/>
        <v>1.6291223591744064E-2</v>
      </c>
      <c r="AC264" t="str">
        <f t="shared" si="44"/>
        <v>Default</v>
      </c>
    </row>
    <row r="265" spans="1:29" x14ac:dyDescent="0.25">
      <c r="A265" s="16"/>
      <c r="B265" s="58"/>
      <c r="D265" s="26">
        <f t="shared" si="46"/>
        <v>0</v>
      </c>
      <c r="E265" s="26">
        <f t="shared" si="46"/>
        <v>0</v>
      </c>
      <c r="F265" s="26">
        <f t="shared" si="46"/>
        <v>0</v>
      </c>
      <c r="G265" s="26">
        <f t="shared" si="46"/>
        <v>0</v>
      </c>
      <c r="H265" s="26">
        <f t="shared" si="46"/>
        <v>0</v>
      </c>
      <c r="I265" s="26">
        <f t="shared" si="46"/>
        <v>0</v>
      </c>
      <c r="J265" s="26">
        <f t="shared" si="46"/>
        <v>0</v>
      </c>
      <c r="K265" s="26">
        <f t="shared" si="46"/>
        <v>0</v>
      </c>
      <c r="L265" s="26">
        <f t="shared" si="46"/>
        <v>0</v>
      </c>
      <c r="U265" s="5">
        <v>2.5499999999999998</v>
      </c>
      <c r="V265" s="7">
        <f t="shared" si="47"/>
        <v>7487440.049999998</v>
      </c>
      <c r="W265" s="7">
        <f t="shared" si="48"/>
        <v>191985.64230769227</v>
      </c>
      <c r="X265" s="19">
        <f t="shared" si="41"/>
        <v>0.94069037416904966</v>
      </c>
      <c r="Y265" s="8">
        <f t="shared" si="49"/>
        <v>15228.801307716218</v>
      </c>
      <c r="Z265" s="8">
        <f t="shared" si="42"/>
        <v>593923.25100093253</v>
      </c>
      <c r="AA265" s="9">
        <f t="shared" si="45"/>
        <v>7.9322605194138779E-2</v>
      </c>
      <c r="AB265" s="9">
        <f t="shared" si="43"/>
        <v>1.6093003577712033E-2</v>
      </c>
      <c r="AC265" t="str">
        <f t="shared" si="44"/>
        <v>Default</v>
      </c>
    </row>
    <row r="266" spans="1:29" x14ac:dyDescent="0.25">
      <c r="A266" s="16"/>
      <c r="B266" s="58"/>
      <c r="D266" s="26">
        <f t="shared" si="46"/>
        <v>0</v>
      </c>
      <c r="E266" s="26">
        <f t="shared" si="46"/>
        <v>0</v>
      </c>
      <c r="F266" s="26">
        <f t="shared" si="46"/>
        <v>0</v>
      </c>
      <c r="G266" s="26">
        <f t="shared" si="46"/>
        <v>0</v>
      </c>
      <c r="H266" s="26">
        <f t="shared" si="46"/>
        <v>0</v>
      </c>
      <c r="I266" s="26">
        <f t="shared" si="46"/>
        <v>0</v>
      </c>
      <c r="J266" s="26">
        <f t="shared" si="46"/>
        <v>0</v>
      </c>
      <c r="K266" s="26">
        <f t="shared" si="46"/>
        <v>0</v>
      </c>
      <c r="L266" s="26">
        <f t="shared" ref="I266:L284" si="50">GAMMADIST($B266,L$2,L$3,TRUE)</f>
        <v>0</v>
      </c>
      <c r="U266" s="5">
        <v>2.56</v>
      </c>
      <c r="V266" s="7">
        <f t="shared" si="47"/>
        <v>7516802.5599999987</v>
      </c>
      <c r="W266" s="7">
        <f t="shared" si="48"/>
        <v>192738.52717948717</v>
      </c>
      <c r="X266" s="19">
        <f t="shared" si="41"/>
        <v>0.94142968587426212</v>
      </c>
      <c r="Y266" s="8">
        <f t="shared" si="49"/>
        <v>15240.769997279023</v>
      </c>
      <c r="Z266" s="8">
        <f t="shared" si="42"/>
        <v>594390.02989388187</v>
      </c>
      <c r="AA266" s="9">
        <f t="shared" si="45"/>
        <v>7.9074849332464309E-2</v>
      </c>
      <c r="AB266" s="9">
        <f t="shared" si="43"/>
        <v>1.5897104605475783E-2</v>
      </c>
      <c r="AC266" t="str">
        <f t="shared" si="44"/>
        <v>Default</v>
      </c>
    </row>
    <row r="267" spans="1:29" x14ac:dyDescent="0.25">
      <c r="A267" s="16"/>
      <c r="B267" s="58"/>
      <c r="D267" s="26">
        <f t="shared" ref="D267:H284" si="51">GAMMADIST($B267,D$2,D$3,TRUE)</f>
        <v>0</v>
      </c>
      <c r="E267" s="26">
        <f t="shared" si="51"/>
        <v>0</v>
      </c>
      <c r="F267" s="26">
        <f t="shared" si="51"/>
        <v>0</v>
      </c>
      <c r="G267" s="26">
        <f t="shared" si="51"/>
        <v>0</v>
      </c>
      <c r="H267" s="26">
        <f t="shared" si="51"/>
        <v>0</v>
      </c>
      <c r="I267" s="26">
        <f t="shared" si="50"/>
        <v>0</v>
      </c>
      <c r="J267" s="26">
        <f t="shared" si="50"/>
        <v>0</v>
      </c>
      <c r="K267" s="26">
        <f t="shared" si="50"/>
        <v>0</v>
      </c>
      <c r="L267" s="26">
        <f t="shared" si="50"/>
        <v>0</v>
      </c>
      <c r="U267" s="5">
        <v>2.57</v>
      </c>
      <c r="V267" s="7">
        <f t="shared" si="47"/>
        <v>7546165.0699999984</v>
      </c>
      <c r="W267" s="7">
        <f t="shared" si="48"/>
        <v>193491.41205128201</v>
      </c>
      <c r="X267" s="19">
        <f t="shared" ref="X267:X310" si="52">GAMMADIST(W267,$D$2,$D$3,TRUE)</f>
        <v>0.94215999385456006</v>
      </c>
      <c r="Y267" s="8">
        <f t="shared" si="49"/>
        <v>15252.592925875717</v>
      </c>
      <c r="Z267" s="8">
        <f t="shared" ref="Z267:Z310" si="53">Y267*$B$6</f>
        <v>594851.12410915294</v>
      </c>
      <c r="AA267" s="9">
        <f t="shared" si="45"/>
        <v>7.8828268211889652E-2</v>
      </c>
      <c r="AB267" s="9">
        <f t="shared" ref="AB267:AB310" si="54">(Z267-Z266)/(V267-V266)</f>
        <v>1.5703501344778312E-2</v>
      </c>
      <c r="AC267" t="str">
        <f t="shared" ref="AC267:AC310" si="55">D$1</f>
        <v>Default</v>
      </c>
    </row>
    <row r="268" spans="1:29" x14ac:dyDescent="0.25">
      <c r="A268" s="16"/>
      <c r="B268" s="58"/>
      <c r="D268" s="26">
        <f t="shared" si="51"/>
        <v>0</v>
      </c>
      <c r="E268" s="26">
        <f t="shared" si="51"/>
        <v>0</v>
      </c>
      <c r="F268" s="26">
        <f t="shared" si="51"/>
        <v>0</v>
      </c>
      <c r="G268" s="26">
        <f t="shared" si="51"/>
        <v>0</v>
      </c>
      <c r="H268" s="26">
        <f t="shared" si="51"/>
        <v>0</v>
      </c>
      <c r="I268" s="26">
        <f t="shared" si="50"/>
        <v>0</v>
      </c>
      <c r="J268" s="26">
        <f t="shared" si="50"/>
        <v>0</v>
      </c>
      <c r="K268" s="26">
        <f t="shared" si="50"/>
        <v>0</v>
      </c>
      <c r="L268" s="26">
        <f t="shared" si="50"/>
        <v>0</v>
      </c>
      <c r="U268" s="5">
        <v>2.58</v>
      </c>
      <c r="V268" s="7">
        <f t="shared" si="47"/>
        <v>7575527.5799999991</v>
      </c>
      <c r="W268" s="7">
        <f t="shared" si="48"/>
        <v>194244.29692307691</v>
      </c>
      <c r="X268" s="19">
        <f t="shared" si="52"/>
        <v>0.94288140370739149</v>
      </c>
      <c r="Y268" s="8">
        <f t="shared" si="49"/>
        <v>15264.271803019436</v>
      </c>
      <c r="Z268" s="8">
        <f t="shared" si="53"/>
        <v>595306.60031775804</v>
      </c>
      <c r="AA268" s="9">
        <f t="shared" ref="AA268:AA310" si="56">Z268/V268</f>
        <v>7.858285697347539E-2</v>
      </c>
      <c r="AB268" s="9">
        <f t="shared" si="54"/>
        <v>1.5512168701010033E-2</v>
      </c>
      <c r="AC268" t="str">
        <f t="shared" si="55"/>
        <v>Default</v>
      </c>
    </row>
    <row r="269" spans="1:29" x14ac:dyDescent="0.25">
      <c r="A269" s="16"/>
      <c r="B269" s="58"/>
      <c r="D269" s="26">
        <f t="shared" si="51"/>
        <v>0</v>
      </c>
      <c r="E269" s="26">
        <f t="shared" si="51"/>
        <v>0</v>
      </c>
      <c r="F269" s="26">
        <f t="shared" si="51"/>
        <v>0</v>
      </c>
      <c r="G269" s="26">
        <f t="shared" si="51"/>
        <v>0</v>
      </c>
      <c r="H269" s="26">
        <f t="shared" si="51"/>
        <v>0</v>
      </c>
      <c r="I269" s="26">
        <f t="shared" si="50"/>
        <v>0</v>
      </c>
      <c r="J269" s="26">
        <f t="shared" si="50"/>
        <v>0</v>
      </c>
      <c r="K269" s="26">
        <f t="shared" si="50"/>
        <v>0</v>
      </c>
      <c r="L269" s="26">
        <f t="shared" si="50"/>
        <v>0</v>
      </c>
      <c r="U269" s="5">
        <v>2.59</v>
      </c>
      <c r="V269" s="7">
        <f t="shared" si="47"/>
        <v>7604890.089999998</v>
      </c>
      <c r="W269" s="7">
        <f t="shared" si="48"/>
        <v>194997.18179487178</v>
      </c>
      <c r="X269" s="19">
        <f t="shared" si="52"/>
        <v>0.94359401987405778</v>
      </c>
      <c r="Y269" s="8">
        <f t="shared" si="49"/>
        <v>15275.808319506503</v>
      </c>
      <c r="Z269" s="8">
        <f t="shared" si="53"/>
        <v>595756.52446075366</v>
      </c>
      <c r="AA269" s="9">
        <f t="shared" si="56"/>
        <v>7.8338610737338582E-2</v>
      </c>
      <c r="AB269" s="9">
        <f t="shared" si="54"/>
        <v>1.5323081814042265E-2</v>
      </c>
      <c r="AC269" t="str">
        <f t="shared" si="55"/>
        <v>Default</v>
      </c>
    </row>
    <row r="270" spans="1:29" x14ac:dyDescent="0.25">
      <c r="A270" s="16"/>
      <c r="B270" s="58"/>
      <c r="D270" s="26">
        <f t="shared" si="51"/>
        <v>0</v>
      </c>
      <c r="E270" s="26">
        <f t="shared" si="51"/>
        <v>0</v>
      </c>
      <c r="F270" s="26">
        <f t="shared" si="51"/>
        <v>0</v>
      </c>
      <c r="G270" s="26">
        <f t="shared" si="51"/>
        <v>0</v>
      </c>
      <c r="H270" s="26">
        <f t="shared" si="51"/>
        <v>0</v>
      </c>
      <c r="I270" s="26">
        <f t="shared" si="50"/>
        <v>0</v>
      </c>
      <c r="J270" s="26">
        <f t="shared" si="50"/>
        <v>0</v>
      </c>
      <c r="K270" s="26">
        <f t="shared" si="50"/>
        <v>0</v>
      </c>
      <c r="L270" s="26">
        <f t="shared" si="50"/>
        <v>0</v>
      </c>
      <c r="U270" s="5">
        <v>2.6</v>
      </c>
      <c r="V270" s="7">
        <f t="shared" si="47"/>
        <v>7634252.5999999987</v>
      </c>
      <c r="W270" s="7">
        <f t="shared" si="48"/>
        <v>195750.06666666665</v>
      </c>
      <c r="X270" s="19">
        <f t="shared" si="52"/>
        <v>0.94429794565056269</v>
      </c>
      <c r="Y270" s="8">
        <f t="shared" si="49"/>
        <v>15287.204147592065</v>
      </c>
      <c r="Z270" s="8">
        <f t="shared" si="53"/>
        <v>596200.96175609052</v>
      </c>
      <c r="AA270" s="9">
        <f t="shared" si="56"/>
        <v>7.8095524603952804E-2</v>
      </c>
      <c r="AB270" s="9">
        <f t="shared" si="54"/>
        <v>1.5136216057034895E-2</v>
      </c>
      <c r="AC270" t="str">
        <f t="shared" si="55"/>
        <v>Default</v>
      </c>
    </row>
    <row r="271" spans="1:29" x14ac:dyDescent="0.25">
      <c r="A271" s="16"/>
      <c r="B271" s="58"/>
      <c r="D271" s="26">
        <f t="shared" si="51"/>
        <v>0</v>
      </c>
      <c r="E271" s="26">
        <f t="shared" si="51"/>
        <v>0</v>
      </c>
      <c r="F271" s="26">
        <f t="shared" si="51"/>
        <v>0</v>
      </c>
      <c r="G271" s="26">
        <f t="shared" si="51"/>
        <v>0</v>
      </c>
      <c r="H271" s="26">
        <f t="shared" si="51"/>
        <v>0</v>
      </c>
      <c r="I271" s="26">
        <f t="shared" si="50"/>
        <v>0</v>
      </c>
      <c r="J271" s="26">
        <f t="shared" si="50"/>
        <v>0</v>
      </c>
      <c r="K271" s="26">
        <f t="shared" si="50"/>
        <v>0</v>
      </c>
      <c r="L271" s="26">
        <f t="shared" si="50"/>
        <v>0</v>
      </c>
      <c r="U271" s="5">
        <v>2.61</v>
      </c>
      <c r="V271" s="7">
        <f t="shared" si="47"/>
        <v>7663615.1099999985</v>
      </c>
      <c r="W271" s="7">
        <f t="shared" si="48"/>
        <v>196502.95153846152</v>
      </c>
      <c r="X271" s="19">
        <f t="shared" si="52"/>
        <v>0.94499328319840337</v>
      </c>
      <c r="Y271" s="8">
        <f t="shared" si="49"/>
        <v>15298.460941164778</v>
      </c>
      <c r="Z271" s="8">
        <f t="shared" si="53"/>
        <v>596639.97670542635</v>
      </c>
      <c r="AA271" s="9">
        <f t="shared" si="56"/>
        <v>7.7853593655413431E-2</v>
      </c>
      <c r="AB271" s="9">
        <f t="shared" si="54"/>
        <v>1.4951547035176366E-2</v>
      </c>
      <c r="AC271" t="str">
        <f t="shared" si="55"/>
        <v>Default</v>
      </c>
    </row>
    <row r="272" spans="1:29" x14ac:dyDescent="0.25">
      <c r="A272" s="16"/>
      <c r="B272" s="58"/>
      <c r="D272" s="26">
        <f t="shared" si="51"/>
        <v>0</v>
      </c>
      <c r="E272" s="26">
        <f t="shared" si="51"/>
        <v>0</v>
      </c>
      <c r="F272" s="26">
        <f t="shared" si="51"/>
        <v>0</v>
      </c>
      <c r="G272" s="26">
        <f t="shared" si="51"/>
        <v>0</v>
      </c>
      <c r="H272" s="26">
        <f t="shared" si="51"/>
        <v>0</v>
      </c>
      <c r="I272" s="26">
        <f t="shared" si="50"/>
        <v>0</v>
      </c>
      <c r="J272" s="26">
        <f t="shared" si="50"/>
        <v>0</v>
      </c>
      <c r="K272" s="26">
        <f t="shared" si="50"/>
        <v>0</v>
      </c>
      <c r="L272" s="26">
        <f t="shared" si="50"/>
        <v>0</v>
      </c>
      <c r="U272" s="5">
        <v>2.62</v>
      </c>
      <c r="V272" s="7">
        <f t="shared" si="47"/>
        <v>7692977.6199999992</v>
      </c>
      <c r="W272" s="7">
        <f t="shared" si="48"/>
        <v>197255.83641025639</v>
      </c>
      <c r="X272" s="19">
        <f t="shared" si="52"/>
        <v>0.94568013355530389</v>
      </c>
      <c r="Y272" s="8">
        <f t="shared" si="49"/>
        <v>15309.580335920584</v>
      </c>
      <c r="Z272" s="8">
        <f t="shared" si="53"/>
        <v>597073.63310090278</v>
      </c>
      <c r="AA272" s="9">
        <f t="shared" si="56"/>
        <v>7.7612812956669289E-2</v>
      </c>
      <c r="AB272" s="9">
        <f t="shared" si="54"/>
        <v>1.4769050584449947E-2</v>
      </c>
      <c r="AC272" t="str">
        <f t="shared" si="55"/>
        <v>Default</v>
      </c>
    </row>
    <row r="273" spans="1:29" x14ac:dyDescent="0.25">
      <c r="A273" s="16"/>
      <c r="B273" s="58"/>
      <c r="D273" s="26">
        <f t="shared" si="51"/>
        <v>0</v>
      </c>
      <c r="E273" s="26">
        <f t="shared" si="51"/>
        <v>0</v>
      </c>
      <c r="F273" s="26">
        <f t="shared" si="51"/>
        <v>0</v>
      </c>
      <c r="G273" s="26">
        <f t="shared" si="51"/>
        <v>0</v>
      </c>
      <c r="H273" s="26">
        <f t="shared" si="51"/>
        <v>0</v>
      </c>
      <c r="I273" s="26">
        <f t="shared" si="50"/>
        <v>0</v>
      </c>
      <c r="J273" s="26">
        <f t="shared" si="50"/>
        <v>0</v>
      </c>
      <c r="K273" s="26">
        <f t="shared" si="50"/>
        <v>0</v>
      </c>
      <c r="L273" s="26">
        <f t="shared" si="50"/>
        <v>0</v>
      </c>
      <c r="U273" s="5">
        <v>2.63</v>
      </c>
      <c r="V273" s="7">
        <f t="shared" si="47"/>
        <v>7722340.129999998</v>
      </c>
      <c r="W273" s="7">
        <f t="shared" si="48"/>
        <v>198008.72128205127</v>
      </c>
      <c r="X273" s="19">
        <f t="shared" si="52"/>
        <v>0.94635859664588895</v>
      </c>
      <c r="Y273" s="8">
        <f t="shared" si="49"/>
        <v>15320.563949535495</v>
      </c>
      <c r="Z273" s="8">
        <f t="shared" si="53"/>
        <v>597501.99403188436</v>
      </c>
      <c r="AA273" s="9">
        <f t="shared" si="56"/>
        <v>7.7373177556721337E-2</v>
      </c>
      <c r="AB273" s="9">
        <f t="shared" si="54"/>
        <v>1.4588702770355703E-2</v>
      </c>
      <c r="AC273" t="str">
        <f t="shared" si="55"/>
        <v>Default</v>
      </c>
    </row>
    <row r="274" spans="1:29" x14ac:dyDescent="0.25">
      <c r="A274" s="16"/>
      <c r="B274" s="58"/>
      <c r="D274" s="26">
        <f t="shared" si="51"/>
        <v>0</v>
      </c>
      <c r="E274" s="26">
        <f t="shared" si="51"/>
        <v>0</v>
      </c>
      <c r="F274" s="26">
        <f t="shared" si="51"/>
        <v>0</v>
      </c>
      <c r="G274" s="26">
        <f t="shared" si="51"/>
        <v>0</v>
      </c>
      <c r="H274" s="26">
        <f t="shared" si="51"/>
        <v>0</v>
      </c>
      <c r="I274" s="26">
        <f t="shared" si="50"/>
        <v>0</v>
      </c>
      <c r="J274" s="26">
        <f t="shared" si="50"/>
        <v>0</v>
      </c>
      <c r="K274" s="26">
        <f t="shared" si="50"/>
        <v>0</v>
      </c>
      <c r="L274" s="26">
        <f t="shared" si="50"/>
        <v>0</v>
      </c>
      <c r="U274" s="5">
        <v>2.64</v>
      </c>
      <c r="V274" s="7">
        <f t="shared" si="47"/>
        <v>7751702.6399999987</v>
      </c>
      <c r="W274" s="7">
        <f t="shared" si="48"/>
        <v>198761.60615384614</v>
      </c>
      <c r="X274" s="19">
        <f t="shared" si="52"/>
        <v>0.94702877129229712</v>
      </c>
      <c r="Y274" s="8">
        <f t="shared" si="49"/>
        <v>15331.413381837419</v>
      </c>
      <c r="Z274" s="8">
        <f t="shared" si="53"/>
        <v>597925.12189165934</v>
      </c>
      <c r="AA274" s="9">
        <f t="shared" si="56"/>
        <v>7.7134682489789039E-2</v>
      </c>
      <c r="AB274" s="9">
        <f t="shared" si="54"/>
        <v>1.4410479886595757E-2</v>
      </c>
      <c r="AC274" t="str">
        <f t="shared" si="55"/>
        <v>Default</v>
      </c>
    </row>
    <row r="275" spans="1:29" x14ac:dyDescent="0.25">
      <c r="A275" s="16"/>
      <c r="B275" s="58"/>
      <c r="D275" s="26">
        <f t="shared" si="51"/>
        <v>0</v>
      </c>
      <c r="E275" s="26">
        <f t="shared" si="51"/>
        <v>0</v>
      </c>
      <c r="F275" s="26">
        <f t="shared" si="51"/>
        <v>0</v>
      </c>
      <c r="G275" s="26">
        <f t="shared" si="51"/>
        <v>0</v>
      </c>
      <c r="H275" s="26">
        <f t="shared" si="51"/>
        <v>0</v>
      </c>
      <c r="I275" s="26">
        <f t="shared" si="50"/>
        <v>0</v>
      </c>
      <c r="J275" s="26">
        <f t="shared" si="50"/>
        <v>0</v>
      </c>
      <c r="K275" s="26">
        <f t="shared" si="50"/>
        <v>0</v>
      </c>
      <c r="L275" s="26">
        <f t="shared" si="50"/>
        <v>0</v>
      </c>
      <c r="U275" s="5">
        <v>2.65</v>
      </c>
      <c r="V275" s="7">
        <f t="shared" si="47"/>
        <v>7781065.1499999985</v>
      </c>
      <c r="W275" s="7">
        <f t="shared" si="48"/>
        <v>199514.49102564101</v>
      </c>
      <c r="X275" s="19">
        <f t="shared" si="52"/>
        <v>0.94769075522473489</v>
      </c>
      <c r="Y275" s="8">
        <f t="shared" si="49"/>
        <v>15342.130214977016</v>
      </c>
      <c r="Z275" s="8">
        <f t="shared" si="53"/>
        <v>598343.0783841036</v>
      </c>
      <c r="AA275" s="9">
        <f t="shared" si="56"/>
        <v>7.6897322776445814E-2</v>
      </c>
      <c r="AB275" s="9">
        <f t="shared" si="54"/>
        <v>1.4234358453833499E-2</v>
      </c>
      <c r="AC275" t="str">
        <f t="shared" si="55"/>
        <v>Default</v>
      </c>
    </row>
    <row r="276" spans="1:29" x14ac:dyDescent="0.25">
      <c r="A276" s="16"/>
      <c r="B276" s="58"/>
      <c r="D276" s="26">
        <f t="shared" si="51"/>
        <v>0</v>
      </c>
      <c r="E276" s="26">
        <f t="shared" si="51"/>
        <v>0</v>
      </c>
      <c r="F276" s="26">
        <f t="shared" si="51"/>
        <v>0</v>
      </c>
      <c r="G276" s="26">
        <f t="shared" si="51"/>
        <v>0</v>
      </c>
      <c r="H276" s="26">
        <f t="shared" si="51"/>
        <v>0</v>
      </c>
      <c r="I276" s="26">
        <f t="shared" si="50"/>
        <v>0</v>
      </c>
      <c r="J276" s="26">
        <f t="shared" si="50"/>
        <v>0</v>
      </c>
      <c r="K276" s="26">
        <f t="shared" si="50"/>
        <v>0</v>
      </c>
      <c r="L276" s="26">
        <f t="shared" si="50"/>
        <v>0</v>
      </c>
      <c r="U276" s="5">
        <v>2.66</v>
      </c>
      <c r="V276" s="7">
        <f t="shared" si="47"/>
        <v>7810427.6599999992</v>
      </c>
      <c r="W276" s="7">
        <f t="shared" si="48"/>
        <v>200267.37589743588</v>
      </c>
      <c r="X276" s="19">
        <f t="shared" si="52"/>
        <v>0.94834464509196548</v>
      </c>
      <c r="Y276" s="8">
        <f t="shared" si="49"/>
        <v>15352.716013597503</v>
      </c>
      <c r="Z276" s="8">
        <f t="shared" si="53"/>
        <v>598755.92453030264</v>
      </c>
      <c r="AA276" s="9">
        <f t="shared" si="56"/>
        <v>7.6661093424723256E-2</v>
      </c>
      <c r="AB276" s="9">
        <f t="shared" si="54"/>
        <v>1.4060315218250326E-2</v>
      </c>
      <c r="AC276" t="str">
        <f t="shared" si="55"/>
        <v>Default</v>
      </c>
    </row>
    <row r="277" spans="1:29" x14ac:dyDescent="0.25">
      <c r="A277" s="16"/>
      <c r="B277" s="58"/>
      <c r="D277" s="26">
        <f t="shared" si="51"/>
        <v>0</v>
      </c>
      <c r="E277" s="26">
        <f t="shared" si="51"/>
        <v>0</v>
      </c>
      <c r="F277" s="26">
        <f t="shared" si="51"/>
        <v>0</v>
      </c>
      <c r="G277" s="26">
        <f t="shared" si="51"/>
        <v>0</v>
      </c>
      <c r="H277" s="26">
        <f t="shared" si="51"/>
        <v>0</v>
      </c>
      <c r="I277" s="26">
        <f t="shared" si="50"/>
        <v>0</v>
      </c>
      <c r="J277" s="26">
        <f t="shared" si="50"/>
        <v>0</v>
      </c>
      <c r="K277" s="26">
        <f t="shared" si="50"/>
        <v>0</v>
      </c>
      <c r="L277" s="26">
        <f t="shared" si="50"/>
        <v>0</v>
      </c>
      <c r="U277" s="5">
        <v>2.67</v>
      </c>
      <c r="V277" s="7">
        <f t="shared" si="47"/>
        <v>7839790.169999999</v>
      </c>
      <c r="W277" s="7">
        <f t="shared" si="48"/>
        <v>201020.26076923075</v>
      </c>
      <c r="X277" s="19">
        <f t="shared" si="52"/>
        <v>0.94899053647173892</v>
      </c>
      <c r="Y277" s="8">
        <f t="shared" si="49"/>
        <v>15363.172325003501</v>
      </c>
      <c r="Z277" s="8">
        <f t="shared" si="53"/>
        <v>599163.72067513654</v>
      </c>
      <c r="AA277" s="9">
        <f t="shared" si="56"/>
        <v>7.6425989431186087E-2</v>
      </c>
      <c r="AB277" s="9">
        <f t="shared" si="54"/>
        <v>1.3888327150298384E-2</v>
      </c>
      <c r="AC277" t="str">
        <f t="shared" si="55"/>
        <v>Default</v>
      </c>
    </row>
    <row r="278" spans="1:29" x14ac:dyDescent="0.25">
      <c r="A278" s="16"/>
      <c r="B278" s="58"/>
      <c r="D278" s="26">
        <f t="shared" si="51"/>
        <v>0</v>
      </c>
      <c r="E278" s="26">
        <f t="shared" si="51"/>
        <v>0</v>
      </c>
      <c r="F278" s="26">
        <f t="shared" si="51"/>
        <v>0</v>
      </c>
      <c r="G278" s="26">
        <f t="shared" si="51"/>
        <v>0</v>
      </c>
      <c r="H278" s="26">
        <f t="shared" si="51"/>
        <v>0</v>
      </c>
      <c r="I278" s="26">
        <f t="shared" si="50"/>
        <v>0</v>
      </c>
      <c r="J278" s="26">
        <f t="shared" si="50"/>
        <v>0</v>
      </c>
      <c r="K278" s="26">
        <f t="shared" si="50"/>
        <v>0</v>
      </c>
      <c r="L278" s="26">
        <f t="shared" si="50"/>
        <v>0</v>
      </c>
      <c r="U278" s="5">
        <v>2.68</v>
      </c>
      <c r="V278" s="7">
        <f t="shared" si="47"/>
        <v>7869152.6799999988</v>
      </c>
      <c r="W278" s="7">
        <f t="shared" si="48"/>
        <v>201773.14564102562</v>
      </c>
      <c r="X278" s="19">
        <f t="shared" si="52"/>
        <v>0.94962852388115526</v>
      </c>
      <c r="Y278" s="8">
        <f t="shared" si="49"/>
        <v>15373.500679328812</v>
      </c>
      <c r="Z278" s="8">
        <f t="shared" si="53"/>
        <v>599566.52649382362</v>
      </c>
      <c r="AA278" s="9">
        <f t="shared" si="56"/>
        <v>7.6192005781977504E-2</v>
      </c>
      <c r="AB278" s="9">
        <f t="shared" si="54"/>
        <v>1.3718371443281918E-2</v>
      </c>
      <c r="AC278" t="str">
        <f t="shared" si="55"/>
        <v>Default</v>
      </c>
    </row>
    <row r="279" spans="1:29" x14ac:dyDescent="0.25">
      <c r="A279" s="16"/>
      <c r="B279" s="58"/>
      <c r="D279" s="26">
        <f t="shared" si="51"/>
        <v>0</v>
      </c>
      <c r="E279" s="26">
        <f t="shared" si="51"/>
        <v>0</v>
      </c>
      <c r="F279" s="26">
        <f t="shared" si="51"/>
        <v>0</v>
      </c>
      <c r="G279" s="26">
        <f t="shared" si="51"/>
        <v>0</v>
      </c>
      <c r="H279" s="26">
        <f t="shared" si="51"/>
        <v>0</v>
      </c>
      <c r="I279" s="26">
        <f t="shared" si="50"/>
        <v>0</v>
      </c>
      <c r="J279" s="26">
        <f t="shared" si="50"/>
        <v>0</v>
      </c>
      <c r="K279" s="26">
        <f t="shared" si="50"/>
        <v>0</v>
      </c>
      <c r="L279" s="26">
        <f t="shared" si="50"/>
        <v>0</v>
      </c>
      <c r="U279" s="5">
        <v>2.69</v>
      </c>
      <c r="V279" s="7">
        <f t="shared" si="47"/>
        <v>7898515.1899999985</v>
      </c>
      <c r="W279" s="7">
        <f t="shared" si="48"/>
        <v>202526.03051282049</v>
      </c>
      <c r="X279" s="19">
        <f t="shared" si="52"/>
        <v>0.9502587007869665</v>
      </c>
      <c r="Y279" s="8">
        <f t="shared" si="49"/>
        <v>15383.702589703187</v>
      </c>
      <c r="Z279" s="8">
        <f t="shared" si="53"/>
        <v>599964.40099842427</v>
      </c>
      <c r="AA279" s="9">
        <f t="shared" si="56"/>
        <v>7.5959137453836353E-2</v>
      </c>
      <c r="AB279" s="9">
        <f t="shared" si="54"/>
        <v>1.3550425512010199E-2</v>
      </c>
      <c r="AC279" t="str">
        <f t="shared" si="55"/>
        <v>Default</v>
      </c>
    </row>
    <row r="280" spans="1:29" x14ac:dyDescent="0.25">
      <c r="A280" s="16"/>
      <c r="B280" s="58"/>
      <c r="D280" s="26">
        <f t="shared" si="51"/>
        <v>0</v>
      </c>
      <c r="E280" s="26">
        <f t="shared" si="51"/>
        <v>0</v>
      </c>
      <c r="F280" s="26">
        <f t="shared" si="51"/>
        <v>0</v>
      </c>
      <c r="G280" s="26">
        <f t="shared" si="51"/>
        <v>0</v>
      </c>
      <c r="H280" s="26">
        <f t="shared" si="51"/>
        <v>0</v>
      </c>
      <c r="I280" s="26">
        <f t="shared" si="50"/>
        <v>0</v>
      </c>
      <c r="J280" s="26">
        <f t="shared" si="50"/>
        <v>0</v>
      </c>
      <c r="K280" s="26">
        <f t="shared" si="50"/>
        <v>0</v>
      </c>
      <c r="L280" s="26">
        <f t="shared" si="50"/>
        <v>0</v>
      </c>
      <c r="U280" s="5">
        <v>2.7</v>
      </c>
      <c r="V280" s="7">
        <f t="shared" si="47"/>
        <v>7927877.6999999993</v>
      </c>
      <c r="W280" s="7">
        <f t="shared" si="48"/>
        <v>203278.91538461539</v>
      </c>
      <c r="X280" s="19">
        <f t="shared" si="52"/>
        <v>0.95088115961581177</v>
      </c>
      <c r="Y280" s="8">
        <f t="shared" si="49"/>
        <v>15393.779552418035</v>
      </c>
      <c r="Z280" s="8">
        <f t="shared" si="53"/>
        <v>600357.40254430333</v>
      </c>
      <c r="AA280" s="9">
        <f t="shared" si="56"/>
        <v>7.5727379415086504E-2</v>
      </c>
      <c r="AB280" s="9">
        <f t="shared" si="54"/>
        <v>1.3384466991379452E-2</v>
      </c>
      <c r="AC280" t="str">
        <f t="shared" si="55"/>
        <v>Default</v>
      </c>
    </row>
    <row r="281" spans="1:29" x14ac:dyDescent="0.25">
      <c r="A281" s="16"/>
      <c r="B281" s="58"/>
      <c r="D281" s="26">
        <f t="shared" si="51"/>
        <v>0</v>
      </c>
      <c r="E281" s="26">
        <f t="shared" si="51"/>
        <v>0</v>
      </c>
      <c r="F281" s="26">
        <f t="shared" si="51"/>
        <v>0</v>
      </c>
      <c r="G281" s="26">
        <f t="shared" si="51"/>
        <v>0</v>
      </c>
      <c r="H281" s="26">
        <f t="shared" si="51"/>
        <v>0</v>
      </c>
      <c r="I281" s="26">
        <f t="shared" si="50"/>
        <v>0</v>
      </c>
      <c r="J281" s="26">
        <f t="shared" si="50"/>
        <v>0</v>
      </c>
      <c r="K281" s="26">
        <f t="shared" si="50"/>
        <v>0</v>
      </c>
      <c r="L281" s="26">
        <f t="shared" si="50"/>
        <v>0</v>
      </c>
      <c r="U281" s="5">
        <v>2.71</v>
      </c>
      <c r="V281" s="7">
        <f t="shared" si="47"/>
        <v>7957240.209999999</v>
      </c>
      <c r="W281" s="7">
        <f t="shared" si="48"/>
        <v>204031.80025641024</v>
      </c>
      <c r="X281" s="19">
        <f t="shared" si="52"/>
        <v>0.95149599176438826</v>
      </c>
      <c r="Y281" s="8">
        <f t="shared" si="49"/>
        <v>15403.733047091071</v>
      </c>
      <c r="Z281" s="8">
        <f t="shared" si="53"/>
        <v>600745.58883655176</v>
      </c>
      <c r="AA281" s="9">
        <f t="shared" si="56"/>
        <v>7.5496726626599078E-2</v>
      </c>
      <c r="AB281" s="9">
        <f t="shared" si="54"/>
        <v>1.322047373499172E-2</v>
      </c>
      <c r="AC281" t="str">
        <f t="shared" si="55"/>
        <v>Default</v>
      </c>
    </row>
    <row r="282" spans="1:29" x14ac:dyDescent="0.25">
      <c r="A282" s="16"/>
      <c r="B282" s="58"/>
      <c r="D282" s="26">
        <f t="shared" si="51"/>
        <v>0</v>
      </c>
      <c r="E282" s="26">
        <f t="shared" si="51"/>
        <v>0</v>
      </c>
      <c r="F282" s="26">
        <f t="shared" si="51"/>
        <v>0</v>
      </c>
      <c r="G282" s="26">
        <f t="shared" si="51"/>
        <v>0</v>
      </c>
      <c r="H282" s="26">
        <f t="shared" si="51"/>
        <v>0</v>
      </c>
      <c r="I282" s="26">
        <f t="shared" si="50"/>
        <v>0</v>
      </c>
      <c r="J282" s="26">
        <f t="shared" si="50"/>
        <v>0</v>
      </c>
      <c r="K282" s="26">
        <f t="shared" si="50"/>
        <v>0</v>
      </c>
      <c r="L282" s="26">
        <f t="shared" si="50"/>
        <v>0</v>
      </c>
      <c r="U282" s="5">
        <v>2.72</v>
      </c>
      <c r="V282" s="7">
        <f t="shared" si="47"/>
        <v>7986602.7199999997</v>
      </c>
      <c r="W282" s="7">
        <f t="shared" si="48"/>
        <v>204784.68512820514</v>
      </c>
      <c r="X282" s="19">
        <f t="shared" si="52"/>
        <v>0.95210328760955576</v>
      </c>
      <c r="Y282" s="8">
        <f t="shared" si="49"/>
        <v>15413.564536829899</v>
      </c>
      <c r="Z282" s="8">
        <f t="shared" si="53"/>
        <v>601129.0169363661</v>
      </c>
      <c r="AA282" s="9">
        <f t="shared" si="56"/>
        <v>7.526717404272816E-2</v>
      </c>
      <c r="AB282" s="9">
        <f t="shared" si="54"/>
        <v>1.3058423813711004E-2</v>
      </c>
      <c r="AC282" t="str">
        <f t="shared" si="55"/>
        <v>Default</v>
      </c>
    </row>
    <row r="283" spans="1:29" x14ac:dyDescent="0.25">
      <c r="A283" s="16"/>
      <c r="B283" s="58"/>
      <c r="D283" s="26">
        <f t="shared" si="51"/>
        <v>0</v>
      </c>
      <c r="E283" s="26">
        <f t="shared" si="51"/>
        <v>0</v>
      </c>
      <c r="F283" s="26">
        <f t="shared" si="51"/>
        <v>0</v>
      </c>
      <c r="G283" s="26">
        <f t="shared" si="51"/>
        <v>0</v>
      </c>
      <c r="H283" s="26">
        <f t="shared" si="51"/>
        <v>0</v>
      </c>
      <c r="I283" s="26">
        <f t="shared" si="50"/>
        <v>0</v>
      </c>
      <c r="J283" s="26">
        <f t="shared" si="50"/>
        <v>0</v>
      </c>
      <c r="K283" s="26">
        <f t="shared" si="50"/>
        <v>0</v>
      </c>
      <c r="L283" s="26">
        <f t="shared" si="50"/>
        <v>0</v>
      </c>
      <c r="U283" s="5">
        <v>2.73</v>
      </c>
      <c r="V283" s="7">
        <f t="shared" si="47"/>
        <v>8015965.2299999986</v>
      </c>
      <c r="W283" s="7">
        <f t="shared" si="48"/>
        <v>205537.56999999998</v>
      </c>
      <c r="X283" s="19">
        <f t="shared" si="52"/>
        <v>0.95270313651837535</v>
      </c>
      <c r="Y283" s="8">
        <f t="shared" si="49"/>
        <v>15423.275468394531</v>
      </c>
      <c r="Z283" s="8">
        <f t="shared" si="53"/>
        <v>601507.74326738669</v>
      </c>
      <c r="AA283" s="9">
        <f t="shared" si="56"/>
        <v>7.5038716612220988E-2</v>
      </c>
      <c r="AB283" s="9">
        <f t="shared" si="54"/>
        <v>1.2898295514266453E-2</v>
      </c>
      <c r="AC283" t="str">
        <f t="shared" si="55"/>
        <v>Default</v>
      </c>
    </row>
    <row r="284" spans="1:29" x14ac:dyDescent="0.25">
      <c r="A284" s="16"/>
      <c r="B284" s="58"/>
      <c r="D284" s="26">
        <f t="shared" si="51"/>
        <v>0</v>
      </c>
      <c r="E284" s="26">
        <f t="shared" si="51"/>
        <v>0</v>
      </c>
      <c r="F284" s="26">
        <f t="shared" si="51"/>
        <v>0</v>
      </c>
      <c r="G284" s="26">
        <f t="shared" si="51"/>
        <v>0</v>
      </c>
      <c r="H284" s="26">
        <f t="shared" si="51"/>
        <v>0</v>
      </c>
      <c r="I284" s="26">
        <f t="shared" si="50"/>
        <v>0</v>
      </c>
      <c r="J284" s="26">
        <f t="shared" si="50"/>
        <v>0</v>
      </c>
      <c r="K284" s="26">
        <f t="shared" si="50"/>
        <v>0</v>
      </c>
      <c r="L284" s="26">
        <f t="shared" si="50"/>
        <v>0</v>
      </c>
      <c r="U284" s="5">
        <v>2.74</v>
      </c>
      <c r="V284" s="7">
        <f t="shared" si="47"/>
        <v>8045327.7399999993</v>
      </c>
      <c r="W284" s="7">
        <f t="shared" si="48"/>
        <v>206290.45487179488</v>
      </c>
      <c r="X284" s="19">
        <f t="shared" si="52"/>
        <v>0.95329562685808078</v>
      </c>
      <c r="Y284" s="8">
        <f t="shared" si="49"/>
        <v>15432.867272358812</v>
      </c>
      <c r="Z284" s="8">
        <f t="shared" si="53"/>
        <v>601881.82362199365</v>
      </c>
      <c r="AA284" s="9">
        <f t="shared" si="56"/>
        <v>7.4811349279102671E-2</v>
      </c>
      <c r="AB284" s="9">
        <f t="shared" si="54"/>
        <v>1.274006733780445E-2</v>
      </c>
      <c r="AC284" t="str">
        <f t="shared" si="55"/>
        <v>Default</v>
      </c>
    </row>
    <row r="285" spans="1:29" x14ac:dyDescent="0.25">
      <c r="U285" s="5">
        <v>2.75</v>
      </c>
      <c r="V285" s="7">
        <f t="shared" si="47"/>
        <v>8074690.2499999991</v>
      </c>
      <c r="W285" s="7">
        <f t="shared" si="48"/>
        <v>207043.33974358972</v>
      </c>
      <c r="X285" s="19">
        <f t="shared" si="52"/>
        <v>0.95388084600598189</v>
      </c>
      <c r="Y285" s="8">
        <f t="shared" si="49"/>
        <v>15442.341363270745</v>
      </c>
      <c r="Z285" s="8">
        <f t="shared" si="53"/>
        <v>602251.3131675591</v>
      </c>
      <c r="AA285" s="9">
        <f t="shared" si="56"/>
        <v>7.4585066983536508E-2</v>
      </c>
      <c r="AB285" s="9">
        <f t="shared" si="54"/>
        <v>1.2583717998408534E-2</v>
      </c>
      <c r="AC285" t="str">
        <f t="shared" si="55"/>
        <v>Default</v>
      </c>
    </row>
    <row r="286" spans="1:29" x14ac:dyDescent="0.25">
      <c r="U286" s="5">
        <v>2.76</v>
      </c>
      <c r="V286" s="7">
        <f t="shared" si="47"/>
        <v>8104052.7599999979</v>
      </c>
      <c r="W286" s="7">
        <f t="shared" si="48"/>
        <v>207796.22461538459</v>
      </c>
      <c r="X286" s="19">
        <f t="shared" si="52"/>
        <v>0.95445888035930215</v>
      </c>
      <c r="Y286" s="8">
        <f t="shared" si="49"/>
        <v>15451.69913981175</v>
      </c>
      <c r="Z286" s="8">
        <f t="shared" si="53"/>
        <v>602616.26645265822</v>
      </c>
      <c r="AA286" s="9">
        <f t="shared" si="56"/>
        <v>7.4359864662660258E-2</v>
      </c>
      <c r="AB286" s="9">
        <f t="shared" si="54"/>
        <v>1.2429226421690039E-2</v>
      </c>
      <c r="AC286" t="str">
        <f t="shared" si="55"/>
        <v>Default</v>
      </c>
    </row>
    <row r="287" spans="1:29" x14ac:dyDescent="0.25">
      <c r="U287" s="5">
        <v>2.77</v>
      </c>
      <c r="V287" s="7">
        <f t="shared" si="47"/>
        <v>8133415.2699999986</v>
      </c>
      <c r="W287" s="7">
        <f t="shared" si="48"/>
        <v>208549.10948717946</v>
      </c>
      <c r="X287" s="19">
        <f t="shared" si="52"/>
        <v>0.95502981534494547</v>
      </c>
      <c r="Y287" s="8">
        <f t="shared" si="49"/>
        <v>15460.941984954781</v>
      </c>
      <c r="Z287" s="8">
        <f t="shared" si="53"/>
        <v>602976.73741323652</v>
      </c>
      <c r="AA287" s="9">
        <f t="shared" si="56"/>
        <v>7.413573725139902E-2</v>
      </c>
      <c r="AB287" s="9">
        <f t="shared" si="54"/>
        <v>1.2276571743297505E-2</v>
      </c>
      <c r="AC287" t="str">
        <f t="shared" si="55"/>
        <v>Default</v>
      </c>
    </row>
    <row r="288" spans="1:29" x14ac:dyDescent="0.25">
      <c r="U288" s="5">
        <v>2.78</v>
      </c>
      <c r="V288" s="7">
        <f t="shared" si="47"/>
        <v>8162777.7799999984</v>
      </c>
      <c r="W288" s="7">
        <f t="shared" si="48"/>
        <v>209301.99435897433</v>
      </c>
      <c r="X288" s="19">
        <f t="shared" si="52"/>
        <v>0.95559373542919701</v>
      </c>
      <c r="Y288" s="8">
        <f t="shared" si="49"/>
        <v>15470.071266121377</v>
      </c>
      <c r="Z288" s="8">
        <f t="shared" si="53"/>
        <v>603332.77937873371</v>
      </c>
      <c r="AA288" s="9">
        <f t="shared" si="56"/>
        <v>7.3912679683255308E-2</v>
      </c>
      <c r="AB288" s="9">
        <f t="shared" si="54"/>
        <v>1.2125733307445267E-2</v>
      </c>
      <c r="AC288" t="str">
        <f t="shared" si="55"/>
        <v>Default</v>
      </c>
    </row>
    <row r="289" spans="21:29" x14ac:dyDescent="0.25">
      <c r="U289" s="5">
        <v>2.79</v>
      </c>
      <c r="V289" s="7">
        <f t="shared" si="47"/>
        <v>8192140.2899999991</v>
      </c>
      <c r="W289" s="7">
        <f t="shared" si="48"/>
        <v>210054.87923076921</v>
      </c>
      <c r="X289" s="19">
        <f t="shared" si="52"/>
        <v>0.95615072412735347</v>
      </c>
      <c r="Y289" s="8">
        <f t="shared" si="49"/>
        <v>15479.088335337547</v>
      </c>
      <c r="Z289" s="8">
        <f t="shared" si="53"/>
        <v>603684.44507816434</v>
      </c>
      <c r="AA289" s="9">
        <f t="shared" si="56"/>
        <v>7.3690686891076718E-2</v>
      </c>
      <c r="AB289" s="9">
        <f t="shared" si="54"/>
        <v>1.1976690665430731E-2</v>
      </c>
      <c r="AC289" t="str">
        <f t="shared" si="55"/>
        <v>Default</v>
      </c>
    </row>
    <row r="290" spans="21:29" x14ac:dyDescent="0.25">
      <c r="U290" s="5">
        <v>2.8</v>
      </c>
      <c r="V290" s="7">
        <f t="shared" si="47"/>
        <v>8221502.799999998</v>
      </c>
      <c r="W290" s="7">
        <f t="shared" si="48"/>
        <v>210807.76410256408</v>
      </c>
      <c r="X290" s="19">
        <f t="shared" si="52"/>
        <v>0.95670086401328447</v>
      </c>
      <c r="Y290" s="8">
        <f t="shared" si="49"/>
        <v>15487.994529388585</v>
      </c>
      <c r="Z290" s="8">
        <f t="shared" si="53"/>
        <v>604031.78664615483</v>
      </c>
      <c r="AA290" s="9">
        <f t="shared" si="56"/>
        <v>7.3469753807802018E-2</v>
      </c>
      <c r="AB290" s="9">
        <f t="shared" si="54"/>
        <v>1.1829423574159708E-2</v>
      </c>
      <c r="AC290" t="str">
        <f t="shared" si="55"/>
        <v>Default</v>
      </c>
    </row>
    <row r="291" spans="21:29" x14ac:dyDescent="0.25">
      <c r="U291" s="5">
        <v>2.81</v>
      </c>
      <c r="V291" s="7">
        <f t="shared" si="47"/>
        <v>8250865.3099999987</v>
      </c>
      <c r="W291" s="7">
        <f t="shared" si="48"/>
        <v>211560.64897435895</v>
      </c>
      <c r="X291" s="19">
        <f t="shared" si="52"/>
        <v>0.957244236728926</v>
      </c>
      <c r="Y291" s="8">
        <f t="shared" si="49"/>
        <v>15496.791169972739</v>
      </c>
      <c r="Z291" s="8">
        <f t="shared" si="53"/>
        <v>604374.85562893678</v>
      </c>
      <c r="AA291" s="9">
        <f t="shared" si="56"/>
        <v>7.3249875367185802E-2</v>
      </c>
      <c r="AB291" s="9">
        <f t="shared" si="54"/>
        <v>1.1683911994647272E-2</v>
      </c>
      <c r="AC291" t="str">
        <f t="shared" si="55"/>
        <v>Default</v>
      </c>
    </row>
    <row r="292" spans="21:29" x14ac:dyDescent="0.25">
      <c r="U292" s="5">
        <v>2.82</v>
      </c>
      <c r="V292" s="7">
        <f t="shared" si="47"/>
        <v>8280227.8199999984</v>
      </c>
      <c r="W292" s="7">
        <f t="shared" si="48"/>
        <v>212313.53384615382</v>
      </c>
      <c r="X292" s="19">
        <f t="shared" si="52"/>
        <v>0.95778092299370221</v>
      </c>
      <c r="Y292" s="8">
        <f t="shared" si="49"/>
        <v>15505.479563853751</v>
      </c>
      <c r="Z292" s="8">
        <f t="shared" si="53"/>
        <v>604713.7029902963</v>
      </c>
      <c r="AA292" s="9">
        <f t="shared" si="56"/>
        <v>7.3031046504502622E-2</v>
      </c>
      <c r="AB292" s="9">
        <f t="shared" si="54"/>
        <v>1.1540136090528876E-2</v>
      </c>
      <c r="AC292" t="str">
        <f t="shared" si="55"/>
        <v>Default</v>
      </c>
    </row>
    <row r="293" spans="21:29" x14ac:dyDescent="0.25">
      <c r="U293" s="5">
        <v>2.83</v>
      </c>
      <c r="V293" s="7">
        <f t="shared" si="47"/>
        <v>8309590.3299999991</v>
      </c>
      <c r="W293" s="7">
        <f t="shared" si="48"/>
        <v>213066.41871794869</v>
      </c>
      <c r="X293" s="19">
        <f t="shared" si="52"/>
        <v>0.9583110026138788</v>
      </c>
      <c r="Y293" s="8">
        <f t="shared" si="49"/>
        <v>15514.061003012273</v>
      </c>
      <c r="Z293" s="8">
        <f t="shared" si="53"/>
        <v>605048.37911747862</v>
      </c>
      <c r="AA293" s="9">
        <f t="shared" si="56"/>
        <v>7.2813262157230635E-2</v>
      </c>
      <c r="AB293" s="9">
        <f t="shared" si="54"/>
        <v>1.1398076226532121E-2</v>
      </c>
      <c r="AC293" t="str">
        <f t="shared" si="55"/>
        <v>Default</v>
      </c>
    </row>
    <row r="294" spans="21:29" x14ac:dyDescent="0.25">
      <c r="U294" s="5">
        <v>2.84</v>
      </c>
      <c r="V294" s="7">
        <f t="shared" si="47"/>
        <v>8338952.839999998</v>
      </c>
      <c r="W294" s="7">
        <f t="shared" si="48"/>
        <v>213819.30358974356</v>
      </c>
      <c r="X294" s="19">
        <f t="shared" si="52"/>
        <v>0.95883455449184629</v>
      </c>
      <c r="Y294" s="8">
        <f t="shared" si="49"/>
        <v>15522.536764796156</v>
      </c>
      <c r="Z294" s="8">
        <f t="shared" si="53"/>
        <v>605378.93382705003</v>
      </c>
      <c r="AA294" s="9">
        <f t="shared" si="56"/>
        <v>7.2596517265715851E-2</v>
      </c>
      <c r="AB294" s="9">
        <f t="shared" si="54"/>
        <v>1.1257712967025867E-2</v>
      </c>
      <c r="AC294" t="str">
        <f t="shared" si="55"/>
        <v>Default</v>
      </c>
    </row>
    <row r="295" spans="21:29" x14ac:dyDescent="0.25">
      <c r="U295" s="5">
        <v>2.85</v>
      </c>
      <c r="V295" s="7">
        <f t="shared" si="47"/>
        <v>8368315.3499999987</v>
      </c>
      <c r="W295" s="7">
        <f t="shared" si="48"/>
        <v>214572.18846153846</v>
      </c>
      <c r="X295" s="19">
        <f t="shared" si="52"/>
        <v>0.95935165663533262</v>
      </c>
      <c r="Y295" s="8">
        <f t="shared" si="49"/>
        <v>15530.908112069592</v>
      </c>
      <c r="Z295" s="8">
        <f t="shared" si="53"/>
        <v>605705.41637071408</v>
      </c>
      <c r="AA295" s="9">
        <f t="shared" si="56"/>
        <v>7.2380806773816683E-2</v>
      </c>
      <c r="AB295" s="9">
        <f t="shared" si="54"/>
        <v>1.1119027074458049E-2</v>
      </c>
      <c r="AC295" t="str">
        <f t="shared" si="55"/>
        <v>Default</v>
      </c>
    </row>
    <row r="296" spans="21:29" x14ac:dyDescent="0.25">
      <c r="U296" s="5">
        <v>2.86</v>
      </c>
      <c r="V296" s="7">
        <f t="shared" si="47"/>
        <v>8397677.8599999975</v>
      </c>
      <c r="W296" s="7">
        <f t="shared" si="48"/>
        <v>215325.0733333333</v>
      </c>
      <c r="X296" s="19">
        <f t="shared" si="52"/>
        <v>0.95986238616654584</v>
      </c>
      <c r="Y296" s="8">
        <f t="shared" si="49"/>
        <v>15539.176293361124</v>
      </c>
      <c r="Z296" s="8">
        <f t="shared" si="53"/>
        <v>606027.8754410838</v>
      </c>
      <c r="AA296" s="9">
        <f t="shared" si="56"/>
        <v>7.2166125629530162E-2</v>
      </c>
      <c r="AB296" s="9">
        <f t="shared" si="54"/>
        <v>1.0981999507866675E-2</v>
      </c>
      <c r="AC296" t="str">
        <f t="shared" si="55"/>
        <v>Default</v>
      </c>
    </row>
    <row r="297" spans="21:29" x14ac:dyDescent="0.25">
      <c r="U297" s="5">
        <v>2.87</v>
      </c>
      <c r="V297" s="7">
        <f t="shared" si="47"/>
        <v>8427040.3699999992</v>
      </c>
      <c r="W297" s="7">
        <f t="shared" si="48"/>
        <v>216077.95820512821</v>
      </c>
      <c r="X297" s="19">
        <f t="shared" si="52"/>
        <v>0.9603668193312469</v>
      </c>
      <c r="Y297" s="8">
        <f t="shared" si="49"/>
        <v>15547.342543010527</v>
      </c>
      <c r="Z297" s="8">
        <f t="shared" si="53"/>
        <v>606346.3591774106</v>
      </c>
      <c r="AA297" s="9">
        <f t="shared" si="56"/>
        <v>7.1952468785599355E-2</v>
      </c>
      <c r="AB297" s="9">
        <f t="shared" si="54"/>
        <v>1.0846611421393601E-2</v>
      </c>
      <c r="AC297" t="str">
        <f t="shared" si="55"/>
        <v>Default</v>
      </c>
    </row>
    <row r="298" spans="21:29" x14ac:dyDescent="0.25">
      <c r="U298" s="5">
        <v>2.88</v>
      </c>
      <c r="V298" s="7">
        <f t="shared" si="47"/>
        <v>8456402.879999999</v>
      </c>
      <c r="W298" s="7">
        <f t="shared" si="48"/>
        <v>216830.84307692305</v>
      </c>
      <c r="X298" s="19">
        <f t="shared" si="52"/>
        <v>0.96086503150775127</v>
      </c>
      <c r="Y298" s="8">
        <f t="shared" si="49"/>
        <v>15555.408081314534</v>
      </c>
      <c r="Z298" s="8">
        <f t="shared" si="53"/>
        <v>606660.91517126677</v>
      </c>
      <c r="AA298" s="9">
        <f t="shared" si="56"/>
        <v>7.173983120010323E-2</v>
      </c>
      <c r="AB298" s="9">
        <f t="shared" si="54"/>
        <v>1.0712844162715179E-2</v>
      </c>
      <c r="AC298" t="str">
        <f t="shared" si="55"/>
        <v>Default</v>
      </c>
    </row>
    <row r="299" spans="21:29" x14ac:dyDescent="0.25">
      <c r="U299" s="5">
        <v>2.89</v>
      </c>
      <c r="V299" s="7">
        <f t="shared" si="47"/>
        <v>8485765.3899999987</v>
      </c>
      <c r="W299" s="7">
        <f t="shared" si="48"/>
        <v>217583.72794871795</v>
      </c>
      <c r="X299" s="19">
        <f t="shared" si="52"/>
        <v>0.96135709721586071</v>
      </c>
      <c r="Y299" s="8">
        <f t="shared" si="49"/>
        <v>15563.374114671427</v>
      </c>
      <c r="Z299" s="8">
        <f t="shared" si="53"/>
        <v>606971.59047218564</v>
      </c>
      <c r="AA299" s="9">
        <f t="shared" si="56"/>
        <v>7.1528207837028804E-2</v>
      </c>
      <c r="AB299" s="9">
        <f t="shared" si="54"/>
        <v>1.0580679271590579E-2</v>
      </c>
      <c r="AC299" t="str">
        <f t="shared" si="55"/>
        <v>Default</v>
      </c>
    </row>
    <row r="300" spans="21:29" x14ac:dyDescent="0.25">
      <c r="U300" s="5">
        <v>2.9</v>
      </c>
      <c r="V300" s="7">
        <f t="shared" si="47"/>
        <v>8515127.8999999985</v>
      </c>
      <c r="W300" s="7">
        <f t="shared" si="48"/>
        <v>218336.61282051279</v>
      </c>
      <c r="X300" s="19">
        <f t="shared" si="52"/>
        <v>0.961843090125724</v>
      </c>
      <c r="Y300" s="8">
        <f t="shared" si="49"/>
        <v>15571.241835724493</v>
      </c>
      <c r="Z300" s="8">
        <f t="shared" si="53"/>
        <v>607278.43159325526</v>
      </c>
      <c r="AA300" s="9">
        <f t="shared" si="56"/>
        <v>7.1317593666826232E-2</v>
      </c>
      <c r="AB300" s="9">
        <f t="shared" si="54"/>
        <v>1.0450098478284847E-2</v>
      </c>
      <c r="AC300" t="str">
        <f t="shared" si="55"/>
        <v>Default</v>
      </c>
    </row>
    <row r="301" spans="21:29" x14ac:dyDescent="0.25">
      <c r="U301" s="5">
        <v>2.91</v>
      </c>
      <c r="V301" s="7">
        <f t="shared" si="47"/>
        <v>8544490.4099999983</v>
      </c>
      <c r="W301" s="7">
        <f t="shared" si="48"/>
        <v>219089.49769230769</v>
      </c>
      <c r="X301" s="19">
        <f t="shared" si="52"/>
        <v>0.96232308306662795</v>
      </c>
      <c r="Y301" s="8">
        <f t="shared" si="49"/>
        <v>15579.012423504335</v>
      </c>
      <c r="Z301" s="8">
        <f t="shared" si="53"/>
        <v>607581.48451666906</v>
      </c>
      <c r="AA301" s="9">
        <f t="shared" si="56"/>
        <v>7.1107983666947455E-2</v>
      </c>
      <c r="AB301" s="9">
        <f t="shared" si="54"/>
        <v>1.0321083702102128E-2</v>
      </c>
      <c r="AC301" t="str">
        <f t="shared" si="55"/>
        <v>Default</v>
      </c>
    </row>
    <row r="302" spans="21:29" x14ac:dyDescent="0.25">
      <c r="U302" s="5">
        <v>2.92</v>
      </c>
      <c r="V302" s="7">
        <f t="shared" si="47"/>
        <v>8573852.9199999981</v>
      </c>
      <c r="W302" s="7">
        <f t="shared" si="48"/>
        <v>219842.38256410253</v>
      </c>
      <c r="X302" s="19">
        <f t="shared" si="52"/>
        <v>0.96279714803571681</v>
      </c>
      <c r="Y302" s="8">
        <f t="shared" si="49"/>
        <v>15586.687043570029</v>
      </c>
      <c r="Z302" s="8">
        <f t="shared" si="53"/>
        <v>607880.79469923116</v>
      </c>
      <c r="AA302" s="9">
        <f t="shared" si="56"/>
        <v>7.0899372822368328E-2</v>
      </c>
      <c r="AB302" s="9">
        <f t="shared" si="54"/>
        <v>1.0193617049840091E-2</v>
      </c>
      <c r="AC302" t="str">
        <f t="shared" si="55"/>
        <v>Default</v>
      </c>
    </row>
    <row r="303" spans="21:29" x14ac:dyDescent="0.25">
      <c r="U303" s="5">
        <v>2.93</v>
      </c>
      <c r="V303" s="7">
        <f t="shared" ref="V303:V310" si="57">$V$110/$U$110*U303</f>
        <v>8603215.4299999997</v>
      </c>
      <c r="W303" s="7">
        <f t="shared" ref="W303:W310" si="58">$W$110/$U$110*U303</f>
        <v>220595.26743589743</v>
      </c>
      <c r="X303" s="19">
        <f t="shared" si="52"/>
        <v>0.96326535620664278</v>
      </c>
      <c r="Y303" s="8">
        <f t="shared" ref="Y303:Y310" si="59">X303*$N$6</f>
        <v>15594.266848149171</v>
      </c>
      <c r="Z303" s="8">
        <f t="shared" si="53"/>
        <v>608176.40707781771</v>
      </c>
      <c r="AA303" s="9">
        <f t="shared" si="56"/>
        <v>7.0691756126095018E-2</v>
      </c>
      <c r="AB303" s="9">
        <f t="shared" si="54"/>
        <v>1.0067680814294582E-2</v>
      </c>
      <c r="AC303" t="str">
        <f t="shared" si="55"/>
        <v>Default</v>
      </c>
    </row>
    <row r="304" spans="21:29" x14ac:dyDescent="0.25">
      <c r="U304" s="5">
        <v>2.94</v>
      </c>
      <c r="V304" s="7">
        <f t="shared" si="57"/>
        <v>8632577.9399999976</v>
      </c>
      <c r="W304" s="7">
        <f t="shared" si="58"/>
        <v>221348.15230769227</v>
      </c>
      <c r="X304" s="19">
        <f t="shared" si="52"/>
        <v>0.96372777793814413</v>
      </c>
      <c r="Y304" s="8">
        <f t="shared" si="59"/>
        <v>15601.752976276743</v>
      </c>
      <c r="Z304" s="8">
        <f t="shared" si="53"/>
        <v>608468.36607479292</v>
      </c>
      <c r="AA304" s="9">
        <f t="shared" si="56"/>
        <v>7.0485128579654971E-2</v>
      </c>
      <c r="AB304" s="9">
        <f t="shared" si="54"/>
        <v>9.9432574727171853E-3</v>
      </c>
      <c r="AC304" t="str">
        <f t="shared" si="55"/>
        <v>Default</v>
      </c>
    </row>
    <row r="305" spans="21:29" x14ac:dyDescent="0.25">
      <c r="U305" s="5">
        <v>2.95</v>
      </c>
      <c r="V305" s="7">
        <f t="shared" si="57"/>
        <v>8661940.4499999993</v>
      </c>
      <c r="W305" s="7">
        <f t="shared" si="58"/>
        <v>222101.03717948718</v>
      </c>
      <c r="X305" s="19">
        <f t="shared" si="52"/>
        <v>0.96418448278255497</v>
      </c>
      <c r="Y305" s="8">
        <f t="shared" si="59"/>
        <v>15609.146553932886</v>
      </c>
      <c r="Z305" s="8">
        <f t="shared" si="53"/>
        <v>608756.71560338256</v>
      </c>
      <c r="AA305" s="9">
        <f t="shared" si="56"/>
        <v>7.0279485193572605E-2</v>
      </c>
      <c r="AB305" s="9">
        <f t="shared" si="54"/>
        <v>9.8203296853579293E-3</v>
      </c>
      <c r="AC305" t="str">
        <f t="shared" si="55"/>
        <v>Default</v>
      </c>
    </row>
    <row r="306" spans="21:29" x14ac:dyDescent="0.25">
      <c r="U306" s="5">
        <v>2.96</v>
      </c>
      <c r="V306" s="7">
        <f t="shared" si="57"/>
        <v>8691302.959999999</v>
      </c>
      <c r="W306" s="7">
        <f t="shared" si="58"/>
        <v>222853.92205128202</v>
      </c>
      <c r="X306" s="19">
        <f t="shared" si="52"/>
        <v>0.96463553949424341</v>
      </c>
      <c r="Y306" s="8">
        <f t="shared" si="59"/>
        <v>15616.448694179491</v>
      </c>
      <c r="Z306" s="8">
        <f t="shared" si="53"/>
        <v>609041.49907300016</v>
      </c>
      <c r="AA306" s="9">
        <f t="shared" si="56"/>
        <v>7.0074820987830369E-2</v>
      </c>
      <c r="AB306" s="9">
        <f t="shared" si="54"/>
        <v>9.698880293871396E-3</v>
      </c>
      <c r="AC306" t="str">
        <f t="shared" si="55"/>
        <v>Default</v>
      </c>
    </row>
    <row r="307" spans="21:29" x14ac:dyDescent="0.25">
      <c r="U307" s="5">
        <v>2.97</v>
      </c>
      <c r="V307" s="7">
        <f t="shared" si="57"/>
        <v>8720665.4699999988</v>
      </c>
      <c r="W307" s="7">
        <f t="shared" si="58"/>
        <v>223606.80692307692</v>
      </c>
      <c r="X307" s="19">
        <f t="shared" si="52"/>
        <v>0.96508101603798002</v>
      </c>
      <c r="Y307" s="8">
        <f t="shared" si="59"/>
        <v>15623.660497295694</v>
      </c>
      <c r="Z307" s="8">
        <f t="shared" si="53"/>
        <v>609322.75939453207</v>
      </c>
      <c r="AA307" s="9">
        <f t="shared" si="56"/>
        <v>6.9871130992315442E-2</v>
      </c>
      <c r="AB307" s="9">
        <f t="shared" si="54"/>
        <v>9.5788923198974682E-3</v>
      </c>
      <c r="AC307" t="str">
        <f t="shared" si="55"/>
        <v>Default</v>
      </c>
    </row>
    <row r="308" spans="21:29" x14ac:dyDescent="0.25">
      <c r="U308" s="5">
        <v>2.98</v>
      </c>
      <c r="V308" s="7">
        <f t="shared" si="57"/>
        <v>8750027.9799999986</v>
      </c>
      <c r="W308" s="7">
        <f t="shared" si="58"/>
        <v>224359.69179487176</v>
      </c>
      <c r="X308" s="19">
        <f t="shared" si="52"/>
        <v>0.96552097959723648</v>
      </c>
      <c r="Y308" s="8">
        <f t="shared" si="59"/>
        <v>15630.783050912201</v>
      </c>
      <c r="Z308" s="8">
        <f t="shared" si="53"/>
        <v>609600.5389855759</v>
      </c>
      <c r="AA308" s="9">
        <f t="shared" si="56"/>
        <v>6.966841024725226E-2</v>
      </c>
      <c r="AB308" s="9">
        <f t="shared" si="54"/>
        <v>9.460348963485448E-3</v>
      </c>
      <c r="AC308" t="str">
        <f t="shared" si="55"/>
        <v>Default</v>
      </c>
    </row>
    <row r="309" spans="21:29" x14ac:dyDescent="0.25">
      <c r="U309" s="5">
        <v>2.99</v>
      </c>
      <c r="V309" s="7">
        <f t="shared" si="57"/>
        <v>8779390.4899999984</v>
      </c>
      <c r="W309" s="7">
        <f t="shared" si="58"/>
        <v>225112.57666666666</v>
      </c>
      <c r="X309" s="19">
        <f t="shared" si="52"/>
        <v>0.96595549658241353</v>
      </c>
      <c r="Y309" s="8">
        <f t="shared" si="59"/>
        <v>15637.817430144512</v>
      </c>
      <c r="Z309" s="8">
        <f t="shared" si="53"/>
        <v>609874.87977563601</v>
      </c>
      <c r="AA309" s="9">
        <f t="shared" si="56"/>
        <v>6.9466653803621409E-2</v>
      </c>
      <c r="AB309" s="9">
        <f t="shared" si="54"/>
        <v>9.3432336016273151E-3</v>
      </c>
      <c r="AC309" t="str">
        <f t="shared" si="55"/>
        <v>Default</v>
      </c>
    </row>
    <row r="310" spans="21:29" x14ac:dyDescent="0.25">
      <c r="U310" s="5">
        <v>3</v>
      </c>
      <c r="V310" s="7">
        <f t="shared" si="57"/>
        <v>8808752.9999999981</v>
      </c>
      <c r="W310" s="7">
        <f t="shared" si="58"/>
        <v>225865.4615384615</v>
      </c>
      <c r="X310" s="19">
        <f t="shared" si="52"/>
        <v>0.96638463263900043</v>
      </c>
      <c r="Y310" s="8">
        <f t="shared" si="59"/>
        <v>15644.764697724997</v>
      </c>
      <c r="Z310" s="8">
        <f t="shared" si="53"/>
        <v>610145.82321127492</v>
      </c>
      <c r="AA310" s="9">
        <f t="shared" si="56"/>
        <v>6.9265856723565195E-2</v>
      </c>
      <c r="AB310" s="9">
        <f t="shared" si="54"/>
        <v>9.2275297867557039E-3</v>
      </c>
      <c r="AC310" t="str">
        <f t="shared" si="55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0">$V$110/$U$110*U312</f>
        <v>29362.509999999995</v>
      </c>
      <c r="W312" s="7">
        <f t="shared" ref="W312:W375" si="61">$W$110/$U$110*U312</f>
        <v>752.88487179487174</v>
      </c>
      <c r="X312" s="19">
        <f>GAMMADIST(W312,$E$2,$E$3,TRUE)</f>
        <v>6.0503534495858771E-4</v>
      </c>
      <c r="Y312" s="8">
        <f t="shared" ref="Y312:Y375" si="62">X312*$N$6</f>
        <v>9.7948945854356637</v>
      </c>
      <c r="Z312" s="8">
        <f t="shared" ref="Z312:Z375" si="63">Y312*$B$6</f>
        <v>382.00088883199089</v>
      </c>
      <c r="AA312" s="9">
        <f>Z312/V312</f>
        <v>1.3009817240828218E-2</v>
      </c>
      <c r="AB312" s="9">
        <f t="shared" ref="AB312:AB375" si="64">(Z312-Z311)/(V312-V311)</f>
        <v>1.3009817240828218E-2</v>
      </c>
      <c r="AC312" t="str">
        <f t="shared" ref="AC312:AC375" si="65">E$1</f>
        <v>25% Saturation (Scale only)</v>
      </c>
    </row>
    <row r="313" spans="21:29" x14ac:dyDescent="0.25">
      <c r="U313" s="5">
        <v>0.02</v>
      </c>
      <c r="V313" s="7">
        <f t="shared" si="60"/>
        <v>58725.01999999999</v>
      </c>
      <c r="W313" s="7">
        <f t="shared" si="61"/>
        <v>1505.7697435897435</v>
      </c>
      <c r="X313" s="19">
        <f t="shared" ref="X313:X376" si="66">GAMMADIST(W313,$E$2,$E$3,TRUE)</f>
        <v>1.5589240220732989E-3</v>
      </c>
      <c r="Y313" s="8">
        <f t="shared" si="62"/>
        <v>25.237362726232927</v>
      </c>
      <c r="Z313" s="8">
        <f t="shared" si="63"/>
        <v>984.25714632308416</v>
      </c>
      <c r="AA313" s="9">
        <f t="shared" ref="AA313:AA376" si="67">Z313/V313</f>
        <v>1.6760439525147618E-2</v>
      </c>
      <c r="AB313" s="9">
        <f t="shared" si="64"/>
        <v>2.0511061809467018E-2</v>
      </c>
      <c r="AC313" t="str">
        <f t="shared" si="65"/>
        <v>25% Saturation (Scale only)</v>
      </c>
    </row>
    <row r="314" spans="21:29" x14ac:dyDescent="0.25">
      <c r="U314" s="5">
        <v>0.03</v>
      </c>
      <c r="V314" s="7">
        <f t="shared" si="60"/>
        <v>88087.529999999984</v>
      </c>
      <c r="W314" s="7">
        <f t="shared" si="61"/>
        <v>2258.6546153846152</v>
      </c>
      <c r="X314" s="19">
        <f t="shared" si="66"/>
        <v>2.7085222059200697E-3</v>
      </c>
      <c r="Y314" s="8">
        <f t="shared" si="62"/>
        <v>43.84816475658063</v>
      </c>
      <c r="Z314" s="8">
        <f t="shared" si="63"/>
        <v>1710.0784255066446</v>
      </c>
      <c r="AA314" s="9">
        <f t="shared" si="67"/>
        <v>1.9413399666293799E-2</v>
      </c>
      <c r="AB314" s="9">
        <f t="shared" si="64"/>
        <v>2.4719319948586161E-2</v>
      </c>
      <c r="AC314" t="str">
        <f t="shared" si="65"/>
        <v>25% Saturation (Scale only)</v>
      </c>
    </row>
    <row r="315" spans="21:29" x14ac:dyDescent="0.25">
      <c r="U315" s="5">
        <v>0.04</v>
      </c>
      <c r="V315" s="7">
        <f t="shared" si="60"/>
        <v>117450.03999999998</v>
      </c>
      <c r="W315" s="7">
        <f t="shared" si="61"/>
        <v>3011.539487179487</v>
      </c>
      <c r="X315" s="19">
        <f t="shared" si="66"/>
        <v>4.0047314388999469E-3</v>
      </c>
      <c r="Y315" s="8">
        <f t="shared" si="62"/>
        <v>64.832447581537451</v>
      </c>
      <c r="Z315" s="8">
        <f t="shared" si="63"/>
        <v>2528.4654556799605</v>
      </c>
      <c r="AA315" s="9">
        <f t="shared" si="67"/>
        <v>2.152800846794059E-2</v>
      </c>
      <c r="AB315" s="9">
        <f t="shared" si="64"/>
        <v>2.7871834872880964E-2</v>
      </c>
      <c r="AC315" t="str">
        <f t="shared" si="65"/>
        <v>25% Saturation (Scale only)</v>
      </c>
    </row>
    <row r="316" spans="21:29" x14ac:dyDescent="0.25">
      <c r="U316" s="5">
        <v>0.05</v>
      </c>
      <c r="V316" s="7">
        <f t="shared" si="60"/>
        <v>146812.54999999999</v>
      </c>
      <c r="W316" s="7">
        <f t="shared" si="61"/>
        <v>3764.4243589743587</v>
      </c>
      <c r="X316" s="19">
        <f t="shared" si="66"/>
        <v>5.4202868923966321E-3</v>
      </c>
      <c r="Y316" s="8">
        <f t="shared" si="62"/>
        <v>87.748821909697782</v>
      </c>
      <c r="Z316" s="8">
        <f t="shared" si="63"/>
        <v>3422.2040544782135</v>
      </c>
      <c r="AA316" s="9">
        <f t="shared" si="67"/>
        <v>2.3310023935135066E-2</v>
      </c>
      <c r="AB316" s="9">
        <f t="shared" si="64"/>
        <v>3.0438085803912971E-2</v>
      </c>
      <c r="AC316" t="str">
        <f t="shared" si="65"/>
        <v>25% Saturation (Scale only)</v>
      </c>
    </row>
    <row r="317" spans="21:29" x14ac:dyDescent="0.25">
      <c r="U317" s="5">
        <v>0.06</v>
      </c>
      <c r="V317" s="7">
        <f t="shared" si="60"/>
        <v>176175.05999999997</v>
      </c>
      <c r="W317" s="7">
        <f t="shared" si="61"/>
        <v>4517.3092307692305</v>
      </c>
      <c r="X317" s="19">
        <f t="shared" si="66"/>
        <v>6.9372544579880653E-3</v>
      </c>
      <c r="Y317" s="8">
        <f t="shared" si="62"/>
        <v>112.30695313013095</v>
      </c>
      <c r="Z317" s="8">
        <f t="shared" si="63"/>
        <v>4379.9711720751075</v>
      </c>
      <c r="AA317" s="9">
        <f t="shared" si="67"/>
        <v>2.4861471153040098E-2</v>
      </c>
      <c r="AB317" s="9">
        <f t="shared" si="64"/>
        <v>3.2618707242565249E-2</v>
      </c>
      <c r="AC317" t="str">
        <f t="shared" si="65"/>
        <v>25% Saturation (Scale only)</v>
      </c>
    </row>
    <row r="318" spans="21:29" x14ac:dyDescent="0.25">
      <c r="U318" s="5">
        <v>7.0000000000000007E-2</v>
      </c>
      <c r="V318" s="7">
        <f t="shared" si="60"/>
        <v>205537.56999999998</v>
      </c>
      <c r="W318" s="7">
        <f t="shared" si="61"/>
        <v>5270.1941025641026</v>
      </c>
      <c r="X318" s="19">
        <f t="shared" si="66"/>
        <v>8.5427048656891071E-3</v>
      </c>
      <c r="Y318" s="8">
        <f t="shared" si="62"/>
        <v>138.29752977429831</v>
      </c>
      <c r="Z318" s="8">
        <f t="shared" si="63"/>
        <v>5393.6036611976342</v>
      </c>
      <c r="AA318" s="9">
        <f t="shared" si="67"/>
        <v>2.6241449002231732E-2</v>
      </c>
      <c r="AB318" s="9">
        <f t="shared" si="64"/>
        <v>3.4521316097381537E-2</v>
      </c>
      <c r="AC318" t="str">
        <f t="shared" si="65"/>
        <v>25% Saturation (Scale only)</v>
      </c>
    </row>
    <row r="319" spans="21:29" x14ac:dyDescent="0.25">
      <c r="U319" s="5">
        <v>0.08</v>
      </c>
      <c r="V319" s="7">
        <f t="shared" si="60"/>
        <v>234900.07999999996</v>
      </c>
      <c r="W319" s="7">
        <f t="shared" si="61"/>
        <v>6023.0789743589739</v>
      </c>
      <c r="X319" s="19">
        <f t="shared" si="66"/>
        <v>1.0226756876387133E-2</v>
      </c>
      <c r="Y319" s="8">
        <f t="shared" si="62"/>
        <v>165.56058483153166</v>
      </c>
      <c r="Z319" s="8">
        <f t="shared" si="63"/>
        <v>6456.8628084297343</v>
      </c>
      <c r="AA319" s="9">
        <f t="shared" si="67"/>
        <v>2.7487699486648687E-2</v>
      </c>
      <c r="AB319" s="9">
        <f t="shared" si="64"/>
        <v>3.6211452877567371E-2</v>
      </c>
      <c r="AC319" t="str">
        <f t="shared" si="65"/>
        <v>25% Saturation (Scale only)</v>
      </c>
    </row>
    <row r="320" spans="21:29" x14ac:dyDescent="0.25">
      <c r="U320" s="5">
        <v>0.09</v>
      </c>
      <c r="V320" s="7">
        <f t="shared" si="60"/>
        <v>264262.58999999997</v>
      </c>
      <c r="W320" s="7">
        <f t="shared" si="61"/>
        <v>6775.9638461538452</v>
      </c>
      <c r="X320" s="19">
        <f t="shared" si="66"/>
        <v>1.1981545805060381E-2</v>
      </c>
      <c r="Y320" s="8">
        <f t="shared" si="62"/>
        <v>193.96879720996799</v>
      </c>
      <c r="Z320" s="8">
        <f t="shared" si="63"/>
        <v>7564.7830911887513</v>
      </c>
      <c r="AA320" s="9">
        <f t="shared" si="67"/>
        <v>2.8626008286639255E-2</v>
      </c>
      <c r="AB320" s="9">
        <f t="shared" si="64"/>
        <v>3.7732478686563806E-2</v>
      </c>
      <c r="AC320" t="str">
        <f t="shared" si="65"/>
        <v>25% Saturation (Scale only)</v>
      </c>
    </row>
    <row r="321" spans="21:29" x14ac:dyDescent="0.25">
      <c r="U321" s="5">
        <v>0.1</v>
      </c>
      <c r="V321" s="7">
        <f t="shared" si="60"/>
        <v>293625.09999999998</v>
      </c>
      <c r="W321" s="7">
        <f t="shared" si="61"/>
        <v>7528.8487179487174</v>
      </c>
      <c r="X321" s="19">
        <f t="shared" si="66"/>
        <v>1.3800621799350489E-2</v>
      </c>
      <c r="Y321" s="8">
        <f t="shared" si="62"/>
        <v>223.41775049085064</v>
      </c>
      <c r="Z321" s="8">
        <f t="shared" si="63"/>
        <v>8713.2922691431741</v>
      </c>
      <c r="AA321" s="9">
        <f t="shared" si="67"/>
        <v>2.9674889064808065E-2</v>
      </c>
      <c r="AB321" s="9">
        <f t="shared" si="64"/>
        <v>3.9114816068327347E-2</v>
      </c>
      <c r="AC321" t="str">
        <f t="shared" si="65"/>
        <v>25% Saturation (Scale only)</v>
      </c>
    </row>
    <row r="322" spans="21:29" x14ac:dyDescent="0.25">
      <c r="U322" s="5">
        <v>0.11</v>
      </c>
      <c r="V322" s="7">
        <f t="shared" si="60"/>
        <v>322987.60999999993</v>
      </c>
      <c r="W322" s="7">
        <f t="shared" si="61"/>
        <v>8281.7335897435896</v>
      </c>
      <c r="X322" s="19">
        <f t="shared" si="66"/>
        <v>1.5678572305799426E-2</v>
      </c>
      <c r="Y322" s="8">
        <f t="shared" si="62"/>
        <v>253.81982104854984</v>
      </c>
      <c r="Z322" s="8">
        <f t="shared" si="63"/>
        <v>9898.9730208934434</v>
      </c>
      <c r="AA322" s="9">
        <f t="shared" si="67"/>
        <v>3.0648150933385479E-2</v>
      </c>
      <c r="AB322" s="9">
        <f t="shared" si="64"/>
        <v>4.0380769619159644E-2</v>
      </c>
      <c r="AC322" t="str">
        <f t="shared" si="65"/>
        <v>25% Saturation (Scale only)</v>
      </c>
    </row>
    <row r="323" spans="21:29" x14ac:dyDescent="0.25">
      <c r="U323" s="5">
        <v>0.12</v>
      </c>
      <c r="V323" s="7">
        <f t="shared" si="60"/>
        <v>352350.11999999994</v>
      </c>
      <c r="W323" s="7">
        <f t="shared" si="61"/>
        <v>9034.6184615384609</v>
      </c>
      <c r="X323" s="19">
        <f t="shared" si="66"/>
        <v>1.7610771776783028E-2</v>
      </c>
      <c r="Y323" s="8">
        <f t="shared" si="62"/>
        <v>285.10012606546474</v>
      </c>
      <c r="Z323" s="8">
        <f t="shared" si="63"/>
        <v>11118.904916553125</v>
      </c>
      <c r="AA323" s="9">
        <f t="shared" si="67"/>
        <v>3.1556410188119499E-2</v>
      </c>
      <c r="AB323" s="9">
        <f t="shared" si="64"/>
        <v>4.1547261990193665E-2</v>
      </c>
      <c r="AC323" t="str">
        <f t="shared" si="65"/>
        <v>25% Saturation (Scale only)</v>
      </c>
    </row>
    <row r="324" spans="21:29" x14ac:dyDescent="0.25">
      <c r="U324" s="5">
        <v>0.13</v>
      </c>
      <c r="V324" s="7">
        <f t="shared" si="60"/>
        <v>381712.62999999995</v>
      </c>
      <c r="W324" s="7">
        <f t="shared" si="61"/>
        <v>9787.5033333333322</v>
      </c>
      <c r="X324" s="19">
        <f t="shared" si="66"/>
        <v>1.9593208395292765E-2</v>
      </c>
      <c r="Y324" s="8">
        <f t="shared" si="62"/>
        <v>317.19371838599182</v>
      </c>
      <c r="Z324" s="8">
        <f t="shared" si="63"/>
        <v>12370.555017053681</v>
      </c>
      <c r="AA324" s="9">
        <f t="shared" si="67"/>
        <v>3.2408031709754224E-2</v>
      </c>
      <c r="AB324" s="9">
        <f t="shared" si="64"/>
        <v>4.2627489969370991E-2</v>
      </c>
      <c r="AC324" t="str">
        <f t="shared" si="65"/>
        <v>25% Saturation (Scale only)</v>
      </c>
    </row>
    <row r="325" spans="21:29" x14ac:dyDescent="0.25">
      <c r="U325" s="5">
        <v>0.14000000000000001</v>
      </c>
      <c r="V325" s="7">
        <f t="shared" si="60"/>
        <v>411075.13999999996</v>
      </c>
      <c r="W325" s="7">
        <f t="shared" si="61"/>
        <v>10540.388205128205</v>
      </c>
      <c r="X325" s="19">
        <f t="shared" si="66"/>
        <v>2.1622359852369252E-2</v>
      </c>
      <c r="Y325" s="8">
        <f t="shared" si="62"/>
        <v>350.04357548203927</v>
      </c>
      <c r="Z325" s="8">
        <f t="shared" si="63"/>
        <v>13651.699443799531</v>
      </c>
      <c r="AA325" s="9">
        <f t="shared" si="67"/>
        <v>3.3209742247608386E-2</v>
      </c>
      <c r="AB325" s="9">
        <f t="shared" si="64"/>
        <v>4.3631979239712466E-2</v>
      </c>
      <c r="AC325" t="str">
        <f t="shared" si="65"/>
        <v>25% Saturation (Scale only)</v>
      </c>
    </row>
    <row r="326" spans="21:29" x14ac:dyDescent="0.25">
      <c r="U326" s="5">
        <v>0.15</v>
      </c>
      <c r="V326" s="7">
        <f t="shared" si="60"/>
        <v>440437.64999999991</v>
      </c>
      <c r="W326" s="7">
        <f t="shared" si="61"/>
        <v>11293.273076923075</v>
      </c>
      <c r="X326" s="19">
        <f t="shared" si="66"/>
        <v>2.3695101685030792E-2</v>
      </c>
      <c r="Y326" s="8">
        <f t="shared" si="62"/>
        <v>383.59911553917777</v>
      </c>
      <c r="Z326" s="8">
        <f t="shared" si="63"/>
        <v>14960.365506027932</v>
      </c>
      <c r="AA326" s="9">
        <f t="shared" si="67"/>
        <v>3.3967045065352461E-2</v>
      </c>
      <c r="AB326" s="9">
        <f t="shared" si="64"/>
        <v>4.4569284513769562E-2</v>
      </c>
      <c r="AC326" t="str">
        <f t="shared" si="65"/>
        <v>25% Saturation (Scale only)</v>
      </c>
    </row>
    <row r="327" spans="21:29" x14ac:dyDescent="0.25">
      <c r="U327" s="5">
        <v>0.16</v>
      </c>
      <c r="V327" s="7">
        <f t="shared" si="60"/>
        <v>469800.15999999992</v>
      </c>
      <c r="W327" s="7">
        <f t="shared" si="61"/>
        <v>12046.157948717948</v>
      </c>
      <c r="X327" s="19">
        <f t="shared" si="66"/>
        <v>2.5808637981638557E-2</v>
      </c>
      <c r="Y327" s="8">
        <f t="shared" si="62"/>
        <v>417.81507564838779</v>
      </c>
      <c r="Z327" s="8">
        <f t="shared" si="63"/>
        <v>16294.787950287124</v>
      </c>
      <c r="AA327" s="9">
        <f t="shared" si="67"/>
        <v>3.4684509154460752E-2</v>
      </c>
      <c r="AB327" s="9">
        <f t="shared" si="64"/>
        <v>4.5446470491085092E-2</v>
      </c>
      <c r="AC327" t="str">
        <f t="shared" si="65"/>
        <v>25% Saturation (Scale only)</v>
      </c>
    </row>
    <row r="328" spans="21:29" x14ac:dyDescent="0.25">
      <c r="U328" s="5">
        <v>0.17</v>
      </c>
      <c r="V328" s="7">
        <f t="shared" si="60"/>
        <v>499162.67</v>
      </c>
      <c r="W328" s="7">
        <f t="shared" si="61"/>
        <v>12799.042820512821</v>
      </c>
      <c r="X328" s="19">
        <f t="shared" si="66"/>
        <v>2.7960447903755195E-2</v>
      </c>
      <c r="Y328" s="8">
        <f t="shared" si="62"/>
        <v>452.65064605042704</v>
      </c>
      <c r="Z328" s="8">
        <f t="shared" si="63"/>
        <v>17653.375195966655</v>
      </c>
      <c r="AA328" s="9">
        <f t="shared" si="67"/>
        <v>3.5365976377934386E-2</v>
      </c>
      <c r="AB328" s="9">
        <f t="shared" si="64"/>
        <v>4.6269451953512432E-2</v>
      </c>
      <c r="AC328" t="str">
        <f t="shared" si="65"/>
        <v>25% Saturation (Scale only)</v>
      </c>
    </row>
    <row r="329" spans="21:29" x14ac:dyDescent="0.25">
      <c r="U329" s="5">
        <v>0.18</v>
      </c>
      <c r="V329" s="7">
        <f t="shared" si="60"/>
        <v>528525.17999999993</v>
      </c>
      <c r="W329" s="7">
        <f t="shared" si="61"/>
        <v>13551.92769230769</v>
      </c>
      <c r="X329" s="19">
        <f t="shared" si="66"/>
        <v>3.0148243672587987E-2</v>
      </c>
      <c r="Y329" s="8">
        <f t="shared" si="62"/>
        <v>488.06878997992942</v>
      </c>
      <c r="Z329" s="8">
        <f t="shared" si="63"/>
        <v>19034.682809217247</v>
      </c>
      <c r="AA329" s="9">
        <f t="shared" si="67"/>
        <v>3.6014713261565419E-2</v>
      </c>
      <c r="AB329" s="9">
        <f t="shared" si="64"/>
        <v>4.7043240283293028E-2</v>
      </c>
      <c r="AC329" t="str">
        <f t="shared" si="65"/>
        <v>25% Saturation (Scale only)</v>
      </c>
    </row>
    <row r="330" spans="21:29" x14ac:dyDescent="0.25">
      <c r="U330" s="5">
        <v>0.19</v>
      </c>
      <c r="V330" s="7">
        <f t="shared" si="60"/>
        <v>557887.68999999994</v>
      </c>
      <c r="W330" s="7">
        <f t="shared" si="61"/>
        <v>14304.812564102564</v>
      </c>
      <c r="X330" s="19">
        <f t="shared" si="66"/>
        <v>3.2369937045614298E-2</v>
      </c>
      <c r="Y330" s="8">
        <f t="shared" si="62"/>
        <v>524.03570095674718</v>
      </c>
      <c r="Z330" s="8">
        <f t="shared" si="63"/>
        <v>20437.39233731314</v>
      </c>
      <c r="AA330" s="9">
        <f t="shared" si="67"/>
        <v>3.6633524459579209E-2</v>
      </c>
      <c r="AB330" s="9">
        <f t="shared" si="64"/>
        <v>4.7772126023827403E-2</v>
      </c>
      <c r="AC330" t="str">
        <f t="shared" si="65"/>
        <v>25% Saturation (Scale only)</v>
      </c>
    </row>
    <row r="331" spans="21:29" x14ac:dyDescent="0.25">
      <c r="U331" s="5">
        <v>0.2</v>
      </c>
      <c r="V331" s="7">
        <f t="shared" si="60"/>
        <v>587250.19999999995</v>
      </c>
      <c r="W331" s="7">
        <f t="shared" si="61"/>
        <v>15057.697435897435</v>
      </c>
      <c r="X331" s="19">
        <f t="shared" si="66"/>
        <v>3.4623612199665157E-2</v>
      </c>
      <c r="Y331" s="8">
        <f t="shared" si="62"/>
        <v>560.52036379120443</v>
      </c>
      <c r="Z331" s="8">
        <f t="shared" si="63"/>
        <v>21860.294187856973</v>
      </c>
      <c r="AA331" s="9">
        <f t="shared" si="67"/>
        <v>3.7224839068351064E-2</v>
      </c>
      <c r="AB331" s="9">
        <f t="shared" si="64"/>
        <v>4.8459816635016285E-2</v>
      </c>
      <c r="AC331" t="str">
        <f t="shared" si="65"/>
        <v>25% Saturation (Scale only)</v>
      </c>
    </row>
    <row r="332" spans="21:29" x14ac:dyDescent="0.25">
      <c r="U332" s="5">
        <v>0.21</v>
      </c>
      <c r="V332" s="7">
        <f t="shared" si="60"/>
        <v>616612.70999999985</v>
      </c>
      <c r="W332" s="7">
        <f t="shared" si="61"/>
        <v>15810.582307692306</v>
      </c>
      <c r="X332" s="19">
        <f t="shared" si="66"/>
        <v>3.6907503528767961E-2</v>
      </c>
      <c r="Y332" s="8">
        <f t="shared" si="62"/>
        <v>597.494195154203</v>
      </c>
      <c r="Z332" s="8">
        <f t="shared" si="63"/>
        <v>23302.273611013916</v>
      </c>
      <c r="AA332" s="9">
        <f t="shared" si="67"/>
        <v>3.7790777311440628E-2</v>
      </c>
      <c r="AB332" s="9">
        <f t="shared" si="64"/>
        <v>4.9109542173232067E-2</v>
      </c>
      <c r="AC332" t="str">
        <f t="shared" si="65"/>
        <v>25% Saturation (Scale only)</v>
      </c>
    </row>
    <row r="333" spans="21:29" x14ac:dyDescent="0.25">
      <c r="U333" s="5">
        <v>0.22</v>
      </c>
      <c r="V333" s="7">
        <f t="shared" si="60"/>
        <v>645975.21999999986</v>
      </c>
      <c r="W333" s="7">
        <f t="shared" si="61"/>
        <v>16563.467179487179</v>
      </c>
      <c r="X333" s="19">
        <f t="shared" si="66"/>
        <v>3.921997726822396E-2</v>
      </c>
      <c r="Y333" s="8">
        <f t="shared" si="62"/>
        <v>634.93074609009932</v>
      </c>
      <c r="Z333" s="8">
        <f t="shared" si="63"/>
        <v>24762.299097513875</v>
      </c>
      <c r="AA333" s="9">
        <f t="shared" si="67"/>
        <v>3.8333202777521218E-2</v>
      </c>
      <c r="AB333" s="9">
        <f t="shared" si="64"/>
        <v>4.9724137565213544E-2</v>
      </c>
      <c r="AC333" t="str">
        <f t="shared" si="65"/>
        <v>25% Saturation (Scale only)</v>
      </c>
    </row>
    <row r="334" spans="21:29" x14ac:dyDescent="0.25">
      <c r="U334" s="5">
        <v>0.23</v>
      </c>
      <c r="V334" s="7">
        <f t="shared" si="60"/>
        <v>675337.72999999986</v>
      </c>
      <c r="W334" s="7">
        <f t="shared" si="61"/>
        <v>17316.352051282051</v>
      </c>
      <c r="X334" s="19">
        <f t="shared" si="66"/>
        <v>4.1559516136939659E-2</v>
      </c>
      <c r="Y334" s="8">
        <f t="shared" si="62"/>
        <v>672.80545339198125</v>
      </c>
      <c r="Z334" s="8">
        <f t="shared" si="63"/>
        <v>26239.412682287268</v>
      </c>
      <c r="AA334" s="9">
        <f t="shared" si="67"/>
        <v>3.8853763852772262E-2</v>
      </c>
      <c r="AB334" s="9">
        <f t="shared" si="64"/>
        <v>5.0306107508295193E-2</v>
      </c>
      <c r="AC334" t="str">
        <f t="shared" si="65"/>
        <v>25% Saturation (Scale only)</v>
      </c>
    </row>
    <row r="335" spans="21:29" x14ac:dyDescent="0.25">
      <c r="U335" s="5">
        <v>0.24</v>
      </c>
      <c r="V335" s="7">
        <f t="shared" si="60"/>
        <v>704700.23999999987</v>
      </c>
      <c r="W335" s="7">
        <f t="shared" si="61"/>
        <v>18069.236923076922</v>
      </c>
      <c r="X335" s="19">
        <f t="shared" si="66"/>
        <v>4.3924706389023668E-2</v>
      </c>
      <c r="Y335" s="8">
        <f t="shared" si="62"/>
        <v>711.09542998045401</v>
      </c>
      <c r="Z335" s="8">
        <f t="shared" si="63"/>
        <v>27732.721769237705</v>
      </c>
      <c r="AA335" s="9">
        <f t="shared" si="67"/>
        <v>3.9353926953732424E-2</v>
      </c>
      <c r="AB335" s="9">
        <f t="shared" si="64"/>
        <v>5.0857678275816241E-2</v>
      </c>
      <c r="AC335" t="str">
        <f t="shared" si="65"/>
        <v>25% Saturation (Scale only)</v>
      </c>
    </row>
    <row r="336" spans="21:29" x14ac:dyDescent="0.25">
      <c r="U336" s="5">
        <v>0.25</v>
      </c>
      <c r="V336" s="7">
        <f t="shared" si="60"/>
        <v>734062.74999999988</v>
      </c>
      <c r="W336" s="7">
        <f t="shared" si="61"/>
        <v>18822.121794871793</v>
      </c>
      <c r="X336" s="19">
        <f t="shared" si="66"/>
        <v>4.6314226809268312E-2</v>
      </c>
      <c r="Y336" s="8">
        <f t="shared" si="62"/>
        <v>749.77928675190299</v>
      </c>
      <c r="Z336" s="8">
        <f t="shared" si="63"/>
        <v>29241.392183324217</v>
      </c>
      <c r="AA336" s="9">
        <f t="shared" si="67"/>
        <v>3.9835003456208919E-2</v>
      </c>
      <c r="AB336" s="9">
        <f t="shared" si="64"/>
        <v>5.1380839515644636E-2</v>
      </c>
      <c r="AC336" t="str">
        <f t="shared" si="65"/>
        <v>25% Saturation (Scale only)</v>
      </c>
    </row>
    <row r="337" spans="21:29" x14ac:dyDescent="0.25">
      <c r="U337" s="5">
        <v>0.26</v>
      </c>
      <c r="V337" s="7">
        <f t="shared" si="60"/>
        <v>763425.25999999989</v>
      </c>
      <c r="W337" s="7">
        <f t="shared" si="61"/>
        <v>19575.006666666664</v>
      </c>
      <c r="X337" s="19">
        <f t="shared" si="66"/>
        <v>4.8726839292401632E-2</v>
      </c>
      <c r="Y337" s="8">
        <f t="shared" si="62"/>
        <v>788.83698006635632</v>
      </c>
      <c r="Z337" s="8">
        <f t="shared" si="63"/>
        <v>30764.642222587896</v>
      </c>
      <c r="AA337" s="9">
        <f t="shared" si="67"/>
        <v>4.0298171719636185E-2</v>
      </c>
      <c r="AB337" s="9">
        <f t="shared" si="64"/>
        <v>5.1877378305317863E-2</v>
      </c>
      <c r="AC337" t="str">
        <f t="shared" si="65"/>
        <v>25% Saturation (Scale only)</v>
      </c>
    </row>
    <row r="338" spans="21:29" x14ac:dyDescent="0.25">
      <c r="U338" s="5">
        <v>0.27</v>
      </c>
      <c r="V338" s="7">
        <f t="shared" si="60"/>
        <v>792787.7699999999</v>
      </c>
      <c r="W338" s="7">
        <f t="shared" si="61"/>
        <v>20327.891538461539</v>
      </c>
      <c r="X338" s="19">
        <f t="shared" si="66"/>
        <v>5.1161380724255731E-2</v>
      </c>
      <c r="Y338" s="8">
        <f t="shared" si="62"/>
        <v>828.24968031202332</v>
      </c>
      <c r="Z338" s="8">
        <f t="shared" si="63"/>
        <v>32301.737532168911</v>
      </c>
      <c r="AA338" s="9">
        <f t="shared" si="67"/>
        <v>4.0744495253968054E-2</v>
      </c>
      <c r="AB338" s="9">
        <f t="shared" si="64"/>
        <v>5.2348907146596596E-2</v>
      </c>
      <c r="AC338" t="str">
        <f t="shared" si="65"/>
        <v>25% Saturation (Scale only)</v>
      </c>
    </row>
    <row r="339" spans="21:29" x14ac:dyDescent="0.25">
      <c r="U339" s="5">
        <v>0.28000000000000003</v>
      </c>
      <c r="V339" s="7">
        <f t="shared" si="60"/>
        <v>822150.27999999991</v>
      </c>
      <c r="W339" s="7">
        <f t="shared" si="61"/>
        <v>21080.776410256411</v>
      </c>
      <c r="X339" s="19">
        <f t="shared" si="66"/>
        <v>5.361675594194E-2</v>
      </c>
      <c r="Y339" s="8">
        <f t="shared" si="62"/>
        <v>867.99965793780098</v>
      </c>
      <c r="Z339" s="8">
        <f t="shared" si="63"/>
        <v>33851.986659574235</v>
      </c>
      <c r="AA339" s="9">
        <f t="shared" si="67"/>
        <v>4.117493782228504E-2</v>
      </c>
      <c r="AB339" s="9">
        <f t="shared" si="64"/>
        <v>5.2796887166843845E-2</v>
      </c>
      <c r="AC339" t="str">
        <f t="shared" si="65"/>
        <v>25% Saturation (Scale only)</v>
      </c>
    </row>
    <row r="340" spans="21:29" x14ac:dyDescent="0.25">
      <c r="U340" s="5">
        <v>0.28999999999999998</v>
      </c>
      <c r="V340" s="7">
        <f t="shared" si="60"/>
        <v>851512.7899999998</v>
      </c>
      <c r="W340" s="7">
        <f t="shared" si="61"/>
        <v>21833.661282051278</v>
      </c>
      <c r="X340" s="19">
        <f t="shared" si="66"/>
        <v>5.6091931595025735E-2</v>
      </c>
      <c r="Y340" s="8">
        <f t="shared" si="62"/>
        <v>908.07018407222222</v>
      </c>
      <c r="Z340" s="8">
        <f t="shared" si="63"/>
        <v>35414.737178816664</v>
      </c>
      <c r="AA340" s="9">
        <f t="shared" si="67"/>
        <v>4.159037608679568E-2</v>
      </c>
      <c r="AB340" s="9">
        <f t="shared" si="64"/>
        <v>5.3222647493093557E-2</v>
      </c>
      <c r="AC340" t="str">
        <f t="shared" si="65"/>
        <v>25% Saturation (Scale only)</v>
      </c>
    </row>
    <row r="341" spans="21:29" x14ac:dyDescent="0.25">
      <c r="U341" s="5">
        <v>0.3</v>
      </c>
      <c r="V341" s="7">
        <f t="shared" si="60"/>
        <v>880875.29999999981</v>
      </c>
      <c r="W341" s="7">
        <f t="shared" si="61"/>
        <v>22586.54615384615</v>
      </c>
      <c r="X341" s="19">
        <f t="shared" si="66"/>
        <v>5.858593076435676E-2</v>
      </c>
      <c r="Y341" s="8">
        <f t="shared" si="62"/>
        <v>948.44544340758148</v>
      </c>
      <c r="Z341" s="8">
        <f t="shared" si="63"/>
        <v>36989.372292895678</v>
      </c>
      <c r="AA341" s="9">
        <f t="shared" si="67"/>
        <v>4.1991610268667635E-2</v>
      </c>
      <c r="AB341" s="9">
        <f t="shared" si="64"/>
        <v>5.3627401542954381E-2</v>
      </c>
      <c r="AC341" t="str">
        <f t="shared" si="65"/>
        <v>25% Saturation (Scale only)</v>
      </c>
    </row>
    <row r="342" spans="21:29" x14ac:dyDescent="0.25">
      <c r="U342" s="5">
        <v>0.31</v>
      </c>
      <c r="V342" s="7">
        <f t="shared" si="60"/>
        <v>910237.80999999982</v>
      </c>
      <c r="W342" s="7">
        <f t="shared" si="61"/>
        <v>23339.431025641024</v>
      </c>
      <c r="X342" s="19">
        <f t="shared" si="66"/>
        <v>6.1097828222032635E-2</v>
      </c>
      <c r="Y342" s="8">
        <f t="shared" si="62"/>
        <v>989.1104574639802</v>
      </c>
      <c r="Z342" s="8">
        <f t="shared" si="63"/>
        <v>38575.307841095229</v>
      </c>
      <c r="AA342" s="9">
        <f t="shared" si="67"/>
        <v>4.2379373189403366E-2</v>
      </c>
      <c r="AB342" s="9">
        <f t="shared" si="64"/>
        <v>5.4012260811475289E-2</v>
      </c>
      <c r="AC342" t="str">
        <f t="shared" si="65"/>
        <v>25% Saturation (Scale only)</v>
      </c>
    </row>
    <row r="343" spans="21:29" x14ac:dyDescent="0.25">
      <c r="U343" s="5">
        <v>0.32</v>
      </c>
      <c r="V343" s="7">
        <f t="shared" si="60"/>
        <v>939600.31999999983</v>
      </c>
      <c r="W343" s="7">
        <f t="shared" si="61"/>
        <v>24092.315897435896</v>
      </c>
      <c r="X343" s="19">
        <f t="shared" si="66"/>
        <v>6.3626746237266413E-2</v>
      </c>
      <c r="Y343" s="8">
        <f t="shared" si="62"/>
        <v>1030.0510166905151</v>
      </c>
      <c r="Z343" s="8">
        <f t="shared" si="63"/>
        <v>40171.989650930089</v>
      </c>
      <c r="AA343" s="9">
        <f t="shared" si="67"/>
        <v>4.2754337983761111E-2</v>
      </c>
      <c r="AB343" s="9">
        <f t="shared" si="64"/>
        <v>5.4378246608851183E-2</v>
      </c>
      <c r="AC343" t="str">
        <f t="shared" si="65"/>
        <v>25% Saturation (Scale only)</v>
      </c>
    </row>
    <row r="344" spans="21:29" x14ac:dyDescent="0.25">
      <c r="U344" s="5">
        <v>0.33</v>
      </c>
      <c r="V344" s="7">
        <f t="shared" si="60"/>
        <v>968962.82999999984</v>
      </c>
      <c r="W344" s="7">
        <f t="shared" si="61"/>
        <v>24845.200769230767</v>
      </c>
      <c r="X344" s="19">
        <f t="shared" si="66"/>
        <v>6.6171850849579356E-2</v>
      </c>
      <c r="Y344" s="8">
        <f t="shared" si="62"/>
        <v>1071.2536201321664</v>
      </c>
      <c r="Z344" s="8">
        <f t="shared" si="63"/>
        <v>41778.891185154491</v>
      </c>
      <c r="AA344" s="9">
        <f t="shared" si="67"/>
        <v>4.3117124714840194E-2</v>
      </c>
      <c r="AB344" s="9">
        <f t="shared" si="64"/>
        <v>5.472630010937081E-2</v>
      </c>
      <c r="AC344" t="str">
        <f t="shared" si="65"/>
        <v>25% Saturation (Scale only)</v>
      </c>
    </row>
    <row r="345" spans="21:29" x14ac:dyDescent="0.25">
      <c r="U345" s="5">
        <v>0.34</v>
      </c>
      <c r="V345" s="7">
        <f t="shared" si="60"/>
        <v>998325.34</v>
      </c>
      <c r="W345" s="7">
        <f t="shared" si="61"/>
        <v>25598.085641025642</v>
      </c>
      <c r="X345" s="19">
        <f t="shared" si="66"/>
        <v>6.8732348544181532E-2</v>
      </c>
      <c r="Y345" s="8">
        <f t="shared" si="62"/>
        <v>1112.7054216076588</v>
      </c>
      <c r="Z345" s="8">
        <f t="shared" si="63"/>
        <v>43395.511442698691</v>
      </c>
      <c r="AA345" s="9">
        <f t="shared" si="67"/>
        <v>4.346830607615218E-2</v>
      </c>
      <c r="AB345" s="9">
        <f t="shared" si="64"/>
        <v>5.5057290999447707E-2</v>
      </c>
      <c r="AC345" t="str">
        <f t="shared" si="65"/>
        <v>25% Saturation (Scale only)</v>
      </c>
    </row>
    <row r="346" spans="21:29" x14ac:dyDescent="0.25">
      <c r="U346" s="5">
        <v>0.35</v>
      </c>
      <c r="V346" s="7">
        <f t="shared" si="60"/>
        <v>1027687.8499999997</v>
      </c>
      <c r="W346" s="7">
        <f t="shared" si="61"/>
        <v>26350.97051282051</v>
      </c>
      <c r="X346" s="19">
        <f t="shared" si="66"/>
        <v>7.1307483275161135E-2</v>
      </c>
      <c r="Y346" s="8">
        <f t="shared" si="62"/>
        <v>1154.394181517984</v>
      </c>
      <c r="Z346" s="8">
        <f t="shared" si="63"/>
        <v>45021.373079201374</v>
      </c>
      <c r="AA346" s="9">
        <f t="shared" si="67"/>
        <v>4.3808412329873689E-2</v>
      </c>
      <c r="AB346" s="9">
        <f t="shared" si="64"/>
        <v>5.5372024956405128E-2</v>
      </c>
      <c r="AC346" t="str">
        <f t="shared" si="65"/>
        <v>25% Saturation (Scale only)</v>
      </c>
    </row>
    <row r="347" spans="21:29" x14ac:dyDescent="0.25">
      <c r="U347" s="5">
        <v>0.36</v>
      </c>
      <c r="V347" s="7">
        <f t="shared" si="60"/>
        <v>1057050.3599999999</v>
      </c>
      <c r="W347" s="7">
        <f t="shared" si="61"/>
        <v>27103.855384615381</v>
      </c>
      <c r="X347" s="19">
        <f t="shared" si="66"/>
        <v>7.3896533790832622E-2</v>
      </c>
      <c r="Y347" s="8">
        <f t="shared" si="62"/>
        <v>1196.3082235465631</v>
      </c>
      <c r="Z347" s="8">
        <f t="shared" si="63"/>
        <v>46656.020718315958</v>
      </c>
      <c r="AA347" s="9">
        <f t="shared" si="67"/>
        <v>4.4137935602534553E-2</v>
      </c>
      <c r="AB347" s="9">
        <f t="shared" si="64"/>
        <v>5.5671250145664569E-2</v>
      </c>
      <c r="AC347" t="str">
        <f t="shared" si="65"/>
        <v>25% Saturation (Scale only)</v>
      </c>
    </row>
    <row r="348" spans="21:29" x14ac:dyDescent="0.25">
      <c r="U348" s="5">
        <v>0.37</v>
      </c>
      <c r="V348" s="7">
        <f t="shared" si="60"/>
        <v>1086412.8699999999</v>
      </c>
      <c r="W348" s="7">
        <f t="shared" si="61"/>
        <v>27856.740256410252</v>
      </c>
      <c r="X348" s="19">
        <f t="shared" si="66"/>
        <v>7.6498811222717317E-2</v>
      </c>
      <c r="Y348" s="8">
        <f t="shared" si="62"/>
        <v>1238.4363956273419</v>
      </c>
      <c r="Z348" s="8">
        <f t="shared" si="63"/>
        <v>48299.019429466331</v>
      </c>
      <c r="AA348" s="9">
        <f t="shared" si="67"/>
        <v>4.4457333637318137E-2</v>
      </c>
      <c r="AB348" s="9">
        <f t="shared" si="64"/>
        <v>5.5955662889527219E-2</v>
      </c>
      <c r="AC348" t="str">
        <f t="shared" si="65"/>
        <v>25% Saturation (Scale only)</v>
      </c>
    </row>
    <row r="349" spans="21:29" x14ac:dyDescent="0.25">
      <c r="U349" s="5">
        <v>0.38</v>
      </c>
      <c r="V349" s="7">
        <f t="shared" si="60"/>
        <v>1115775.3799999999</v>
      </c>
      <c r="W349" s="7">
        <f t="shared" si="61"/>
        <v>28609.625128205127</v>
      </c>
      <c r="X349" s="19">
        <f t="shared" si="66"/>
        <v>7.9113656905472146E-2</v>
      </c>
      <c r="Y349" s="8">
        <f t="shared" si="62"/>
        <v>1280.7680346517004</v>
      </c>
      <c r="Z349" s="8">
        <f t="shared" si="63"/>
        <v>49949.953351416319</v>
      </c>
      <c r="AA349" s="9">
        <f t="shared" si="67"/>
        <v>4.4767033084576864E-2</v>
      </c>
      <c r="AB349" s="9">
        <f t="shared" si="64"/>
        <v>5.6225912633149834E-2</v>
      </c>
      <c r="AC349" t="str">
        <f t="shared" si="65"/>
        <v>25% Saturation (Scale only)</v>
      </c>
    </row>
    <row r="350" spans="21:29" x14ac:dyDescent="0.25">
      <c r="U350" s="5">
        <v>0.39</v>
      </c>
      <c r="V350" s="7">
        <f t="shared" si="60"/>
        <v>1145137.8899999999</v>
      </c>
      <c r="W350" s="7">
        <f t="shared" si="61"/>
        <v>29362.51</v>
      </c>
      <c r="X350" s="19">
        <f t="shared" si="66"/>
        <v>8.1740440399909325E-2</v>
      </c>
      <c r="Y350" s="8">
        <f t="shared" si="62"/>
        <v>1323.2929344631907</v>
      </c>
      <c r="Z350" s="8">
        <f t="shared" si="63"/>
        <v>51608.42444406444</v>
      </c>
      <c r="AA350" s="9">
        <f t="shared" si="67"/>
        <v>4.5067432398088275E-2</v>
      </c>
      <c r="AB350" s="9">
        <f t="shared" si="64"/>
        <v>5.6482606311521723E-2</v>
      </c>
      <c r="AC350" t="str">
        <f t="shared" si="65"/>
        <v>25% Saturation (Scale only)</v>
      </c>
    </row>
    <row r="351" spans="21:29" x14ac:dyDescent="0.25">
      <c r="U351" s="5">
        <v>0.4</v>
      </c>
      <c r="V351" s="7">
        <f t="shared" si="60"/>
        <v>1174500.3999999999</v>
      </c>
      <c r="W351" s="7">
        <f t="shared" si="61"/>
        <v>30115.39487179487</v>
      </c>
      <c r="X351" s="19">
        <f t="shared" si="66"/>
        <v>8.4378557695254125E-2</v>
      </c>
      <c r="Y351" s="8">
        <f t="shared" si="62"/>
        <v>1366.0013167539571</v>
      </c>
      <c r="Z351" s="8">
        <f t="shared" si="63"/>
        <v>53274.051353404328</v>
      </c>
      <c r="AA351" s="9">
        <f t="shared" si="67"/>
        <v>4.535890439322484E-2</v>
      </c>
      <c r="AB351" s="9">
        <f t="shared" si="64"/>
        <v>5.6726312203550969E-2</v>
      </c>
      <c r="AC351" t="str">
        <f t="shared" si="65"/>
        <v>25% Saturation (Scale only)</v>
      </c>
    </row>
    <row r="352" spans="21:29" x14ac:dyDescent="0.25">
      <c r="U352" s="5">
        <v>0.41</v>
      </c>
      <c r="V352" s="7">
        <f t="shared" si="60"/>
        <v>1203862.9099999997</v>
      </c>
      <c r="W352" s="7">
        <f t="shared" si="61"/>
        <v>30868.279743589737</v>
      </c>
      <c r="X352" s="19">
        <f t="shared" si="66"/>
        <v>8.7027429570129863E-2</v>
      </c>
      <c r="Y352" s="8">
        <f t="shared" si="62"/>
        <v>1408.8838045307812</v>
      </c>
      <c r="Z352" s="8">
        <f t="shared" si="63"/>
        <v>54946.468376700468</v>
      </c>
      <c r="AA352" s="9">
        <f t="shared" si="67"/>
        <v>4.5641798514002296E-2</v>
      </c>
      <c r="AB352" s="9">
        <f t="shared" si="64"/>
        <v>5.6957563345100715E-2</v>
      </c>
      <c r="AC352" t="str">
        <f t="shared" si="65"/>
        <v>25% Saturation (Scale only)</v>
      </c>
    </row>
    <row r="353" spans="21:29" x14ac:dyDescent="0.25">
      <c r="U353" s="5">
        <v>0.42</v>
      </c>
      <c r="V353" s="7">
        <f t="shared" si="60"/>
        <v>1233225.4199999997</v>
      </c>
      <c r="W353" s="7">
        <f t="shared" si="61"/>
        <v>31621.164615384612</v>
      </c>
      <c r="X353" s="19">
        <f t="shared" si="66"/>
        <v>8.9686500094562333E-2</v>
      </c>
      <c r="Y353" s="8">
        <f t="shared" si="62"/>
        <v>1451.9313978640894</v>
      </c>
      <c r="Z353" s="8">
        <f t="shared" si="63"/>
        <v>56625.324516699489</v>
      </c>
      <c r="AA353" s="9">
        <f t="shared" si="67"/>
        <v>4.5916442848461157E-2</v>
      </c>
      <c r="AB353" s="9">
        <f t="shared" si="64"/>
        <v>5.7176860561274245E-2</v>
      </c>
      <c r="AC353" t="str">
        <f t="shared" si="65"/>
        <v>25% Saturation (Scale only)</v>
      </c>
    </row>
    <row r="354" spans="21:29" x14ac:dyDescent="0.25">
      <c r="U354" s="5">
        <v>0.43</v>
      </c>
      <c r="V354" s="7">
        <f t="shared" si="60"/>
        <v>1262587.9299999997</v>
      </c>
      <c r="W354" s="7">
        <f t="shared" si="61"/>
        <v>32374.049487179484</v>
      </c>
      <c r="X354" s="19">
        <f t="shared" si="66"/>
        <v>9.2355235257655405E-2</v>
      </c>
      <c r="Y354" s="8">
        <f t="shared" si="62"/>
        <v>1495.1354516714439</v>
      </c>
      <c r="Z354" s="8">
        <f t="shared" si="63"/>
        <v>58310.282615186312</v>
      </c>
      <c r="AA354" s="9">
        <f t="shared" si="67"/>
        <v>4.6183145925675309E-2</v>
      </c>
      <c r="AB354" s="9">
        <f t="shared" si="64"/>
        <v>5.7384675168669914E-2</v>
      </c>
      <c r="AC354" t="str">
        <f t="shared" si="65"/>
        <v>25% Saturation (Scale only)</v>
      </c>
    </row>
    <row r="355" spans="21:29" x14ac:dyDescent="0.25">
      <c r="U355" s="5">
        <v>0.44</v>
      </c>
      <c r="V355" s="7">
        <f t="shared" si="60"/>
        <v>1291950.4399999997</v>
      </c>
      <c r="W355" s="7">
        <f t="shared" si="61"/>
        <v>33126.934358974358</v>
      </c>
      <c r="X355" s="19">
        <f t="shared" si="66"/>
        <v>9.5033121707589457E-2</v>
      </c>
      <c r="Y355" s="8">
        <f t="shared" si="62"/>
        <v>1538.487655319424</v>
      </c>
      <c r="Z355" s="8">
        <f t="shared" si="63"/>
        <v>60001.018557457537</v>
      </c>
      <c r="AA355" s="9">
        <f t="shared" si="67"/>
        <v>4.6442198322605585E-2</v>
      </c>
      <c r="AB355" s="9">
        <f t="shared" si="64"/>
        <v>5.7581451390607434E-2</v>
      </c>
      <c r="AC355" t="str">
        <f t="shared" si="65"/>
        <v>25% Saturation (Scale only)</v>
      </c>
    </row>
    <row r="356" spans="21:29" x14ac:dyDescent="0.25">
      <c r="U356" s="5">
        <v>0.45</v>
      </c>
      <c r="V356" s="7">
        <f t="shared" si="60"/>
        <v>1321312.9499999997</v>
      </c>
      <c r="W356" s="7">
        <f t="shared" si="61"/>
        <v>33879.81923076923</v>
      </c>
      <c r="X356" s="19">
        <f t="shared" si="66"/>
        <v>9.7719665592288188E-2</v>
      </c>
      <c r="Y356" s="8">
        <f t="shared" si="62"/>
        <v>1581.9800138552248</v>
      </c>
      <c r="Z356" s="8">
        <f t="shared" si="63"/>
        <v>61697.220540353766</v>
      </c>
      <c r="AA356" s="9">
        <f t="shared" si="67"/>
        <v>4.6693874104808991E-2</v>
      </c>
      <c r="AB356" s="9">
        <f t="shared" si="64"/>
        <v>5.7767608521758829E-2</v>
      </c>
      <c r="AC356" t="str">
        <f t="shared" si="65"/>
        <v>25% Saturation (Scale only)</v>
      </c>
    </row>
    <row r="357" spans="21:29" x14ac:dyDescent="0.25">
      <c r="U357" s="5">
        <v>0.46</v>
      </c>
      <c r="V357" s="7">
        <f t="shared" si="60"/>
        <v>1350675.4599999997</v>
      </c>
      <c r="W357" s="7">
        <f t="shared" si="61"/>
        <v>34632.704102564101</v>
      </c>
      <c r="X357" s="19">
        <f t="shared" si="66"/>
        <v>0.10041439149054998</v>
      </c>
      <c r="Y357" s="8">
        <f t="shared" si="62"/>
        <v>1625.6048307027831</v>
      </c>
      <c r="Z357" s="8">
        <f t="shared" si="63"/>
        <v>63398.588397408545</v>
      </c>
      <c r="AA357" s="9">
        <f t="shared" si="67"/>
        <v>4.6938432121516854E-2</v>
      </c>
      <c r="AB357" s="9">
        <f t="shared" si="64"/>
        <v>5.7943542873370758E-2</v>
      </c>
      <c r="AC357" t="str">
        <f t="shared" si="65"/>
        <v>25% Saturation (Scale only)</v>
      </c>
    </row>
    <row r="358" spans="21:29" x14ac:dyDescent="0.25">
      <c r="U358" s="5">
        <v>0.47</v>
      </c>
      <c r="V358" s="7">
        <f t="shared" si="60"/>
        <v>1380037.9699999997</v>
      </c>
      <c r="W358" s="7">
        <f t="shared" si="61"/>
        <v>35385.588974358972</v>
      </c>
      <c r="X358" s="19">
        <f t="shared" si="66"/>
        <v>0.10311684142467946</v>
      </c>
      <c r="Y358" s="8">
        <f t="shared" si="62"/>
        <v>1669.3546916783062</v>
      </c>
      <c r="Z358" s="8">
        <f t="shared" si="63"/>
        <v>65104.832975453937</v>
      </c>
      <c r="AA358" s="9">
        <f t="shared" si="67"/>
        <v>4.7176117172670222E-2</v>
      </c>
      <c r="AB358" s="9">
        <f t="shared" si="64"/>
        <v>5.8109629525724883E-2</v>
      </c>
      <c r="AC358" t="str">
        <f t="shared" si="65"/>
        <v>25% Saturation (Scale only)</v>
      </c>
    </row>
    <row r="359" spans="21:29" x14ac:dyDescent="0.25">
      <c r="U359" s="5">
        <v>0.48</v>
      </c>
      <c r="V359" s="7">
        <f t="shared" si="60"/>
        <v>1409400.4799999997</v>
      </c>
      <c r="W359" s="7">
        <f t="shared" si="61"/>
        <v>36138.473846153844</v>
      </c>
      <c r="X359" s="19">
        <f t="shared" si="66"/>
        <v>0.10582657394671863</v>
      </c>
      <c r="Y359" s="8">
        <f t="shared" si="62"/>
        <v>1713.2224501973014</v>
      </c>
      <c r="Z359" s="8">
        <f t="shared" si="63"/>
        <v>66815.675557694762</v>
      </c>
      <c r="AA359" s="9">
        <f t="shared" si="67"/>
        <v>4.7407161063046308E-2</v>
      </c>
      <c r="AB359" s="9">
        <f t="shared" si="64"/>
        <v>5.8266223910722344E-2</v>
      </c>
      <c r="AC359" t="str">
        <f t="shared" si="65"/>
        <v>25% Saturation (Scale only)</v>
      </c>
    </row>
    <row r="360" spans="21:29" x14ac:dyDescent="0.25">
      <c r="U360" s="5">
        <v>0.49</v>
      </c>
      <c r="V360" s="7">
        <f t="shared" si="60"/>
        <v>1438762.9899999998</v>
      </c>
      <c r="W360" s="7">
        <f t="shared" si="61"/>
        <v>36891.358717948715</v>
      </c>
      <c r="X360" s="19">
        <f t="shared" si="66"/>
        <v>0.1085431632912989</v>
      </c>
      <c r="Y360" s="8">
        <f t="shared" si="62"/>
        <v>1757.2012135601308</v>
      </c>
      <c r="Z360" s="8">
        <f t="shared" si="63"/>
        <v>68530.847328845106</v>
      </c>
      <c r="AA360" s="9">
        <f t="shared" si="67"/>
        <v>4.7631783556543329E-2</v>
      </c>
      <c r="AB360" s="9">
        <f t="shared" si="64"/>
        <v>5.8413663244400553E-2</v>
      </c>
      <c r="AC360" t="str">
        <f t="shared" si="65"/>
        <v>25% Saturation (Scale only)</v>
      </c>
    </row>
    <row r="361" spans="21:29" x14ac:dyDescent="0.25">
      <c r="U361" s="5">
        <v>0.5</v>
      </c>
      <c r="V361" s="7">
        <f t="shared" si="60"/>
        <v>1468125.4999999998</v>
      </c>
      <c r="W361" s="7">
        <f t="shared" si="61"/>
        <v>37644.243589743586</v>
      </c>
      <c r="X361" s="19">
        <f t="shared" si="66"/>
        <v>0.11126619858892736</v>
      </c>
      <c r="Y361" s="8">
        <f t="shared" si="62"/>
        <v>1801.2843302159301</v>
      </c>
      <c r="Z361" s="8">
        <f t="shared" si="63"/>
        <v>70250.088878421273</v>
      </c>
      <c r="AA361" s="9">
        <f t="shared" si="67"/>
        <v>4.7850193241941022E-2</v>
      </c>
      <c r="AB361" s="9">
        <f t="shared" si="64"/>
        <v>5.8552267826427869E-2</v>
      </c>
      <c r="AC361" t="str">
        <f t="shared" si="65"/>
        <v>25% Saturation (Scale only)</v>
      </c>
    </row>
    <row r="362" spans="21:29" x14ac:dyDescent="0.25">
      <c r="U362" s="5">
        <v>0.51</v>
      </c>
      <c r="V362" s="7">
        <f t="shared" si="60"/>
        <v>1497488.0099999998</v>
      </c>
      <c r="W362" s="7">
        <f t="shared" si="61"/>
        <v>38397.128461538457</v>
      </c>
      <c r="X362" s="19">
        <f t="shared" si="66"/>
        <v>0.11399528313421302</v>
      </c>
      <c r="Y362" s="8">
        <f t="shared" si="62"/>
        <v>1845.4653779159521</v>
      </c>
      <c r="Z362" s="8">
        <f t="shared" si="63"/>
        <v>71973.149738722132</v>
      </c>
      <c r="AA362" s="9">
        <f t="shared" si="67"/>
        <v>4.8062588319970685E-2</v>
      </c>
      <c r="AB362" s="9">
        <f t="shared" si="64"/>
        <v>5.8682342221453757E-2</v>
      </c>
      <c r="AC362" t="str">
        <f t="shared" si="65"/>
        <v>25% Saturation (Scale only)</v>
      </c>
    </row>
    <row r="363" spans="21:29" x14ac:dyDescent="0.25">
      <c r="U363" s="5">
        <v>0.52</v>
      </c>
      <c r="V363" s="7">
        <f t="shared" si="60"/>
        <v>1526850.5199999998</v>
      </c>
      <c r="W363" s="7">
        <f t="shared" si="61"/>
        <v>39150.013333333329</v>
      </c>
      <c r="X363" s="19">
        <f t="shared" si="66"/>
        <v>0.11673003370413931</v>
      </c>
      <c r="Y363" s="8">
        <f t="shared" si="62"/>
        <v>1889.7381526771053</v>
      </c>
      <c r="Z363" s="8">
        <f t="shared" si="63"/>
        <v>73699.787954407104</v>
      </c>
      <c r="AA363" s="9">
        <f t="shared" si="67"/>
        <v>4.8269157320264142E-2</v>
      </c>
      <c r="AB363" s="9">
        <f t="shared" si="64"/>
        <v>5.8804176335230593E-2</v>
      </c>
      <c r="AC363" t="str">
        <f t="shared" si="65"/>
        <v>25% Saturation (Scale only)</v>
      </c>
    </row>
    <row r="364" spans="21:29" x14ac:dyDescent="0.25">
      <c r="U364" s="5">
        <v>0.53</v>
      </c>
      <c r="V364" s="7">
        <f t="shared" si="60"/>
        <v>1556213.0299999998</v>
      </c>
      <c r="W364" s="7">
        <f t="shared" si="61"/>
        <v>39902.8982051282</v>
      </c>
      <c r="X364" s="19">
        <f t="shared" si="66"/>
        <v>0.11947007992201211</v>
      </c>
      <c r="Y364" s="8">
        <f t="shared" si="62"/>
        <v>1934.0966584849318</v>
      </c>
      <c r="Z364" s="8">
        <f t="shared" si="63"/>
        <v>75429.769680912344</v>
      </c>
      <c r="AA364" s="9">
        <f t="shared" si="67"/>
        <v>4.8470079755669665E-2</v>
      </c>
      <c r="AB364" s="9">
        <f t="shared" si="64"/>
        <v>5.8918046396756955E-2</v>
      </c>
      <c r="AC364" t="str">
        <f t="shared" si="65"/>
        <v>25% Saturation (Scale only)</v>
      </c>
    </row>
    <row r="365" spans="21:29" x14ac:dyDescent="0.25">
      <c r="U365" s="5">
        <v>0.54</v>
      </c>
      <c r="V365" s="7">
        <f t="shared" si="60"/>
        <v>1585575.5399999998</v>
      </c>
      <c r="W365" s="7">
        <f t="shared" si="61"/>
        <v>40655.783076923079</v>
      </c>
      <c r="X365" s="19">
        <f t="shared" si="66"/>
        <v>0.12221506366317456</v>
      </c>
      <c r="Y365" s="8">
        <f t="shared" si="62"/>
        <v>1978.5350976727468</v>
      </c>
      <c r="Z365" s="8">
        <f t="shared" si="63"/>
        <v>77162.86880923713</v>
      </c>
      <c r="AA365" s="9">
        <f t="shared" si="67"/>
        <v>4.8665526720497426E-2</v>
      </c>
      <c r="AB365" s="9">
        <f t="shared" si="64"/>
        <v>5.9024215856368724E-2</v>
      </c>
      <c r="AC365" t="str">
        <f t="shared" si="65"/>
        <v>25% Saturation (Scale only)</v>
      </c>
    </row>
    <row r="366" spans="21:29" x14ac:dyDescent="0.25">
      <c r="U366" s="5">
        <v>0.55000000000000004</v>
      </c>
      <c r="V366" s="7">
        <f t="shared" si="60"/>
        <v>1614938.0499999998</v>
      </c>
      <c r="W366" s="7">
        <f t="shared" si="61"/>
        <v>41408.66794871795</v>
      </c>
      <c r="X366" s="19">
        <f t="shared" si="66"/>
        <v>0.1249646384989803</v>
      </c>
      <c r="Y366" s="8">
        <f t="shared" si="62"/>
        <v>2023.0478619201435</v>
      </c>
      <c r="Z366" s="8">
        <f t="shared" si="63"/>
        <v>78898.866614885599</v>
      </c>
      <c r="AA366" s="9">
        <f t="shared" si="67"/>
        <v>4.8855661438459271E-2</v>
      </c>
      <c r="AB366" s="9">
        <f t="shared" si="64"/>
        <v>5.9122936208398674E-2</v>
      </c>
      <c r="AC366" t="str">
        <f t="shared" si="65"/>
        <v>25% Saturation (Scale only)</v>
      </c>
    </row>
    <row r="367" spans="21:29" x14ac:dyDescent="0.25">
      <c r="U367" s="5">
        <v>0.56000000000000005</v>
      </c>
      <c r="V367" s="7">
        <f t="shared" si="60"/>
        <v>1644300.5599999998</v>
      </c>
      <c r="W367" s="7">
        <f t="shared" si="61"/>
        <v>42161.552820512821</v>
      </c>
      <c r="X367" s="19">
        <f t="shared" si="66"/>
        <v>0.12771846917587593</v>
      </c>
      <c r="Y367" s="8">
        <f t="shared" si="62"/>
        <v>2067.6295238198754</v>
      </c>
      <c r="Z367" s="8">
        <f t="shared" si="63"/>
        <v>80637.551428975145</v>
      </c>
      <c r="AA367" s="9">
        <f t="shared" si="67"/>
        <v>4.9040639765381554E-2</v>
      </c>
      <c r="AB367" s="9">
        <f t="shared" si="64"/>
        <v>5.921444774610702E-2</v>
      </c>
      <c r="AC367" t="str">
        <f t="shared" si="65"/>
        <v>25% Saturation (Scale only)</v>
      </c>
    </row>
    <row r="368" spans="21:29" x14ac:dyDescent="0.25">
      <c r="U368" s="5">
        <v>0.56999999999999995</v>
      </c>
      <c r="V368" s="7">
        <f t="shared" si="60"/>
        <v>1673663.0699999996</v>
      </c>
      <c r="W368" s="7">
        <f t="shared" si="61"/>
        <v>42914.437692307685</v>
      </c>
      <c r="X368" s="19">
        <f t="shared" si="66"/>
        <v>0.13047623112675003</v>
      </c>
      <c r="Y368" s="8">
        <f t="shared" si="62"/>
        <v>2112.2748289671081</v>
      </c>
      <c r="Z368" s="8">
        <f t="shared" si="63"/>
        <v>82378.718329717216</v>
      </c>
      <c r="AA368" s="9">
        <f t="shared" si="67"/>
        <v>4.9220610651173197E-2</v>
      </c>
      <c r="AB368" s="9">
        <f t="shared" si="64"/>
        <v>5.9298980255505562E-2</v>
      </c>
      <c r="AC368" t="str">
        <f t="shared" si="65"/>
        <v>25% Saturation (Scale only)</v>
      </c>
    </row>
    <row r="369" spans="21:29" x14ac:dyDescent="0.25">
      <c r="U369" s="5">
        <v>0.57999999999999996</v>
      </c>
      <c r="V369" s="7">
        <f t="shared" si="60"/>
        <v>1703025.5799999996</v>
      </c>
      <c r="W369" s="7">
        <f t="shared" si="61"/>
        <v>43667.322564102556</v>
      </c>
      <c r="X369" s="19">
        <f t="shared" si="66"/>
        <v>0.13323761001199072</v>
      </c>
      <c r="Y369" s="8">
        <f t="shared" si="62"/>
        <v>2156.978688529613</v>
      </c>
      <c r="Z369" s="8">
        <f t="shared" si="63"/>
        <v>84122.168852654911</v>
      </c>
      <c r="AA369" s="9">
        <f t="shared" si="67"/>
        <v>4.9395716565017733E-2</v>
      </c>
      <c r="AB369" s="9">
        <f t="shared" si="64"/>
        <v>5.9376753654156095E-2</v>
      </c>
      <c r="AC369" t="str">
        <f t="shared" si="65"/>
        <v>25% Saturation (Scale only)</v>
      </c>
    </row>
    <row r="370" spans="21:29" x14ac:dyDescent="0.25">
      <c r="U370" s="5">
        <v>0.59</v>
      </c>
      <c r="V370" s="7">
        <f t="shared" si="60"/>
        <v>1732388.0899999996</v>
      </c>
      <c r="W370" s="7">
        <f t="shared" si="61"/>
        <v>44420.207435897428</v>
      </c>
      <c r="X370" s="19">
        <f t="shared" si="66"/>
        <v>0.136002301287935</v>
      </c>
      <c r="Y370" s="8">
        <f t="shared" si="62"/>
        <v>2201.7361722614128</v>
      </c>
      <c r="Z370" s="8">
        <f t="shared" si="63"/>
        <v>85867.7107181951</v>
      </c>
      <c r="AA370" s="9">
        <f t="shared" si="67"/>
        <v>4.9566093887308538E-2</v>
      </c>
      <c r="AB370" s="9">
        <f t="shared" si="64"/>
        <v>5.9447978580175455E-2</v>
      </c>
      <c r="AC370" t="str">
        <f t="shared" si="65"/>
        <v>25% Saturation (Scale only)</v>
      </c>
    </row>
    <row r="371" spans="21:29" x14ac:dyDescent="0.25">
      <c r="U371" s="5">
        <v>0.6</v>
      </c>
      <c r="V371" s="7">
        <f t="shared" si="60"/>
        <v>1761750.5999999996</v>
      </c>
      <c r="W371" s="7">
        <f t="shared" si="61"/>
        <v>45173.092307692299</v>
      </c>
      <c r="X371" s="19">
        <f t="shared" si="66"/>
        <v>0.1387700098006098</v>
      </c>
      <c r="Y371" s="8">
        <f t="shared" si="62"/>
        <v>2246.5425019258691</v>
      </c>
      <c r="Z371" s="8">
        <f t="shared" si="63"/>
        <v>87615.157575108897</v>
      </c>
      <c r="AA371" s="9">
        <f t="shared" si="67"/>
        <v>4.9731873271454494E-2</v>
      </c>
      <c r="AB371" s="9">
        <f t="shared" si="64"/>
        <v>5.9512856936065631E-2</v>
      </c>
      <c r="AC371" t="str">
        <f t="shared" si="65"/>
        <v>25% Saturation (Scale only)</v>
      </c>
    </row>
    <row r="372" spans="21:29" x14ac:dyDescent="0.25">
      <c r="U372" s="5">
        <v>0.61</v>
      </c>
      <c r="V372" s="7">
        <f t="shared" si="60"/>
        <v>1791113.1099999996</v>
      </c>
      <c r="W372" s="7">
        <f t="shared" si="61"/>
        <v>45925.977179487178</v>
      </c>
      <c r="X372" s="19">
        <f t="shared" si="66"/>
        <v>0.14154044940286328</v>
      </c>
      <c r="Y372" s="8">
        <f t="shared" si="62"/>
        <v>2291.3930450974362</v>
      </c>
      <c r="Z372" s="8">
        <f t="shared" si="63"/>
        <v>89364.328758800009</v>
      </c>
      <c r="AA372" s="9">
        <f t="shared" si="67"/>
        <v>4.9893179978343201E-2</v>
      </c>
      <c r="AB372" s="9">
        <f t="shared" si="64"/>
        <v>5.9571582391665837E-2</v>
      </c>
      <c r="AC372" t="str">
        <f t="shared" si="65"/>
        <v>25% Saturation (Scale only)</v>
      </c>
    </row>
    <row r="373" spans="21:29" x14ac:dyDescent="0.25">
      <c r="U373" s="5">
        <v>0.62</v>
      </c>
      <c r="V373" s="7">
        <f t="shared" si="60"/>
        <v>1820475.6199999996</v>
      </c>
      <c r="W373" s="7">
        <f t="shared" si="61"/>
        <v>46678.862051282049</v>
      </c>
      <c r="X373" s="19">
        <f t="shared" si="66"/>
        <v>0.14431334259315667</v>
      </c>
      <c r="Y373" s="8">
        <f t="shared" si="62"/>
        <v>2336.2833093140753</v>
      </c>
      <c r="Z373" s="8">
        <f t="shared" si="63"/>
        <v>91115.049063248938</v>
      </c>
      <c r="AA373" s="9">
        <f t="shared" si="67"/>
        <v>5.0050134185949141E-2</v>
      </c>
      <c r="AB373" s="9">
        <f t="shared" si="64"/>
        <v>5.9624340849911271E-2</v>
      </c>
      <c r="AC373" t="str">
        <f t="shared" si="65"/>
        <v>25% Saturation (Scale only)</v>
      </c>
    </row>
    <row r="374" spans="21:29" x14ac:dyDescent="0.25">
      <c r="U374" s="5">
        <v>0.63</v>
      </c>
      <c r="V374" s="7">
        <f t="shared" si="60"/>
        <v>1849838.1299999997</v>
      </c>
      <c r="W374" s="7">
        <f t="shared" si="61"/>
        <v>47431.74692307692</v>
      </c>
      <c r="X374" s="19">
        <f t="shared" si="66"/>
        <v>0.14708842017443799</v>
      </c>
      <c r="Y374" s="8">
        <f t="shared" si="62"/>
        <v>2381.2089365547727</v>
      </c>
      <c r="Z374" s="8">
        <f t="shared" si="63"/>
        <v>92867.148525636134</v>
      </c>
      <c r="AA374" s="9">
        <f t="shared" si="67"/>
        <v>5.0202851276309322E-2</v>
      </c>
      <c r="AB374" s="9">
        <f t="shared" si="64"/>
        <v>5.9671310878640658E-2</v>
      </c>
      <c r="AC374" t="str">
        <f t="shared" si="65"/>
        <v>25% Saturation (Scale only)</v>
      </c>
    </row>
    <row r="375" spans="21:29" x14ac:dyDescent="0.25">
      <c r="U375" s="5">
        <v>0.64</v>
      </c>
      <c r="V375" s="7">
        <f t="shared" si="60"/>
        <v>1879200.6399999997</v>
      </c>
      <c r="W375" s="7">
        <f t="shared" si="61"/>
        <v>48184.631794871791</v>
      </c>
      <c r="X375" s="19">
        <f t="shared" si="66"/>
        <v>0.14986542093166508</v>
      </c>
      <c r="Y375" s="8">
        <f t="shared" si="62"/>
        <v>2426.1656980189746</v>
      </c>
      <c r="Z375" s="8">
        <f t="shared" si="63"/>
        <v>94620.46222274001</v>
      </c>
      <c r="AA375" s="9">
        <f t="shared" si="67"/>
        <v>5.035144210186094E-2</v>
      </c>
      <c r="AB375" s="9">
        <f t="shared" si="64"/>
        <v>5.971266411161294E-2</v>
      </c>
      <c r="AC375" t="str">
        <f t="shared" si="65"/>
        <v>25% Saturation (Scale only)</v>
      </c>
    </row>
    <row r="376" spans="21:29" x14ac:dyDescent="0.25">
      <c r="U376" s="5">
        <v>0.65</v>
      </c>
      <c r="V376" s="7">
        <f t="shared" ref="V376:V409" si="68">$V$110/$U$110*U376</f>
        <v>1908563.1499999997</v>
      </c>
      <c r="W376" s="7">
        <f t="shared" ref="W376:W409" si="69">$W$110/$U$110*U376</f>
        <v>48937.516666666663</v>
      </c>
      <c r="X376" s="19">
        <f t="shared" si="66"/>
        <v>0.15264409132666171</v>
      </c>
      <c r="Y376" s="8">
        <f t="shared" ref="Y376:Y410" si="70">X376*$N$6</f>
        <v>2471.1494891866223</v>
      </c>
      <c r="Z376" s="8">
        <f t="shared" ref="Z376:Z439" si="71">Y376*$B$6</f>
        <v>96374.830078278275</v>
      </c>
      <c r="AA376" s="9">
        <f t="shared" si="67"/>
        <v>5.049601323292776E-2</v>
      </c>
      <c r="AB376" s="9">
        <f t="shared" ref="AB376:AB439" si="72">(Z376-Z375)/(V376-V375)</f>
        <v>5.9748565621204189E-2</v>
      </c>
      <c r="AC376" t="str">
        <f t="shared" ref="AC376:AC439" si="73">E$1</f>
        <v>25% Saturation (Scale only)</v>
      </c>
    </row>
    <row r="377" spans="21:29" x14ac:dyDescent="0.25">
      <c r="U377" s="5">
        <v>0.66</v>
      </c>
      <c r="V377" s="7">
        <f t="shared" si="68"/>
        <v>1937925.6599999997</v>
      </c>
      <c r="W377" s="7">
        <f t="shared" si="69"/>
        <v>49690.401538461534</v>
      </c>
      <c r="X377" s="19">
        <f t="shared" ref="X377:X440" si="74">GAMMADIST(W377,$E$2,$E$3,TRUE)</f>
        <v>0.15542418520911072</v>
      </c>
      <c r="Y377" s="8">
        <f t="shared" si="70"/>
        <v>2516.1563251394318</v>
      </c>
      <c r="Z377" s="8">
        <f t="shared" si="71"/>
        <v>98130.09668043784</v>
      </c>
      <c r="AA377" s="9">
        <f t="shared" ref="AA377:AA440" si="75">Z377/V377</f>
        <v>5.063666718796523E-2</v>
      </c>
      <c r="AB377" s="9">
        <f t="shared" si="72"/>
        <v>5.9779174265400491E-2</v>
      </c>
      <c r="AC377" t="str">
        <f t="shared" si="73"/>
        <v>25% Saturation (Scale only)</v>
      </c>
    </row>
    <row r="378" spans="21:29" x14ac:dyDescent="0.25">
      <c r="U378" s="5">
        <v>0.67</v>
      </c>
      <c r="V378" s="7">
        <f t="shared" si="68"/>
        <v>1967288.1699999997</v>
      </c>
      <c r="W378" s="7">
        <f t="shared" si="69"/>
        <v>50443.286410256405</v>
      </c>
      <c r="X378" s="19">
        <f t="shared" si="74"/>
        <v>0.15820546354258083</v>
      </c>
      <c r="Y378" s="8">
        <f t="shared" si="70"/>
        <v>2561.182336125551</v>
      </c>
      <c r="Z378" s="8">
        <f t="shared" si="71"/>
        <v>99886.111108896497</v>
      </c>
      <c r="AA378" s="9">
        <f t="shared" si="75"/>
        <v>5.0773502648011407E-2</v>
      </c>
      <c r="AB378" s="9">
        <f t="shared" si="72"/>
        <v>5.9804643011059214E-2</v>
      </c>
      <c r="AC378" t="str">
        <f t="shared" si="73"/>
        <v>25% Saturation (Scale only)</v>
      </c>
    </row>
    <row r="379" spans="21:29" x14ac:dyDescent="0.25">
      <c r="U379" s="5">
        <v>0.68</v>
      </c>
      <c r="V379" s="7">
        <f t="shared" si="68"/>
        <v>1996650.68</v>
      </c>
      <c r="W379" s="7">
        <f t="shared" si="69"/>
        <v>51196.171282051284</v>
      </c>
      <c r="X379" s="19">
        <f t="shared" si="74"/>
        <v>0.16098769414458133</v>
      </c>
      <c r="Y379" s="8">
        <f t="shared" si="70"/>
        <v>2606.2237633513164</v>
      </c>
      <c r="Z379" s="8">
        <f t="shared" si="71"/>
        <v>101642.72677070134</v>
      </c>
      <c r="AA379" s="9">
        <f t="shared" si="75"/>
        <v>5.0906614656651576E-2</v>
      </c>
      <c r="AB379" s="9">
        <f t="shared" si="72"/>
        <v>5.9825119235543088E-2</v>
      </c>
      <c r="AC379" t="str">
        <f t="shared" si="73"/>
        <v>25% Saturation (Scale only)</v>
      </c>
    </row>
    <row r="380" spans="21:29" x14ac:dyDescent="0.25">
      <c r="U380" s="5">
        <v>0.69</v>
      </c>
      <c r="V380" s="7">
        <f t="shared" si="68"/>
        <v>2026013.1899999995</v>
      </c>
      <c r="W380" s="7">
        <f t="shared" si="69"/>
        <v>51949.056153846148</v>
      </c>
      <c r="X380" s="19">
        <f t="shared" si="74"/>
        <v>0.16377065143971661</v>
      </c>
      <c r="Y380" s="8">
        <f t="shared" si="70"/>
        <v>2651.2769549850796</v>
      </c>
      <c r="Z380" s="8">
        <f t="shared" si="71"/>
        <v>103399.80124441811</v>
      </c>
      <c r="AA380" s="9">
        <f t="shared" si="75"/>
        <v>5.1036094806677014E-2</v>
      </c>
      <c r="AB380" s="9">
        <f t="shared" si="72"/>
        <v>5.984074500840688E-2</v>
      </c>
      <c r="AC380" t="str">
        <f t="shared" si="73"/>
        <v>25% Saturation (Scale only)</v>
      </c>
    </row>
    <row r="381" spans="21:29" x14ac:dyDescent="0.25">
      <c r="U381" s="5">
        <v>0.7</v>
      </c>
      <c r="V381" s="7">
        <f t="shared" si="68"/>
        <v>2055375.6999999995</v>
      </c>
      <c r="W381" s="7">
        <f t="shared" si="69"/>
        <v>52701.941025641019</v>
      </c>
      <c r="X381" s="19">
        <f t="shared" si="74"/>
        <v>0.16655411622508934</v>
      </c>
      <c r="Y381" s="8">
        <f t="shared" si="70"/>
        <v>2696.3383623593286</v>
      </c>
      <c r="Z381" s="8">
        <f t="shared" si="71"/>
        <v>105157.19613201382</v>
      </c>
      <c r="AA381" s="9">
        <f t="shared" si="75"/>
        <v>5.1162031414506773E-2</v>
      </c>
      <c r="AB381" s="9">
        <f t="shared" si="72"/>
        <v>5.9851657354759981E-2</v>
      </c>
      <c r="AC381" t="str">
        <f t="shared" si="73"/>
        <v>25% Saturation (Scale only)</v>
      </c>
    </row>
    <row r="382" spans="21:29" x14ac:dyDescent="0.25">
      <c r="U382" s="5">
        <v>0.71</v>
      </c>
      <c r="V382" s="7">
        <f t="shared" si="68"/>
        <v>2084738.2099999995</v>
      </c>
      <c r="W382" s="7">
        <f t="shared" si="69"/>
        <v>53454.825897435891</v>
      </c>
      <c r="X382" s="19">
        <f t="shared" si="74"/>
        <v>0.16933787544716725</v>
      </c>
      <c r="Y382" s="8">
        <f t="shared" si="70"/>
        <v>2741.4045363583928</v>
      </c>
      <c r="Z382" s="8">
        <f t="shared" si="71"/>
        <v>106914.77691797732</v>
      </c>
      <c r="AA382" s="9">
        <f t="shared" si="75"/>
        <v>5.1284509683341653E-2</v>
      </c>
      <c r="AB382" s="9">
        <f t="shared" si="72"/>
        <v>5.9857988501783213E-2</v>
      </c>
      <c r="AC382" t="str">
        <f t="shared" si="73"/>
        <v>25% Saturation (Scale only)</v>
      </c>
    </row>
    <row r="383" spans="21:29" x14ac:dyDescent="0.25">
      <c r="U383" s="5">
        <v>0.72</v>
      </c>
      <c r="V383" s="7">
        <f t="shared" si="68"/>
        <v>2114100.7199999997</v>
      </c>
      <c r="W383" s="7">
        <f t="shared" si="69"/>
        <v>54207.710769230762</v>
      </c>
      <c r="X383" s="19">
        <f t="shared" si="74"/>
        <v>0.17212172198938885</v>
      </c>
      <c r="Y383" s="8">
        <f t="shared" si="70"/>
        <v>2786.4721239799997</v>
      </c>
      <c r="Z383" s="8">
        <f t="shared" si="71"/>
        <v>108672.41283521999</v>
      </c>
      <c r="AA383" s="9">
        <f t="shared" si="75"/>
        <v>5.1403611855928982E-2</v>
      </c>
      <c r="AB383" s="9">
        <f t="shared" si="72"/>
        <v>5.9859866109629595E-2</v>
      </c>
      <c r="AC383" t="str">
        <f t="shared" si="73"/>
        <v>25% Saturation (Scale only)</v>
      </c>
    </row>
    <row r="384" spans="21:29" x14ac:dyDescent="0.25">
      <c r="U384" s="5">
        <v>0.73</v>
      </c>
      <c r="V384" s="7">
        <f t="shared" si="68"/>
        <v>2143463.2299999995</v>
      </c>
      <c r="W384" s="7">
        <f t="shared" si="69"/>
        <v>54960.595641025633</v>
      </c>
      <c r="X384" s="19">
        <f t="shared" si="74"/>
        <v>0.1749054544698426</v>
      </c>
      <c r="Y384" s="8">
        <f t="shared" si="70"/>
        <v>2831.5378650599096</v>
      </c>
      <c r="Z384" s="8">
        <f t="shared" si="71"/>
        <v>110429.97673733647</v>
      </c>
      <c r="AA384" s="9">
        <f t="shared" si="75"/>
        <v>5.1519417357738628E-2</v>
      </c>
      <c r="AB384" s="9">
        <f t="shared" si="72"/>
        <v>5.985741348803273E-2</v>
      </c>
      <c r="AC384" t="str">
        <f t="shared" si="73"/>
        <v>25% Saturation (Scale only)</v>
      </c>
    </row>
    <row r="385" spans="21:29" x14ac:dyDescent="0.25">
      <c r="U385" s="5">
        <v>0.74</v>
      </c>
      <c r="V385" s="7">
        <f t="shared" si="68"/>
        <v>2172825.7399999998</v>
      </c>
      <c r="W385" s="7">
        <f t="shared" si="69"/>
        <v>55713.480512820504</v>
      </c>
      <c r="X385" s="19">
        <f t="shared" si="74"/>
        <v>0.17768887704839845</v>
      </c>
      <c r="Y385" s="8">
        <f t="shared" si="70"/>
        <v>2876.5985891495775</v>
      </c>
      <c r="Z385" s="8">
        <f t="shared" si="71"/>
        <v>112187.34497683353</v>
      </c>
      <c r="AA385" s="9">
        <f t="shared" si="75"/>
        <v>5.1632002931276733E-2</v>
      </c>
      <c r="AB385" s="9">
        <f t="shared" si="72"/>
        <v>5.9850749799558636E-2</v>
      </c>
      <c r="AC385" t="str">
        <f t="shared" si="73"/>
        <v>25% Saturation (Scale only)</v>
      </c>
    </row>
    <row r="386" spans="21:29" x14ac:dyDescent="0.25">
      <c r="U386" s="5">
        <v>0.75</v>
      </c>
      <c r="V386" s="7">
        <f t="shared" si="68"/>
        <v>2202188.2499999995</v>
      </c>
      <c r="W386" s="7">
        <f t="shared" si="69"/>
        <v>56466.365384615376</v>
      </c>
      <c r="X386" s="19">
        <f t="shared" si="74"/>
        <v>0.18047179924272339</v>
      </c>
      <c r="Y386" s="8">
        <f t="shared" si="70"/>
        <v>2921.6512125376339</v>
      </c>
      <c r="Z386" s="8">
        <f t="shared" si="71"/>
        <v>113944.39728896772</v>
      </c>
      <c r="AA386" s="9">
        <f t="shared" si="75"/>
        <v>5.174144276220153E-2</v>
      </c>
      <c r="AB386" s="9">
        <f t="shared" si="72"/>
        <v>5.9839990250636299E-2</v>
      </c>
      <c r="AC386" t="str">
        <f t="shared" si="73"/>
        <v>25% Saturation (Scale only)</v>
      </c>
    </row>
    <row r="387" spans="21:29" x14ac:dyDescent="0.25">
      <c r="U387" s="5">
        <v>0.76</v>
      </c>
      <c r="V387" s="7">
        <f t="shared" si="68"/>
        <v>2231550.7599999998</v>
      </c>
      <c r="W387" s="7">
        <f t="shared" si="69"/>
        <v>57219.250256410254</v>
      </c>
      <c r="X387" s="19">
        <f t="shared" si="74"/>
        <v>0.18325403575264992</v>
      </c>
      <c r="Y387" s="8">
        <f t="shared" si="70"/>
        <v>2966.6927354065933</v>
      </c>
      <c r="Z387" s="8">
        <f t="shared" si="71"/>
        <v>115701.01668085714</v>
      </c>
      <c r="AA387" s="9">
        <f t="shared" si="75"/>
        <v>5.184780859784572E-2</v>
      </c>
      <c r="AB387" s="9">
        <f t="shared" si="72"/>
        <v>5.9825246271160017E-2</v>
      </c>
      <c r="AC387" t="str">
        <f t="shared" si="73"/>
        <v>25% Saturation (Scale only)</v>
      </c>
    </row>
    <row r="388" spans="21:29" x14ac:dyDescent="0.25">
      <c r="U388" s="5">
        <v>0.77</v>
      </c>
      <c r="V388" s="7">
        <f t="shared" si="68"/>
        <v>2260913.2699999996</v>
      </c>
      <c r="W388" s="7">
        <f t="shared" si="69"/>
        <v>57972.135128205126</v>
      </c>
      <c r="X388" s="19">
        <f t="shared" si="74"/>
        <v>0.186035406292407</v>
      </c>
      <c r="Y388" s="8">
        <f t="shared" si="70"/>
        <v>3011.7202391168462</v>
      </c>
      <c r="Z388" s="8">
        <f t="shared" si="71"/>
        <v>117457.089325557</v>
      </c>
      <c r="AA388" s="9">
        <f t="shared" si="75"/>
        <v>5.1951169858699187E-2</v>
      </c>
      <c r="AB388" s="9">
        <f t="shared" si="72"/>
        <v>5.9806625683562917E-2</v>
      </c>
      <c r="AC388" t="str">
        <f t="shared" si="73"/>
        <v>25% Saturation (Scale only)</v>
      </c>
    </row>
    <row r="389" spans="21:29" x14ac:dyDescent="0.25">
      <c r="U389" s="5">
        <v>0.78</v>
      </c>
      <c r="V389" s="7">
        <f t="shared" si="68"/>
        <v>2290275.7799999998</v>
      </c>
      <c r="W389" s="7">
        <f t="shared" si="69"/>
        <v>58725.02</v>
      </c>
      <c r="X389" s="19">
        <f t="shared" si="74"/>
        <v>0.18881573543025804</v>
      </c>
      <c r="Y389" s="8">
        <f t="shared" si="70"/>
        <v>3056.7308836105658</v>
      </c>
      <c r="Z389" s="8">
        <f t="shared" si="71"/>
        <v>119212.50446081207</v>
      </c>
      <c r="AA389" s="9">
        <f t="shared" si="75"/>
        <v>5.2051593743357875E-2</v>
      </c>
      <c r="AB389" s="9">
        <f t="shared" si="72"/>
        <v>5.9784232862076653E-2</v>
      </c>
      <c r="AC389" t="str">
        <f t="shared" si="73"/>
        <v>25% Saturation (Scale only)</v>
      </c>
    </row>
    <row r="390" spans="21:29" x14ac:dyDescent="0.25">
      <c r="U390" s="5">
        <v>0.79</v>
      </c>
      <c r="V390" s="7">
        <f t="shared" si="68"/>
        <v>2319638.2899999996</v>
      </c>
      <c r="W390" s="7">
        <f t="shared" si="69"/>
        <v>59477.904871794868</v>
      </c>
      <c r="X390" s="19">
        <f t="shared" si="74"/>
        <v>0.19159485243512145</v>
      </c>
      <c r="Y390" s="8">
        <f t="shared" si="70"/>
        <v>3101.7219049286541</v>
      </c>
      <c r="Z390" s="8">
        <f t="shared" si="71"/>
        <v>120967.15429221751</v>
      </c>
      <c r="AA390" s="9">
        <f t="shared" si="75"/>
        <v>5.214914532740255E-2</v>
      </c>
      <c r="AB390" s="9">
        <f t="shared" si="72"/>
        <v>5.9758168882887097E-2</v>
      </c>
      <c r="AC390" t="str">
        <f t="shared" si="73"/>
        <v>25% Saturation (Scale only)</v>
      </c>
    </row>
    <row r="391" spans="21:29" x14ac:dyDescent="0.25">
      <c r="U391" s="5">
        <v>0.8</v>
      </c>
      <c r="V391" s="7">
        <f t="shared" si="68"/>
        <v>2349000.7999999998</v>
      </c>
      <c r="W391" s="7">
        <f t="shared" si="69"/>
        <v>60230.789743589739</v>
      </c>
      <c r="X391" s="19">
        <f t="shared" si="74"/>
        <v>0.19437259112978067</v>
      </c>
      <c r="Y391" s="8">
        <f t="shared" si="70"/>
        <v>3146.6906128343635</v>
      </c>
      <c r="Z391" s="8">
        <f t="shared" si="71"/>
        <v>122720.93390054017</v>
      </c>
      <c r="AA391" s="9">
        <f t="shared" si="75"/>
        <v>5.2243887656632633E-2</v>
      </c>
      <c r="AB391" s="9">
        <f t="shared" si="72"/>
        <v>5.9728531665809298E-2</v>
      </c>
      <c r="AC391" t="str">
        <f t="shared" si="73"/>
        <v>25% Saturation (Scale only)</v>
      </c>
    </row>
    <row r="392" spans="21:29" x14ac:dyDescent="0.25">
      <c r="U392" s="5">
        <v>0.81</v>
      </c>
      <c r="V392" s="7">
        <f t="shared" si="68"/>
        <v>2378363.3099999996</v>
      </c>
      <c r="W392" s="7">
        <f t="shared" si="69"/>
        <v>60983.674615384611</v>
      </c>
      <c r="X392" s="19">
        <f t="shared" si="74"/>
        <v>0.19714878975031652</v>
      </c>
      <c r="Y392" s="8">
        <f t="shared" si="70"/>
        <v>3191.6343885376518</v>
      </c>
      <c r="Z392" s="8">
        <f t="shared" si="71"/>
        <v>124473.74115296842</v>
      </c>
      <c r="AA392" s="9">
        <f t="shared" si="75"/>
        <v>5.2335881835045818E-2</v>
      </c>
      <c r="AB392" s="9">
        <f t="shared" si="72"/>
        <v>5.9695416108100446E-2</v>
      </c>
      <c r="AC392" t="str">
        <f t="shared" si="73"/>
        <v>25% Saturation (Scale only)</v>
      </c>
    </row>
    <row r="393" spans="21:29" x14ac:dyDescent="0.25">
      <c r="U393" s="5">
        <v>0.82</v>
      </c>
      <c r="V393" s="7">
        <f t="shared" si="68"/>
        <v>2407725.8199999994</v>
      </c>
      <c r="W393" s="7">
        <f t="shared" si="69"/>
        <v>61736.559487179475</v>
      </c>
      <c r="X393" s="19">
        <f t="shared" si="74"/>
        <v>0.19992329081141966</v>
      </c>
      <c r="Y393" s="8">
        <f t="shared" si="70"/>
        <v>3236.5506825147331</v>
      </c>
      <c r="Z393" s="8">
        <f t="shared" si="71"/>
        <v>126225.47661807459</v>
      </c>
      <c r="AA393" s="9">
        <f t="shared" si="75"/>
        <v>5.2425187107921878E-2</v>
      </c>
      <c r="AB393" s="9">
        <f t="shared" si="72"/>
        <v>5.9658914210882832E-2</v>
      </c>
      <c r="AC393" t="str">
        <f t="shared" si="73"/>
        <v>25% Saturation (Scale only)</v>
      </c>
    </row>
    <row r="394" spans="21:29" x14ac:dyDescent="0.25">
      <c r="U394" s="5">
        <v>0.83</v>
      </c>
      <c r="V394" s="7">
        <f t="shared" si="68"/>
        <v>2437088.3299999996</v>
      </c>
      <c r="W394" s="7">
        <f t="shared" si="69"/>
        <v>62489.444358974353</v>
      </c>
      <c r="X394" s="19">
        <f t="shared" si="74"/>
        <v>0.20269594097726501</v>
      </c>
      <c r="Y394" s="8">
        <f t="shared" si="70"/>
        <v>3281.4370124176658</v>
      </c>
      <c r="Z394" s="8">
        <f t="shared" si="71"/>
        <v>127976.04348428897</v>
      </c>
      <c r="AA394" s="9">
        <f t="shared" si="75"/>
        <v>5.2511860940341458E-2</v>
      </c>
      <c r="AB394" s="9">
        <f t="shared" si="72"/>
        <v>5.9619115198746908E-2</v>
      </c>
      <c r="AC394" t="str">
        <f t="shared" si="73"/>
        <v>25% Saturation (Scale only)</v>
      </c>
    </row>
    <row r="395" spans="21:29" x14ac:dyDescent="0.25">
      <c r="U395" s="5">
        <v>0.84</v>
      </c>
      <c r="V395" s="7">
        <f t="shared" si="68"/>
        <v>2466450.8399999994</v>
      </c>
      <c r="W395" s="7">
        <f t="shared" si="69"/>
        <v>63242.329230769225</v>
      </c>
      <c r="X395" s="19">
        <f t="shared" si="74"/>
        <v>0.2054665909376478</v>
      </c>
      <c r="Y395" s="8">
        <f t="shared" si="70"/>
        <v>3326.2909610691258</v>
      </c>
      <c r="Z395" s="8">
        <f t="shared" si="71"/>
        <v>129725.34748169591</v>
      </c>
      <c r="AA395" s="9">
        <f t="shared" si="75"/>
        <v>5.2595959091443288E-2</v>
      </c>
      <c r="AB395" s="9">
        <f t="shared" si="72"/>
        <v>5.9576105632895587E-2</v>
      </c>
      <c r="AC395" t="str">
        <f t="shared" si="73"/>
        <v>25% Saturation (Scale only)</v>
      </c>
    </row>
    <row r="396" spans="21:29" x14ac:dyDescent="0.25">
      <c r="U396" s="5">
        <v>0.85</v>
      </c>
      <c r="V396" s="7">
        <f t="shared" si="68"/>
        <v>2495813.3499999996</v>
      </c>
      <c r="W396" s="7">
        <f t="shared" si="69"/>
        <v>63995.214102564096</v>
      </c>
      <c r="X396" s="19">
        <f t="shared" si="74"/>
        <v>0.20823509528910794</v>
      </c>
      <c r="Y396" s="8">
        <f t="shared" si="70"/>
        <v>3371.1101745379328</v>
      </c>
      <c r="Z396" s="8">
        <f t="shared" si="71"/>
        <v>131473.29680697937</v>
      </c>
      <c r="AA396" s="9">
        <f t="shared" si="75"/>
        <v>5.2677535684701501E-2</v>
      </c>
      <c r="AB396" s="9">
        <f t="shared" si="72"/>
        <v>5.9529969518391006E-2</v>
      </c>
      <c r="AC396" t="str">
        <f t="shared" si="73"/>
        <v>25% Saturation (Scale only)</v>
      </c>
    </row>
    <row r="397" spans="21:29" x14ac:dyDescent="0.25">
      <c r="U397" s="5">
        <v>0.86</v>
      </c>
      <c r="V397" s="7">
        <f t="shared" si="68"/>
        <v>2525175.8599999994</v>
      </c>
      <c r="W397" s="7">
        <f t="shared" si="69"/>
        <v>64748.098974358967</v>
      </c>
      <c r="X397" s="19">
        <f t="shared" si="74"/>
        <v>0.21100131242077616</v>
      </c>
      <c r="Y397" s="8">
        <f t="shared" si="70"/>
        <v>3415.8923602910163</v>
      </c>
      <c r="Z397" s="8">
        <f t="shared" si="71"/>
        <v>133219.80205134963</v>
      </c>
      <c r="AA397" s="9">
        <f t="shared" si="75"/>
        <v>5.2756643274480562E-2</v>
      </c>
      <c r="AB397" s="9">
        <f t="shared" si="72"/>
        <v>5.9480788405700744E-2</v>
      </c>
      <c r="AC397" t="str">
        <f t="shared" si="73"/>
        <v>25% Saturation (Scale only)</v>
      </c>
    </row>
    <row r="398" spans="21:29" x14ac:dyDescent="0.25">
      <c r="U398" s="5">
        <v>0.87</v>
      </c>
      <c r="V398" s="7">
        <f t="shared" si="68"/>
        <v>2554538.3699999996</v>
      </c>
      <c r="W398" s="7">
        <f t="shared" si="69"/>
        <v>65500.983846153838</v>
      </c>
      <c r="X398" s="19">
        <f t="shared" si="74"/>
        <v>0.21376510440470303</v>
      </c>
      <c r="Y398" s="8">
        <f t="shared" si="70"/>
        <v>3460.6352854179586</v>
      </c>
      <c r="Z398" s="8">
        <f t="shared" si="71"/>
        <v>134964.77613130037</v>
      </c>
      <c r="AA398" s="9">
        <f t="shared" si="75"/>
        <v>5.2833332909108112E-2</v>
      </c>
      <c r="AB398" s="9">
        <f t="shared" si="72"/>
        <v>5.942864148707748E-2</v>
      </c>
      <c r="AC398" t="str">
        <f t="shared" si="73"/>
        <v>25% Saturation (Scale only)</v>
      </c>
    </row>
    <row r="399" spans="21:29" x14ac:dyDescent="0.25">
      <c r="U399" s="5">
        <v>0.88</v>
      </c>
      <c r="V399" s="7">
        <f t="shared" si="68"/>
        <v>2583900.8799999994</v>
      </c>
      <c r="W399" s="7">
        <f t="shared" si="69"/>
        <v>66253.868717948717</v>
      </c>
      <c r="X399" s="19">
        <f t="shared" si="74"/>
        <v>0.21652633689044087</v>
      </c>
      <c r="Y399" s="8">
        <f t="shared" si="70"/>
        <v>3505.3367749243835</v>
      </c>
      <c r="Z399" s="8">
        <f t="shared" si="71"/>
        <v>136708.13422205095</v>
      </c>
      <c r="AA399" s="9">
        <f t="shared" si="75"/>
        <v>5.2907654190686673E-2</v>
      </c>
      <c r="AB399" s="9">
        <f t="shared" si="72"/>
        <v>5.9373605688021747E-2</v>
      </c>
      <c r="AC399" t="str">
        <f t="shared" si="73"/>
        <v>25% Saturation (Scale only)</v>
      </c>
    </row>
    <row r="400" spans="21:29" x14ac:dyDescent="0.25">
      <c r="U400" s="5">
        <v>0.89</v>
      </c>
      <c r="V400" s="7">
        <f t="shared" si="68"/>
        <v>2613263.3899999997</v>
      </c>
      <c r="W400" s="7">
        <f t="shared" si="69"/>
        <v>67006.753589743588</v>
      </c>
      <c r="X400" s="19">
        <f t="shared" si="74"/>
        <v>0.2192848790036627</v>
      </c>
      <c r="Y400" s="8">
        <f t="shared" si="70"/>
        <v>3549.9947100907038</v>
      </c>
      <c r="Z400" s="8">
        <f t="shared" si="71"/>
        <v>138449.79369353745</v>
      </c>
      <c r="AA400" s="9">
        <f t="shared" si="75"/>
        <v>5.2979655331848299E-2</v>
      </c>
      <c r="AB400" s="9">
        <f t="shared" si="72"/>
        <v>5.9315755754071331E-2</v>
      </c>
      <c r="AC400" t="str">
        <f t="shared" si="73"/>
        <v>25% Saturation (Scale only)</v>
      </c>
    </row>
    <row r="401" spans="21:29" x14ac:dyDescent="0.25">
      <c r="U401" s="5">
        <v>0.9</v>
      </c>
      <c r="V401" s="7">
        <f t="shared" si="68"/>
        <v>2642625.8999999994</v>
      </c>
      <c r="W401" s="7">
        <f t="shared" si="69"/>
        <v>67759.63846153846</v>
      </c>
      <c r="X401" s="19">
        <f t="shared" si="74"/>
        <v>0.22204060324862115</v>
      </c>
      <c r="Y401" s="8">
        <f t="shared" si="70"/>
        <v>3594.6070268930303</v>
      </c>
      <c r="Z401" s="8">
        <f t="shared" si="71"/>
        <v>140189.67404882819</v>
      </c>
      <c r="AA401" s="9">
        <f t="shared" si="75"/>
        <v>5.304938320964319E-2</v>
      </c>
      <c r="AB401" s="9">
        <f t="shared" si="72"/>
        <v>5.9255164333388448E-2</v>
      </c>
      <c r="AC401" t="str">
        <f t="shared" si="73"/>
        <v>25% Saturation (Scale only)</v>
      </c>
    </row>
    <row r="402" spans="21:29" x14ac:dyDescent="0.25">
      <c r="U402" s="5">
        <v>0.91</v>
      </c>
      <c r="V402" s="7">
        <f t="shared" si="68"/>
        <v>2671988.4099999997</v>
      </c>
      <c r="W402" s="7">
        <f t="shared" si="69"/>
        <v>68512.523333333331</v>
      </c>
      <c r="X402" s="19">
        <f t="shared" si="74"/>
        <v>0.22479338541425603</v>
      </c>
      <c r="Y402" s="8">
        <f t="shared" si="70"/>
        <v>3639.1717144831518</v>
      </c>
      <c r="Z402" s="8">
        <f t="shared" si="71"/>
        <v>141927.69686484293</v>
      </c>
      <c r="AA402" s="9">
        <f t="shared" si="75"/>
        <v>5.3116883416737183E-2</v>
      </c>
      <c r="AB402" s="9">
        <f t="shared" si="72"/>
        <v>5.9191902055196359E-2</v>
      </c>
      <c r="AC402" t="str">
        <f t="shared" si="73"/>
        <v>25% Saturation (Scale only)</v>
      </c>
    </row>
    <row r="403" spans="21:29" x14ac:dyDescent="0.25">
      <c r="U403" s="5">
        <v>0.92</v>
      </c>
      <c r="V403" s="7">
        <f t="shared" si="68"/>
        <v>2701350.9199999995</v>
      </c>
      <c r="W403" s="7">
        <f t="shared" si="69"/>
        <v>69265.408205128202</v>
      </c>
      <c r="X403" s="19">
        <f t="shared" si="74"/>
        <v>0.22754310448377221</v>
      </c>
      <c r="Y403" s="8">
        <f t="shared" si="70"/>
        <v>3683.6868137246956</v>
      </c>
      <c r="Z403" s="8">
        <f t="shared" si="71"/>
        <v>143663.78573526314</v>
      </c>
      <c r="AA403" s="9">
        <f t="shared" si="75"/>
        <v>5.3182200310081584E-2</v>
      </c>
      <c r="AB403" s="9">
        <f t="shared" si="72"/>
        <v>5.9126037604422144E-2</v>
      </c>
      <c r="AC403" t="str">
        <f t="shared" si="73"/>
        <v>25% Saturation (Scale only)</v>
      </c>
    </row>
    <row r="404" spans="21:29" x14ac:dyDescent="0.25">
      <c r="U404" s="5">
        <v>0.93</v>
      </c>
      <c r="V404" s="7">
        <f t="shared" si="68"/>
        <v>2730713.4299999997</v>
      </c>
      <c r="W404" s="7">
        <f t="shared" si="69"/>
        <v>70018.293076923073</v>
      </c>
      <c r="X404" s="19">
        <f t="shared" si="74"/>
        <v>0.23028964254752524</v>
      </c>
      <c r="Y404" s="8">
        <f t="shared" si="70"/>
        <v>3728.1504157828344</v>
      </c>
      <c r="Z404" s="8">
        <f t="shared" si="71"/>
        <v>145397.86621553055</v>
      </c>
      <c r="AA404" s="9">
        <f t="shared" si="75"/>
        <v>5.3245377057207562E-2</v>
      </c>
      <c r="AB404" s="9">
        <f t="shared" si="72"/>
        <v>5.9057637792797546E-2</v>
      </c>
      <c r="AC404" t="str">
        <f t="shared" si="73"/>
        <v>25% Saturation (Scale only)</v>
      </c>
    </row>
    <row r="405" spans="21:29" x14ac:dyDescent="0.25">
      <c r="U405" s="5">
        <v>0.94</v>
      </c>
      <c r="V405" s="7">
        <f t="shared" si="68"/>
        <v>2760075.9399999995</v>
      </c>
      <c r="W405" s="7">
        <f t="shared" si="69"/>
        <v>70771.177948717945</v>
      </c>
      <c r="X405" s="19">
        <f t="shared" si="74"/>
        <v>0.23303288471905395</v>
      </c>
      <c r="Y405" s="8">
        <f t="shared" si="70"/>
        <v>3772.5606607649429</v>
      </c>
      <c r="Z405" s="8">
        <f t="shared" si="71"/>
        <v>147129.86576983277</v>
      </c>
      <c r="AA405" s="9">
        <f t="shared" si="75"/>
        <v>5.3306455680285664E-2</v>
      </c>
      <c r="AB405" s="9">
        <f t="shared" si="72"/>
        <v>5.8986767626549516E-2</v>
      </c>
      <c r="AC405" t="str">
        <f t="shared" si="73"/>
        <v>25% Saturation (Scale only)</v>
      </c>
    </row>
    <row r="406" spans="21:29" x14ac:dyDescent="0.25">
      <c r="U406" s="5">
        <v>0.95</v>
      </c>
      <c r="V406" s="7">
        <f t="shared" si="68"/>
        <v>2789438.4499999993</v>
      </c>
      <c r="W406" s="7">
        <f t="shared" si="69"/>
        <v>71524.062820512816</v>
      </c>
      <c r="X406" s="19">
        <f t="shared" si="74"/>
        <v>0.23577271905411382</v>
      </c>
      <c r="Y406" s="8">
        <f t="shared" si="70"/>
        <v>3816.9157364098301</v>
      </c>
      <c r="Z406" s="8">
        <f t="shared" si="71"/>
        <v>148859.71371998338</v>
      </c>
      <c r="AA406" s="9">
        <f t="shared" si="75"/>
        <v>5.3365477098081669E-2</v>
      </c>
      <c r="AB406" s="9">
        <f t="shared" si="72"/>
        <v>5.8913490370905666E-2</v>
      </c>
      <c r="AC406" t="str">
        <f t="shared" si="73"/>
        <v>25% Saturation (Scale only)</v>
      </c>
    </row>
    <row r="407" spans="21:29" x14ac:dyDescent="0.25">
      <c r="U407" s="5">
        <v>0.96</v>
      </c>
      <c r="V407" s="7">
        <f t="shared" si="68"/>
        <v>2818800.9599999995</v>
      </c>
      <c r="W407" s="7">
        <f t="shared" si="69"/>
        <v>72276.947692307687</v>
      </c>
      <c r="X407" s="19">
        <f t="shared" si="74"/>
        <v>0.23850903647257191</v>
      </c>
      <c r="Y407" s="8">
        <f t="shared" si="70"/>
        <v>3861.2138768233012</v>
      </c>
      <c r="Z407" s="8">
        <f t="shared" si="71"/>
        <v>150587.34119610875</v>
      </c>
      <c r="AA407" s="9">
        <f t="shared" si="75"/>
        <v>5.34224811659312E-2</v>
      </c>
      <c r="AB407" s="9">
        <f t="shared" si="72"/>
        <v>5.8837867611636716E-2</v>
      </c>
      <c r="AC407" t="str">
        <f t="shared" si="73"/>
        <v>25% Saturation (Scale only)</v>
      </c>
    </row>
    <row r="408" spans="21:29" x14ac:dyDescent="0.25">
      <c r="U408" s="5">
        <v>0.97</v>
      </c>
      <c r="V408" s="7">
        <f t="shared" si="68"/>
        <v>2848163.4699999993</v>
      </c>
      <c r="W408" s="7">
        <f t="shared" si="69"/>
        <v>73029.832564102559</v>
      </c>
      <c r="X408" s="19">
        <f t="shared" si="74"/>
        <v>0.24124173068303109</v>
      </c>
      <c r="Y408" s="8">
        <f t="shared" si="70"/>
        <v>3905.4533612579007</v>
      </c>
      <c r="Z408" s="8">
        <f t="shared" si="71"/>
        <v>152312.68108905814</v>
      </c>
      <c r="AA408" s="9">
        <f t="shared" si="75"/>
        <v>5.3477506713846795E-2</v>
      </c>
      <c r="AB408" s="9">
        <f t="shared" si="72"/>
        <v>5.8759959313743892E-2</v>
      </c>
      <c r="AC408" t="str">
        <f t="shared" si="73"/>
        <v>25% Saturation (Scale only)</v>
      </c>
    </row>
    <row r="409" spans="21:29" x14ac:dyDescent="0.25">
      <c r="U409" s="5">
        <v>0.98</v>
      </c>
      <c r="V409" s="7">
        <f t="shared" si="68"/>
        <v>2877525.9799999995</v>
      </c>
      <c r="W409" s="7">
        <f t="shared" si="69"/>
        <v>73782.71743589743</v>
      </c>
      <c r="X409" s="19">
        <f t="shared" si="74"/>
        <v>0.24397069811006289</v>
      </c>
      <c r="Y409" s="8">
        <f t="shared" si="70"/>
        <v>3949.6325129348888</v>
      </c>
      <c r="Z409" s="8">
        <f t="shared" si="71"/>
        <v>154035.66800446066</v>
      </c>
      <c r="AA409" s="9">
        <f t="shared" si="75"/>
        <v>5.3530591582864072E-2</v>
      </c>
      <c r="AB409" s="9">
        <f t="shared" si="72"/>
        <v>5.8679823877540019E-2</v>
      </c>
      <c r="AC409" t="str">
        <f t="shared" si="73"/>
        <v>25% Saturation (Scale only)</v>
      </c>
    </row>
    <row r="410" spans="21:29" x14ac:dyDescent="0.25">
      <c r="U410" s="5">
        <v>0.99</v>
      </c>
      <c r="V410" s="7">
        <f>$V$110/$U$110*U410</f>
        <v>2906888.4899999993</v>
      </c>
      <c r="W410" s="7">
        <f>$W$110/$U$110*U410</f>
        <v>74535.602307692301</v>
      </c>
      <c r="X410" s="19">
        <f t="shared" si="74"/>
        <v>0.24669583782392598</v>
      </c>
      <c r="Y410" s="8">
        <f t="shared" si="70"/>
        <v>3993.7496979064549</v>
      </c>
      <c r="Z410" s="8">
        <f t="shared" si="71"/>
        <v>155756.23821835173</v>
      </c>
      <c r="AA410" s="9">
        <f t="shared" si="75"/>
        <v>5.3581772659725163E-2</v>
      </c>
      <c r="AB410" s="9">
        <f t="shared" si="72"/>
        <v>5.8597518192112466E-2</v>
      </c>
      <c r="AC410" t="str">
        <f t="shared" si="73"/>
        <v>25% Saturation (Scale only)</v>
      </c>
    </row>
    <row r="411" spans="21:29" x14ac:dyDescent="0.25">
      <c r="U411" s="10">
        <v>1</v>
      </c>
      <c r="V411" s="11">
        <f>B$7</f>
        <v>2936250.9999999995</v>
      </c>
      <c r="W411" s="8">
        <f>V411/B$6</f>
        <v>75288.487179487172</v>
      </c>
      <c r="X411" s="19">
        <f t="shared" si="74"/>
        <v>0.2494170514726661</v>
      </c>
      <c r="Y411" s="8">
        <f>X411*$N$6</f>
        <v>4037.8033239564875</v>
      </c>
      <c r="Z411" s="8">
        <f t="shared" si="71"/>
        <v>157474.32963430302</v>
      </c>
      <c r="AA411" s="9">
        <f t="shared" si="75"/>
        <v>5.3631085909993062E-2</v>
      </c>
      <c r="AB411" s="9">
        <f t="shared" si="72"/>
        <v>5.8513097686515088E-2</v>
      </c>
      <c r="AC411" t="str">
        <f t="shared" si="73"/>
        <v>25% Saturation (Scale only)</v>
      </c>
    </row>
    <row r="412" spans="21:29" x14ac:dyDescent="0.25">
      <c r="U412" s="5">
        <v>1.01</v>
      </c>
      <c r="V412" s="7">
        <f t="shared" ref="V412:V475" si="76">$V$110/$U$110*U412</f>
        <v>2965613.51</v>
      </c>
      <c r="W412" s="7">
        <f t="shared" ref="W412:W475" si="77">$W$110/$U$110*U412</f>
        <v>76041.372051282044</v>
      </c>
      <c r="X412" s="19">
        <f t="shared" si="74"/>
        <v>0.25213424321648881</v>
      </c>
      <c r="Y412" s="8">
        <f t="shared" ref="Y412:Y475" si="78">X412*$N$6</f>
        <v>4081.7918395381371</v>
      </c>
      <c r="Z412" s="8">
        <f t="shared" si="71"/>
        <v>159189.88174198734</v>
      </c>
      <c r="AA412" s="9">
        <f t="shared" si="75"/>
        <v>5.367856640968275E-2</v>
      </c>
      <c r="AB412" s="9">
        <f t="shared" si="72"/>
        <v>5.8426616378650875E-2</v>
      </c>
      <c r="AC412" t="str">
        <f t="shared" si="73"/>
        <v>25% Saturation (Scale only)</v>
      </c>
    </row>
    <row r="413" spans="21:29" x14ac:dyDescent="0.25">
      <c r="U413" s="5">
        <v>1.02</v>
      </c>
      <c r="V413" s="7">
        <f t="shared" si="76"/>
        <v>2994976.0199999996</v>
      </c>
      <c r="W413" s="7">
        <f t="shared" si="77"/>
        <v>76794.256923076915</v>
      </c>
      <c r="X413" s="19">
        <f t="shared" si="74"/>
        <v>0.25484731966430807</v>
      </c>
      <c r="Y413" s="8">
        <f t="shared" si="78"/>
        <v>4125.7137327466016</v>
      </c>
      <c r="Z413" s="8">
        <f t="shared" si="71"/>
        <v>160902.83557711745</v>
      </c>
      <c r="AA413" s="9">
        <f t="shared" si="75"/>
        <v>5.3724248375490322E-2</v>
      </c>
      <c r="AB413" s="9">
        <f t="shared" si="72"/>
        <v>5.8338126922055686E-2</v>
      </c>
      <c r="AC413" t="str">
        <f t="shared" si="73"/>
        <v>25% Saturation (Scale only)</v>
      </c>
    </row>
    <row r="414" spans="21:29" x14ac:dyDescent="0.25">
      <c r="U414" s="5">
        <v>1.03</v>
      </c>
      <c r="V414" s="7">
        <f t="shared" si="76"/>
        <v>3024338.53</v>
      </c>
      <c r="W414" s="7">
        <f t="shared" si="77"/>
        <v>77547.141794871786</v>
      </c>
      <c r="X414" s="19">
        <f t="shared" si="74"/>
        <v>0.25755618981237643</v>
      </c>
      <c r="Y414" s="8">
        <f t="shared" si="78"/>
        <v>4169.5675303256166</v>
      </c>
      <c r="Z414" s="8">
        <f t="shared" si="71"/>
        <v>162613.13368269906</v>
      </c>
      <c r="AA414" s="9">
        <f t="shared" si="75"/>
        <v>5.3768165193695781E-2</v>
      </c>
      <c r="AB414" s="9">
        <f t="shared" si="72"/>
        <v>5.8247680650652521E-2</v>
      </c>
      <c r="AC414" t="str">
        <f t="shared" si="73"/>
        <v>25% Saturation (Scale only)</v>
      </c>
    </row>
    <row r="415" spans="21:29" x14ac:dyDescent="0.25">
      <c r="U415" s="5">
        <v>1.04</v>
      </c>
      <c r="V415" s="7">
        <f t="shared" si="76"/>
        <v>3053701.0399999996</v>
      </c>
      <c r="W415" s="7">
        <f t="shared" si="77"/>
        <v>78300.026666666658</v>
      </c>
      <c r="X415" s="19">
        <f t="shared" si="74"/>
        <v>0.26026076498490752</v>
      </c>
      <c r="Y415" s="8">
        <f t="shared" si="78"/>
        <v>4213.3517967061889</v>
      </c>
      <c r="Z415" s="8">
        <f t="shared" si="71"/>
        <v>164320.72007154138</v>
      </c>
      <c r="AA415" s="9">
        <f t="shared" si="75"/>
        <v>5.3810349447810192E-2</v>
      </c>
      <c r="AB415" s="9">
        <f t="shared" si="72"/>
        <v>5.8155327621594075E-2</v>
      </c>
      <c r="AC415" t="str">
        <f t="shared" si="73"/>
        <v>25% Saturation (Scale only)</v>
      </c>
    </row>
    <row r="416" spans="21:29" x14ac:dyDescent="0.25">
      <c r="U416" s="5">
        <v>1.05</v>
      </c>
      <c r="V416" s="7">
        <f t="shared" si="76"/>
        <v>3083063.55</v>
      </c>
      <c r="W416" s="7">
        <f t="shared" si="77"/>
        <v>79052.911538461529</v>
      </c>
      <c r="X416" s="19">
        <f t="shared" si="74"/>
        <v>0.26296095877661002</v>
      </c>
      <c r="Y416" s="8">
        <f t="shared" si="78"/>
        <v>4257.0651330762885</v>
      </c>
      <c r="Z416" s="8">
        <f t="shared" si="71"/>
        <v>166025.54018997526</v>
      </c>
      <c r="AA416" s="9">
        <f t="shared" si="75"/>
        <v>5.385083294503458E-2</v>
      </c>
      <c r="AB416" s="9">
        <f t="shared" si="72"/>
        <v>5.8061116656371307E-2</v>
      </c>
      <c r="AC416" t="str">
        <f t="shared" si="73"/>
        <v>25% Saturation (Scale only)</v>
      </c>
    </row>
    <row r="417" spans="21:29" x14ac:dyDescent="0.25">
      <c r="U417" s="5">
        <v>1.06</v>
      </c>
      <c r="V417" s="7">
        <f t="shared" si="76"/>
        <v>3112426.0599999996</v>
      </c>
      <c r="W417" s="7">
        <f t="shared" si="77"/>
        <v>79805.7964102564</v>
      </c>
      <c r="X417" s="19">
        <f t="shared" si="74"/>
        <v>0.26565668699704786</v>
      </c>
      <c r="Y417" s="8">
        <f t="shared" si="78"/>
        <v>4300.7061764800919</v>
      </c>
      <c r="Z417" s="8">
        <f t="shared" si="71"/>
        <v>167727.54088272358</v>
      </c>
      <c r="AA417" s="9">
        <f t="shared" si="75"/>
        <v>5.3889646741591544E-2</v>
      </c>
      <c r="AB417" s="9">
        <f t="shared" si="72"/>
        <v>5.7965095380072482E-2</v>
      </c>
      <c r="AC417" t="str">
        <f t="shared" si="73"/>
        <v>25% Saturation (Scale only)</v>
      </c>
    </row>
    <row r="418" spans="21:29" x14ac:dyDescent="0.25">
      <c r="U418" s="5">
        <v>1.07</v>
      </c>
      <c r="V418" s="7">
        <f t="shared" si="76"/>
        <v>3141788.57</v>
      </c>
      <c r="W418" s="7">
        <f t="shared" si="77"/>
        <v>80558.681282051286</v>
      </c>
      <c r="X418" s="19">
        <f t="shared" si="74"/>
        <v>0.26834786761675716</v>
      </c>
      <c r="Y418" s="8">
        <f t="shared" si="78"/>
        <v>4344.2735989456742</v>
      </c>
      <c r="Z418" s="8">
        <f t="shared" si="71"/>
        <v>169426.6703588813</v>
      </c>
      <c r="AA418" s="9">
        <f t="shared" si="75"/>
        <v>5.392682116698938E-2</v>
      </c>
      <c r="AB418" s="9">
        <f t="shared" si="72"/>
        <v>5.7867310259160455E-2</v>
      </c>
      <c r="AC418" t="str">
        <f t="shared" si="73"/>
        <v>25% Saturation (Scale only)</v>
      </c>
    </row>
    <row r="419" spans="21:29" x14ac:dyDescent="0.25">
      <c r="U419" s="5">
        <v>1.08</v>
      </c>
      <c r="V419" s="7">
        <f t="shared" si="76"/>
        <v>3171151.0799999996</v>
      </c>
      <c r="W419" s="7">
        <f t="shared" si="77"/>
        <v>81311.566153846157</v>
      </c>
      <c r="X419" s="19">
        <f t="shared" si="74"/>
        <v>0.27103442071504419</v>
      </c>
      <c r="Y419" s="8">
        <f t="shared" si="78"/>
        <v>4387.7661066399114</v>
      </c>
      <c r="Z419" s="8">
        <f t="shared" si="71"/>
        <v>171122.87815895653</v>
      </c>
      <c r="AA419" s="9">
        <f t="shared" si="75"/>
        <v>5.3962385847273017E-2</v>
      </c>
      <c r="AB419" s="9">
        <f t="shared" si="72"/>
        <v>5.7767806637622265E-2</v>
      </c>
      <c r="AC419" t="str">
        <f t="shared" si="73"/>
        <v>25% Saturation (Scale only)</v>
      </c>
    </row>
    <row r="420" spans="21:29" x14ac:dyDescent="0.25">
      <c r="U420" s="5">
        <v>1.0900000000000001</v>
      </c>
      <c r="V420" s="7">
        <f t="shared" si="76"/>
        <v>3200513.59</v>
      </c>
      <c r="W420" s="7">
        <f t="shared" si="77"/>
        <v>82064.451025641029</v>
      </c>
      <c r="X420" s="19">
        <f t="shared" si="74"/>
        <v>0.27371626842939839</v>
      </c>
      <c r="Y420" s="8">
        <f t="shared" si="78"/>
        <v>4431.1824390495312</v>
      </c>
      <c r="Z420" s="8">
        <f t="shared" si="71"/>
        <v>172816.11512293172</v>
      </c>
      <c r="AA420" s="9">
        <f t="shared" si="75"/>
        <v>5.3996369727313587E-2</v>
      </c>
      <c r="AB420" s="9">
        <f t="shared" si="72"/>
        <v>5.7666628771694622E-2</v>
      </c>
      <c r="AC420" t="str">
        <f t="shared" si="73"/>
        <v>25% Saturation (Scale only)</v>
      </c>
    </row>
    <row r="421" spans="21:29" x14ac:dyDescent="0.25">
      <c r="U421" s="5">
        <v>1.1000000000000001</v>
      </c>
      <c r="V421" s="7">
        <f t="shared" si="76"/>
        <v>3229876.0999999996</v>
      </c>
      <c r="W421" s="7">
        <f t="shared" si="77"/>
        <v>82817.3358974359</v>
      </c>
      <c r="X421" s="19">
        <f t="shared" si="74"/>
        <v>0.27639333490645368</v>
      </c>
      <c r="Y421" s="8">
        <f t="shared" si="78"/>
        <v>4474.5213681872247</v>
      </c>
      <c r="Z421" s="8">
        <f t="shared" si="71"/>
        <v>174506.33335930176</v>
      </c>
      <c r="AA421" s="9">
        <f t="shared" si="75"/>
        <v>5.4028801092184858E-2</v>
      </c>
      <c r="AB421" s="9">
        <f t="shared" si="72"/>
        <v>5.756381986315387E-2</v>
      </c>
      <c r="AC421" t="str">
        <f t="shared" si="73"/>
        <v>25% Saturation (Scale only)</v>
      </c>
    </row>
    <row r="422" spans="21:29" x14ac:dyDescent="0.25">
      <c r="U422" s="5">
        <v>1.1100000000000001</v>
      </c>
      <c r="V422" s="7">
        <f t="shared" si="76"/>
        <v>3259238.61</v>
      </c>
      <c r="W422" s="7">
        <f t="shared" si="77"/>
        <v>83570.220769230771</v>
      </c>
      <c r="X422" s="19">
        <f t="shared" si="74"/>
        <v>0.27906554625443919</v>
      </c>
      <c r="Y422" s="8">
        <f t="shared" si="78"/>
        <v>4517.7816978218752</v>
      </c>
      <c r="Z422" s="8">
        <f t="shared" si="71"/>
        <v>176193.48621505313</v>
      </c>
      <c r="AA422" s="9">
        <f t="shared" si="75"/>
        <v>5.4059707587672798E-2</v>
      </c>
      <c r="AB422" s="9">
        <f t="shared" si="72"/>
        <v>5.7459422091345483E-2</v>
      </c>
      <c r="AC422" t="str">
        <f t="shared" si="73"/>
        <v>25% Saturation (Scale only)</v>
      </c>
    </row>
    <row r="423" spans="21:29" x14ac:dyDescent="0.25">
      <c r="U423" s="5">
        <v>1.1200000000000001</v>
      </c>
      <c r="V423" s="7">
        <f t="shared" si="76"/>
        <v>3288601.1199999996</v>
      </c>
      <c r="W423" s="7">
        <f t="shared" si="77"/>
        <v>84323.105641025642</v>
      </c>
      <c r="X423" s="19">
        <f t="shared" si="74"/>
        <v>0.28173283049705949</v>
      </c>
      <c r="Y423" s="8">
        <f t="shared" si="78"/>
        <v>4560.9622627319259</v>
      </c>
      <c r="Z423" s="8">
        <f t="shared" si="71"/>
        <v>177877.52824654512</v>
      </c>
      <c r="AA423" s="9">
        <f t="shared" si="75"/>
        <v>5.4089116239960759E-2</v>
      </c>
      <c r="AB423" s="9">
        <f t="shared" si="72"/>
        <v>5.7353476643924615E-2</v>
      </c>
      <c r="AC423" t="str">
        <f t="shared" si="73"/>
        <v>25% Saturation (Scale only)</v>
      </c>
    </row>
    <row r="424" spans="21:29" x14ac:dyDescent="0.25">
      <c r="U424" s="5">
        <v>1.1299999999999999</v>
      </c>
      <c r="V424" s="7">
        <f t="shared" si="76"/>
        <v>3317963.629999999</v>
      </c>
      <c r="W424" s="7">
        <f t="shared" si="77"/>
        <v>85075.990512820499</v>
      </c>
      <c r="X424" s="19">
        <f t="shared" si="74"/>
        <v>0.28439511752874824</v>
      </c>
      <c r="Y424" s="8">
        <f t="shared" si="78"/>
        <v>4604.0619279809844</v>
      </c>
      <c r="Z424" s="8">
        <f t="shared" si="71"/>
        <v>179558.41519125839</v>
      </c>
      <c r="AA424" s="9">
        <f t="shared" si="75"/>
        <v>5.4117053474530837E-2</v>
      </c>
      <c r="AB424" s="9">
        <f t="shared" si="72"/>
        <v>5.7246023746379791E-2</v>
      </c>
      <c r="AC424" t="str">
        <f t="shared" si="73"/>
        <v>25% Saturation (Scale only)</v>
      </c>
    </row>
    <row r="425" spans="21:29" x14ac:dyDescent="0.25">
      <c r="U425" s="5">
        <v>1.1399999999999999</v>
      </c>
      <c r="V425" s="7">
        <f t="shared" si="76"/>
        <v>3347326.1399999992</v>
      </c>
      <c r="W425" s="7">
        <f t="shared" si="77"/>
        <v>85828.87538461537</v>
      </c>
      <c r="X425" s="19">
        <f t="shared" si="74"/>
        <v>0.28705233907124267</v>
      </c>
      <c r="Y425" s="8">
        <f t="shared" si="78"/>
        <v>4647.0795882148068</v>
      </c>
      <c r="Z425" s="8">
        <f t="shared" si="71"/>
        <v>181236.10394037748</v>
      </c>
      <c r="AA425" s="9">
        <f t="shared" si="75"/>
        <v>5.4143545134319515E-2</v>
      </c>
      <c r="AB425" s="9">
        <f t="shared" si="72"/>
        <v>5.7137102690440041E-2</v>
      </c>
      <c r="AC425" t="str">
        <f t="shared" si="73"/>
        <v>25% Saturation (Scale only)</v>
      </c>
    </row>
    <row r="426" spans="21:29" x14ac:dyDescent="0.25">
      <c r="U426" s="5">
        <v>1.1499999999999999</v>
      </c>
      <c r="V426" s="7">
        <f t="shared" si="76"/>
        <v>3376688.649999999</v>
      </c>
      <c r="W426" s="7">
        <f t="shared" si="77"/>
        <v>86581.760256410242</v>
      </c>
      <c r="X426" s="19">
        <f t="shared" si="74"/>
        <v>0.28970442863143053</v>
      </c>
      <c r="Y426" s="8">
        <f t="shared" si="78"/>
        <v>4690.0141669788827</v>
      </c>
      <c r="Z426" s="8">
        <f t="shared" si="71"/>
        <v>182910.55251217642</v>
      </c>
      <c r="AA426" s="9">
        <f t="shared" si="75"/>
        <v>5.4168616497164014E-2</v>
      </c>
      <c r="AB426" s="9">
        <f t="shared" si="72"/>
        <v>5.7026751861436825E-2</v>
      </c>
      <c r="AC426" t="str">
        <f t="shared" si="73"/>
        <v>25% Saturation (Scale only)</v>
      </c>
    </row>
    <row r="427" spans="21:29" x14ac:dyDescent="0.25">
      <c r="U427" s="5">
        <v>1.1599999999999999</v>
      </c>
      <c r="V427" s="7">
        <f t="shared" si="76"/>
        <v>3406051.1599999992</v>
      </c>
      <c r="W427" s="7">
        <f t="shared" si="77"/>
        <v>87334.645128205113</v>
      </c>
      <c r="X427" s="19">
        <f t="shared" si="74"/>
        <v>0.29235132146041648</v>
      </c>
      <c r="Y427" s="8">
        <f t="shared" si="78"/>
        <v>4732.8646160557664</v>
      </c>
      <c r="Z427" s="8">
        <f t="shared" si="71"/>
        <v>184581.72002617488</v>
      </c>
      <c r="AA427" s="9">
        <f t="shared" si="75"/>
        <v>5.4192292292572296E-2</v>
      </c>
      <c r="AB427" s="9">
        <f t="shared" si="72"/>
        <v>5.691500876452471E-2</v>
      </c>
      <c r="AC427" t="str">
        <f t="shared" si="73"/>
        <v>25% Saturation (Scale only)</v>
      </c>
    </row>
    <row r="428" spans="21:29" x14ac:dyDescent="0.25">
      <c r="U428" s="5">
        <v>1.17</v>
      </c>
      <c r="V428" s="7">
        <f t="shared" si="76"/>
        <v>3435413.6699999995</v>
      </c>
      <c r="W428" s="7">
        <f t="shared" si="77"/>
        <v>88087.529999999984</v>
      </c>
      <c r="X428" s="19">
        <f t="shared" si="74"/>
        <v>0.29499295451376861</v>
      </c>
      <c r="Y428" s="8">
        <f t="shared" si="78"/>
        <v>4775.6299148215066</v>
      </c>
      <c r="Z428" s="8">
        <f t="shared" si="71"/>
        <v>186249.56667803877</v>
      </c>
      <c r="AA428" s="9">
        <f t="shared" si="75"/>
        <v>5.4214596717849936E-2</v>
      </c>
      <c r="AB428" s="9">
        <f t="shared" si="72"/>
        <v>5.6801910050056179E-2</v>
      </c>
      <c r="AC428" t="str">
        <f t="shared" si="73"/>
        <v>25% Saturation (Scale only)</v>
      </c>
    </row>
    <row r="429" spans="21:29" x14ac:dyDescent="0.25">
      <c r="U429" s="5">
        <v>1.18</v>
      </c>
      <c r="V429" s="7">
        <f t="shared" si="76"/>
        <v>3464776.1799999992</v>
      </c>
      <c r="W429" s="7">
        <f t="shared" si="77"/>
        <v>88840.414871794856</v>
      </c>
      <c r="X429" s="19">
        <f t="shared" si="74"/>
        <v>0.2976292664128955</v>
      </c>
      <c r="Y429" s="8">
        <f t="shared" si="78"/>
        <v>4818.3090696203808</v>
      </c>
      <c r="Z429" s="8">
        <f t="shared" si="71"/>
        <v>187914.05371519484</v>
      </c>
      <c r="AA429" s="9">
        <f t="shared" si="75"/>
        <v>5.4235553453612952E-2</v>
      </c>
      <c r="AB429" s="9">
        <f t="shared" si="72"/>
        <v>5.668749153788559E-2</v>
      </c>
      <c r="AC429" t="str">
        <f t="shared" si="73"/>
        <v>25% Saturation (Scale only)</v>
      </c>
    </row>
    <row r="430" spans="21:29" x14ac:dyDescent="0.25">
      <c r="U430" s="5">
        <v>1.19</v>
      </c>
      <c r="V430" s="7">
        <f t="shared" si="76"/>
        <v>3494138.6899999995</v>
      </c>
      <c r="W430" s="7">
        <f t="shared" si="77"/>
        <v>89593.299743589727</v>
      </c>
      <c r="X430" s="19">
        <f t="shared" si="74"/>
        <v>0.30026019740751597</v>
      </c>
      <c r="Y430" s="8">
        <f t="shared" si="78"/>
        <v>4860.9011131573197</v>
      </c>
      <c r="Z430" s="8">
        <f t="shared" si="71"/>
        <v>189575.14341313546</v>
      </c>
      <c r="AA430" s="9">
        <f t="shared" si="75"/>
        <v>5.4255185678716004E-2</v>
      </c>
      <c r="AB430" s="9">
        <f t="shared" si="72"/>
        <v>5.6571788240876227E-2</v>
      </c>
      <c r="AC430" t="str">
        <f t="shared" si="73"/>
        <v>25% Saturation (Scale only)</v>
      </c>
    </row>
    <row r="431" spans="21:29" x14ac:dyDescent="0.25">
      <c r="U431" s="5">
        <v>1.2</v>
      </c>
      <c r="V431" s="7">
        <f t="shared" si="76"/>
        <v>3523501.1999999993</v>
      </c>
      <c r="W431" s="7">
        <f t="shared" si="77"/>
        <v>90346.184615384598</v>
      </c>
      <c r="X431" s="19">
        <f t="shared" si="74"/>
        <v>0.30288568933917948</v>
      </c>
      <c r="Y431" s="8">
        <f t="shared" si="78"/>
        <v>4903.4051039073411</v>
      </c>
      <c r="Z431" s="8">
        <f t="shared" si="71"/>
        <v>191232.79905238631</v>
      </c>
      <c r="AA431" s="9">
        <f t="shared" si="75"/>
        <v>5.4273516084622407E-2</v>
      </c>
      <c r="AB431" s="9">
        <f t="shared" si="72"/>
        <v>5.6454834387484679E-2</v>
      </c>
      <c r="AC431" t="str">
        <f t="shared" si="73"/>
        <v>25% Saturation (Scale only)</v>
      </c>
    </row>
    <row r="432" spans="21:29" x14ac:dyDescent="0.25">
      <c r="U432" s="5">
        <v>1.21</v>
      </c>
      <c r="V432" s="7">
        <f t="shared" si="76"/>
        <v>3552863.7099999995</v>
      </c>
      <c r="W432" s="7">
        <f t="shared" si="77"/>
        <v>91099.069487179469</v>
      </c>
      <c r="X432" s="19">
        <f t="shared" si="74"/>
        <v>0.30550568560580083</v>
      </c>
      <c r="Y432" s="8">
        <f t="shared" si="78"/>
        <v>4945.8201255414033</v>
      </c>
      <c r="Z432" s="8">
        <f t="shared" si="71"/>
        <v>192886.98489611474</v>
      </c>
      <c r="AA432" s="9">
        <f t="shared" si="75"/>
        <v>5.4290566889241797E-2</v>
      </c>
      <c r="AB432" s="9">
        <f t="shared" si="72"/>
        <v>5.6336663443568379E-2</v>
      </c>
      <c r="AC432" t="str">
        <f t="shared" si="73"/>
        <v>25% Saturation (Scale only)</v>
      </c>
    </row>
    <row r="433" spans="21:29" x14ac:dyDescent="0.25">
      <c r="U433" s="5">
        <v>1.22</v>
      </c>
      <c r="V433" s="7">
        <f t="shared" si="76"/>
        <v>3582226.2199999993</v>
      </c>
      <c r="W433" s="7">
        <f t="shared" si="77"/>
        <v>91851.954358974355</v>
      </c>
      <c r="X433" s="19">
        <f t="shared" si="74"/>
        <v>0.30812013112717251</v>
      </c>
      <c r="Y433" s="8">
        <f t="shared" si="78"/>
        <v>4988.145286368087</v>
      </c>
      <c r="Z433" s="8">
        <f t="shared" si="71"/>
        <v>194537.66616835538</v>
      </c>
      <c r="AA433" s="9">
        <f t="shared" si="75"/>
        <v>5.430635985025966E-2</v>
      </c>
      <c r="AB433" s="9">
        <f t="shared" si="72"/>
        <v>5.6217308133421129E-2</v>
      </c>
      <c r="AC433" t="str">
        <f t="shared" si="73"/>
        <v>25% Saturation (Scale only)</v>
      </c>
    </row>
    <row r="434" spans="21:29" x14ac:dyDescent="0.25">
      <c r="U434" s="5">
        <v>1.23</v>
      </c>
      <c r="V434" s="7">
        <f t="shared" si="76"/>
        <v>3611588.7299999995</v>
      </c>
      <c r="W434" s="7">
        <f t="shared" si="77"/>
        <v>92604.839230769227</v>
      </c>
      <c r="X434" s="19">
        <f t="shared" si="74"/>
        <v>0.31072897231141761</v>
      </c>
      <c r="Y434" s="8">
        <f t="shared" si="78"/>
        <v>5030.3797187904984</v>
      </c>
      <c r="Z434" s="8">
        <f t="shared" si="71"/>
        <v>196184.80903282945</v>
      </c>
      <c r="AA434" s="9">
        <f t="shared" si="75"/>
        <v>5.4320916277980934E-2</v>
      </c>
      <c r="AB434" s="9">
        <f t="shared" si="72"/>
        <v>5.6096800459976094E-2</v>
      </c>
      <c r="AC434" t="str">
        <f t="shared" si="73"/>
        <v>25% Saturation (Scale only)</v>
      </c>
    </row>
    <row r="435" spans="21:29" x14ac:dyDescent="0.25">
      <c r="U435" s="5">
        <v>1.24</v>
      </c>
      <c r="V435" s="7">
        <f t="shared" si="76"/>
        <v>3640951.2399999993</v>
      </c>
      <c r="W435" s="7">
        <f t="shared" si="77"/>
        <v>93357.724102564098</v>
      </c>
      <c r="X435" s="19">
        <f t="shared" si="74"/>
        <v>0.31333215702235423</v>
      </c>
      <c r="Y435" s="8">
        <f t="shared" si="78"/>
        <v>5072.5225787779382</v>
      </c>
      <c r="Z435" s="8">
        <f t="shared" si="71"/>
        <v>197828.38057233958</v>
      </c>
      <c r="AA435" s="9">
        <f t="shared" si="75"/>
        <v>5.4334257047710319E-2</v>
      </c>
      <c r="AB435" s="9">
        <f t="shared" si="72"/>
        <v>5.597517172442483E-2</v>
      </c>
      <c r="AC435" t="str">
        <f t="shared" si="73"/>
        <v>25% Saturation (Scale only)</v>
      </c>
    </row>
    <row r="436" spans="21:29" x14ac:dyDescent="0.25">
      <c r="U436" s="5">
        <v>1.25</v>
      </c>
      <c r="V436" s="7">
        <f t="shared" si="76"/>
        <v>3670313.7499999995</v>
      </c>
      <c r="W436" s="7">
        <f t="shared" si="77"/>
        <v>94110.608974358969</v>
      </c>
      <c r="X436" s="19">
        <f t="shared" si="74"/>
        <v>0.31592963454773793</v>
      </c>
      <c r="Y436" s="8">
        <f t="shared" si="78"/>
        <v>5114.5730453517763</v>
      </c>
      <c r="Z436" s="8">
        <f t="shared" si="71"/>
        <v>199468.34876871927</v>
      </c>
      <c r="AA436" s="9">
        <f t="shared" si="75"/>
        <v>5.434640261168934E-2</v>
      </c>
      <c r="AB436" s="9">
        <f t="shared" si="72"/>
        <v>5.5852452545088166E-2</v>
      </c>
      <c r="AC436" t="str">
        <f t="shared" si="73"/>
        <v>25% Saturation (Scale only)</v>
      </c>
    </row>
    <row r="437" spans="21:29" x14ac:dyDescent="0.25">
      <c r="U437" s="5">
        <v>1.26</v>
      </c>
      <c r="V437" s="7">
        <f t="shared" si="76"/>
        <v>3699676.2599999993</v>
      </c>
      <c r="W437" s="7">
        <f t="shared" si="77"/>
        <v>94863.49384615384</v>
      </c>
      <c r="X437" s="19">
        <f t="shared" si="74"/>
        <v>0.31852135556834787</v>
      </c>
      <c r="Y437" s="8">
        <f t="shared" si="78"/>
        <v>5156.5303200849894</v>
      </c>
      <c r="Z437" s="8">
        <f t="shared" si="71"/>
        <v>201104.68248331459</v>
      </c>
      <c r="AA437" s="9">
        <f t="shared" si="75"/>
        <v>5.4357373010608945E-2</v>
      </c>
      <c r="AB437" s="9">
        <f t="shared" si="72"/>
        <v>5.5728672875559306E-2</v>
      </c>
      <c r="AC437" t="str">
        <f t="shared" si="73"/>
        <v>25% Saturation (Scale only)</v>
      </c>
    </row>
    <row r="438" spans="21:29" x14ac:dyDescent="0.25">
      <c r="U438" s="5">
        <v>1.27</v>
      </c>
      <c r="V438" s="7">
        <f t="shared" si="76"/>
        <v>3729038.7699999996</v>
      </c>
      <c r="W438" s="7">
        <f t="shared" si="77"/>
        <v>95616.378717948712</v>
      </c>
      <c r="X438" s="19">
        <f t="shared" si="74"/>
        <v>0.32110727212789619</v>
      </c>
      <c r="Y438" s="8">
        <f t="shared" si="78"/>
        <v>5198.3936266150267</v>
      </c>
      <c r="Z438" s="8">
        <f t="shared" si="71"/>
        <v>202737.35143798604</v>
      </c>
      <c r="AA438" s="9">
        <f t="shared" si="75"/>
        <v>5.436718788471756E-2</v>
      </c>
      <c r="AB438" s="9">
        <f t="shared" si="72"/>
        <v>5.5603862022403208E-2</v>
      </c>
      <c r="AC438" t="str">
        <f t="shared" si="73"/>
        <v>25% Saturation (Scale only)</v>
      </c>
    </row>
    <row r="439" spans="21:29" x14ac:dyDescent="0.25">
      <c r="U439" s="5">
        <v>1.28</v>
      </c>
      <c r="V439" s="7">
        <f t="shared" si="76"/>
        <v>3758401.2799999993</v>
      </c>
      <c r="W439" s="7">
        <f t="shared" si="77"/>
        <v>96369.263589743583</v>
      </c>
      <c r="X439" s="19">
        <f t="shared" si="74"/>
        <v>0.32368733760372387</v>
      </c>
      <c r="Y439" s="8">
        <f t="shared" si="78"/>
        <v>5240.1622101694038</v>
      </c>
      <c r="Z439" s="8">
        <f t="shared" si="71"/>
        <v>204366.32619660674</v>
      </c>
      <c r="AA439" s="9">
        <f t="shared" si="75"/>
        <v>5.4375866484540673E-2</v>
      </c>
      <c r="AB439" s="9">
        <f t="shared" si="72"/>
        <v>5.5478048662076451E-2</v>
      </c>
      <c r="AC439" t="str">
        <f t="shared" si="73"/>
        <v>25% Saturation (Scale only)</v>
      </c>
    </row>
    <row r="440" spans="21:29" x14ac:dyDescent="0.25">
      <c r="U440" s="5">
        <v>1.29</v>
      </c>
      <c r="V440" s="7">
        <f t="shared" si="76"/>
        <v>3787763.7899999996</v>
      </c>
      <c r="W440" s="7">
        <f t="shared" si="77"/>
        <v>97122.148461538454</v>
      </c>
      <c r="X440" s="19">
        <f t="shared" si="74"/>
        <v>0.32626150667826248</v>
      </c>
      <c r="Y440" s="8">
        <f t="shared" si="78"/>
        <v>5281.8353371036992</v>
      </c>
      <c r="Z440" s="8">
        <f t="shared" ref="Z440:Z503" si="79">Y440*$B$6</f>
        <v>205991.57814704426</v>
      </c>
      <c r="AA440" s="9">
        <f t="shared" si="75"/>
        <v>5.4383427681229377E-2</v>
      </c>
      <c r="AB440" s="9">
        <f t="shared" ref="AB440:AB503" si="80">(Z440-Z439)/(V440-V439)</f>
        <v>5.5351260857382754E-2</v>
      </c>
      <c r="AC440" t="str">
        <f t="shared" ref="AC440:AC503" si="81">E$1</f>
        <v>25% Saturation (Scale only)</v>
      </c>
    </row>
    <row r="441" spans="21:29" x14ac:dyDescent="0.25">
      <c r="U441" s="5">
        <v>1.3</v>
      </c>
      <c r="V441" s="7">
        <f t="shared" si="76"/>
        <v>3817126.2999999993</v>
      </c>
      <c r="W441" s="7">
        <f t="shared" si="77"/>
        <v>97875.033333333326</v>
      </c>
      <c r="X441" s="19">
        <f t="shared" ref="X441:X504" si="82">GAMMADIST(W441,$E$2,$E$3,TRUE)</f>
        <v>0.32882973531123388</v>
      </c>
      <c r="Y441" s="8">
        <f t="shared" si="78"/>
        <v>5323.4122944514957</v>
      </c>
      <c r="Z441" s="8">
        <f t="shared" si="79"/>
        <v>207613.07948360834</v>
      </c>
      <c r="AA441" s="9">
        <f t="shared" ref="AA441:AA504" si="83">Z441/V441</f>
        <v>5.4389889976553404E-2</v>
      </c>
      <c r="AB441" s="9">
        <f t="shared" si="80"/>
        <v>5.5223526073353041E-2</v>
      </c>
      <c r="AC441" t="str">
        <f t="shared" si="81"/>
        <v>25% Saturation (Scale only)</v>
      </c>
    </row>
    <row r="442" spans="21:29" x14ac:dyDescent="0.25">
      <c r="U442" s="5">
        <v>1.31</v>
      </c>
      <c r="V442" s="7">
        <f t="shared" si="76"/>
        <v>3846488.8099999996</v>
      </c>
      <c r="W442" s="7">
        <f t="shared" si="77"/>
        <v>98627.918205128197</v>
      </c>
      <c r="X442" s="19">
        <f t="shared" si="82"/>
        <v>0.33139198071256265</v>
      </c>
      <c r="Y442" s="8">
        <f t="shared" si="78"/>
        <v>5364.8923894858608</v>
      </c>
      <c r="Z442" s="8">
        <f t="shared" si="79"/>
        <v>209230.80318994858</v>
      </c>
      <c r="AA442" s="9">
        <f t="shared" si="83"/>
        <v>5.4395271512553446E-2</v>
      </c>
      <c r="AB442" s="9">
        <f t="shared" si="80"/>
        <v>5.5094871192559125E-2</v>
      </c>
      <c r="AC442" t="str">
        <f t="shared" si="81"/>
        <v>25% Saturation (Scale only)</v>
      </c>
    </row>
    <row r="443" spans="21:29" x14ac:dyDescent="0.25">
      <c r="U443" s="5">
        <v>1.32</v>
      </c>
      <c r="V443" s="7">
        <f t="shared" si="76"/>
        <v>3875851.3199999994</v>
      </c>
      <c r="W443" s="7">
        <f t="shared" si="77"/>
        <v>99380.803076923068</v>
      </c>
      <c r="X443" s="19">
        <f t="shared" si="82"/>
        <v>0.33394820131598019</v>
      </c>
      <c r="Y443" s="8">
        <f t="shared" si="78"/>
        <v>5406.2749492920284</v>
      </c>
      <c r="Z443" s="8">
        <f t="shared" si="79"/>
        <v>210844.72302238911</v>
      </c>
      <c r="AA443" s="9">
        <f t="shared" si="83"/>
        <v>5.4399590080867484E-2</v>
      </c>
      <c r="AB443" s="9">
        <f t="shared" si="80"/>
        <v>5.4965322530006529E-2</v>
      </c>
      <c r="AC443" t="str">
        <f t="shared" si="81"/>
        <v>25% Saturation (Scale only)</v>
      </c>
    </row>
    <row r="444" spans="21:29" x14ac:dyDescent="0.25">
      <c r="U444" s="5">
        <v>1.33</v>
      </c>
      <c r="V444" s="7">
        <f t="shared" si="76"/>
        <v>3905213.8299999996</v>
      </c>
      <c r="W444" s="7">
        <f t="shared" si="77"/>
        <v>100133.68794871794</v>
      </c>
      <c r="X444" s="19">
        <f t="shared" si="82"/>
        <v>0.3364983567532957</v>
      </c>
      <c r="Y444" s="8">
        <f t="shared" si="78"/>
        <v>5447.5593203508633</v>
      </c>
      <c r="Z444" s="8">
        <f t="shared" si="79"/>
        <v>212454.81349368367</v>
      </c>
      <c r="AA444" s="9">
        <f t="shared" si="83"/>
        <v>5.440286313174398E-2</v>
      </c>
      <c r="AB444" s="9">
        <f t="shared" si="80"/>
        <v>5.4834905847441169E-2</v>
      </c>
      <c r="AC444" t="str">
        <f t="shared" si="81"/>
        <v>25% Saturation (Scale only)</v>
      </c>
    </row>
    <row r="445" spans="21:29" x14ac:dyDescent="0.25">
      <c r="U445" s="5">
        <v>1.34</v>
      </c>
      <c r="V445" s="7">
        <f t="shared" si="76"/>
        <v>3934576.3399999994</v>
      </c>
      <c r="W445" s="7">
        <f t="shared" si="77"/>
        <v>100886.57282051281</v>
      </c>
      <c r="X445" s="19">
        <f t="shared" si="82"/>
        <v>0.33904240782931422</v>
      </c>
      <c r="Y445" s="8">
        <f t="shared" si="78"/>
        <v>5488.7448681328224</v>
      </c>
      <c r="Z445" s="8">
        <f t="shared" si="79"/>
        <v>214061.04985718007</v>
      </c>
      <c r="AA445" s="9">
        <f t="shared" si="83"/>
        <v>5.4405107782755618E-2</v>
      </c>
      <c r="AB445" s="9">
        <f t="shared" si="80"/>
        <v>5.4703646367303432E-2</v>
      </c>
      <c r="AC445" t="str">
        <f t="shared" si="81"/>
        <v>25% Saturation (Scale only)</v>
      </c>
    </row>
    <row r="446" spans="21:29" x14ac:dyDescent="0.25">
      <c r="U446" s="5">
        <v>1.35</v>
      </c>
      <c r="V446" s="7">
        <f t="shared" si="76"/>
        <v>3963938.8499999996</v>
      </c>
      <c r="W446" s="7">
        <f t="shared" si="77"/>
        <v>101639.4576923077</v>
      </c>
      <c r="X446" s="19">
        <f t="shared" si="82"/>
        <v>0.34158031649737808</v>
      </c>
      <c r="Y446" s="8">
        <f t="shared" si="78"/>
        <v>5529.8309767019837</v>
      </c>
      <c r="Z446" s="8">
        <f t="shared" si="79"/>
        <v>215663.40809137735</v>
      </c>
      <c r="AA446" s="9">
        <f t="shared" si="83"/>
        <v>5.4406340827224758E-2</v>
      </c>
      <c r="AB446" s="9">
        <f t="shared" si="80"/>
        <v>5.4571568786090374E-2</v>
      </c>
      <c r="AC446" t="str">
        <f t="shared" si="81"/>
        <v>25% Saturation (Scale only)</v>
      </c>
    </row>
    <row r="447" spans="21:29" x14ac:dyDescent="0.25">
      <c r="U447" s="12">
        <v>1.36</v>
      </c>
      <c r="V447" s="7">
        <f t="shared" si="76"/>
        <v>3993301.36</v>
      </c>
      <c r="W447" s="7">
        <f t="shared" si="77"/>
        <v>102392.34256410257</v>
      </c>
      <c r="X447" s="19">
        <f t="shared" si="82"/>
        <v>0.34411204583551702</v>
      </c>
      <c r="Y447" s="8">
        <f t="shared" si="78"/>
        <v>5570.8170483299536</v>
      </c>
      <c r="Z447" s="8">
        <f t="shared" si="79"/>
        <v>217261.86488486821</v>
      </c>
      <c r="AA447" s="9">
        <f t="shared" si="83"/>
        <v>5.4406578742373757E-2</v>
      </c>
      <c r="AB447" s="9">
        <f t="shared" si="80"/>
        <v>5.4438697287488104E-2</v>
      </c>
      <c r="AC447" t="str">
        <f t="shared" si="81"/>
        <v>25% Saturation (Scale only)</v>
      </c>
    </row>
    <row r="448" spans="21:29" x14ac:dyDescent="0.25">
      <c r="U448" s="5">
        <v>1.37</v>
      </c>
      <c r="V448" s="7">
        <f t="shared" si="76"/>
        <v>4022663.8699999996</v>
      </c>
      <c r="W448" s="7">
        <f t="shared" si="77"/>
        <v>103145.22743589744</v>
      </c>
      <c r="X448" s="19">
        <f t="shared" si="82"/>
        <v>0.34663756002318219</v>
      </c>
      <c r="Y448" s="8">
        <f t="shared" si="78"/>
        <v>5611.7025031192034</v>
      </c>
      <c r="Z448" s="8">
        <f t="shared" si="79"/>
        <v>218856.39762164894</v>
      </c>
      <c r="AA448" s="9">
        <f t="shared" si="83"/>
        <v>5.4405837697209573E-2</v>
      </c>
      <c r="AB448" s="9">
        <f t="shared" si="80"/>
        <v>5.4305055554880875E-2</v>
      </c>
      <c r="AC448" t="str">
        <f t="shared" si="81"/>
        <v>25% Saturation (Scale only)</v>
      </c>
    </row>
    <row r="449" spans="21:29" x14ac:dyDescent="0.25">
      <c r="U449" s="5">
        <v>1.38</v>
      </c>
      <c r="V449" s="7">
        <f t="shared" si="76"/>
        <v>4052026.379999999</v>
      </c>
      <c r="W449" s="7">
        <f t="shared" si="77"/>
        <v>103898.1123076923</v>
      </c>
      <c r="X449" s="19">
        <f t="shared" si="82"/>
        <v>0.34915682431854822</v>
      </c>
      <c r="Y449" s="8">
        <f t="shared" si="78"/>
        <v>5652.4867786356217</v>
      </c>
      <c r="Z449" s="8">
        <f t="shared" si="79"/>
        <v>220446.98436678926</v>
      </c>
      <c r="AA449" s="9">
        <f t="shared" si="83"/>
        <v>5.4404133560154493E-2</v>
      </c>
      <c r="AB449" s="9">
        <f t="shared" si="80"/>
        <v>5.4170666783607893E-2</v>
      </c>
      <c r="AC449" t="str">
        <f t="shared" si="81"/>
        <v>25% Saturation (Scale only)</v>
      </c>
    </row>
    <row r="450" spans="21:29" x14ac:dyDescent="0.25">
      <c r="U450" s="5">
        <v>1.39</v>
      </c>
      <c r="V450" s="7">
        <f t="shared" si="76"/>
        <v>4081388.8899999992</v>
      </c>
      <c r="W450" s="7">
        <f t="shared" si="77"/>
        <v>104650.99717948717</v>
      </c>
      <c r="X450" s="19">
        <f t="shared" si="82"/>
        <v>0.35166980503636774</v>
      </c>
      <c r="Y450" s="8">
        <f t="shared" si="78"/>
        <v>5693.1693295499972</v>
      </c>
      <c r="Z450" s="8">
        <f t="shared" si="79"/>
        <v>222033.60385244989</v>
      </c>
      <c r="AA450" s="9">
        <f t="shared" si="83"/>
        <v>5.4401481906432576E-2</v>
      </c>
      <c r="AB450" s="9">
        <f t="shared" si="80"/>
        <v>5.40355536928082E-2</v>
      </c>
      <c r="AC450" t="str">
        <f t="shared" si="81"/>
        <v>25% Saturation (Scale only)</v>
      </c>
    </row>
    <row r="451" spans="21:29" x14ac:dyDescent="0.25">
      <c r="U451" s="5">
        <v>1.4</v>
      </c>
      <c r="V451" s="7">
        <f t="shared" si="76"/>
        <v>4110751.399999999</v>
      </c>
      <c r="W451" s="7">
        <f t="shared" si="77"/>
        <v>105403.88205128204</v>
      </c>
      <c r="X451" s="19">
        <f t="shared" si="82"/>
        <v>0.35417646952635728</v>
      </c>
      <c r="Y451" s="8">
        <f t="shared" si="78"/>
        <v>5733.7496272881117</v>
      </c>
      <c r="Z451" s="8">
        <f t="shared" si="79"/>
        <v>223616.23546423635</v>
      </c>
      <c r="AA451" s="9">
        <f t="shared" si="83"/>
        <v>5.4397898025221471E-2</v>
      </c>
      <c r="AB451" s="9">
        <f t="shared" si="80"/>
        <v>5.3899738536878308E-2</v>
      </c>
      <c r="AC451" t="str">
        <f t="shared" si="81"/>
        <v>25% Saturation (Scale only)</v>
      </c>
    </row>
    <row r="452" spans="21:29" x14ac:dyDescent="0.25">
      <c r="U452" s="5">
        <v>1.41</v>
      </c>
      <c r="V452" s="7">
        <f t="shared" si="76"/>
        <v>4140113.9099999992</v>
      </c>
      <c r="W452" s="7">
        <f t="shared" si="77"/>
        <v>106156.76692307691</v>
      </c>
      <c r="X452" s="19">
        <f t="shared" si="82"/>
        <v>0.35667678615209975</v>
      </c>
      <c r="Y452" s="8">
        <f t="shared" si="78"/>
        <v>5774.2271596891915</v>
      </c>
      <c r="Z452" s="8">
        <f t="shared" si="79"/>
        <v>225194.85922787848</v>
      </c>
      <c r="AA452" s="9">
        <f t="shared" si="83"/>
        <v>5.4393396926578408E-2</v>
      </c>
      <c r="AB452" s="9">
        <f t="shared" si="80"/>
        <v>5.3763243116549481E-2</v>
      </c>
      <c r="AC452" t="str">
        <f t="shared" si="81"/>
        <v>25% Saturation (Scale only)</v>
      </c>
    </row>
    <row r="453" spans="21:29" x14ac:dyDescent="0.25">
      <c r="U453" s="5">
        <v>1.42</v>
      </c>
      <c r="V453" s="7">
        <f t="shared" si="76"/>
        <v>4169476.419999999</v>
      </c>
      <c r="W453" s="7">
        <f t="shared" si="77"/>
        <v>106909.65179487178</v>
      </c>
      <c r="X453" s="19">
        <f t="shared" si="82"/>
        <v>0.35917072427045116</v>
      </c>
      <c r="Y453" s="8">
        <f t="shared" si="78"/>
        <v>5814.6014306725237</v>
      </c>
      <c r="Z453" s="8">
        <f t="shared" si="79"/>
        <v>226769.45579622843</v>
      </c>
      <c r="AA453" s="9">
        <f t="shared" si="83"/>
        <v>5.4387993348150053E-2</v>
      </c>
      <c r="AB453" s="9">
        <f t="shared" si="80"/>
        <v>5.362608878975144E-2</v>
      </c>
      <c r="AC453" t="str">
        <f t="shared" si="81"/>
        <v>25% Saturation (Scale only)</v>
      </c>
    </row>
    <row r="454" spans="21:29" x14ac:dyDescent="0.25">
      <c r="U454" s="5">
        <v>1.43</v>
      </c>
      <c r="V454" s="7">
        <f t="shared" si="76"/>
        <v>4198838.9299999988</v>
      </c>
      <c r="W454" s="7">
        <f t="shared" si="77"/>
        <v>107662.53666666665</v>
      </c>
      <c r="X454" s="19">
        <f t="shared" si="82"/>
        <v>0.36165825421142989</v>
      </c>
      <c r="Y454" s="8">
        <f t="shared" si="78"/>
        <v>5854.871959911884</v>
      </c>
      <c r="Z454" s="8">
        <f t="shared" si="79"/>
        <v>228340.00643656348</v>
      </c>
      <c r="AA454" s="9">
        <f t="shared" si="83"/>
        <v>5.4381701761673326E-2</v>
      </c>
      <c r="AB454" s="9">
        <f t="shared" si="80"/>
        <v>5.3488296481978434E-2</v>
      </c>
      <c r="AC454" t="str">
        <f t="shared" si="81"/>
        <v>25% Saturation (Scale only)</v>
      </c>
    </row>
    <row r="455" spans="21:29" x14ac:dyDescent="0.25">
      <c r="U455" s="5">
        <v>1.44</v>
      </c>
      <c r="V455" s="7">
        <f t="shared" si="76"/>
        <v>4228201.4399999995</v>
      </c>
      <c r="W455" s="7">
        <f t="shared" si="77"/>
        <v>108415.42153846152</v>
      </c>
      <c r="X455" s="19">
        <f t="shared" si="82"/>
        <v>0.36413934725858038</v>
      </c>
      <c r="Y455" s="8">
        <f t="shared" si="78"/>
        <v>5895.0382825176484</v>
      </c>
      <c r="Z455" s="8">
        <f t="shared" si="79"/>
        <v>229906.49301818828</v>
      </c>
      <c r="AA455" s="9">
        <f t="shared" si="83"/>
        <v>5.4374536379276271E-2</v>
      </c>
      <c r="AB455" s="9">
        <f t="shared" si="80"/>
        <v>5.3349886696497269E-2</v>
      </c>
      <c r="AC455" t="str">
        <f t="shared" si="81"/>
        <v>25% Saturation (Scale only)</v>
      </c>
    </row>
    <row r="456" spans="21:29" x14ac:dyDescent="0.25">
      <c r="U456" s="5">
        <v>1.45</v>
      </c>
      <c r="V456" s="7">
        <f t="shared" si="76"/>
        <v>4257563.9499999993</v>
      </c>
      <c r="W456" s="7">
        <f t="shared" si="77"/>
        <v>109168.30641025639</v>
      </c>
      <c r="X456" s="19">
        <f t="shared" si="82"/>
        <v>0.36661397562979198</v>
      </c>
      <c r="Y456" s="8">
        <f t="shared" si="78"/>
        <v>5935.0999487262652</v>
      </c>
      <c r="Z456" s="8">
        <f t="shared" si="79"/>
        <v>231468.89800032435</v>
      </c>
      <c r="AA456" s="9">
        <f t="shared" si="83"/>
        <v>5.4366511159585608E-2</v>
      </c>
      <c r="AB456" s="9">
        <f t="shared" si="80"/>
        <v>5.3210879524130589E-2</v>
      </c>
      <c r="AC456" t="str">
        <f t="shared" si="81"/>
        <v>25% Saturation (Scale only)</v>
      </c>
    </row>
    <row r="457" spans="21:29" x14ac:dyDescent="0.25">
      <c r="U457" s="5">
        <v>1.46</v>
      </c>
      <c r="V457" s="7">
        <f t="shared" si="76"/>
        <v>4286926.459999999</v>
      </c>
      <c r="W457" s="7">
        <f t="shared" si="77"/>
        <v>109921.19128205127</v>
      </c>
      <c r="X457" s="19">
        <f t="shared" si="82"/>
        <v>0.36908211245856554</v>
      </c>
      <c r="Y457" s="8">
        <f t="shared" si="78"/>
        <v>5975.0565235969825</v>
      </c>
      <c r="Z457" s="8">
        <f t="shared" si="79"/>
        <v>233027.20442028233</v>
      </c>
      <c r="AA457" s="9">
        <f t="shared" si="83"/>
        <v>5.4357639813649238E-2</v>
      </c>
      <c r="AB457" s="9">
        <f t="shared" si="80"/>
        <v>5.3071294652875182E-2</v>
      </c>
      <c r="AC457" t="str">
        <f t="shared" si="81"/>
        <v>25% Saturation (Scale only)</v>
      </c>
    </row>
    <row r="458" spans="21:29" x14ac:dyDescent="0.25">
      <c r="U458" s="5">
        <v>1.47</v>
      </c>
      <c r="V458" s="7">
        <f t="shared" si="76"/>
        <v>4316288.9699999988</v>
      </c>
      <c r="W458" s="7">
        <f t="shared" si="77"/>
        <v>110674.07615384614</v>
      </c>
      <c r="X458" s="19">
        <f t="shared" si="82"/>
        <v>0.37154373177570638</v>
      </c>
      <c r="Y458" s="8">
        <f t="shared" si="78"/>
        <v>6014.9075867154806</v>
      </c>
      <c r="Z458" s="8">
        <f t="shared" si="79"/>
        <v>234581.39588190374</v>
      </c>
      <c r="AA458" s="9">
        <f t="shared" si="83"/>
        <v>5.4347935810679468E-2</v>
      </c>
      <c r="AB458" s="9">
        <f t="shared" si="80"/>
        <v>5.2931151377093345E-2</v>
      </c>
      <c r="AC458" t="str">
        <f t="shared" si="81"/>
        <v>25% Saturation (Scale only)</v>
      </c>
    </row>
    <row r="459" spans="21:29" x14ac:dyDescent="0.25">
      <c r="U459" s="5">
        <v>1.48</v>
      </c>
      <c r="V459" s="7">
        <f t="shared" si="76"/>
        <v>4345651.4799999995</v>
      </c>
      <c r="W459" s="7">
        <f t="shared" si="77"/>
        <v>111426.96102564101</v>
      </c>
      <c r="X459" s="19">
        <f t="shared" si="82"/>
        <v>0.37399880849144007</v>
      </c>
      <c r="Y459" s="8">
        <f t="shared" si="78"/>
        <v>6054.6527319043371</v>
      </c>
      <c r="Z459" s="8">
        <f t="shared" si="79"/>
        <v>236131.45654426914</v>
      </c>
      <c r="AA459" s="9">
        <f t="shared" si="83"/>
        <v>5.4337412383624738E-2</v>
      </c>
      <c r="AB459" s="9">
        <f t="shared" si="80"/>
        <v>5.2790468606579093E-2</v>
      </c>
      <c r="AC459" t="str">
        <f t="shared" si="81"/>
        <v>25% Saturation (Scale only)</v>
      </c>
    </row>
    <row r="460" spans="21:29" x14ac:dyDescent="0.25">
      <c r="U460" s="5">
        <v>1.49</v>
      </c>
      <c r="V460" s="7">
        <f t="shared" si="76"/>
        <v>4375013.9899999993</v>
      </c>
      <c r="W460" s="7">
        <f t="shared" si="77"/>
        <v>112179.84589743588</v>
      </c>
      <c r="X460" s="19">
        <f t="shared" si="82"/>
        <v>0.37644731837793105</v>
      </c>
      <c r="Y460" s="8">
        <f t="shared" si="78"/>
        <v>6094.291566940029</v>
      </c>
      <c r="Z460" s="8">
        <f t="shared" si="79"/>
        <v>237677.37111066113</v>
      </c>
      <c r="AA460" s="9">
        <f t="shared" si="83"/>
        <v>5.4326082534575201E-2</v>
      </c>
      <c r="AB460" s="9">
        <f t="shared" si="80"/>
        <v>5.2649264875244094E-2</v>
      </c>
      <c r="AC460" t="str">
        <f t="shared" si="81"/>
        <v>25% Saturation (Scale only)</v>
      </c>
    </row>
    <row r="461" spans="21:29" x14ac:dyDescent="0.25">
      <c r="U461" s="5">
        <v>1.5</v>
      </c>
      <c r="V461" s="7">
        <f t="shared" si="76"/>
        <v>4404376.4999999991</v>
      </c>
      <c r="W461" s="7">
        <f t="shared" si="77"/>
        <v>112932.73076923075</v>
      </c>
      <c r="X461" s="19">
        <f t="shared" si="82"/>
        <v>0.37888923805220043</v>
      </c>
      <c r="Y461" s="8">
        <f t="shared" si="78"/>
        <v>6133.8237132763843</v>
      </c>
      <c r="Z461" s="8">
        <f t="shared" si="79"/>
        <v>239219.124817779</v>
      </c>
      <c r="AA461" s="9">
        <f t="shared" si="83"/>
        <v>5.4313959040009192E-2</v>
      </c>
      <c r="AB461" s="9">
        <f t="shared" si="80"/>
        <v>5.250755834967373E-2</v>
      </c>
      <c r="AC461" t="str">
        <f t="shared" si="81"/>
        <v>25% Saturation (Scale only)</v>
      </c>
    </row>
    <row r="462" spans="21:29" x14ac:dyDescent="0.25">
      <c r="U462" s="5">
        <v>1.51</v>
      </c>
      <c r="V462" s="7">
        <f t="shared" si="76"/>
        <v>4433739.01</v>
      </c>
      <c r="W462" s="7">
        <f t="shared" si="77"/>
        <v>113685.61564102564</v>
      </c>
      <c r="X462" s="19">
        <f t="shared" si="82"/>
        <v>0.3813245449594222</v>
      </c>
      <c r="Y462" s="8">
        <f t="shared" si="78"/>
        <v>6173.2488057741675</v>
      </c>
      <c r="Z462" s="8">
        <f t="shared" si="79"/>
        <v>240756.70342519254</v>
      </c>
      <c r="AA462" s="9">
        <f t="shared" si="83"/>
        <v>5.4301054455885206E-2</v>
      </c>
      <c r="AB462" s="9">
        <f t="shared" si="80"/>
        <v>5.2365366837286813E-2</v>
      </c>
      <c r="AC462" t="str">
        <f t="shared" si="81"/>
        <v>25% Saturation (Scale only)</v>
      </c>
    </row>
    <row r="463" spans="21:29" x14ac:dyDescent="0.25">
      <c r="U463" s="5">
        <v>1.52</v>
      </c>
      <c r="V463" s="7">
        <f t="shared" si="76"/>
        <v>4463101.5199999996</v>
      </c>
      <c r="W463" s="7">
        <f t="shared" si="77"/>
        <v>114438.50051282051</v>
      </c>
      <c r="X463" s="19">
        <f t="shared" si="82"/>
        <v>0.38375321735659701</v>
      </c>
      <c r="Y463" s="8">
        <f t="shared" si="78"/>
        <v>6212.5664924367748</v>
      </c>
      <c r="Z463" s="8">
        <f t="shared" si="79"/>
        <v>242290.09320503421</v>
      </c>
      <c r="AA463" s="9">
        <f t="shared" si="83"/>
        <v>5.4287381122586305E-2</v>
      </c>
      <c r="AB463" s="9">
        <f t="shared" si="80"/>
        <v>5.222270779445233E-2</v>
      </c>
      <c r="AC463" t="str">
        <f t="shared" si="81"/>
        <v>25% Saturation (Scale only)</v>
      </c>
    </row>
    <row r="464" spans="21:29" x14ac:dyDescent="0.25">
      <c r="U464" s="5">
        <v>1.53</v>
      </c>
      <c r="V464" s="7">
        <f t="shared" si="76"/>
        <v>4492464.0299999993</v>
      </c>
      <c r="W464" s="7">
        <f t="shared" si="77"/>
        <v>115191.38538461538</v>
      </c>
      <c r="X464" s="19">
        <f t="shared" si="82"/>
        <v>0.38617523429658485</v>
      </c>
      <c r="Y464" s="8">
        <f t="shared" si="78"/>
        <v>6251.7764341517404</v>
      </c>
      <c r="Z464" s="8">
        <f t="shared" si="79"/>
        <v>243819.28093191786</v>
      </c>
      <c r="AA464" s="9">
        <f t="shared" si="83"/>
        <v>5.4272951169720973E-2</v>
      </c>
      <c r="AB464" s="9">
        <f t="shared" si="80"/>
        <v>5.2079598334190978E-2</v>
      </c>
      <c r="AC464" t="str">
        <f t="shared" si="81"/>
        <v>25% Saturation (Scale only)</v>
      </c>
    </row>
    <row r="465" spans="21:29" x14ac:dyDescent="0.25">
      <c r="U465" s="5">
        <v>1.54</v>
      </c>
      <c r="V465" s="7">
        <f t="shared" si="76"/>
        <v>4521826.5399999991</v>
      </c>
      <c r="W465" s="7">
        <f t="shared" si="77"/>
        <v>115944.27025641025</v>
      </c>
      <c r="X465" s="19">
        <f t="shared" si="82"/>
        <v>0.38859057561249194</v>
      </c>
      <c r="Y465" s="8">
        <f t="shared" si="78"/>
        <v>6290.8783044379743</v>
      </c>
      <c r="Z465" s="8">
        <f t="shared" si="79"/>
        <v>245344.253873081</v>
      </c>
      <c r="AA465" s="9">
        <f t="shared" si="83"/>
        <v>5.4257776520786456E-2</v>
      </c>
      <c r="AB465" s="9">
        <f t="shared" si="80"/>
        <v>5.1936055233805054E-2</v>
      </c>
      <c r="AC465" t="str">
        <f t="shared" si="81"/>
        <v>25% Saturation (Scale only)</v>
      </c>
    </row>
    <row r="466" spans="21:29" x14ac:dyDescent="0.25">
      <c r="U466" s="5">
        <v>1.55</v>
      </c>
      <c r="V466" s="7">
        <f t="shared" si="76"/>
        <v>4551189.05</v>
      </c>
      <c r="W466" s="7">
        <f t="shared" si="77"/>
        <v>116697.15512820512</v>
      </c>
      <c r="X466" s="19">
        <f t="shared" si="82"/>
        <v>0.39099922190239839</v>
      </c>
      <c r="Y466" s="8">
        <f t="shared" si="78"/>
        <v>6329.8717891985207</v>
      </c>
      <c r="Z466" s="8">
        <f t="shared" si="79"/>
        <v>246864.99977874232</v>
      </c>
      <c r="AA466" s="9">
        <f t="shared" si="83"/>
        <v>5.4241868897698796E-2</v>
      </c>
      <c r="AB466" s="9">
        <f t="shared" si="80"/>
        <v>5.1792094942199371E-2</v>
      </c>
      <c r="AC466" t="str">
        <f t="shared" si="81"/>
        <v>25% Saturation (Scale only)</v>
      </c>
    </row>
    <row r="467" spans="21:29" x14ac:dyDescent="0.25">
      <c r="U467" s="5">
        <v>1.56</v>
      </c>
      <c r="V467" s="7">
        <f t="shared" si="76"/>
        <v>4580551.5599999996</v>
      </c>
      <c r="W467" s="7">
        <f t="shared" si="77"/>
        <v>117450.04</v>
      </c>
      <c r="X467" s="19">
        <f t="shared" si="82"/>
        <v>0.39340115451442148</v>
      </c>
      <c r="Y467" s="8">
        <f t="shared" si="78"/>
        <v>6368.7565864787466</v>
      </c>
      <c r="Z467" s="8">
        <f t="shared" si="79"/>
        <v>248381.50687267113</v>
      </c>
      <c r="AA467" s="9">
        <f t="shared" si="83"/>
        <v>5.4225239825195018E-2</v>
      </c>
      <c r="AB467" s="9">
        <f t="shared" si="80"/>
        <v>5.1647733587109008E-2</v>
      </c>
      <c r="AC467" t="str">
        <f t="shared" si="81"/>
        <v>25% Saturation (Scale only)</v>
      </c>
    </row>
    <row r="468" spans="21:29" x14ac:dyDescent="0.25">
      <c r="U468" s="5">
        <v>1.57</v>
      </c>
      <c r="V468" s="7">
        <f t="shared" si="76"/>
        <v>4609914.0699999994</v>
      </c>
      <c r="W468" s="7">
        <f t="shared" si="77"/>
        <v>118202.92487179486</v>
      </c>
      <c r="X468" s="19">
        <f t="shared" si="82"/>
        <v>0.39579635553209991</v>
      </c>
      <c r="Y468" s="8">
        <f t="shared" si="78"/>
        <v>6407.5324062297304</v>
      </c>
      <c r="Z468" s="8">
        <f t="shared" si="79"/>
        <v>249893.76384295948</v>
      </c>
      <c r="AA468" s="9">
        <f t="shared" si="83"/>
        <v>5.4207900635110863E-2</v>
      </c>
      <c r="AB468" s="9">
        <f t="shared" si="80"/>
        <v>5.1502986981983488E-2</v>
      </c>
      <c r="AC468" t="str">
        <f t="shared" si="81"/>
        <v>25% Saturation (Scale only)</v>
      </c>
    </row>
    <row r="469" spans="21:29" x14ac:dyDescent="0.25">
      <c r="U469" s="5">
        <v>1.58</v>
      </c>
      <c r="V469" s="7">
        <f t="shared" si="76"/>
        <v>4639276.5799999991</v>
      </c>
      <c r="W469" s="7">
        <f t="shared" si="77"/>
        <v>118955.80974358974</v>
      </c>
      <c r="X469" s="19">
        <f t="shared" si="82"/>
        <v>0.39818480776009507</v>
      </c>
      <c r="Y469" s="8">
        <f t="shared" si="78"/>
        <v>6446.1989700767781</v>
      </c>
      <c r="Z469" s="8">
        <f t="shared" si="79"/>
        <v>251401.75983299434</v>
      </c>
      <c r="AA469" s="9">
        <f t="shared" si="83"/>
        <v>5.4189862470539404E-2</v>
      </c>
      <c r="AB469" s="9">
        <f t="shared" si="80"/>
        <v>5.1357870632819665E-2</v>
      </c>
      <c r="AC469" t="str">
        <f t="shared" si="81"/>
        <v>25% Saturation (Scale only)</v>
      </c>
    </row>
    <row r="470" spans="21:29" x14ac:dyDescent="0.25">
      <c r="U470" s="5">
        <v>1.59</v>
      </c>
      <c r="V470" s="7">
        <f t="shared" si="76"/>
        <v>4668639.09</v>
      </c>
      <c r="W470" s="7">
        <f t="shared" si="77"/>
        <v>119708.69461538461</v>
      </c>
      <c r="X470" s="19">
        <f t="shared" si="82"/>
        <v>0.40056649471019873</v>
      </c>
      <c r="Y470" s="8">
        <f t="shared" si="78"/>
        <v>6484.7560110929016</v>
      </c>
      <c r="Z470" s="8">
        <f t="shared" si="79"/>
        <v>252905.48443262317</v>
      </c>
      <c r="AA470" s="9">
        <f t="shared" si="83"/>
        <v>5.4171136289873967E-2</v>
      </c>
      <c r="AB470" s="9">
        <f t="shared" si="80"/>
        <v>5.1212399744735362E-2</v>
      </c>
      <c r="AC470" t="str">
        <f t="shared" si="81"/>
        <v>25% Saturation (Scale only)</v>
      </c>
    </row>
    <row r="471" spans="21:29" x14ac:dyDescent="0.25">
      <c r="U471" s="5">
        <v>1.6</v>
      </c>
      <c r="V471" s="7">
        <f t="shared" si="76"/>
        <v>4698001.5999999996</v>
      </c>
      <c r="W471" s="7">
        <f t="shared" si="77"/>
        <v>120461.57948717948</v>
      </c>
      <c r="X471" s="19">
        <f t="shared" si="82"/>
        <v>0.40294140058763928</v>
      </c>
      <c r="Y471" s="8">
        <f t="shared" si="78"/>
        <v>6523.2032735771354</v>
      </c>
      <c r="Z471" s="8">
        <f t="shared" si="79"/>
        <v>254404.92766950827</v>
      </c>
      <c r="AA471" s="9">
        <f t="shared" si="83"/>
        <v>5.4151732870739822E-2</v>
      </c>
      <c r="AB471" s="9">
        <f t="shared" si="80"/>
        <v>5.1066589228410959E-2</v>
      </c>
      <c r="AC471" t="str">
        <f t="shared" si="81"/>
        <v>25% Saturation (Scale only)</v>
      </c>
    </row>
    <row r="472" spans="21:29" x14ac:dyDescent="0.25">
      <c r="U472" s="5">
        <v>1.61</v>
      </c>
      <c r="V472" s="7">
        <f t="shared" si="76"/>
        <v>4727364.1099999994</v>
      </c>
      <c r="W472" s="7">
        <f t="shared" si="77"/>
        <v>121214.46435897435</v>
      </c>
      <c r="X472" s="19">
        <f t="shared" si="82"/>
        <v>0.40530951027767742</v>
      </c>
      <c r="Y472" s="8">
        <f t="shared" si="78"/>
        <v>6561.5405128375296</v>
      </c>
      <c r="Z472" s="8">
        <f t="shared" si="79"/>
        <v>255900.08000066364</v>
      </c>
      <c r="AA472" s="9">
        <f t="shared" si="83"/>
        <v>5.4131662813817753E-2</v>
      </c>
      <c r="AB472" s="9">
        <f t="shared" si="80"/>
        <v>5.0920453706286929E-2</v>
      </c>
      <c r="AC472" t="str">
        <f t="shared" si="81"/>
        <v>25% Saturation (Scale only)</v>
      </c>
    </row>
    <row r="473" spans="21:29" x14ac:dyDescent="0.25">
      <c r="U473" s="5">
        <v>1.62</v>
      </c>
      <c r="V473" s="7">
        <f t="shared" si="76"/>
        <v>4756726.6199999992</v>
      </c>
      <c r="W473" s="7">
        <f t="shared" si="77"/>
        <v>121967.34923076922</v>
      </c>
      <c r="X473" s="19">
        <f t="shared" si="82"/>
        <v>0.40767080933248606</v>
      </c>
      <c r="Y473" s="8">
        <f t="shared" si="78"/>
        <v>6599.7674949787506</v>
      </c>
      <c r="Z473" s="8">
        <f t="shared" si="79"/>
        <v>257390.93230417126</v>
      </c>
      <c r="AA473" s="9">
        <f t="shared" si="83"/>
        <v>5.411093654656389E-2</v>
      </c>
      <c r="AB473" s="9">
        <f t="shared" si="80"/>
        <v>5.0774007518690767E-2</v>
      </c>
      <c r="AC473" t="str">
        <f t="shared" si="81"/>
        <v>25% Saturation (Scale only)</v>
      </c>
    </row>
    <row r="474" spans="21:29" x14ac:dyDescent="0.25">
      <c r="U474" s="5">
        <v>1.63</v>
      </c>
      <c r="V474" s="7">
        <f t="shared" si="76"/>
        <v>4786089.129999999</v>
      </c>
      <c r="W474" s="7">
        <f t="shared" si="77"/>
        <v>122720.23410256408</v>
      </c>
      <c r="X474" s="19">
        <f t="shared" si="82"/>
        <v>0.41002528395830601</v>
      </c>
      <c r="Y474" s="8">
        <f t="shared" si="78"/>
        <v>6637.8839966941468</v>
      </c>
      <c r="Z474" s="8">
        <f t="shared" si="79"/>
        <v>258877.47587107171</v>
      </c>
      <c r="AA474" s="9">
        <f t="shared" si="83"/>
        <v>5.4089564326828946E-2</v>
      </c>
      <c r="AB474" s="9">
        <f t="shared" si="80"/>
        <v>5.0627264729768071E-2</v>
      </c>
      <c r="AC474" t="str">
        <f t="shared" si="81"/>
        <v>25% Saturation (Scale only)</v>
      </c>
    </row>
    <row r="475" spans="21:29" x14ac:dyDescent="0.25">
      <c r="U475" s="5">
        <v>1.64</v>
      </c>
      <c r="V475" s="7">
        <f t="shared" si="76"/>
        <v>4815451.6399999987</v>
      </c>
      <c r="W475" s="7">
        <f t="shared" si="77"/>
        <v>123473.11897435895</v>
      </c>
      <c r="X475" s="19">
        <f t="shared" si="82"/>
        <v>0.41237292100286738</v>
      </c>
      <c r="Y475" s="8">
        <f t="shared" si="78"/>
        <v>6675.8898050621128</v>
      </c>
      <c r="Z475" s="8">
        <f t="shared" si="79"/>
        <v>260359.7023974224</v>
      </c>
      <c r="AA475" s="9">
        <f t="shared" si="83"/>
        <v>5.4067556246379926E-2</v>
      </c>
      <c r="AB475" s="9">
        <f t="shared" si="80"/>
        <v>5.0480239133190469E-2</v>
      </c>
      <c r="AC475" t="str">
        <f t="shared" si="81"/>
        <v>25% Saturation (Scale only)</v>
      </c>
    </row>
    <row r="476" spans="21:29" x14ac:dyDescent="0.25">
      <c r="U476" s="5">
        <v>1.65</v>
      </c>
      <c r="V476" s="7">
        <f t="shared" ref="V476:V539" si="84">$V$110/$U$110*U476</f>
        <v>4844814.1499999985</v>
      </c>
      <c r="W476" s="7">
        <f t="shared" ref="W476:W539" si="85">$W$110/$U$110*U476</f>
        <v>124226.00384615382</v>
      </c>
      <c r="X476" s="19">
        <f t="shared" si="82"/>
        <v>0.41471370794307633</v>
      </c>
      <c r="Y476" s="8">
        <f t="shared" ref="Y476:Y539" si="86">X476*$N$6</f>
        <v>6713.7847173467508</v>
      </c>
      <c r="Z476" s="8">
        <f t="shared" si="79"/>
        <v>261837.60397652327</v>
      </c>
      <c r="AA476" s="9">
        <f t="shared" si="83"/>
        <v>5.4044922234328295E-2</v>
      </c>
      <c r="AB476" s="9">
        <f t="shared" si="80"/>
        <v>5.0332944257860883E-2</v>
      </c>
      <c r="AC476" t="str">
        <f t="shared" si="81"/>
        <v>25% Saturation (Scale only)</v>
      </c>
    </row>
    <row r="477" spans="21:29" x14ac:dyDescent="0.25">
      <c r="U477" s="5">
        <v>1.66</v>
      </c>
      <c r="V477" s="7">
        <f t="shared" si="84"/>
        <v>4874176.6599999992</v>
      </c>
      <c r="W477" s="7">
        <f t="shared" si="85"/>
        <v>124978.88871794871</v>
      </c>
      <c r="X477" s="19">
        <f t="shared" si="82"/>
        <v>0.41704763287295227</v>
      </c>
      <c r="Y477" s="8">
        <f t="shared" si="86"/>
        <v>6751.5685408025856</v>
      </c>
      <c r="Z477" s="8">
        <f t="shared" si="79"/>
        <v>263311.17309130082</v>
      </c>
      <c r="AA477" s="9">
        <f t="shared" si="83"/>
        <v>5.4021672060466694E-2</v>
      </c>
      <c r="AB477" s="9">
        <f t="shared" si="80"/>
        <v>5.0185393373302044E-2</v>
      </c>
      <c r="AC477" t="str">
        <f t="shared" si="81"/>
        <v>25% Saturation (Scale only)</v>
      </c>
    </row>
    <row r="478" spans="21:29" x14ac:dyDescent="0.25">
      <c r="U478" s="5">
        <v>1.67</v>
      </c>
      <c r="V478" s="7">
        <f t="shared" si="84"/>
        <v>4903539.169999999</v>
      </c>
      <c r="W478" s="7">
        <f t="shared" si="85"/>
        <v>125731.77358974358</v>
      </c>
      <c r="X478" s="19">
        <f t="shared" si="82"/>
        <v>0.41937468449181603</v>
      </c>
      <c r="Y478" s="8">
        <f t="shared" si="86"/>
        <v>6789.2410924833439</v>
      </c>
      <c r="Z478" s="8">
        <f t="shared" si="79"/>
        <v>264780.40260685043</v>
      </c>
      <c r="AA478" s="9">
        <f t="shared" si="83"/>
        <v>5.3997815338518135E-2</v>
      </c>
      <c r="AB478" s="9">
        <f t="shared" si="80"/>
        <v>5.0037599495057525E-2</v>
      </c>
      <c r="AC478" t="str">
        <f t="shared" si="81"/>
        <v>25% Saturation (Scale only)</v>
      </c>
    </row>
    <row r="479" spans="21:29" x14ac:dyDescent="0.25">
      <c r="U479" s="5">
        <v>1.68</v>
      </c>
      <c r="V479" s="7">
        <f t="shared" si="84"/>
        <v>4932901.6799999988</v>
      </c>
      <c r="W479" s="7">
        <f t="shared" si="85"/>
        <v>126484.65846153845</v>
      </c>
      <c r="X479" s="19">
        <f t="shared" si="82"/>
        <v>0.42169485209271879</v>
      </c>
      <c r="Y479" s="8">
        <f t="shared" si="86"/>
        <v>6826.8021990546322</v>
      </c>
      <c r="Z479" s="8">
        <f t="shared" si="79"/>
        <v>266245.28576313064</v>
      </c>
      <c r="AA479" s="9">
        <f t="shared" si="83"/>
        <v>5.3973361529299872E-2</v>
      </c>
      <c r="AB479" s="9">
        <f t="shared" si="80"/>
        <v>4.9889575389849811E-2</v>
      </c>
      <c r="AC479" t="str">
        <f t="shared" si="81"/>
        <v>25% Saturation (Scale only)</v>
      </c>
    </row>
    <row r="480" spans="21:29" x14ac:dyDescent="0.25">
      <c r="U480" s="5">
        <v>1.69</v>
      </c>
      <c r="V480" s="7">
        <f t="shared" si="84"/>
        <v>4962264.1899999995</v>
      </c>
      <c r="W480" s="7">
        <f t="shared" si="85"/>
        <v>127237.54333333332</v>
      </c>
      <c r="X480" s="19">
        <f t="shared" si="82"/>
        <v>0.42400812555110667</v>
      </c>
      <c r="Y480" s="8">
        <f t="shared" si="86"/>
        <v>6864.2516966104258</v>
      </c>
      <c r="Z480" s="8">
        <f t="shared" si="79"/>
        <v>267705.81616780662</v>
      </c>
      <c r="AA480" s="9">
        <f t="shared" si="83"/>
        <v>5.3948319943805056E-2</v>
      </c>
      <c r="AB480" s="9">
        <f t="shared" si="80"/>
        <v>4.9741333580676499E-2</v>
      </c>
      <c r="AC480" t="str">
        <f t="shared" si="81"/>
        <v>25% Saturation (Scale only)</v>
      </c>
    </row>
    <row r="481" spans="21:29" x14ac:dyDescent="0.25">
      <c r="U481" s="5">
        <v>1.7</v>
      </c>
      <c r="V481" s="7">
        <f t="shared" si="84"/>
        <v>4991626.6999999993</v>
      </c>
      <c r="W481" s="7">
        <f t="shared" si="85"/>
        <v>127990.42820512819</v>
      </c>
      <c r="X481" s="19">
        <f t="shared" si="82"/>
        <v>0.42631449531371568</v>
      </c>
      <c r="Y481" s="8">
        <f t="shared" si="86"/>
        <v>6901.5894304932917</v>
      </c>
      <c r="Z481" s="8">
        <f t="shared" si="79"/>
        <v>269161.9877892384</v>
      </c>
      <c r="AA481" s="9">
        <f t="shared" si="83"/>
        <v>5.3922699746204665E-2</v>
      </c>
      <c r="AB481" s="9">
        <f t="shared" si="80"/>
        <v>4.9592886351738398E-2</v>
      </c>
      <c r="AC481" t="str">
        <f t="shared" si="81"/>
        <v>25% Saturation (Scale only)</v>
      </c>
    </row>
    <row r="482" spans="21:29" x14ac:dyDescent="0.25">
      <c r="U482" s="5">
        <v>1.71</v>
      </c>
      <c r="V482" s="7">
        <f t="shared" si="84"/>
        <v>5020989.209999999</v>
      </c>
      <c r="W482" s="7">
        <f t="shared" si="85"/>
        <v>128743.31307692306</v>
      </c>
      <c r="X482" s="19">
        <f t="shared" si="82"/>
        <v>0.42861395238768935</v>
      </c>
      <c r="Y482" s="8">
        <f t="shared" si="86"/>
        <v>6938.8152551182111</v>
      </c>
      <c r="Z482" s="8">
        <f t="shared" si="79"/>
        <v>270613.79494961025</v>
      </c>
      <c r="AA482" s="9">
        <f t="shared" si="83"/>
        <v>5.3896509956772108E-2</v>
      </c>
      <c r="AB482" s="9">
        <f t="shared" si="80"/>
        <v>4.9444245753236603E-2</v>
      </c>
      <c r="AC482" t="str">
        <f t="shared" si="81"/>
        <v>25% Saturation (Scale only)</v>
      </c>
    </row>
    <row r="483" spans="21:29" x14ac:dyDescent="0.25">
      <c r="U483" s="5">
        <v>1.72</v>
      </c>
      <c r="V483" s="7">
        <f t="shared" si="84"/>
        <v>5050351.7199999988</v>
      </c>
      <c r="W483" s="7">
        <f t="shared" si="85"/>
        <v>129496.19794871793</v>
      </c>
      <c r="X483" s="19">
        <f t="shared" si="82"/>
        <v>0.43090648832991718</v>
      </c>
      <c r="Y483" s="8">
        <f t="shared" si="86"/>
        <v>6975.9290337999855</v>
      </c>
      <c r="Z483" s="8">
        <f t="shared" si="79"/>
        <v>272061.23231819941</v>
      </c>
      <c r="AA483" s="9">
        <f t="shared" si="83"/>
        <v>5.3869759454733476E-2</v>
      </c>
      <c r="AB483" s="9">
        <f t="shared" si="80"/>
        <v>4.9295423606128132E-2</v>
      </c>
      <c r="AC483" t="str">
        <f t="shared" si="81"/>
        <v>25% Saturation (Scale only)</v>
      </c>
    </row>
    <row r="484" spans="21:29" x14ac:dyDescent="0.25">
      <c r="U484" s="5">
        <v>1.73</v>
      </c>
      <c r="V484" s="7">
        <f t="shared" si="84"/>
        <v>5079714.2299999995</v>
      </c>
      <c r="W484" s="7">
        <f t="shared" si="85"/>
        <v>130249.08282051281</v>
      </c>
      <c r="X484" s="19">
        <f t="shared" si="82"/>
        <v>0.43319209523658259</v>
      </c>
      <c r="Y484" s="8">
        <f t="shared" si="86"/>
        <v>7012.9306385840227</v>
      </c>
      <c r="Z484" s="8">
        <f t="shared" si="79"/>
        <v>273504.29490477691</v>
      </c>
      <c r="AA484" s="9">
        <f t="shared" si="83"/>
        <v>5.3842456981044964E-2</v>
      </c>
      <c r="AB484" s="9">
        <f t="shared" si="80"/>
        <v>4.9146431506620451E-2</v>
      </c>
      <c r="AC484" t="str">
        <f t="shared" si="81"/>
        <v>25% Saturation (Scale only)</v>
      </c>
    </row>
    <row r="485" spans="21:29" x14ac:dyDescent="0.25">
      <c r="U485" s="5">
        <v>1.74</v>
      </c>
      <c r="V485" s="7">
        <f t="shared" si="84"/>
        <v>5109076.7399999993</v>
      </c>
      <c r="W485" s="7">
        <f t="shared" si="85"/>
        <v>131001.96769230768</v>
      </c>
      <c r="X485" s="19">
        <f t="shared" si="82"/>
        <v>0.43547076573292354</v>
      </c>
      <c r="Y485" s="8">
        <f t="shared" si="86"/>
        <v>7049.8199500805767</v>
      </c>
      <c r="Z485" s="8">
        <f t="shared" si="79"/>
        <v>274942.97805314249</v>
      </c>
      <c r="AA485" s="9">
        <f t="shared" si="83"/>
        <v>5.381461114110072E-2</v>
      </c>
      <c r="AB485" s="9">
        <f t="shared" si="80"/>
        <v>4.8997280830746254E-2</v>
      </c>
      <c r="AC485" t="str">
        <f t="shared" si="81"/>
        <v>25% Saturation (Scale only)</v>
      </c>
    </row>
    <row r="486" spans="21:29" x14ac:dyDescent="0.25">
      <c r="U486" s="5">
        <v>1.75</v>
      </c>
      <c r="V486" s="7">
        <f t="shared" si="84"/>
        <v>5138439.2499999991</v>
      </c>
      <c r="W486" s="7">
        <f t="shared" si="85"/>
        <v>131754.85256410256</v>
      </c>
      <c r="X486" s="19">
        <f t="shared" si="82"/>
        <v>0.43774249296319184</v>
      </c>
      <c r="Y486" s="8">
        <f t="shared" si="86"/>
        <v>7086.5968573021946</v>
      </c>
      <c r="Z486" s="8">
        <f t="shared" si="79"/>
        <v>276377.27743478562</v>
      </c>
      <c r="AA486" s="9">
        <f t="shared" si="83"/>
        <v>5.3786230407372369E-2</v>
      </c>
      <c r="AB486" s="9">
        <f t="shared" si="80"/>
        <v>4.8847982738639752E-2</v>
      </c>
      <c r="AC486" t="str">
        <f t="shared" si="81"/>
        <v>25% Saturation (Scale only)</v>
      </c>
    </row>
    <row r="487" spans="21:29" x14ac:dyDescent="0.25">
      <c r="U487" s="5">
        <v>1.76</v>
      </c>
      <c r="V487" s="7">
        <f t="shared" si="84"/>
        <v>5167801.7599999988</v>
      </c>
      <c r="W487" s="7">
        <f t="shared" si="85"/>
        <v>132507.73743589743</v>
      </c>
      <c r="X487" s="19">
        <f t="shared" si="82"/>
        <v>0.44000727058081202</v>
      </c>
      <c r="Y487" s="8">
        <f t="shared" si="86"/>
        <v>7123.261257504405</v>
      </c>
      <c r="Z487" s="8">
        <f t="shared" si="79"/>
        <v>277807.18904267182</v>
      </c>
      <c r="AA487" s="9">
        <f t="shared" si="83"/>
        <v>5.3757323121982892E-2</v>
      </c>
      <c r="AB487" s="9">
        <f t="shared" si="80"/>
        <v>4.8698548178824283E-2</v>
      </c>
      <c r="AC487" t="str">
        <f t="shared" si="81"/>
        <v>25% Saturation (Scale only)</v>
      </c>
    </row>
    <row r="488" spans="21:29" x14ac:dyDescent="0.25">
      <c r="U488" s="5">
        <v>1.77</v>
      </c>
      <c r="V488" s="7">
        <f t="shared" si="84"/>
        <v>5197164.2699999996</v>
      </c>
      <c r="W488" s="7">
        <f t="shared" si="85"/>
        <v>133260.62230769231</v>
      </c>
      <c r="X488" s="19">
        <f t="shared" si="82"/>
        <v>0.44226509273873377</v>
      </c>
      <c r="Y488" s="8">
        <f t="shared" si="86"/>
        <v>7159.8130560295276</v>
      </c>
      <c r="Z488" s="8">
        <f t="shared" si="79"/>
        <v>279232.70918515156</v>
      </c>
      <c r="AA488" s="9">
        <f t="shared" si="83"/>
        <v>5.3727897499216741E-2</v>
      </c>
      <c r="AB488" s="9">
        <f t="shared" si="80"/>
        <v>4.8548987892373885E-2</v>
      </c>
      <c r="AC488" t="str">
        <f t="shared" si="81"/>
        <v>25% Saturation (Scale only)</v>
      </c>
    </row>
    <row r="489" spans="21:29" x14ac:dyDescent="0.25">
      <c r="U489" s="5">
        <v>1.78</v>
      </c>
      <c r="V489" s="7">
        <f t="shared" si="84"/>
        <v>5226526.7799999993</v>
      </c>
      <c r="W489" s="7">
        <f t="shared" si="85"/>
        <v>134013.50717948718</v>
      </c>
      <c r="X489" s="19">
        <f t="shared" si="82"/>
        <v>0.4445159540799718</v>
      </c>
      <c r="Y489" s="8">
        <f t="shared" si="86"/>
        <v>7196.2521661535284</v>
      </c>
      <c r="Z489" s="8">
        <f t="shared" si="79"/>
        <v>280653.83447998762</v>
      </c>
      <c r="AA489" s="9">
        <f t="shared" si="83"/>
        <v>5.3697961627968097E-2</v>
      </c>
      <c r="AB489" s="9">
        <f t="shared" si="80"/>
        <v>4.8399312416958711E-2</v>
      </c>
      <c r="AC489" t="str">
        <f t="shared" si="81"/>
        <v>25% Saturation (Scale only)</v>
      </c>
    </row>
    <row r="490" spans="21:29" x14ac:dyDescent="0.25">
      <c r="U490" s="5">
        <v>1.79</v>
      </c>
      <c r="V490" s="7">
        <f t="shared" si="84"/>
        <v>5255889.2899999991</v>
      </c>
      <c r="W490" s="7">
        <f t="shared" si="85"/>
        <v>134766.39205128205</v>
      </c>
      <c r="X490" s="19">
        <f t="shared" si="82"/>
        <v>0.44675984972833122</v>
      </c>
      <c r="Y490" s="8">
        <f t="shared" si="86"/>
        <v>7232.5785089358706</v>
      </c>
      <c r="Z490" s="8">
        <f t="shared" si="79"/>
        <v>282070.56184849894</v>
      </c>
      <c r="AA490" s="9">
        <f t="shared" si="83"/>
        <v>5.3667523474129147E-2</v>
      </c>
      <c r="AB490" s="9">
        <f t="shared" si="80"/>
        <v>4.824953209079634E-2</v>
      </c>
      <c r="AC490" t="str">
        <f t="shared" si="81"/>
        <v>25% Saturation (Scale only)</v>
      </c>
    </row>
    <row r="491" spans="21:29" x14ac:dyDescent="0.25">
      <c r="U491" s="5">
        <v>1.8</v>
      </c>
      <c r="V491" s="7">
        <f t="shared" si="84"/>
        <v>5285251.7999999989</v>
      </c>
      <c r="W491" s="7">
        <f t="shared" si="85"/>
        <v>135519.27692307692</v>
      </c>
      <c r="X491" s="19">
        <f t="shared" si="82"/>
        <v>0.44899677527931076</v>
      </c>
      <c r="Y491" s="8">
        <f t="shared" si="86"/>
        <v>7268.7920130722478</v>
      </c>
      <c r="Z491" s="8">
        <f t="shared" si="79"/>
        <v>283482.88850981765</v>
      </c>
      <c r="AA491" s="9">
        <f t="shared" si="83"/>
        <v>5.3636590882920228E-2</v>
      </c>
      <c r="AB491" s="9">
        <f t="shared" si="80"/>
        <v>4.8099657056522957E-2</v>
      </c>
      <c r="AC491" t="str">
        <f t="shared" si="81"/>
        <v>25% Saturation (Scale only)</v>
      </c>
    </row>
    <row r="492" spans="21:29" x14ac:dyDescent="0.25">
      <c r="U492" s="5">
        <v>1.81</v>
      </c>
      <c r="V492" s="7">
        <f t="shared" si="84"/>
        <v>5314614.3099999996</v>
      </c>
      <c r="W492" s="7">
        <f t="shared" si="85"/>
        <v>136272.16179487179</v>
      </c>
      <c r="X492" s="19">
        <f t="shared" si="82"/>
        <v>0.45122672679118392</v>
      </c>
      <c r="Y492" s="8">
        <f t="shared" si="86"/>
        <v>7304.892614750197</v>
      </c>
      <c r="Z492" s="8">
        <f t="shared" si="79"/>
        <v>284890.8119752577</v>
      </c>
      <c r="AA492" s="9">
        <f t="shared" si="83"/>
        <v>5.3605171581163659E-2</v>
      </c>
      <c r="AB492" s="9">
        <f t="shared" si="80"/>
        <v>4.7949697264982313E-2</v>
      </c>
      <c r="AC492" t="str">
        <f t="shared" si="81"/>
        <v>25% Saturation (Scale only)</v>
      </c>
    </row>
    <row r="493" spans="21:29" x14ac:dyDescent="0.25">
      <c r="U493" s="5">
        <v>1.82</v>
      </c>
      <c r="V493" s="7">
        <f t="shared" si="84"/>
        <v>5343976.8199999994</v>
      </c>
      <c r="W493" s="7">
        <f t="shared" si="85"/>
        <v>137025.04666666666</v>
      </c>
      <c r="X493" s="19">
        <f t="shared" si="82"/>
        <v>0.45344970077624752</v>
      </c>
      <c r="Y493" s="8">
        <f t="shared" si="86"/>
        <v>7340.8802575074214</v>
      </c>
      <c r="Z493" s="8">
        <f t="shared" si="79"/>
        <v>286294.33004278946</v>
      </c>
      <c r="AA493" s="9">
        <f t="shared" si="83"/>
        <v>5.3573273179502584E-2</v>
      </c>
      <c r="AB493" s="9">
        <f t="shared" si="80"/>
        <v>4.7799662478846802E-2</v>
      </c>
      <c r="AC493" t="str">
        <f t="shared" si="81"/>
        <v>25% Saturation (Scale only)</v>
      </c>
    </row>
    <row r="494" spans="21:29" x14ac:dyDescent="0.25">
      <c r="U494" s="5">
        <v>1.83</v>
      </c>
      <c r="V494" s="7">
        <f t="shared" si="84"/>
        <v>5373339.3299999991</v>
      </c>
      <c r="W494" s="7">
        <f t="shared" si="85"/>
        <v>137777.93153846153</v>
      </c>
      <c r="X494" s="19">
        <f t="shared" si="82"/>
        <v>0.4556656941922429</v>
      </c>
      <c r="Y494" s="8">
        <f t="shared" si="86"/>
        <v>7376.7548920929094</v>
      </c>
      <c r="Z494" s="8">
        <f t="shared" si="79"/>
        <v>287693.44079162349</v>
      </c>
      <c r="AA494" s="9">
        <f t="shared" si="83"/>
        <v>5.3540903174567153E-2</v>
      </c>
      <c r="AB494" s="9">
        <f t="shared" si="80"/>
        <v>4.764956227631921E-2</v>
      </c>
      <c r="AC494" t="str">
        <f t="shared" si="81"/>
        <v>25% Saturation (Scale only)</v>
      </c>
    </row>
    <row r="495" spans="21:29" x14ac:dyDescent="0.25">
      <c r="U495" s="5">
        <v>1.84</v>
      </c>
      <c r="V495" s="7">
        <f t="shared" si="84"/>
        <v>5402701.8399999989</v>
      </c>
      <c r="W495" s="7">
        <f t="shared" si="85"/>
        <v>138530.8164102564</v>
      </c>
      <c r="X495" s="19">
        <f t="shared" si="82"/>
        <v>0.45787470443393657</v>
      </c>
      <c r="Y495" s="8">
        <f t="shared" si="86"/>
        <v>7412.5164763306339</v>
      </c>
      <c r="Z495" s="8">
        <f t="shared" si="79"/>
        <v>289088.14257689472</v>
      </c>
      <c r="AA495" s="9">
        <f t="shared" si="83"/>
        <v>5.350806895108888E-2</v>
      </c>
      <c r="AB495" s="9">
        <f t="shared" si="80"/>
        <v>4.7499406054565541E-2</v>
      </c>
      <c r="AC495" t="str">
        <f t="shared" si="81"/>
        <v>25% Saturation (Scale only)</v>
      </c>
    </row>
    <row r="496" spans="21:29" x14ac:dyDescent="0.25">
      <c r="U496" s="5">
        <v>1.85</v>
      </c>
      <c r="V496" s="7">
        <f t="shared" si="84"/>
        <v>5432064.3499999996</v>
      </c>
      <c r="W496" s="7">
        <f t="shared" si="85"/>
        <v>139283.70128205128</v>
      </c>
      <c r="X496" s="19">
        <f t="shared" si="82"/>
        <v>0.4600767293248621</v>
      </c>
      <c r="Y496" s="8">
        <f t="shared" si="86"/>
        <v>7448.1649749858616</v>
      </c>
      <c r="Z496" s="8">
        <f t="shared" si="79"/>
        <v>290478.43402444862</v>
      </c>
      <c r="AA496" s="9">
        <f t="shared" si="83"/>
        <v>5.3474777783965068E-2</v>
      </c>
      <c r="AB496" s="9">
        <f t="shared" si="80"/>
        <v>4.7349203033183011E-2</v>
      </c>
      <c r="AC496" t="str">
        <f t="shared" si="81"/>
        <v>25% Saturation (Scale only)</v>
      </c>
    </row>
    <row r="497" spans="21:29" x14ac:dyDescent="0.25">
      <c r="U497" s="5">
        <v>1.86</v>
      </c>
      <c r="V497" s="7">
        <f t="shared" si="84"/>
        <v>5461426.8599999994</v>
      </c>
      <c r="W497" s="7">
        <f t="shared" si="85"/>
        <v>140036.58615384615</v>
      </c>
      <c r="X497" s="19">
        <f t="shared" si="82"/>
        <v>0.46227176710921725</v>
      </c>
      <c r="Y497" s="8">
        <f t="shared" si="86"/>
        <v>7483.7003596339737</v>
      </c>
      <c r="Z497" s="8">
        <f t="shared" si="79"/>
        <v>291864.31402572495</v>
      </c>
      <c r="AA497" s="9">
        <f t="shared" si="83"/>
        <v>5.3441036840274556E-2</v>
      </c>
      <c r="AB497" s="9">
        <f t="shared" si="80"/>
        <v>4.7198962257529571E-2</v>
      </c>
      <c r="AC497" t="str">
        <f t="shared" si="81"/>
        <v>25% Saturation (Scale only)</v>
      </c>
    </row>
    <row r="498" spans="21:29" x14ac:dyDescent="0.25">
      <c r="U498" s="5">
        <v>1.87</v>
      </c>
      <c r="V498" s="7">
        <f t="shared" si="84"/>
        <v>5490789.3699999992</v>
      </c>
      <c r="W498" s="7">
        <f t="shared" si="85"/>
        <v>140789.47102564102</v>
      </c>
      <c r="X498" s="19">
        <f t="shared" si="82"/>
        <v>0.46445981644391565</v>
      </c>
      <c r="Y498" s="8">
        <f t="shared" si="86"/>
        <v>7519.1226085317976</v>
      </c>
      <c r="Z498" s="8">
        <f t="shared" si="79"/>
        <v>293245.78173274011</v>
      </c>
      <c r="AA498" s="9">
        <f t="shared" si="83"/>
        <v>5.3406853181246716E-2</v>
      </c>
      <c r="AB498" s="9">
        <f t="shared" si="80"/>
        <v>4.7048692602069002E-2</v>
      </c>
      <c r="AC498" t="str">
        <f t="shared" si="81"/>
        <v>25% Saturation (Scale only)</v>
      </c>
    </row>
    <row r="499" spans="21:29" x14ac:dyDescent="0.25">
      <c r="U499" s="5">
        <v>1.88</v>
      </c>
      <c r="V499" s="7">
        <f t="shared" si="84"/>
        <v>5520151.879999999</v>
      </c>
      <c r="W499" s="7">
        <f t="shared" si="85"/>
        <v>141542.35589743589</v>
      </c>
      <c r="X499" s="19">
        <f t="shared" si="82"/>
        <v>0.46664087639078566</v>
      </c>
      <c r="Y499" s="8">
        <f t="shared" si="86"/>
        <v>7554.4317064913057</v>
      </c>
      <c r="Z499" s="8">
        <f t="shared" si="79"/>
        <v>294622.83655316092</v>
      </c>
      <c r="AA499" s="9">
        <f t="shared" si="83"/>
        <v>5.3372233764184214E-2</v>
      </c>
      <c r="AB499" s="9">
        <f t="shared" si="80"/>
        <v>4.6898402773496307E-2</v>
      </c>
      <c r="AC499" t="str">
        <f t="shared" si="81"/>
        <v>25% Saturation (Scale only)</v>
      </c>
    </row>
    <row r="500" spans="21:29" x14ac:dyDescent="0.25">
      <c r="U500" s="5">
        <v>1.89</v>
      </c>
      <c r="V500" s="7">
        <f t="shared" si="84"/>
        <v>5549514.3899999987</v>
      </c>
      <c r="W500" s="7">
        <f t="shared" si="85"/>
        <v>142295.24076923076</v>
      </c>
      <c r="X500" s="19">
        <f t="shared" si="82"/>
        <v>0.46881494640891508</v>
      </c>
      <c r="Y500" s="8">
        <f t="shared" si="86"/>
        <v>7589.6276447556911</v>
      </c>
      <c r="Z500" s="8">
        <f t="shared" si="79"/>
        <v>295995.47814547195</v>
      </c>
      <c r="AA500" s="9">
        <f t="shared" si="83"/>
        <v>5.3337185444341559E-2</v>
      </c>
      <c r="AB500" s="9">
        <f t="shared" si="80"/>
        <v>4.6748101313921833E-2</v>
      </c>
      <c r="AC500" t="str">
        <f t="shared" si="81"/>
        <v>25% Saturation (Scale only)</v>
      </c>
    </row>
    <row r="501" spans="21:29" x14ac:dyDescent="0.25">
      <c r="U501" s="5">
        <v>1.9</v>
      </c>
      <c r="V501" s="7">
        <f t="shared" si="84"/>
        <v>5578876.8999999985</v>
      </c>
      <c r="W501" s="7">
        <f t="shared" si="85"/>
        <v>143048.12564102563</v>
      </c>
      <c r="X501" s="19">
        <f t="shared" si="82"/>
        <v>0.47098202634714009</v>
      </c>
      <c r="Y501" s="8">
        <f t="shared" si="86"/>
        <v>7624.7104208777691</v>
      </c>
      <c r="Z501" s="8">
        <f t="shared" si="79"/>
        <v>297363.70641423302</v>
      </c>
      <c r="AA501" s="9">
        <f t="shared" si="83"/>
        <v>5.3301714976760485E-2</v>
      </c>
      <c r="AB501" s="9">
        <f t="shared" si="80"/>
        <v>4.6597796603937529E-2</v>
      </c>
      <c r="AC501" t="str">
        <f t="shared" si="81"/>
        <v>25% Saturation (Scale only)</v>
      </c>
    </row>
    <row r="502" spans="21:29" x14ac:dyDescent="0.25">
      <c r="U502" s="5">
        <v>1.91</v>
      </c>
      <c r="V502" s="7">
        <f t="shared" si="84"/>
        <v>5608239.4099999992</v>
      </c>
      <c r="W502" s="7">
        <f t="shared" si="85"/>
        <v>143801.0105128205</v>
      </c>
      <c r="X502" s="19">
        <f t="shared" si="82"/>
        <v>0.47314211643667065</v>
      </c>
      <c r="Y502" s="8">
        <f t="shared" si="86"/>
        <v>7659.6800386005889</v>
      </c>
      <c r="Z502" s="8">
        <f t="shared" si="79"/>
        <v>298727.52150542295</v>
      </c>
      <c r="AA502" s="9">
        <f t="shared" si="83"/>
        <v>5.3265829018063086E-2</v>
      </c>
      <c r="AB502" s="9">
        <f t="shared" si="80"/>
        <v>4.6447496865557318E-2</v>
      </c>
      <c r="AC502" t="str">
        <f t="shared" si="81"/>
        <v>25% Saturation (Scale only)</v>
      </c>
    </row>
    <row r="503" spans="21:29" x14ac:dyDescent="0.25">
      <c r="U503" s="5">
        <v>1.92</v>
      </c>
      <c r="V503" s="7">
        <f t="shared" si="84"/>
        <v>5637601.919999999</v>
      </c>
      <c r="W503" s="7">
        <f t="shared" si="85"/>
        <v>144553.89538461537</v>
      </c>
      <c r="X503" s="19">
        <f t="shared" si="82"/>
        <v>0.47529521728385588</v>
      </c>
      <c r="Y503" s="8">
        <f t="shared" si="86"/>
        <v>7694.536507740313</v>
      </c>
      <c r="Z503" s="8">
        <f t="shared" si="79"/>
        <v>300086.92380187218</v>
      </c>
      <c r="AA503" s="9">
        <f t="shared" si="83"/>
        <v>5.3229534128204678E-2</v>
      </c>
      <c r="AB503" s="9">
        <f t="shared" si="80"/>
        <v>4.629721016524959E-2</v>
      </c>
      <c r="AC503" t="str">
        <f t="shared" si="81"/>
        <v>25% Saturation (Scale only)</v>
      </c>
    </row>
    <row r="504" spans="21:29" x14ac:dyDescent="0.25">
      <c r="U504" s="5">
        <v>1.93</v>
      </c>
      <c r="V504" s="7">
        <f t="shared" si="84"/>
        <v>5666964.4299999988</v>
      </c>
      <c r="W504" s="7">
        <f t="shared" si="85"/>
        <v>145306.78025641025</v>
      </c>
      <c r="X504" s="19">
        <f t="shared" si="82"/>
        <v>0.47744132986307752</v>
      </c>
      <c r="Y504" s="8">
        <f t="shared" si="86"/>
        <v>7729.2798440711722</v>
      </c>
      <c r="Z504" s="8">
        <f t="shared" ref="Z504:Z567" si="87">Y504*$B$6</f>
        <v>301441.91391877574</v>
      </c>
      <c r="AA504" s="9">
        <f t="shared" si="83"/>
        <v>5.3192836772186308E-2</v>
      </c>
      <c r="AB504" s="9">
        <f t="shared" ref="AB504:AB567" si="88">(Z504-Z503)/(V504-V503)</f>
        <v>4.6146944416658134E-2</v>
      </c>
      <c r="AC504" t="str">
        <f t="shared" ref="AC504:AC567" si="89">E$1</f>
        <v>25% Saturation (Scale only)</v>
      </c>
    </row>
    <row r="505" spans="21:29" x14ac:dyDescent="0.25">
      <c r="U505" s="5">
        <v>1.94</v>
      </c>
      <c r="V505" s="7">
        <f t="shared" si="84"/>
        <v>5696326.9399999985</v>
      </c>
      <c r="W505" s="7">
        <f t="shared" si="85"/>
        <v>146059.66512820512</v>
      </c>
      <c r="X505" s="19">
        <f t="shared" ref="X505:X568" si="90">GAMMADIST(W505,$E$2,$E$3,TRUE)</f>
        <v>0.47958045550978096</v>
      </c>
      <c r="Y505" s="8">
        <f t="shared" si="86"/>
        <v>7763.9100692126412</v>
      </c>
      <c r="Z505" s="8">
        <f t="shared" si="87"/>
        <v>302792.49269929301</v>
      </c>
      <c r="AA505" s="9">
        <f t="shared" ref="AA505:AA568" si="91">Z505/V505</f>
        <v>5.3155743321729544E-2</v>
      </c>
      <c r="AB505" s="9">
        <f t="shared" si="88"/>
        <v>4.5996707383574614E-2</v>
      </c>
      <c r="AC505" t="str">
        <f t="shared" si="89"/>
        <v>25% Saturation (Scale only)</v>
      </c>
    </row>
    <row r="506" spans="21:29" x14ac:dyDescent="0.25">
      <c r="U506" s="5">
        <v>1.95</v>
      </c>
      <c r="V506" s="7">
        <f t="shared" si="84"/>
        <v>5725689.4499999993</v>
      </c>
      <c r="W506" s="7">
        <f t="shared" si="85"/>
        <v>146812.54999999999</v>
      </c>
      <c r="X506" s="19">
        <f t="shared" si="90"/>
        <v>0.48171259591362497</v>
      </c>
      <c r="Y506" s="8">
        <f t="shared" si="86"/>
        <v>7798.4272105185428</v>
      </c>
      <c r="Z506" s="8">
        <f t="shared" si="87"/>
        <v>304138.66121022316</v>
      </c>
      <c r="AA506" s="9">
        <f t="shared" si="91"/>
        <v>5.311826005691301E-2</v>
      </c>
      <c r="AB506" s="9">
        <f t="shared" si="88"/>
        <v>4.5846506682504819E-2</v>
      </c>
      <c r="AC506" t="str">
        <f t="shared" si="89"/>
        <v>25% Saturation (Scale only)</v>
      </c>
    </row>
    <row r="507" spans="21:29" x14ac:dyDescent="0.25">
      <c r="U507" s="5">
        <v>1.96</v>
      </c>
      <c r="V507" s="7">
        <f t="shared" si="84"/>
        <v>5755051.959999999</v>
      </c>
      <c r="W507" s="7">
        <f t="shared" si="85"/>
        <v>147565.43487179486</v>
      </c>
      <c r="X507" s="19">
        <f t="shared" si="90"/>
        <v>0.48383775311176336</v>
      </c>
      <c r="Y507" s="8">
        <f t="shared" si="86"/>
        <v>7832.8313009682834</v>
      </c>
      <c r="Z507" s="8">
        <f t="shared" si="87"/>
        <v>305480.42073776305</v>
      </c>
      <c r="AA507" s="9">
        <f t="shared" si="91"/>
        <v>5.3080393167773084E-2</v>
      </c>
      <c r="AB507" s="9">
        <f t="shared" si="88"/>
        <v>4.5696349785488463E-2</v>
      </c>
      <c r="AC507" t="str">
        <f t="shared" si="89"/>
        <v>25% Saturation (Scale only)</v>
      </c>
    </row>
    <row r="508" spans="21:29" x14ac:dyDescent="0.25">
      <c r="U508" s="5">
        <v>1.97</v>
      </c>
      <c r="V508" s="7">
        <f t="shared" si="84"/>
        <v>5784414.4699999988</v>
      </c>
      <c r="W508" s="7">
        <f t="shared" si="85"/>
        <v>148318.31974358973</v>
      </c>
      <c r="X508" s="19">
        <f t="shared" si="90"/>
        <v>0.48595592948224603</v>
      </c>
      <c r="Y508" s="8">
        <f t="shared" si="86"/>
        <v>7867.1223790600243</v>
      </c>
      <c r="Z508" s="8">
        <f t="shared" si="87"/>
        <v>306817.77278334094</v>
      </c>
      <c r="AA508" s="9">
        <f t="shared" si="91"/>
        <v>5.3042148755868976E-2</v>
      </c>
      <c r="AB508" s="9">
        <f t="shared" si="88"/>
        <v>4.554624402266369E-2</v>
      </c>
      <c r="AC508" t="str">
        <f t="shared" si="89"/>
        <v>25% Saturation (Scale only)</v>
      </c>
    </row>
    <row r="509" spans="21:29" x14ac:dyDescent="0.25">
      <c r="U509" s="5">
        <v>1.98</v>
      </c>
      <c r="V509" s="7">
        <f t="shared" si="84"/>
        <v>5813776.9799999986</v>
      </c>
      <c r="W509" s="7">
        <f t="shared" si="85"/>
        <v>149071.2046153846</v>
      </c>
      <c r="X509" s="19">
        <f t="shared" si="90"/>
        <v>0.48806712773753813</v>
      </c>
      <c r="Y509" s="8">
        <f t="shared" si="86"/>
        <v>7901.3004887057623</v>
      </c>
      <c r="Z509" s="8">
        <f t="shared" si="87"/>
        <v>308150.71905952471</v>
      </c>
      <c r="AA509" s="9">
        <f t="shared" si="91"/>
        <v>5.3003532835813182E-2</v>
      </c>
      <c r="AB509" s="9">
        <f t="shared" si="88"/>
        <v>4.5396196584821059E-2</v>
      </c>
      <c r="AC509" t="str">
        <f t="shared" si="89"/>
        <v>25% Saturation (Scale only)</v>
      </c>
    </row>
    <row r="510" spans="21:29" x14ac:dyDescent="0.25">
      <c r="U510" s="5">
        <v>1.99</v>
      </c>
      <c r="V510" s="7">
        <f t="shared" si="84"/>
        <v>5843139.4899999993</v>
      </c>
      <c r="W510" s="7">
        <f t="shared" si="85"/>
        <v>149824.08948717947</v>
      </c>
      <c r="X510" s="19">
        <f t="shared" si="90"/>
        <v>0.49017135091815789</v>
      </c>
      <c r="Y510" s="8">
        <f t="shared" si="86"/>
        <v>7935.3656791283347</v>
      </c>
      <c r="Z510" s="8">
        <f t="shared" si="87"/>
        <v>309479.26148600504</v>
      </c>
      <c r="AA510" s="9">
        <f t="shared" si="91"/>
        <v>5.2964551336768632E-2</v>
      </c>
      <c r="AB510" s="9">
        <f t="shared" si="88"/>
        <v>4.5246214525948139E-2</v>
      </c>
      <c r="AC510" t="str">
        <f t="shared" si="89"/>
        <v>25% Saturation (Scale only)</v>
      </c>
    </row>
    <row r="511" spans="21:29" x14ac:dyDescent="0.25">
      <c r="U511" s="5">
        <v>2</v>
      </c>
      <c r="V511" s="7">
        <f t="shared" si="84"/>
        <v>5872501.9999999991</v>
      </c>
      <c r="W511" s="7">
        <f t="shared" si="85"/>
        <v>150576.97435897434</v>
      </c>
      <c r="X511" s="19">
        <f t="shared" si="90"/>
        <v>0.49226860238642789</v>
      </c>
      <c r="Y511" s="8">
        <f t="shared" si="86"/>
        <v>7969.3180047602546</v>
      </c>
      <c r="Z511" s="8">
        <f t="shared" si="87"/>
        <v>310803.4021856499</v>
      </c>
      <c r="AA511" s="9">
        <f t="shared" si="91"/>
        <v>5.2925210103913108E-2</v>
      </c>
      <c r="AB511" s="9">
        <f t="shared" si="88"/>
        <v>4.5096304765664591E-2</v>
      </c>
      <c r="AC511" t="str">
        <f t="shared" si="89"/>
        <v>25% Saturation (Scale only)</v>
      </c>
    </row>
    <row r="512" spans="21:29" x14ac:dyDescent="0.25">
      <c r="U512" s="5">
        <v>2.0099999999999998</v>
      </c>
      <c r="V512" s="7">
        <f t="shared" si="84"/>
        <v>5901864.5099999988</v>
      </c>
      <c r="W512" s="7">
        <f t="shared" si="85"/>
        <v>151329.85923076919</v>
      </c>
      <c r="X512" s="19">
        <f t="shared" si="90"/>
        <v>0.49435888582033916</v>
      </c>
      <c r="Y512" s="8">
        <f t="shared" si="86"/>
        <v>8003.157525144381</v>
      </c>
      <c r="Z512" s="8">
        <f t="shared" si="87"/>
        <v>312123.14348063088</v>
      </c>
      <c r="AA512" s="9">
        <f t="shared" si="91"/>
        <v>5.2885514899872033E-2</v>
      </c>
      <c r="AB512" s="9">
        <f t="shared" si="88"/>
        <v>4.4946474091656009E-2</v>
      </c>
      <c r="AC512" t="str">
        <f t="shared" si="89"/>
        <v>25% Saturation (Scale only)</v>
      </c>
    </row>
    <row r="513" spans="21:29" x14ac:dyDescent="0.25">
      <c r="U513" s="5">
        <v>2.02</v>
      </c>
      <c r="V513" s="7">
        <f t="shared" si="84"/>
        <v>5931227.0199999996</v>
      </c>
      <c r="W513" s="7">
        <f t="shared" si="85"/>
        <v>152082.74410256409</v>
      </c>
      <c r="X513" s="19">
        <f t="shared" si="90"/>
        <v>0.49644220520752369</v>
      </c>
      <c r="Y513" s="8">
        <f t="shared" si="86"/>
        <v>8036.8843048363406</v>
      </c>
      <c r="Z513" s="8">
        <f t="shared" si="87"/>
        <v>313438.48788861727</v>
      </c>
      <c r="AA513" s="9">
        <f t="shared" si="91"/>
        <v>5.2845471406120163E-2</v>
      </c>
      <c r="AB513" s="9">
        <f t="shared" si="88"/>
        <v>4.4796729161994397E-2</v>
      </c>
      <c r="AC513" t="str">
        <f t="shared" si="89"/>
        <v>25% Saturation (Scale only)</v>
      </c>
    </row>
    <row r="514" spans="21:29" x14ac:dyDescent="0.25">
      <c r="U514" s="5">
        <v>2.0299999999999998</v>
      </c>
      <c r="V514" s="7">
        <f t="shared" si="84"/>
        <v>5960589.5299999984</v>
      </c>
      <c r="W514" s="7">
        <f t="shared" si="85"/>
        <v>152835.62897435896</v>
      </c>
      <c r="X514" s="19">
        <f t="shared" si="90"/>
        <v>0.49851856483933527</v>
      </c>
      <c r="Y514" s="8">
        <f t="shared" si="86"/>
        <v>8070.4984133086982</v>
      </c>
      <c r="Z514" s="8">
        <f t="shared" si="87"/>
        <v>314749.43811903923</v>
      </c>
      <c r="AA514" s="9">
        <f t="shared" si="91"/>
        <v>5.2805085224353523E-2</v>
      </c>
      <c r="AB514" s="9">
        <f t="shared" si="88"/>
        <v>4.464707650749257E-2</v>
      </c>
      <c r="AC514" t="str">
        <f t="shared" si="89"/>
        <v>25% Saturation (Scale only)</v>
      </c>
    </row>
    <row r="515" spans="21:29" x14ac:dyDescent="0.25">
      <c r="U515" s="5">
        <v>2.04</v>
      </c>
      <c r="V515" s="7">
        <f t="shared" si="84"/>
        <v>5989952.0399999991</v>
      </c>
      <c r="W515" s="7">
        <f t="shared" si="85"/>
        <v>153588.51384615383</v>
      </c>
      <c r="X515" s="19">
        <f t="shared" si="90"/>
        <v>0.50058796930503402</v>
      </c>
      <c r="Y515" s="8">
        <f t="shared" si="86"/>
        <v>8103.9999248568156</v>
      </c>
      <c r="Z515" s="8">
        <f t="shared" si="87"/>
        <v>316055.99706941581</v>
      </c>
      <c r="AA515" s="9">
        <f t="shared" si="91"/>
        <v>5.2764361877831636E-2</v>
      </c>
      <c r="AB515" s="9">
        <f t="shared" si="88"/>
        <v>4.4497522533889271E-2</v>
      </c>
      <c r="AC515" t="str">
        <f t="shared" si="89"/>
        <v>25% Saturation (Scale only)</v>
      </c>
    </row>
    <row r="516" spans="21:29" x14ac:dyDescent="0.25">
      <c r="U516" s="5">
        <v>2.0499999999999998</v>
      </c>
      <c r="V516" s="7">
        <f t="shared" si="84"/>
        <v>6019314.5499999989</v>
      </c>
      <c r="W516" s="7">
        <f t="shared" si="85"/>
        <v>154341.3987179487</v>
      </c>
      <c r="X516" s="19">
        <f t="shared" si="90"/>
        <v>0.50265042348607569</v>
      </c>
      <c r="Y516" s="8">
        <f t="shared" si="86"/>
        <v>8137.3889185063963</v>
      </c>
      <c r="Z516" s="8">
        <f t="shared" si="87"/>
        <v>317358.16782174946</v>
      </c>
      <c r="AA516" s="9">
        <f t="shared" si="91"/>
        <v>5.2723306812691738E-2</v>
      </c>
      <c r="AB516" s="9">
        <f t="shared" si="88"/>
        <v>4.4348073524152452E-2</v>
      </c>
      <c r="AC516" t="str">
        <f t="shared" si="89"/>
        <v>25% Saturation (Scale only)</v>
      </c>
    </row>
    <row r="517" spans="21:29" x14ac:dyDescent="0.25">
      <c r="U517" s="5">
        <v>2.06</v>
      </c>
      <c r="V517" s="7">
        <f t="shared" si="84"/>
        <v>6048677.0599999996</v>
      </c>
      <c r="W517" s="7">
        <f t="shared" si="85"/>
        <v>155094.28358974357</v>
      </c>
      <c r="X517" s="19">
        <f t="shared" si="90"/>
        <v>0.50470593255050022</v>
      </c>
      <c r="Y517" s="8">
        <f t="shared" si="86"/>
        <v>8170.6654779226465</v>
      </c>
      <c r="Z517" s="8">
        <f t="shared" si="87"/>
        <v>318655.95363898319</v>
      </c>
      <c r="AA517" s="9">
        <f t="shared" si="91"/>
        <v>5.2681925399234858E-2</v>
      </c>
      <c r="AB517" s="9">
        <f t="shared" si="88"/>
        <v>4.4198735640573569E-2</v>
      </c>
      <c r="AC517" t="str">
        <f t="shared" si="89"/>
        <v>25% Saturation (Scale only)</v>
      </c>
    </row>
    <row r="518" spans="21:29" x14ac:dyDescent="0.25">
      <c r="U518" s="5">
        <v>2.0699999999999998</v>
      </c>
      <c r="V518" s="7">
        <f t="shared" si="84"/>
        <v>6078039.5699999984</v>
      </c>
      <c r="W518" s="7">
        <f t="shared" si="85"/>
        <v>155847.16846153844</v>
      </c>
      <c r="X518" s="19">
        <f t="shared" si="90"/>
        <v>0.50675450194741922</v>
      </c>
      <c r="Y518" s="8">
        <f t="shared" si="86"/>
        <v>8203.8296913210288</v>
      </c>
      <c r="Z518" s="8">
        <f t="shared" si="87"/>
        <v>319949.35796152015</v>
      </c>
      <c r="AA518" s="9">
        <f t="shared" si="91"/>
        <v>5.2640222933185057E-2</v>
      </c>
      <c r="AB518" s="9">
        <f t="shared" si="88"/>
        <v>4.4049514926925666E-2</v>
      </c>
      <c r="AC518" t="str">
        <f t="shared" si="89"/>
        <v>25% Saturation (Scale only)</v>
      </c>
    </row>
    <row r="519" spans="21:29" x14ac:dyDescent="0.25">
      <c r="U519" s="5">
        <v>2.08</v>
      </c>
      <c r="V519" s="7">
        <f t="shared" si="84"/>
        <v>6107402.0799999991</v>
      </c>
      <c r="W519" s="7">
        <f t="shared" si="85"/>
        <v>156600.05333333332</v>
      </c>
      <c r="X519" s="19">
        <f t="shared" si="90"/>
        <v>0.50879613740160146</v>
      </c>
      <c r="Y519" s="8">
        <f t="shared" si="86"/>
        <v>8236.8816513796137</v>
      </c>
      <c r="Z519" s="8">
        <f t="shared" si="87"/>
        <v>321238.38440380496</v>
      </c>
      <c r="AA519" s="9">
        <f t="shared" si="91"/>
        <v>5.2598204636922316E-2</v>
      </c>
      <c r="AB519" s="9">
        <f t="shared" si="88"/>
        <v>4.3900417310535823E-2</v>
      </c>
      <c r="AC519" t="str">
        <f t="shared" si="89"/>
        <v>25% Saturation (Scale only)</v>
      </c>
    </row>
    <row r="520" spans="21:29" x14ac:dyDescent="0.25">
      <c r="U520" s="5">
        <v>2.09</v>
      </c>
      <c r="V520" s="7">
        <f t="shared" si="84"/>
        <v>6136764.5899999989</v>
      </c>
      <c r="W520" s="7">
        <f t="shared" si="85"/>
        <v>157352.93820512819</v>
      </c>
      <c r="X520" s="19">
        <f t="shared" si="90"/>
        <v>0.51083084490814978</v>
      </c>
      <c r="Y520" s="8">
        <f t="shared" si="86"/>
        <v>8269.8214551528945</v>
      </c>
      <c r="Z520" s="8">
        <f t="shared" si="87"/>
        <v>322523.0367509629</v>
      </c>
      <c r="AA520" s="9">
        <f t="shared" si="91"/>
        <v>5.255587566068963E-2</v>
      </c>
      <c r="AB520" s="9">
        <f t="shared" si="88"/>
        <v>4.3751448604290026E-2</v>
      </c>
      <c r="AC520" t="str">
        <f t="shared" si="89"/>
        <v>25% Saturation (Scale only)</v>
      </c>
    </row>
    <row r="521" spans="21:29" x14ac:dyDescent="0.25">
      <c r="U521" s="5">
        <v>2.1</v>
      </c>
      <c r="V521" s="7">
        <f t="shared" si="84"/>
        <v>6166127.0999999996</v>
      </c>
      <c r="W521" s="7">
        <f t="shared" si="85"/>
        <v>158105.82307692306</v>
      </c>
      <c r="X521" s="19">
        <f t="shared" si="90"/>
        <v>0.51285863072727478</v>
      </c>
      <c r="Y521" s="8">
        <f t="shared" si="86"/>
        <v>8302.6492039871882</v>
      </c>
      <c r="Z521" s="8">
        <f t="shared" si="87"/>
        <v>323803.31895550032</v>
      </c>
      <c r="AA521" s="9">
        <f t="shared" si="91"/>
        <v>5.2513241083775315E-2</v>
      </c>
      <c r="AB521" s="9">
        <f t="shared" si="88"/>
        <v>4.3602614508684329E-2</v>
      </c>
      <c r="AC521" t="str">
        <f t="shared" si="89"/>
        <v>25% Saturation (Scale only)</v>
      </c>
    </row>
    <row r="522" spans="21:29" x14ac:dyDescent="0.25">
      <c r="U522" s="5">
        <v>2.11</v>
      </c>
      <c r="V522" s="7">
        <f t="shared" si="84"/>
        <v>6195489.6099999985</v>
      </c>
      <c r="W522" s="7">
        <f t="shared" si="85"/>
        <v>158858.70794871793</v>
      </c>
      <c r="X522" s="19">
        <f t="shared" si="90"/>
        <v>0.51487950137915672</v>
      </c>
      <c r="Y522" s="8">
        <f t="shared" si="86"/>
        <v>8335.3650034374496</v>
      </c>
      <c r="Z522" s="8">
        <f t="shared" si="87"/>
        <v>325079.23513406055</v>
      </c>
      <c r="AA522" s="9">
        <f t="shared" si="91"/>
        <v>5.2470305915670909E-2</v>
      </c>
      <c r="AB522" s="9">
        <f t="shared" si="88"/>
        <v>4.3453920613744666E-2</v>
      </c>
      <c r="AC522" t="str">
        <f t="shared" si="89"/>
        <v>25% Saturation (Scale only)</v>
      </c>
    </row>
    <row r="523" spans="21:29" x14ac:dyDescent="0.25">
      <c r="U523" s="5">
        <v>2.12</v>
      </c>
      <c r="V523" s="7">
        <f t="shared" si="84"/>
        <v>6224852.1199999992</v>
      </c>
      <c r="W523" s="7">
        <f t="shared" si="85"/>
        <v>159611.5928205128</v>
      </c>
      <c r="X523" s="19">
        <f t="shared" si="90"/>
        <v>0.51689346363889788</v>
      </c>
      <c r="Y523" s="8">
        <f t="shared" si="86"/>
        <v>8367.9689631855545</v>
      </c>
      <c r="Z523" s="8">
        <f t="shared" si="87"/>
        <v>326350.78956423665</v>
      </c>
      <c r="AA523" s="9">
        <f t="shared" si="91"/>
        <v>5.242707509720515E-2</v>
      </c>
      <c r="AB523" s="9">
        <f t="shared" si="88"/>
        <v>4.3305372400931186E-2</v>
      </c>
      <c r="AC523" t="str">
        <f t="shared" si="89"/>
        <v>25% Saturation (Scale only)</v>
      </c>
    </row>
    <row r="524" spans="21:29" x14ac:dyDescent="0.25">
      <c r="U524" s="5">
        <v>2.13</v>
      </c>
      <c r="V524" s="7">
        <f t="shared" si="84"/>
        <v>6254214.629999999</v>
      </c>
      <c r="W524" s="7">
        <f t="shared" si="85"/>
        <v>160364.47769230767</v>
      </c>
      <c r="X524" s="19">
        <f t="shared" si="90"/>
        <v>0.51890052453155977</v>
      </c>
      <c r="Y524" s="8">
        <f t="shared" si="86"/>
        <v>8400.4611969599609</v>
      </c>
      <c r="Z524" s="8">
        <f t="shared" si="87"/>
        <v>327617.98668143846</v>
      </c>
      <c r="AA524" s="9">
        <f t="shared" si="91"/>
        <v>5.2383553501655016E-2</v>
      </c>
      <c r="AB524" s="9">
        <f t="shared" si="88"/>
        <v>4.315697524502568E-2</v>
      </c>
      <c r="AC524" t="str">
        <f t="shared" si="89"/>
        <v>25% Saturation (Scale only)</v>
      </c>
    </row>
    <row r="525" spans="21:29" x14ac:dyDescent="0.25">
      <c r="U525" s="5">
        <v>2.14</v>
      </c>
      <c r="V525" s="7">
        <f t="shared" si="84"/>
        <v>6283577.1399999997</v>
      </c>
      <c r="W525" s="7">
        <f t="shared" si="85"/>
        <v>161117.36256410257</v>
      </c>
      <c r="X525" s="19">
        <f t="shared" si="90"/>
        <v>0.52090069132729078</v>
      </c>
      <c r="Y525" s="8">
        <f t="shared" si="86"/>
        <v>8432.8418224568322</v>
      </c>
      <c r="Z525" s="8">
        <f t="shared" si="87"/>
        <v>328880.83107581647</v>
      </c>
      <c r="AA525" s="9">
        <f t="shared" si="91"/>
        <v>5.2339745935834327E-2</v>
      </c>
      <c r="AB525" s="9">
        <f t="shared" si="88"/>
        <v>4.3008734416028614E-2</v>
      </c>
      <c r="AC525" t="str">
        <f t="shared" si="89"/>
        <v>25% Saturation (Scale only)</v>
      </c>
    </row>
    <row r="526" spans="21:29" x14ac:dyDescent="0.25">
      <c r="U526" s="5">
        <v>2.15</v>
      </c>
      <c r="V526" s="7">
        <f t="shared" si="84"/>
        <v>6312939.6499999985</v>
      </c>
      <c r="W526" s="7">
        <f t="shared" si="85"/>
        <v>161870.24743589741</v>
      </c>
      <c r="X526" s="19">
        <f t="shared" si="90"/>
        <v>0.52289397153653139</v>
      </c>
      <c r="Y526" s="8">
        <f t="shared" si="86"/>
        <v>8465.1109612624059</v>
      </c>
      <c r="Z526" s="8">
        <f t="shared" si="87"/>
        <v>330139.32748923381</v>
      </c>
      <c r="AA526" s="9">
        <f t="shared" si="91"/>
        <v>5.2295657141159885E-2</v>
      </c>
      <c r="AB526" s="9">
        <f t="shared" si="88"/>
        <v>4.2860655080828737E-2</v>
      </c>
      <c r="AC526" t="str">
        <f t="shared" si="89"/>
        <v>25% Saturation (Scale only)</v>
      </c>
    </row>
    <row r="527" spans="21:29" x14ac:dyDescent="0.25">
      <c r="U527" s="5">
        <v>2.16</v>
      </c>
      <c r="V527" s="7">
        <f t="shared" si="84"/>
        <v>6342302.1599999992</v>
      </c>
      <c r="W527" s="7">
        <f t="shared" si="85"/>
        <v>162623.13230769231</v>
      </c>
      <c r="X527" s="19">
        <f t="shared" si="90"/>
        <v>0.52488037290530731</v>
      </c>
      <c r="Y527" s="8">
        <f t="shared" si="86"/>
        <v>8497.2687387768037</v>
      </c>
      <c r="Z527" s="8">
        <f t="shared" si="87"/>
        <v>331393.48081229534</v>
      </c>
      <c r="AA527" s="9">
        <f t="shared" si="91"/>
        <v>5.2251291794696737E-2</v>
      </c>
      <c r="AB527" s="9">
        <f t="shared" si="88"/>
        <v>4.2712742305119733E-2</v>
      </c>
      <c r="AC527" t="str">
        <f t="shared" si="89"/>
        <v>25% Saturation (Scale only)</v>
      </c>
    </row>
    <row r="528" spans="21:29" x14ac:dyDescent="0.25">
      <c r="U528" s="5">
        <v>2.17</v>
      </c>
      <c r="V528" s="7">
        <f t="shared" si="84"/>
        <v>6371664.669999999</v>
      </c>
      <c r="W528" s="7">
        <f t="shared" si="85"/>
        <v>163376.01717948716</v>
      </c>
      <c r="X528" s="19">
        <f t="shared" si="90"/>
        <v>0.52685990341059874</v>
      </c>
      <c r="Y528" s="8">
        <f t="shared" si="86"/>
        <v>8529.3152841390602</v>
      </c>
      <c r="Z528" s="8">
        <f t="shared" si="87"/>
        <v>332643.29608142335</v>
      </c>
      <c r="AA528" s="9">
        <f t="shared" si="91"/>
        <v>5.2206654510182096E-2</v>
      </c>
      <c r="AB528" s="9">
        <f t="shared" si="88"/>
        <v>4.2565001055019529E-2</v>
      </c>
      <c r="AC528" t="str">
        <f t="shared" si="89"/>
        <v>25% Saturation (Scale only)</v>
      </c>
    </row>
    <row r="529" spans="21:29" x14ac:dyDescent="0.25">
      <c r="U529" s="5">
        <v>2.1800000000000002</v>
      </c>
      <c r="V529" s="7">
        <f t="shared" si="84"/>
        <v>6401027.1799999997</v>
      </c>
      <c r="W529" s="7">
        <f t="shared" si="85"/>
        <v>164128.90205128206</v>
      </c>
      <c r="X529" s="19">
        <f t="shared" si="90"/>
        <v>0.52883257125579308</v>
      </c>
      <c r="Y529" s="8">
        <f t="shared" si="86"/>
        <v>8561.2507301535061</v>
      </c>
      <c r="Z529" s="8">
        <f t="shared" si="87"/>
        <v>333888.77847598674</v>
      </c>
      <c r="AA529" s="9">
        <f t="shared" si="91"/>
        <v>5.2161749839029235E-2</v>
      </c>
      <c r="AB529" s="9">
        <f t="shared" si="88"/>
        <v>4.2417436198858793E-2</v>
      </c>
      <c r="AC529" t="str">
        <f t="shared" si="89"/>
        <v>25% Saturation (Scale only)</v>
      </c>
    </row>
    <row r="530" spans="21:29" x14ac:dyDescent="0.25">
      <c r="U530" s="5">
        <v>2.19</v>
      </c>
      <c r="V530" s="7">
        <f t="shared" si="84"/>
        <v>6430389.6899999985</v>
      </c>
      <c r="W530" s="7">
        <f t="shared" si="85"/>
        <v>164881.7869230769</v>
      </c>
      <c r="X530" s="19">
        <f t="shared" si="90"/>
        <v>0.53079838486620823</v>
      </c>
      <c r="Y530" s="8">
        <f t="shared" si="86"/>
        <v>8593.0752132173002</v>
      </c>
      <c r="Z530" s="8">
        <f t="shared" si="87"/>
        <v>335129.93331547471</v>
      </c>
      <c r="AA530" s="9">
        <f t="shared" si="91"/>
        <v>5.2116582271310961E-2</v>
      </c>
      <c r="AB530" s="9">
        <f t="shared" si="88"/>
        <v>4.2270052508727216E-2</v>
      </c>
      <c r="AC530" t="str">
        <f t="shared" si="89"/>
        <v>25% Saturation (Scale only)</v>
      </c>
    </row>
    <row r="531" spans="21:29" x14ac:dyDescent="0.25">
      <c r="U531" s="5">
        <v>2.2000000000000002</v>
      </c>
      <c r="V531" s="7">
        <f t="shared" si="84"/>
        <v>6459752.1999999993</v>
      </c>
      <c r="W531" s="7">
        <f t="shared" si="85"/>
        <v>165634.6717948718</v>
      </c>
      <c r="X531" s="19">
        <f t="shared" si="90"/>
        <v>0.53275735288470216</v>
      </c>
      <c r="Y531" s="8">
        <f t="shared" si="86"/>
        <v>8624.7888732493448</v>
      </c>
      <c r="Z531" s="8">
        <f t="shared" si="87"/>
        <v>336366.76605672447</v>
      </c>
      <c r="AA531" s="9">
        <f t="shared" si="91"/>
        <v>5.2071156236724453E-2</v>
      </c>
      <c r="AB531" s="9">
        <f t="shared" si="88"/>
        <v>4.2122854662279566E-2</v>
      </c>
      <c r="AC531" t="str">
        <f t="shared" si="89"/>
        <v>25% Saturation (Scale only)</v>
      </c>
    </row>
    <row r="532" spans="21:29" x14ac:dyDescent="0.25">
      <c r="U532" s="5">
        <v>2.21</v>
      </c>
      <c r="V532" s="7">
        <f t="shared" si="84"/>
        <v>6489114.709999999</v>
      </c>
      <c r="W532" s="7">
        <f t="shared" si="85"/>
        <v>166387.55666666664</v>
      </c>
      <c r="X532" s="19">
        <f t="shared" si="90"/>
        <v>0.53470948416734521</v>
      </c>
      <c r="Y532" s="8">
        <f t="shared" si="86"/>
        <v>8656.3918536202327</v>
      </c>
      <c r="Z532" s="8">
        <f t="shared" si="87"/>
        <v>337599.28229118907</v>
      </c>
      <c r="AA532" s="9">
        <f t="shared" si="91"/>
        <v>5.2025476105536303E-2</v>
      </c>
      <c r="AB532" s="9">
        <f t="shared" si="88"/>
        <v>4.1975847244142397E-2</v>
      </c>
      <c r="AC532" t="str">
        <f t="shared" si="89"/>
        <v>25% Saturation (Scale only)</v>
      </c>
    </row>
    <row r="533" spans="21:29" x14ac:dyDescent="0.25">
      <c r="U533" s="5">
        <v>2.2200000000000002</v>
      </c>
      <c r="V533" s="7">
        <f t="shared" si="84"/>
        <v>6518477.2199999997</v>
      </c>
      <c r="W533" s="7">
        <f t="shared" si="85"/>
        <v>167140.44153846154</v>
      </c>
      <c r="X533" s="19">
        <f t="shared" si="90"/>
        <v>0.53665478777917575</v>
      </c>
      <c r="Y533" s="8">
        <f t="shared" si="86"/>
        <v>8687.8843010835335</v>
      </c>
      <c r="Z533" s="8">
        <f t="shared" si="87"/>
        <v>338827.48774225783</v>
      </c>
      <c r="AA533" s="9">
        <f t="shared" si="91"/>
        <v>5.1979546189509861E-2</v>
      </c>
      <c r="AB533" s="9">
        <f t="shared" si="88"/>
        <v>4.1829034747667346E-2</v>
      </c>
      <c r="AC533" t="str">
        <f t="shared" si="89"/>
        <v>25% Saturation (Scale only)</v>
      </c>
    </row>
    <row r="534" spans="21:29" x14ac:dyDescent="0.25">
      <c r="U534" s="5">
        <v>2.23</v>
      </c>
      <c r="V534" s="7">
        <f t="shared" si="84"/>
        <v>6547839.7299999986</v>
      </c>
      <c r="W534" s="7">
        <f t="shared" si="85"/>
        <v>167893.32641025638</v>
      </c>
      <c r="X534" s="19">
        <f t="shared" si="90"/>
        <v>0.53859327299002024</v>
      </c>
      <c r="Y534" s="8">
        <f t="shared" si="86"/>
        <v>8719.2663657081175</v>
      </c>
      <c r="Z534" s="8">
        <f t="shared" si="87"/>
        <v>340051.38826261659</v>
      </c>
      <c r="AA534" s="9">
        <f t="shared" si="91"/>
        <v>5.1933370742813928E-2</v>
      </c>
      <c r="AB534" s="9">
        <f t="shared" si="88"/>
        <v>4.1682421576316422E-2</v>
      </c>
      <c r="AC534" t="str">
        <f t="shared" si="89"/>
        <v>25% Saturation (Scale only)</v>
      </c>
    </row>
    <row r="535" spans="21:29" x14ac:dyDescent="0.25">
      <c r="U535" s="5">
        <v>2.2400000000000002</v>
      </c>
      <c r="V535" s="7">
        <f t="shared" si="84"/>
        <v>6577202.2399999993</v>
      </c>
      <c r="W535" s="7">
        <f t="shared" si="85"/>
        <v>168646.21128205128</v>
      </c>
      <c r="X535" s="19">
        <f t="shared" si="90"/>
        <v>0.54052494927038808</v>
      </c>
      <c r="Y535" s="8">
        <f t="shared" si="86"/>
        <v>8750.5382008117085</v>
      </c>
      <c r="Z535" s="8">
        <f t="shared" si="87"/>
        <v>341270.98983165663</v>
      </c>
      <c r="AA535" s="9">
        <f t="shared" si="91"/>
        <v>5.1886953962914276E-2</v>
      </c>
      <c r="AB535" s="9">
        <f t="shared" si="88"/>
        <v>4.1536012045292066E-2</v>
      </c>
      <c r="AC535" t="str">
        <f t="shared" si="89"/>
        <v>25% Saturation (Scale only)</v>
      </c>
    </row>
    <row r="536" spans="21:29" x14ac:dyDescent="0.25">
      <c r="U536" s="5">
        <v>2.25</v>
      </c>
      <c r="V536" s="7">
        <f t="shared" si="84"/>
        <v>6606564.7499999991</v>
      </c>
      <c r="W536" s="7">
        <f t="shared" si="85"/>
        <v>169399.09615384613</v>
      </c>
      <c r="X536" s="19">
        <f t="shared" si="90"/>
        <v>0.54244982628743188</v>
      </c>
      <c r="Y536" s="8">
        <f t="shared" si="86"/>
        <v>8781.6999628954782</v>
      </c>
      <c r="Z536" s="8">
        <f t="shared" si="87"/>
        <v>342486.29855292366</v>
      </c>
      <c r="AA536" s="9">
        <f t="shared" si="91"/>
        <v>5.1840299991447708E-2</v>
      </c>
      <c r="AB536" s="9">
        <f t="shared" si="88"/>
        <v>4.1389810382935432E-2</v>
      </c>
      <c r="AC536" t="str">
        <f t="shared" si="89"/>
        <v>25% Saturation (Scale only)</v>
      </c>
    </row>
    <row r="537" spans="21:29" x14ac:dyDescent="0.25">
      <c r="U537" s="5">
        <v>2.2599999999999998</v>
      </c>
      <c r="V537" s="7">
        <f t="shared" si="84"/>
        <v>6635927.2599999979</v>
      </c>
      <c r="W537" s="7">
        <f t="shared" si="85"/>
        <v>170151.981025641</v>
      </c>
      <c r="X537" s="19">
        <f t="shared" si="90"/>
        <v>0.54436791390097883</v>
      </c>
      <c r="Y537" s="8">
        <f t="shared" si="86"/>
        <v>8812.751811579803</v>
      </c>
      <c r="Z537" s="8">
        <f t="shared" si="87"/>
        <v>343697.3206516123</v>
      </c>
      <c r="AA537" s="9">
        <f t="shared" si="91"/>
        <v>5.1793412915079544E-2</v>
      </c>
      <c r="AB537" s="9">
        <f t="shared" si="88"/>
        <v>4.1243820732242892E-2</v>
      </c>
      <c r="AC537" t="str">
        <f t="shared" si="89"/>
        <v>25% Saturation (Scale only)</v>
      </c>
    </row>
    <row r="538" spans="21:29" x14ac:dyDescent="0.25">
      <c r="U538" s="5">
        <v>2.27</v>
      </c>
      <c r="V538" s="7">
        <f t="shared" si="84"/>
        <v>6665289.7699999986</v>
      </c>
      <c r="W538" s="7">
        <f t="shared" si="85"/>
        <v>170904.86589743587</v>
      </c>
      <c r="X538" s="19">
        <f t="shared" si="90"/>
        <v>0.54627922215962688</v>
      </c>
      <c r="Y538" s="8">
        <f t="shared" si="86"/>
        <v>8843.693909541058</v>
      </c>
      <c r="Z538" s="8">
        <f t="shared" si="87"/>
        <v>344904.06247210124</v>
      </c>
      <c r="AA538" s="9">
        <f t="shared" si="91"/>
        <v>5.1746296766344686E-2</v>
      </c>
      <c r="AB538" s="9">
        <f t="shared" si="88"/>
        <v>4.1098047152266989E-2</v>
      </c>
      <c r="AC538" t="str">
        <f t="shared" si="89"/>
        <v>25% Saturation (Scale only)</v>
      </c>
    </row>
    <row r="539" spans="21:29" x14ac:dyDescent="0.25">
      <c r="U539" s="5">
        <v>2.2799999999999998</v>
      </c>
      <c r="V539" s="7">
        <f t="shared" si="84"/>
        <v>6694652.2799999984</v>
      </c>
      <c r="W539" s="7">
        <f t="shared" si="85"/>
        <v>171657.75076923074</v>
      </c>
      <c r="X539" s="19">
        <f t="shared" si="90"/>
        <v>0.54818376129690349</v>
      </c>
      <c r="Y539" s="8">
        <f t="shared" si="86"/>
        <v>8874.5264224494367</v>
      </c>
      <c r="Z539" s="8">
        <f t="shared" si="87"/>
        <v>346106.53047552804</v>
      </c>
      <c r="AA539" s="9">
        <f t="shared" si="91"/>
        <v>5.1698955524472456E-2</v>
      </c>
      <c r="AB539" s="9">
        <f t="shared" si="88"/>
        <v>4.095249361947613E-2</v>
      </c>
      <c r="AC539" t="str">
        <f t="shared" si="89"/>
        <v>25% Saturation (Scale only)</v>
      </c>
    </row>
    <row r="540" spans="21:29" x14ac:dyDescent="0.25">
      <c r="U540" s="5">
        <v>2.29</v>
      </c>
      <c r="V540" s="7">
        <f t="shared" ref="V540:V603" si="92">$V$110/$U$110*U540</f>
        <v>6724014.7899999991</v>
      </c>
      <c r="W540" s="7">
        <f t="shared" ref="W540:W603" si="93">$W$110/$U$110*U540</f>
        <v>172410.63564102564</v>
      </c>
      <c r="X540" s="19">
        <f t="shared" si="90"/>
        <v>0.55008154172749502</v>
      </c>
      <c r="Y540" s="8">
        <f t="shared" ref="Y540:Y603" si="94">X540*$N$6</f>
        <v>8905.2495189079073</v>
      </c>
      <c r="Z540" s="8">
        <f t="shared" si="87"/>
        <v>347304.73123740836</v>
      </c>
      <c r="AA540" s="9">
        <f t="shared" si="91"/>
        <v>5.1651393116196341E-2</v>
      </c>
      <c r="AB540" s="9">
        <f t="shared" si="88"/>
        <v>4.0807164029243045E-2</v>
      </c>
      <c r="AC540" t="str">
        <f t="shared" si="89"/>
        <v>25% Saturation (Scale only)</v>
      </c>
    </row>
    <row r="541" spans="21:29" x14ac:dyDescent="0.25">
      <c r="U541" s="5">
        <v>2.2999999999999998</v>
      </c>
      <c r="V541" s="7">
        <f t="shared" si="92"/>
        <v>6753377.299999998</v>
      </c>
      <c r="W541" s="7">
        <f t="shared" si="93"/>
        <v>173163.52051282048</v>
      </c>
      <c r="X541" s="19">
        <f t="shared" si="90"/>
        <v>0.5519725740435304</v>
      </c>
      <c r="Y541" s="8">
        <f t="shared" si="94"/>
        <v>8935.8633703920495</v>
      </c>
      <c r="Z541" s="8">
        <f t="shared" si="87"/>
        <v>348498.67144528992</v>
      </c>
      <c r="AA541" s="9">
        <f t="shared" si="91"/>
        <v>5.16036134165479E-2</v>
      </c>
      <c r="AB541" s="9">
        <f t="shared" si="88"/>
        <v>4.0662062197053622E-2</v>
      </c>
      <c r="AC541" t="str">
        <f t="shared" si="89"/>
        <v>25% Saturation (Scale only)</v>
      </c>
    </row>
    <row r="542" spans="21:29" x14ac:dyDescent="0.25">
      <c r="U542" s="5">
        <v>2.31</v>
      </c>
      <c r="V542" s="7">
        <f t="shared" si="92"/>
        <v>6782739.8099999987</v>
      </c>
      <c r="W542" s="7">
        <f t="shared" si="93"/>
        <v>173916.40538461538</v>
      </c>
      <c r="X542" s="19">
        <f t="shared" si="90"/>
        <v>0.55385686901093301</v>
      </c>
      <c r="Y542" s="8">
        <f t="shared" si="94"/>
        <v>8966.3681511909945</v>
      </c>
      <c r="Z542" s="8">
        <f t="shared" si="87"/>
        <v>349688.35789644881</v>
      </c>
      <c r="AA542" s="9">
        <f t="shared" si="91"/>
        <v>5.1555620249636093E-2</v>
      </c>
      <c r="AB542" s="9">
        <f t="shared" si="88"/>
        <v>4.0517191859921552E-2</v>
      </c>
      <c r="AC542" t="str">
        <f t="shared" si="89"/>
        <v>25% Saturation (Scale only)</v>
      </c>
    </row>
    <row r="543" spans="21:29" x14ac:dyDescent="0.25">
      <c r="U543" s="5">
        <v>2.3199999999999998</v>
      </c>
      <c r="V543" s="7">
        <f t="shared" si="92"/>
        <v>6812102.3199999984</v>
      </c>
      <c r="W543" s="7">
        <f t="shared" si="93"/>
        <v>174669.29025641023</v>
      </c>
      <c r="X543" s="19">
        <f t="shared" si="90"/>
        <v>0.55573443756582941</v>
      </c>
      <c r="Y543" s="8">
        <f t="shared" si="94"/>
        <v>8996.7640383492853</v>
      </c>
      <c r="Z543" s="8">
        <f t="shared" si="87"/>
        <v>350873.79749562213</v>
      </c>
      <c r="AA543" s="9">
        <f t="shared" si="91"/>
        <v>5.1507417389412058E-2</v>
      </c>
      <c r="AB543" s="9">
        <f t="shared" si="88"/>
        <v>4.0372556677658933E-2</v>
      </c>
      <c r="AC543" t="str">
        <f t="shared" si="89"/>
        <v>25% Saturation (Scale only)</v>
      </c>
    </row>
    <row r="544" spans="21:29" x14ac:dyDescent="0.25">
      <c r="U544" s="5">
        <v>2.33</v>
      </c>
      <c r="V544" s="7">
        <f t="shared" si="92"/>
        <v>6841464.8299999991</v>
      </c>
      <c r="W544" s="7">
        <f t="shared" si="93"/>
        <v>175422.17512820513</v>
      </c>
      <c r="X544" s="19">
        <f t="shared" si="90"/>
        <v>0.55760529081102017</v>
      </c>
      <c r="Y544" s="8">
        <f t="shared" si="94"/>
        <v>9027.051211609747</v>
      </c>
      <c r="Z544" s="8">
        <f t="shared" si="87"/>
        <v>352054.99725278013</v>
      </c>
      <c r="AA544" s="9">
        <f t="shared" si="91"/>
        <v>5.1459008560419683E-2</v>
      </c>
      <c r="AB544" s="9">
        <f t="shared" si="88"/>
        <v>4.0228160234188806E-2</v>
      </c>
      <c r="AC544" t="str">
        <f t="shared" si="89"/>
        <v>25% Saturation (Scale only)</v>
      </c>
    </row>
    <row r="545" spans="21:29" x14ac:dyDescent="0.25">
      <c r="U545" s="12">
        <v>2.34</v>
      </c>
      <c r="V545" s="7">
        <f t="shared" si="92"/>
        <v>6870827.3399999989</v>
      </c>
      <c r="W545" s="7">
        <f t="shared" si="93"/>
        <v>176175.05999999997</v>
      </c>
      <c r="X545" s="19">
        <f t="shared" si="90"/>
        <v>0.55946944001250487</v>
      </c>
      <c r="Y545" s="8">
        <f t="shared" si="94"/>
        <v>9057.2298533572248</v>
      </c>
      <c r="Z545" s="8">
        <f t="shared" si="87"/>
        <v>353231.96428093174</v>
      </c>
      <c r="AA545" s="9">
        <f t="shared" si="91"/>
        <v>5.1410397438532027E-2</v>
      </c>
      <c r="AB545" s="9">
        <f t="shared" si="88"/>
        <v>4.0084006038708014E-2</v>
      </c>
      <c r="AC545" t="str">
        <f t="shared" si="89"/>
        <v>25% Saturation (Scale only)</v>
      </c>
    </row>
    <row r="546" spans="21:29" x14ac:dyDescent="0.25">
      <c r="U546" s="5">
        <v>2.35</v>
      </c>
      <c r="V546" s="7">
        <f t="shared" si="92"/>
        <v>6900189.8499999996</v>
      </c>
      <c r="W546" s="7">
        <f t="shared" si="93"/>
        <v>176927.94487179487</v>
      </c>
      <c r="X546" s="19">
        <f t="shared" si="90"/>
        <v>0.56132689659606816</v>
      </c>
      <c r="Y546" s="8">
        <f t="shared" si="94"/>
        <v>9087.3001485633195</v>
      </c>
      <c r="Z546" s="8">
        <f t="shared" si="87"/>
        <v>354404.70579396945</v>
      </c>
      <c r="AA546" s="9">
        <f t="shared" si="91"/>
        <v>5.1361587651674465E-2</v>
      </c>
      <c r="AB546" s="9">
        <f t="shared" si="88"/>
        <v>3.9940097527005579E-2</v>
      </c>
      <c r="AC546" t="str">
        <f t="shared" si="89"/>
        <v>25% Saturation (Scale only)</v>
      </c>
    </row>
    <row r="547" spans="21:29" x14ac:dyDescent="0.25">
      <c r="U547" s="5">
        <v>2.36</v>
      </c>
      <c r="V547" s="7">
        <f t="shared" si="92"/>
        <v>6929552.3599999985</v>
      </c>
      <c r="W547" s="7">
        <f t="shared" si="93"/>
        <v>177680.82974358971</v>
      </c>
      <c r="X547" s="19">
        <f t="shared" si="90"/>
        <v>0.56317767214391956</v>
      </c>
      <c r="Y547" s="8">
        <f t="shared" si="94"/>
        <v>9117.2622847319872</v>
      </c>
      <c r="Z547" s="8">
        <f t="shared" si="87"/>
        <v>355573.22910454753</v>
      </c>
      <c r="AA547" s="9">
        <f t="shared" si="91"/>
        <v>5.131258278053441E-2</v>
      </c>
      <c r="AB547" s="9">
        <f t="shared" si="88"/>
        <v>3.9796438062622196E-2</v>
      </c>
      <c r="AC547" t="str">
        <f t="shared" si="89"/>
        <v>25% Saturation (Scale only)</v>
      </c>
    </row>
    <row r="548" spans="21:29" x14ac:dyDescent="0.25">
      <c r="U548" s="5">
        <v>2.37</v>
      </c>
      <c r="V548" s="7">
        <f t="shared" si="92"/>
        <v>6958914.8699999992</v>
      </c>
      <c r="W548" s="7">
        <f t="shared" si="93"/>
        <v>178433.71461538461</v>
      </c>
      <c r="X548" s="19">
        <f t="shared" si="90"/>
        <v>0.56502177839139045</v>
      </c>
      <c r="Y548" s="8">
        <f t="shared" si="94"/>
        <v>9147.11645184607</v>
      </c>
      <c r="Z548" s="8">
        <f t="shared" si="87"/>
        <v>356737.54162199673</v>
      </c>
      <c r="AA548" s="9">
        <f t="shared" si="91"/>
        <v>5.1263386359258159E-2</v>
      </c>
      <c r="AB548" s="9">
        <f t="shared" si="88"/>
        <v>3.9653030938062633E-2</v>
      </c>
      <c r="AC548" t="str">
        <f t="shared" si="89"/>
        <v>25% Saturation (Scale only)</v>
      </c>
    </row>
    <row r="549" spans="21:29" x14ac:dyDescent="0.25">
      <c r="U549" s="5">
        <v>2.38</v>
      </c>
      <c r="V549" s="7">
        <f t="shared" si="92"/>
        <v>6988277.379999999</v>
      </c>
      <c r="W549" s="7">
        <f t="shared" si="93"/>
        <v>179186.59948717945</v>
      </c>
      <c r="X549" s="19">
        <f t="shared" si="90"/>
        <v>0.56685922722368287</v>
      </c>
      <c r="Y549" s="8">
        <f t="shared" si="94"/>
        <v>9176.8628423146602</v>
      </c>
      <c r="Z549" s="8">
        <f t="shared" si="87"/>
        <v>357897.65085027175</v>
      </c>
      <c r="AA549" s="9">
        <f t="shared" si="91"/>
        <v>5.1214001876135E-2</v>
      </c>
      <c r="AB549" s="9">
        <f t="shared" si="88"/>
        <v>3.9509879375946626E-2</v>
      </c>
      <c r="AC549" t="str">
        <f t="shared" si="89"/>
        <v>25% Saturation (Scale only)</v>
      </c>
    </row>
    <row r="550" spans="21:29" x14ac:dyDescent="0.25">
      <c r="U550" s="5">
        <v>2.39</v>
      </c>
      <c r="V550" s="7">
        <f t="shared" si="92"/>
        <v>7017639.8899999997</v>
      </c>
      <c r="W550" s="7">
        <f t="shared" si="93"/>
        <v>179939.48435897435</v>
      </c>
      <c r="X550" s="19">
        <f t="shared" si="90"/>
        <v>0.56869003067267221</v>
      </c>
      <c r="Y550" s="8">
        <f t="shared" si="94"/>
        <v>9206.5016509213383</v>
      </c>
      <c r="Z550" s="8">
        <f t="shared" si="87"/>
        <v>359053.56438593217</v>
      </c>
      <c r="AA550" s="9">
        <f t="shared" si="91"/>
        <v>5.1164432774268812E-2</v>
      </c>
      <c r="AB550" s="9">
        <f t="shared" si="88"/>
        <v>3.9366986530115985E-2</v>
      </c>
      <c r="AC550" t="str">
        <f t="shared" si="89"/>
        <v>25% Saturation (Scale only)</v>
      </c>
    </row>
    <row r="551" spans="21:29" x14ac:dyDescent="0.25">
      <c r="U551" s="5">
        <v>2.4</v>
      </c>
      <c r="V551" s="7">
        <f t="shared" si="92"/>
        <v>7047002.3999999985</v>
      </c>
      <c r="W551" s="7">
        <f t="shared" si="93"/>
        <v>180692.3692307692</v>
      </c>
      <c r="X551" s="19">
        <f t="shared" si="90"/>
        <v>0.57051420091376337</v>
      </c>
      <c r="Y551" s="8">
        <f t="shared" si="94"/>
        <v>9236.0330747732769</v>
      </c>
      <c r="Z551" s="8">
        <f t="shared" si="87"/>
        <v>360205.28991615778</v>
      </c>
      <c r="AA551" s="9">
        <f t="shared" si="91"/>
        <v>5.1114682452237825E-2</v>
      </c>
      <c r="AB551" s="9">
        <f t="shared" si="88"/>
        <v>3.922435548683182E-2</v>
      </c>
      <c r="AC551" t="str">
        <f t="shared" si="89"/>
        <v>25% Saturation (Scale only)</v>
      </c>
    </row>
    <row r="552" spans="21:29" x14ac:dyDescent="0.25">
      <c r="U552" s="5">
        <v>2.41</v>
      </c>
      <c r="V552" s="7">
        <f t="shared" si="92"/>
        <v>7076364.9099999992</v>
      </c>
      <c r="W552" s="7">
        <f t="shared" si="93"/>
        <v>181445.2541025641</v>
      </c>
      <c r="X552" s="19">
        <f t="shared" si="90"/>
        <v>0.57233175026279615</v>
      </c>
      <c r="Y552" s="8">
        <f t="shared" si="94"/>
        <v>9265.4573132511505</v>
      </c>
      <c r="Z552" s="8">
        <f t="shared" si="87"/>
        <v>361352.83521679486</v>
      </c>
      <c r="AA552" s="9">
        <f t="shared" si="91"/>
        <v>5.1064754264742246E-2</v>
      </c>
      <c r="AB552" s="9">
        <f t="shared" si="88"/>
        <v>3.9081989265803675E-2</v>
      </c>
      <c r="AC552" t="str">
        <f t="shared" si="89"/>
        <v>25% Saturation (Scale only)</v>
      </c>
    </row>
    <row r="553" spans="21:29" x14ac:dyDescent="0.25">
      <c r="U553" s="5">
        <v>2.42</v>
      </c>
      <c r="V553" s="7">
        <f t="shared" si="92"/>
        <v>7105727.419999999</v>
      </c>
      <c r="W553" s="7">
        <f t="shared" si="93"/>
        <v>182198.13897435894</v>
      </c>
      <c r="X553" s="19">
        <f t="shared" si="90"/>
        <v>0.57414269117300265</v>
      </c>
      <c r="Y553" s="8">
        <f t="shared" si="94"/>
        <v>9294.7745679598647</v>
      </c>
      <c r="Z553" s="8">
        <f t="shared" si="87"/>
        <v>362496.20815043472</v>
      </c>
      <c r="AA553" s="9">
        <f t="shared" si="91"/>
        <v>5.1014651523240494E-2</v>
      </c>
      <c r="AB553" s="9">
        <f t="shared" si="88"/>
        <v>3.893989082131815E-2</v>
      </c>
      <c r="AC553" t="str">
        <f t="shared" si="89"/>
        <v>25% Saturation (Scale only)</v>
      </c>
    </row>
    <row r="554" spans="21:29" x14ac:dyDescent="0.25">
      <c r="U554" s="5">
        <v>2.4300000000000002</v>
      </c>
      <c r="V554" s="7">
        <f t="shared" si="92"/>
        <v>7135089.9299999997</v>
      </c>
      <c r="W554" s="7">
        <f t="shared" si="93"/>
        <v>182951.02384615384</v>
      </c>
      <c r="X554" s="19">
        <f t="shared" si="90"/>
        <v>0.57594703623201271</v>
      </c>
      <c r="Y554" s="8">
        <f t="shared" si="94"/>
        <v>9323.9850426800876</v>
      </c>
      <c r="Z554" s="8">
        <f t="shared" si="87"/>
        <v>363635.41666452342</v>
      </c>
      <c r="AA554" s="9">
        <f t="shared" si="91"/>
        <v>5.0964377496573954E-2</v>
      </c>
      <c r="AB554" s="9">
        <f t="shared" si="88"/>
        <v>3.8798063043271137E-2</v>
      </c>
      <c r="AC554" t="str">
        <f t="shared" si="89"/>
        <v>25% Saturation (Scale only)</v>
      </c>
    </row>
    <row r="555" spans="21:29" x14ac:dyDescent="0.25">
      <c r="U555" s="5">
        <v>2.44</v>
      </c>
      <c r="V555" s="7">
        <f t="shared" si="92"/>
        <v>7164452.4399999985</v>
      </c>
      <c r="W555" s="7">
        <f t="shared" si="93"/>
        <v>183703.90871794871</v>
      </c>
      <c r="X555" s="19">
        <f t="shared" si="90"/>
        <v>0.57774479815890922</v>
      </c>
      <c r="Y555" s="8">
        <f t="shared" si="94"/>
        <v>9353.0889433205812</v>
      </c>
      <c r="Z555" s="8">
        <f t="shared" si="87"/>
        <v>364770.46878950269</v>
      </c>
      <c r="AA555" s="9">
        <f t="shared" si="91"/>
        <v>5.0913935411580839E-2</v>
      </c>
      <c r="AB555" s="9">
        <f t="shared" si="88"/>
        <v>3.865650875825364E-2</v>
      </c>
      <c r="AC555" t="str">
        <f t="shared" si="89"/>
        <v>25% Saturation (Scale only)</v>
      </c>
    </row>
    <row r="556" spans="21:29" x14ac:dyDescent="0.25">
      <c r="U556" s="5">
        <v>2.4500000000000002</v>
      </c>
      <c r="V556" s="7">
        <f t="shared" si="92"/>
        <v>7193814.9499999993</v>
      </c>
      <c r="W556" s="7">
        <f t="shared" si="93"/>
        <v>184456.79358974358</v>
      </c>
      <c r="X556" s="19">
        <f t="shared" si="90"/>
        <v>0.57953598980133014</v>
      </c>
      <c r="Y556" s="8">
        <f t="shared" si="94"/>
        <v>9382.086477871273</v>
      </c>
      <c r="Z556" s="8">
        <f t="shared" si="87"/>
        <v>365901.37263697962</v>
      </c>
      <c r="AA556" s="9">
        <f t="shared" si="91"/>
        <v>5.0863328453698918E-2</v>
      </c>
      <c r="AB556" s="9">
        <f t="shared" si="88"/>
        <v>3.8515230730509956E-2</v>
      </c>
      <c r="AC556" t="str">
        <f t="shared" si="89"/>
        <v>25% Saturation (Scale only)</v>
      </c>
    </row>
    <row r="557" spans="21:29" x14ac:dyDescent="0.25">
      <c r="U557" s="5">
        <v>2.46</v>
      </c>
      <c r="V557" s="7">
        <f t="shared" si="92"/>
        <v>7223177.459999999</v>
      </c>
      <c r="W557" s="7">
        <f t="shared" si="93"/>
        <v>185209.67846153845</v>
      </c>
      <c r="X557" s="19">
        <f t="shared" si="90"/>
        <v>0.58132062413261809</v>
      </c>
      <c r="Y557" s="8">
        <f t="shared" si="94"/>
        <v>9410.9778563571217</v>
      </c>
      <c r="Z557" s="8">
        <f t="shared" si="87"/>
        <v>367028.13639792777</v>
      </c>
      <c r="AA557" s="9">
        <f t="shared" si="91"/>
        <v>5.0812559767558003E-2</v>
      </c>
      <c r="AB557" s="9">
        <f t="shared" si="88"/>
        <v>3.8374231663034081E-2</v>
      </c>
      <c r="AC557" t="str">
        <f t="shared" si="89"/>
        <v>25% Saturation (Scale only)</v>
      </c>
    </row>
    <row r="558" spans="21:29" x14ac:dyDescent="0.25">
      <c r="U558" s="5">
        <v>2.4700000000000002</v>
      </c>
      <c r="V558" s="7">
        <f t="shared" si="92"/>
        <v>7252539.9699999997</v>
      </c>
      <c r="W558" s="7">
        <f t="shared" si="93"/>
        <v>185962.56333333332</v>
      </c>
      <c r="X558" s="19">
        <f t="shared" si="90"/>
        <v>0.58309871424901483</v>
      </c>
      <c r="Y558" s="8">
        <f t="shared" si="94"/>
        <v>9439.7632907926982</v>
      </c>
      <c r="Z558" s="8">
        <f t="shared" si="87"/>
        <v>368150.76834091521</v>
      </c>
      <c r="AA558" s="9">
        <f t="shared" si="91"/>
        <v>5.0761632457561656E-2</v>
      </c>
      <c r="AB558" s="9">
        <f t="shared" si="88"/>
        <v>3.8233514198459703E-2</v>
      </c>
      <c r="AC558" t="str">
        <f t="shared" si="89"/>
        <v>25% Saturation (Scale only)</v>
      </c>
    </row>
    <row r="559" spans="21:29" x14ac:dyDescent="0.25">
      <c r="U559" s="5">
        <v>2.48</v>
      </c>
      <c r="V559" s="7">
        <f t="shared" si="92"/>
        <v>7281902.4799999986</v>
      </c>
      <c r="W559" s="7">
        <f t="shared" si="93"/>
        <v>186715.4482051282</v>
      </c>
      <c r="X559" s="19">
        <f t="shared" si="90"/>
        <v>0.58487027336690223</v>
      </c>
      <c r="Y559" s="8">
        <f t="shared" si="94"/>
        <v>9468.4429951375114</v>
      </c>
      <c r="Z559" s="8">
        <f t="shared" si="87"/>
        <v>369269.27681036294</v>
      </c>
      <c r="AA559" s="9">
        <f t="shared" si="91"/>
        <v>5.071054958845906E-2</v>
      </c>
      <c r="AB559" s="9">
        <f t="shared" si="88"/>
        <v>3.8093080920117879E-2</v>
      </c>
      <c r="AC559" t="str">
        <f t="shared" si="89"/>
        <v>25% Saturation (Scale only)</v>
      </c>
    </row>
    <row r="560" spans="21:29" x14ac:dyDescent="0.25">
      <c r="U560" s="5">
        <v>2.4900000000000002</v>
      </c>
      <c r="V560" s="7">
        <f t="shared" si="92"/>
        <v>7311264.9899999993</v>
      </c>
      <c r="W560" s="7">
        <f t="shared" si="93"/>
        <v>187468.33307692307</v>
      </c>
      <c r="X560" s="19">
        <f t="shared" si="90"/>
        <v>0.58663531482008879</v>
      </c>
      <c r="Y560" s="8">
        <f t="shared" si="94"/>
        <v>9497.0171852520907</v>
      </c>
      <c r="Z560" s="8">
        <f t="shared" si="87"/>
        <v>370383.67022483156</v>
      </c>
      <c r="AA560" s="9">
        <f t="shared" si="91"/>
        <v>5.0659314185906919E-2</v>
      </c>
      <c r="AB560" s="9">
        <f t="shared" si="88"/>
        <v>3.7952934352975753E-2</v>
      </c>
      <c r="AC560" t="str">
        <f t="shared" si="89"/>
        <v>25% Saturation (Scale only)</v>
      </c>
    </row>
    <row r="561" spans="21:29" x14ac:dyDescent="0.25">
      <c r="U561" s="5">
        <v>2.5</v>
      </c>
      <c r="V561" s="7">
        <f t="shared" si="92"/>
        <v>7340627.4999999991</v>
      </c>
      <c r="W561" s="7">
        <f t="shared" si="93"/>
        <v>188221.21794871794</v>
      </c>
      <c r="X561" s="19">
        <f t="shared" si="90"/>
        <v>0.58839385205713424</v>
      </c>
      <c r="Y561" s="8">
        <f t="shared" si="94"/>
        <v>9525.4860788546648</v>
      </c>
      <c r="Z561" s="8">
        <f t="shared" si="87"/>
        <v>371493.95707533194</v>
      </c>
      <c r="AA561" s="9">
        <f t="shared" si="91"/>
        <v>5.0607929237021218E-2</v>
      </c>
      <c r="AB561" s="9">
        <f t="shared" si="88"/>
        <v>3.7813076964482759E-2</v>
      </c>
      <c r="AC561" t="str">
        <f t="shared" si="89"/>
        <v>25% Saturation (Scale only)</v>
      </c>
    </row>
    <row r="562" spans="21:29" x14ac:dyDescent="0.25">
      <c r="U562" s="5">
        <v>2.5099999999999998</v>
      </c>
      <c r="V562" s="7">
        <f t="shared" si="92"/>
        <v>7369990.0099999979</v>
      </c>
      <c r="W562" s="7">
        <f t="shared" si="93"/>
        <v>188974.10282051278</v>
      </c>
      <c r="X562" s="19">
        <f t="shared" si="90"/>
        <v>0.59014589863872602</v>
      </c>
      <c r="Y562" s="8">
        <f t="shared" si="94"/>
        <v>9553.8498954786992</v>
      </c>
      <c r="Z562" s="8">
        <f t="shared" si="87"/>
        <v>372600.14592366928</v>
      </c>
      <c r="AA562" s="9">
        <f t="shared" si="91"/>
        <v>5.0556397690920261E-2</v>
      </c>
      <c r="AB562" s="9">
        <f t="shared" si="88"/>
        <v>3.7673511165679525E-2</v>
      </c>
      <c r="AC562" t="str">
        <f t="shared" si="89"/>
        <v>25% Saturation (Scale only)</v>
      </c>
    </row>
    <row r="563" spans="21:29" x14ac:dyDescent="0.25">
      <c r="U563" s="5">
        <v>2.52</v>
      </c>
      <c r="V563" s="7">
        <f t="shared" si="92"/>
        <v>7399352.5199999986</v>
      </c>
      <c r="W563" s="7">
        <f t="shared" si="93"/>
        <v>189726.98769230768</v>
      </c>
      <c r="X563" s="19">
        <f t="shared" si="90"/>
        <v>0.59189146823508887</v>
      </c>
      <c r="Y563" s="8">
        <f t="shared" si="94"/>
        <v>9582.1088564309484</v>
      </c>
      <c r="Z563" s="8">
        <f t="shared" si="87"/>
        <v>373702.24540080701</v>
      </c>
      <c r="AA563" s="9">
        <f t="shared" si="91"/>
        <v>5.0504722459257433E-2</v>
      </c>
      <c r="AB563" s="9">
        <f t="shared" si="88"/>
        <v>3.7534239311887964E-2</v>
      </c>
      <c r="AC563" t="str">
        <f t="shared" si="89"/>
        <v>25% Saturation (Scale only)</v>
      </c>
    </row>
    <row r="564" spans="21:29" x14ac:dyDescent="0.25">
      <c r="U564" s="5">
        <v>2.5299999999999998</v>
      </c>
      <c r="V564" s="7">
        <f t="shared" si="92"/>
        <v>7428715.0299999984</v>
      </c>
      <c r="W564" s="7">
        <f t="shared" si="93"/>
        <v>190479.87256410252</v>
      </c>
      <c r="X564" s="19">
        <f t="shared" si="90"/>
        <v>0.5936305746234436</v>
      </c>
      <c r="Y564" s="8">
        <f t="shared" si="94"/>
        <v>9610.2631847503271</v>
      </c>
      <c r="Z564" s="8">
        <f t="shared" si="87"/>
        <v>374800.26420526276</v>
      </c>
      <c r="AA564" s="9">
        <f t="shared" si="91"/>
        <v>5.0452906416745782E-2</v>
      </c>
      <c r="AB564" s="9">
        <f t="shared" si="88"/>
        <v>3.7395263703810279E-2</v>
      </c>
      <c r="AC564" t="str">
        <f t="shared" si="89"/>
        <v>25% Saturation (Scale only)</v>
      </c>
    </row>
    <row r="565" spans="21:29" x14ac:dyDescent="0.25">
      <c r="U565" s="5">
        <v>2.54</v>
      </c>
      <c r="V565" s="7">
        <f t="shared" si="92"/>
        <v>7458077.5399999991</v>
      </c>
      <c r="W565" s="7">
        <f t="shared" si="93"/>
        <v>191232.75743589742</v>
      </c>
      <c r="X565" s="19">
        <f t="shared" si="90"/>
        <v>0.59536323168549965</v>
      </c>
      <c r="Y565" s="8">
        <f t="shared" si="94"/>
        <v>9638.3131051673081</v>
      </c>
      <c r="Z565" s="8">
        <f t="shared" si="87"/>
        <v>375894.211101525</v>
      </c>
      <c r="AA565" s="9">
        <f t="shared" si="91"/>
        <v>5.0400952401672812E-2</v>
      </c>
      <c r="AB565" s="9">
        <f t="shared" si="88"/>
        <v>3.7256586588210877E-2</v>
      </c>
      <c r="AC565" t="str">
        <f t="shared" si="89"/>
        <v>25% Saturation (Scale only)</v>
      </c>
    </row>
    <row r="566" spans="21:29" x14ac:dyDescent="0.25">
      <c r="U566" s="5">
        <v>2.5499999999999998</v>
      </c>
      <c r="V566" s="7">
        <f t="shared" si="92"/>
        <v>7487440.049999998</v>
      </c>
      <c r="W566" s="7">
        <f t="shared" si="93"/>
        <v>191985.64230769227</v>
      </c>
      <c r="X566" s="19">
        <f t="shared" si="90"/>
        <v>0.59708945340499375</v>
      </c>
      <c r="Y566" s="8">
        <f t="shared" si="94"/>
        <v>9666.2588440640866</v>
      </c>
      <c r="Z566" s="8">
        <f t="shared" si="87"/>
        <v>376984.09491849935</v>
      </c>
      <c r="AA566" s="9">
        <f t="shared" si="91"/>
        <v>5.0348863216407247E-2</v>
      </c>
      <c r="AB566" s="9">
        <f t="shared" si="88"/>
        <v>3.7118210158954286E-2</v>
      </c>
      <c r="AC566" t="str">
        <f t="shared" si="89"/>
        <v>25% Saturation (Scale only)</v>
      </c>
    </row>
    <row r="567" spans="21:29" x14ac:dyDescent="0.25">
      <c r="U567" s="5">
        <v>2.56</v>
      </c>
      <c r="V567" s="7">
        <f t="shared" si="92"/>
        <v>7516802.5599999987</v>
      </c>
      <c r="W567" s="7">
        <f t="shared" si="93"/>
        <v>192738.52717948717</v>
      </c>
      <c r="X567" s="19">
        <f t="shared" si="90"/>
        <v>0.59880925386526429</v>
      </c>
      <c r="Y567" s="8">
        <f t="shared" si="94"/>
        <v>9694.1006294352974</v>
      </c>
      <c r="Z567" s="8">
        <f t="shared" si="87"/>
        <v>378069.92454797658</v>
      </c>
      <c r="AA567" s="9">
        <f t="shared" si="91"/>
        <v>5.0296641627896724E-2</v>
      </c>
      <c r="AB567" s="9">
        <f t="shared" si="88"/>
        <v>3.6980136557712665E-2</v>
      </c>
      <c r="AC567" t="str">
        <f t="shared" si="89"/>
        <v>25% Saturation (Scale only)</v>
      </c>
    </row>
    <row r="568" spans="21:29" x14ac:dyDescent="0.25">
      <c r="U568" s="5">
        <v>2.57</v>
      </c>
      <c r="V568" s="7">
        <f t="shared" si="92"/>
        <v>7546165.0699999984</v>
      </c>
      <c r="W568" s="7">
        <f t="shared" si="93"/>
        <v>193491.41205128201</v>
      </c>
      <c r="X568" s="19">
        <f t="shared" si="90"/>
        <v>0.60052264724686466</v>
      </c>
      <c r="Y568" s="8">
        <f t="shared" si="94"/>
        <v>9721.8386908493903</v>
      </c>
      <c r="Z568" s="8">
        <f t="shared" ref="Z568:Z611" si="95">Y568*$B$6</f>
        <v>379151.7089431262</v>
      </c>
      <c r="AA568" s="9">
        <f t="shared" si="91"/>
        <v>5.0244290368157328E-2</v>
      </c>
      <c r="AB568" s="9">
        <f t="shared" ref="AB568:AB611" si="96">(Z568-Z567)/(V568-V567)</f>
        <v>3.6842367874872627E-2</v>
      </c>
      <c r="AC568" t="str">
        <f t="shared" ref="AC568:AC611" si="97">E$1</f>
        <v>25% Saturation (Scale only)</v>
      </c>
    </row>
    <row r="569" spans="21:29" x14ac:dyDescent="0.25">
      <c r="U569" s="5">
        <v>2.58</v>
      </c>
      <c r="V569" s="7">
        <f t="shared" si="92"/>
        <v>7575527.5799999991</v>
      </c>
      <c r="W569" s="7">
        <f t="shared" si="93"/>
        <v>194244.29692307691</v>
      </c>
      <c r="X569" s="19">
        <f t="shared" ref="X569:X611" si="98">GAMMADIST(W569,$E$2,$E$3,TRUE)</f>
        <v>0.60222964782521771</v>
      </c>
      <c r="Y569" s="8">
        <f t="shared" si="94"/>
        <v>9749.4732594106536</v>
      </c>
      <c r="Z569" s="8">
        <f t="shared" si="95"/>
        <v>380229.4571170155</v>
      </c>
      <c r="AA569" s="9">
        <f t="shared" ref="AA569:AA611" si="99">Z569/V569</f>
        <v>5.019181213475505E-2</v>
      </c>
      <c r="AB569" s="9">
        <f t="shared" si="96"/>
        <v>3.6704906150368977E-2</v>
      </c>
      <c r="AC569" t="str">
        <f t="shared" si="97"/>
        <v>25% Saturation (Scale only)</v>
      </c>
    </row>
    <row r="570" spans="21:29" x14ac:dyDescent="0.25">
      <c r="U570" s="5">
        <v>2.59</v>
      </c>
      <c r="V570" s="7">
        <f t="shared" si="92"/>
        <v>7604890.089999998</v>
      </c>
      <c r="W570" s="7">
        <f t="shared" si="93"/>
        <v>194997.18179487178</v>
      </c>
      <c r="X570" s="19">
        <f t="shared" si="98"/>
        <v>0.60393026996830235</v>
      </c>
      <c r="Y570" s="8">
        <f t="shared" si="94"/>
        <v>9777.0045677217604</v>
      </c>
      <c r="Z570" s="8">
        <f t="shared" si="95"/>
        <v>381303.17814114864</v>
      </c>
      <c r="AA570" s="9">
        <f t="shared" si="99"/>
        <v>5.0139209591278752E-2</v>
      </c>
      <c r="AB570" s="9">
        <f t="shared" si="96"/>
        <v>3.6567753374394454E-2</v>
      </c>
      <c r="AC570" t="str">
        <f t="shared" si="97"/>
        <v>25% Saturation (Scale only)</v>
      </c>
    </row>
    <row r="571" spans="21:29" x14ac:dyDescent="0.25">
      <c r="U571" s="5">
        <v>2.6</v>
      </c>
      <c r="V571" s="7">
        <f t="shared" si="92"/>
        <v>7634252.5999999987</v>
      </c>
      <c r="W571" s="7">
        <f t="shared" si="93"/>
        <v>195750.06666666665</v>
      </c>
      <c r="X571" s="19">
        <f t="shared" si="98"/>
        <v>0.60562452813438228</v>
      </c>
      <c r="Y571" s="8">
        <f t="shared" si="94"/>
        <v>9804.4328498470022</v>
      </c>
      <c r="Z571" s="8">
        <f t="shared" si="95"/>
        <v>382372.8811440331</v>
      </c>
      <c r="AA571" s="9">
        <f t="shared" si="99"/>
        <v>5.0086485367805772E-2</v>
      </c>
      <c r="AB571" s="9">
        <f t="shared" si="96"/>
        <v>3.6430911488303769E-2</v>
      </c>
      <c r="AC571" t="str">
        <f t="shared" si="97"/>
        <v>25% Saturation (Scale only)</v>
      </c>
    </row>
    <row r="572" spans="21:29" x14ac:dyDescent="0.25">
      <c r="U572" s="5">
        <v>2.61</v>
      </c>
      <c r="V572" s="7">
        <f t="shared" si="92"/>
        <v>7663615.1099999985</v>
      </c>
      <c r="W572" s="7">
        <f t="shared" si="93"/>
        <v>196502.95153846152</v>
      </c>
      <c r="X572" s="19">
        <f t="shared" si="98"/>
        <v>0.60731243686976721</v>
      </c>
      <c r="Y572" s="8">
        <f t="shared" si="94"/>
        <v>9831.7583412760414</v>
      </c>
      <c r="Z572" s="8">
        <f t="shared" si="95"/>
        <v>383438.57530976564</v>
      </c>
      <c r="AA572" s="9">
        <f t="shared" si="99"/>
        <v>5.0033642061359435E-2</v>
      </c>
      <c r="AB572" s="9">
        <f t="shared" si="96"/>
        <v>3.6294382385311921E-2</v>
      </c>
      <c r="AC572" t="str">
        <f t="shared" si="97"/>
        <v>25% Saturation (Scale only)</v>
      </c>
    </row>
    <row r="573" spans="21:29" x14ac:dyDescent="0.25">
      <c r="U573" s="5">
        <v>2.62</v>
      </c>
      <c r="V573" s="7">
        <f t="shared" si="92"/>
        <v>7692977.6199999992</v>
      </c>
      <c r="W573" s="7">
        <f t="shared" si="93"/>
        <v>197255.83641025639</v>
      </c>
      <c r="X573" s="19">
        <f t="shared" si="98"/>
        <v>0.60899401080661164</v>
      </c>
      <c r="Y573" s="8">
        <f t="shared" si="94"/>
        <v>9858.9812788882791</v>
      </c>
      <c r="Z573" s="8">
        <f t="shared" si="95"/>
        <v>384500.26987664291</v>
      </c>
      <c r="AA573" s="9">
        <f t="shared" si="99"/>
        <v>4.9980682236359208E-2</v>
      </c>
      <c r="AB573" s="9">
        <f t="shared" si="96"/>
        <v>3.6158167911300575E-2</v>
      </c>
      <c r="AC573" t="str">
        <f t="shared" si="97"/>
        <v>25% Saturation (Scale only)</v>
      </c>
    </row>
    <row r="574" spans="21:29" x14ac:dyDescent="0.25">
      <c r="U574" s="5">
        <v>2.63</v>
      </c>
      <c r="V574" s="7">
        <f t="shared" si="92"/>
        <v>7722340.129999998</v>
      </c>
      <c r="W574" s="7">
        <f t="shared" si="93"/>
        <v>198008.72128205127</v>
      </c>
      <c r="X574" s="19">
        <f t="shared" si="98"/>
        <v>0.61066926466074734</v>
      </c>
      <c r="Y574" s="8">
        <f t="shared" si="94"/>
        <v>9886.1019009177689</v>
      </c>
      <c r="Z574" s="8">
        <f t="shared" si="95"/>
        <v>385557.97413579299</v>
      </c>
      <c r="AA574" s="9">
        <f t="shared" si="99"/>
        <v>4.9927608425063386E-2</v>
      </c>
      <c r="AB574" s="9">
        <f t="shared" si="96"/>
        <v>3.602226986555717E-2</v>
      </c>
      <c r="AC574" t="str">
        <f t="shared" si="97"/>
        <v>25% Saturation (Scale only)</v>
      </c>
    </row>
    <row r="575" spans="21:29" x14ac:dyDescent="0.25">
      <c r="U575" s="5">
        <v>2.64</v>
      </c>
      <c r="V575" s="7">
        <f t="shared" si="92"/>
        <v>7751702.6399999987</v>
      </c>
      <c r="W575" s="7">
        <f t="shared" si="93"/>
        <v>198761.60615384614</v>
      </c>
      <c r="X575" s="19">
        <f t="shared" si="98"/>
        <v>0.6123382132295514</v>
      </c>
      <c r="Y575" s="8">
        <f t="shared" si="94"/>
        <v>9913.120446918696</v>
      </c>
      <c r="Z575" s="8">
        <f t="shared" si="95"/>
        <v>386611.69742982916</v>
      </c>
      <c r="AA575" s="9">
        <f t="shared" si="99"/>
        <v>4.9874423128004462E-2</v>
      </c>
      <c r="AB575" s="9">
        <f t="shared" si="96"/>
        <v>3.5886690001506905E-2</v>
      </c>
      <c r="AC575" t="str">
        <f t="shared" si="97"/>
        <v>25% Saturation (Scale only)</v>
      </c>
    </row>
    <row r="576" spans="21:29" x14ac:dyDescent="0.25">
      <c r="U576" s="5">
        <v>2.65</v>
      </c>
      <c r="V576" s="7">
        <f t="shared" si="92"/>
        <v>7781065.1499999985</v>
      </c>
      <c r="W576" s="7">
        <f t="shared" si="93"/>
        <v>199514.49102564101</v>
      </c>
      <c r="X576" s="19">
        <f t="shared" si="98"/>
        <v>0.61400087138984771</v>
      </c>
      <c r="Y576" s="8">
        <f t="shared" si="94"/>
        <v>9940.0371577314017</v>
      </c>
      <c r="Z576" s="8">
        <f t="shared" si="95"/>
        <v>387661.44915152469</v>
      </c>
      <c r="AA576" s="9">
        <f t="shared" si="99"/>
        <v>4.9821128814417491E-2</v>
      </c>
      <c r="AB576" s="9">
        <f t="shared" si="96"/>
        <v>3.5751430027458113E-2</v>
      </c>
      <c r="AC576" t="str">
        <f t="shared" si="97"/>
        <v>25% Saturation (Scale only)</v>
      </c>
    </row>
    <row r="577" spans="21:29" x14ac:dyDescent="0.25">
      <c r="U577" s="5">
        <v>2.66</v>
      </c>
      <c r="V577" s="7">
        <f t="shared" si="92"/>
        <v>7810427.6599999992</v>
      </c>
      <c r="W577" s="7">
        <f t="shared" si="93"/>
        <v>200267.37589743588</v>
      </c>
      <c r="X577" s="19">
        <f t="shared" si="98"/>
        <v>0.61565725409583982</v>
      </c>
      <c r="Y577" s="8">
        <f t="shared" si="94"/>
        <v>9966.8522754489331</v>
      </c>
      <c r="Z577" s="8">
        <f t="shared" si="95"/>
        <v>388707.2387425084</v>
      </c>
      <c r="AA577" s="9">
        <f t="shared" si="99"/>
        <v>4.9767727922661334E-2</v>
      </c>
      <c r="AB577" s="9">
        <f t="shared" si="96"/>
        <v>3.5616491607280323E-2</v>
      </c>
      <c r="AC577" t="str">
        <f t="shared" si="97"/>
        <v>25% Saturation (Scale only)</v>
      </c>
    </row>
    <row r="578" spans="21:29" x14ac:dyDescent="0.25">
      <c r="U578" s="5">
        <v>2.67</v>
      </c>
      <c r="V578" s="7">
        <f t="shared" si="92"/>
        <v>7839790.169999999</v>
      </c>
      <c r="W578" s="7">
        <f t="shared" si="93"/>
        <v>201020.26076923075</v>
      </c>
      <c r="X578" s="19">
        <f t="shared" si="98"/>
        <v>0.61730737637707889</v>
      </c>
      <c r="Y578" s="8">
        <f t="shared" si="94"/>
        <v>9993.5660433841294</v>
      </c>
      <c r="Z578" s="8">
        <f t="shared" si="95"/>
        <v>389749.07569198107</v>
      </c>
      <c r="AA578" s="9">
        <f t="shared" si="99"/>
        <v>4.9714222860633157E-2</v>
      </c>
      <c r="AB578" s="9">
        <f t="shared" si="96"/>
        <v>3.5481876361137817E-2</v>
      </c>
      <c r="AC578" t="str">
        <f t="shared" si="97"/>
        <v>25% Saturation (Scale only)</v>
      </c>
    </row>
    <row r="579" spans="21:29" x14ac:dyDescent="0.25">
      <c r="U579" s="5">
        <v>2.68</v>
      </c>
      <c r="V579" s="7">
        <f t="shared" si="92"/>
        <v>7869152.6799999988</v>
      </c>
      <c r="W579" s="7">
        <f t="shared" si="93"/>
        <v>201773.14564102562</v>
      </c>
      <c r="X579" s="19">
        <f t="shared" si="98"/>
        <v>0.61895125333646539</v>
      </c>
      <c r="Y579" s="8">
        <f t="shared" si="94"/>
        <v>10020.178706037283</v>
      </c>
      <c r="Z579" s="8">
        <f t="shared" si="95"/>
        <v>390786.969535454</v>
      </c>
      <c r="AA579" s="9">
        <f t="shared" si="99"/>
        <v>4.9660616006176418E-2</v>
      </c>
      <c r="AB579" s="9">
        <f t="shared" si="96"/>
        <v>3.5347585866226799E-2</v>
      </c>
      <c r="AC579" t="str">
        <f t="shared" si="97"/>
        <v>25% Saturation (Scale only)</v>
      </c>
    </row>
    <row r="580" spans="21:29" x14ac:dyDescent="0.25">
      <c r="U580" s="5">
        <v>2.69</v>
      </c>
      <c r="V580" s="7">
        <f t="shared" si="92"/>
        <v>7898515.1899999985</v>
      </c>
      <c r="W580" s="7">
        <f t="shared" si="93"/>
        <v>202526.03051282049</v>
      </c>
      <c r="X580" s="19">
        <f t="shared" si="98"/>
        <v>0.62058890014827872</v>
      </c>
      <c r="Y580" s="8">
        <f t="shared" si="94"/>
        <v>10046.690509064236</v>
      </c>
      <c r="Z580" s="8">
        <f t="shared" si="95"/>
        <v>391820.92985350522</v>
      </c>
      <c r="AA580" s="9">
        <f t="shared" si="99"/>
        <v>4.9606909707482036E-2</v>
      </c>
      <c r="AB580" s="9">
        <f t="shared" si="96"/>
        <v>3.5213621657386521E-2</v>
      </c>
      <c r="AC580" t="str">
        <f t="shared" si="97"/>
        <v>25% Saturation (Scale only)</v>
      </c>
    </row>
    <row r="581" spans="21:29" x14ac:dyDescent="0.25">
      <c r="U581" s="5">
        <v>2.7</v>
      </c>
      <c r="V581" s="7">
        <f t="shared" si="92"/>
        <v>7927877.6999999993</v>
      </c>
      <c r="W581" s="7">
        <f t="shared" si="93"/>
        <v>203278.91538461539</v>
      </c>
      <c r="X581" s="19">
        <f t="shared" si="98"/>
        <v>0.62222033205623584</v>
      </c>
      <c r="Y581" s="8">
        <f t="shared" si="94"/>
        <v>10073.101699244951</v>
      </c>
      <c r="Z581" s="8">
        <f t="shared" si="95"/>
        <v>392850.96627055312</v>
      </c>
      <c r="AA581" s="9">
        <f t="shared" si="99"/>
        <v>4.9553106283482799E-2</v>
      </c>
      <c r="AB581" s="9">
        <f t="shared" si="96"/>
        <v>3.5079985227689181E-2</v>
      </c>
      <c r="AC581" t="str">
        <f t="shared" si="97"/>
        <v>25% Saturation (Scale only)</v>
      </c>
    </row>
    <row r="582" spans="21:29" x14ac:dyDescent="0.25">
      <c r="U582" s="5">
        <v>2.71</v>
      </c>
      <c r="V582" s="7">
        <f t="shared" si="92"/>
        <v>7957240.209999999</v>
      </c>
      <c r="W582" s="7">
        <f t="shared" si="93"/>
        <v>204031.80025641024</v>
      </c>
      <c r="X582" s="19">
        <f t="shared" si="98"/>
        <v>0.623845564371589</v>
      </c>
      <c r="Y582" s="8">
        <f t="shared" si="94"/>
        <v>10099.41252445272</v>
      </c>
      <c r="Z582" s="8">
        <f t="shared" si="95"/>
        <v>393877.08845365612</v>
      </c>
      <c r="AA582" s="9">
        <f t="shared" si="99"/>
        <v>4.9499208024242389E-2</v>
      </c>
      <c r="AB582" s="9">
        <f t="shared" si="96"/>
        <v>3.4946678029330797E-2</v>
      </c>
      <c r="AC582" t="str">
        <f t="shared" si="97"/>
        <v>25% Saturation (Scale only)</v>
      </c>
    </row>
    <row r="583" spans="21:29" x14ac:dyDescent="0.25">
      <c r="U583" s="5">
        <v>2.72</v>
      </c>
      <c r="V583" s="7">
        <f t="shared" si="92"/>
        <v>7986602.7199999997</v>
      </c>
      <c r="W583" s="7">
        <f t="shared" si="93"/>
        <v>204784.68512820514</v>
      </c>
      <c r="X583" s="19">
        <f t="shared" si="98"/>
        <v>0.62546461247124996</v>
      </c>
      <c r="Y583" s="8">
        <f t="shared" si="94"/>
        <v>10125.623233623794</v>
      </c>
      <c r="Z583" s="8">
        <f t="shared" si="95"/>
        <v>394899.30611132795</v>
      </c>
      <c r="AA583" s="9">
        <f t="shared" si="99"/>
        <v>4.944521719133764E-2</v>
      </c>
      <c r="AB583" s="9">
        <f t="shared" si="96"/>
        <v>3.481370147415222E-2</v>
      </c>
      <c r="AC583" t="str">
        <f t="shared" si="97"/>
        <v>25% Saturation (Scale only)</v>
      </c>
    </row>
    <row r="584" spans="21:29" x14ac:dyDescent="0.25">
      <c r="U584" s="5">
        <v>2.73</v>
      </c>
      <c r="V584" s="7">
        <f t="shared" si="92"/>
        <v>8015965.2299999986</v>
      </c>
      <c r="W584" s="7">
        <f t="shared" si="93"/>
        <v>205537.56999999998</v>
      </c>
      <c r="X584" s="19">
        <f t="shared" si="98"/>
        <v>0.62707749179593453</v>
      </c>
      <c r="Y584" s="8">
        <f t="shared" si="94"/>
        <v>10151.73407672734</v>
      </c>
      <c r="Z584" s="8">
        <f t="shared" si="95"/>
        <v>395917.62899236626</v>
      </c>
      <c r="AA584" s="9">
        <f t="shared" si="99"/>
        <v>4.9391136018234243E-2</v>
      </c>
      <c r="AB584" s="9">
        <f t="shared" si="96"/>
        <v>3.4681056934108861E-2</v>
      </c>
      <c r="AC584" t="str">
        <f t="shared" si="97"/>
        <v>25% Saturation (Scale only)</v>
      </c>
    </row>
    <row r="585" spans="21:29" x14ac:dyDescent="0.25">
      <c r="U585" s="5">
        <v>2.74</v>
      </c>
      <c r="V585" s="7">
        <f t="shared" si="92"/>
        <v>8045327.7399999993</v>
      </c>
      <c r="W585" s="7">
        <f t="shared" si="93"/>
        <v>206290.45487179488</v>
      </c>
      <c r="X585" s="19">
        <f t="shared" si="98"/>
        <v>0.62868421784835304</v>
      </c>
      <c r="Y585" s="8">
        <f t="shared" si="94"/>
        <v>10177.74530473616</v>
      </c>
      <c r="Z585" s="8">
        <f t="shared" si="95"/>
        <v>396932.06688471022</v>
      </c>
      <c r="AA585" s="9">
        <f t="shared" si="99"/>
        <v>4.9336966710657612E-2</v>
      </c>
      <c r="AB585" s="9">
        <f t="shared" si="96"/>
        <v>3.4548745742238686E-2</v>
      </c>
      <c r="AC585" t="str">
        <f t="shared" si="97"/>
        <v>25% Saturation (Scale only)</v>
      </c>
    </row>
    <row r="586" spans="21:29" x14ac:dyDescent="0.25">
      <c r="U586" s="5">
        <v>2.75</v>
      </c>
      <c r="V586" s="7">
        <f t="shared" si="92"/>
        <v>8074690.2499999991</v>
      </c>
      <c r="W586" s="7">
        <f t="shared" si="93"/>
        <v>207043.33974358972</v>
      </c>
      <c r="X586" s="19">
        <f t="shared" si="98"/>
        <v>0.63028480619141636</v>
      </c>
      <c r="Y586" s="8">
        <f t="shared" si="94"/>
        <v>10203.657169597634</v>
      </c>
      <c r="Z586" s="8">
        <f t="shared" si="95"/>
        <v>397942.62961430772</v>
      </c>
      <c r="AA586" s="9">
        <f t="shared" si="99"/>
        <v>4.9282711446957082E-2</v>
      </c>
      <c r="AB586" s="9">
        <f t="shared" si="96"/>
        <v>3.4416769193012002E-2</v>
      </c>
      <c r="AC586" t="str">
        <f t="shared" si="97"/>
        <v>25% Saturation (Scale only)</v>
      </c>
    </row>
    <row r="587" spans="21:29" x14ac:dyDescent="0.25">
      <c r="U587" s="5">
        <v>2.76</v>
      </c>
      <c r="V587" s="7">
        <f t="shared" si="92"/>
        <v>8104052.7599999979</v>
      </c>
      <c r="W587" s="7">
        <f t="shared" si="93"/>
        <v>207796.22461538459</v>
      </c>
      <c r="X587" s="19">
        <f t="shared" si="98"/>
        <v>0.63187927244647568</v>
      </c>
      <c r="Y587" s="8">
        <f t="shared" si="94"/>
        <v>10229.469924205234</v>
      </c>
      <c r="Z587" s="8">
        <f t="shared" si="95"/>
        <v>398949.32704400411</v>
      </c>
      <c r="AA587" s="9">
        <f t="shared" si="99"/>
        <v>4.9228372378464648E-2</v>
      </c>
      <c r="AB587" s="9">
        <f t="shared" si="96"/>
        <v>3.4285128543044469E-2</v>
      </c>
      <c r="AC587" t="str">
        <f t="shared" si="97"/>
        <v>25% Saturation (Scale only)</v>
      </c>
    </row>
    <row r="588" spans="21:29" x14ac:dyDescent="0.25">
      <c r="U588" s="5">
        <v>2.77</v>
      </c>
      <c r="V588" s="7">
        <f t="shared" si="92"/>
        <v>8133415.2699999986</v>
      </c>
      <c r="W588" s="7">
        <f t="shared" si="93"/>
        <v>208549.10948717946</v>
      </c>
      <c r="X588" s="19">
        <f t="shared" si="98"/>
        <v>0.63346763229158731</v>
      </c>
      <c r="Y588" s="8">
        <f t="shared" si="94"/>
        <v>10255.183822370425</v>
      </c>
      <c r="Z588" s="8">
        <f t="shared" si="95"/>
        <v>399952.16907244659</v>
      </c>
      <c r="AA588" s="9">
        <f t="shared" si="99"/>
        <v>4.9173951629847945E-2</v>
      </c>
      <c r="AB588" s="9">
        <f t="shared" si="96"/>
        <v>3.4153825011637461E-2</v>
      </c>
      <c r="AC588" t="str">
        <f t="shared" si="97"/>
        <v>25% Saturation (Scale only)</v>
      </c>
    </row>
    <row r="589" spans="21:29" x14ac:dyDescent="0.25">
      <c r="U589" s="5">
        <v>2.78</v>
      </c>
      <c r="V589" s="7">
        <f t="shared" si="92"/>
        <v>8162777.7799999984</v>
      </c>
      <c r="W589" s="7">
        <f t="shared" si="93"/>
        <v>209301.99435897433</v>
      </c>
      <c r="X589" s="19">
        <f t="shared" si="98"/>
        <v>0.63504990145980977</v>
      </c>
      <c r="Y589" s="8">
        <f t="shared" si="94"/>
        <v>10280.799118795108</v>
      </c>
      <c r="Z589" s="8">
        <f t="shared" si="95"/>
        <v>400951.16563300922</v>
      </c>
      <c r="AA589" s="9">
        <f t="shared" si="99"/>
        <v>4.9119451299458175E-2</v>
      </c>
      <c r="AB589" s="9">
        <f t="shared" si="96"/>
        <v>3.4022859781491513E-2</v>
      </c>
      <c r="AC589" t="str">
        <f t="shared" si="97"/>
        <v>25% Saturation (Scale only)</v>
      </c>
    </row>
    <row r="590" spans="21:29" x14ac:dyDescent="0.25">
      <c r="U590" s="5">
        <v>2.79</v>
      </c>
      <c r="V590" s="7">
        <f t="shared" si="92"/>
        <v>8192140.2899999991</v>
      </c>
      <c r="W590" s="7">
        <f t="shared" si="93"/>
        <v>210054.87923076921</v>
      </c>
      <c r="X590" s="19">
        <f t="shared" si="98"/>
        <v>0.63662609573752249</v>
      </c>
      <c r="Y590" s="8">
        <f t="shared" si="94"/>
        <v>10306.316069044386</v>
      </c>
      <c r="Z590" s="8">
        <f t="shared" si="95"/>
        <v>401946.32669273106</v>
      </c>
      <c r="AA590" s="9">
        <f t="shared" si="99"/>
        <v>4.9064873459672052E-2</v>
      </c>
      <c r="AB590" s="9">
        <f t="shared" si="96"/>
        <v>3.3892233999130682E-2</v>
      </c>
      <c r="AC590" t="str">
        <f t="shared" si="97"/>
        <v>25% Saturation (Scale only)</v>
      </c>
    </row>
    <row r="591" spans="21:29" x14ac:dyDescent="0.25">
      <c r="U591" s="5">
        <v>2.8</v>
      </c>
      <c r="V591" s="7">
        <f t="shared" si="92"/>
        <v>8221502.799999998</v>
      </c>
      <c r="W591" s="7">
        <f t="shared" si="93"/>
        <v>210807.76410256408</v>
      </c>
      <c r="X591" s="19">
        <f t="shared" si="98"/>
        <v>0.63819623096277223</v>
      </c>
      <c r="Y591" s="8">
        <f t="shared" si="94"/>
        <v>10331.734929519807</v>
      </c>
      <c r="Z591" s="8">
        <f t="shared" si="95"/>
        <v>402937.66225127247</v>
      </c>
      <c r="AA591" s="9">
        <f t="shared" si="99"/>
        <v>4.9010220157228744E-2</v>
      </c>
      <c r="AB591" s="9">
        <f t="shared" si="96"/>
        <v>3.3761948775545725E-2</v>
      </c>
      <c r="AC591" t="str">
        <f t="shared" si="97"/>
        <v>25% Saturation (Scale only)</v>
      </c>
    </row>
    <row r="592" spans="21:29" x14ac:dyDescent="0.25">
      <c r="U592" s="5">
        <v>2.81</v>
      </c>
      <c r="V592" s="7">
        <f t="shared" si="92"/>
        <v>8250865.3099999987</v>
      </c>
      <c r="W592" s="7">
        <f t="shared" si="93"/>
        <v>211560.64897435895</v>
      </c>
      <c r="X592" s="19">
        <f t="shared" si="98"/>
        <v>0.63976032302364882</v>
      </c>
      <c r="Y592" s="8">
        <f t="shared" si="94"/>
        <v>10357.055957433064</v>
      </c>
      <c r="Z592" s="8">
        <f t="shared" si="95"/>
        <v>403925.18233988946</v>
      </c>
      <c r="AA592" s="9">
        <f t="shared" si="99"/>
        <v>4.8955493413561681E-2</v>
      </c>
      <c r="AB592" s="9">
        <f t="shared" si="96"/>
        <v>3.3632005186782998E-2</v>
      </c>
      <c r="AC592" t="str">
        <f t="shared" si="97"/>
        <v>25% Saturation (Scale only)</v>
      </c>
    </row>
    <row r="593" spans="21:29" x14ac:dyDescent="0.25">
      <c r="U593" s="5">
        <v>2.82</v>
      </c>
      <c r="V593" s="7">
        <f t="shared" si="92"/>
        <v>8280227.8199999984</v>
      </c>
      <c r="W593" s="7">
        <f t="shared" si="93"/>
        <v>212313.53384615382</v>
      </c>
      <c r="X593" s="19">
        <f t="shared" si="98"/>
        <v>0.64131838785667994</v>
      </c>
      <c r="Y593" s="8">
        <f t="shared" si="94"/>
        <v>10382.279410780005</v>
      </c>
      <c r="Z593" s="8">
        <f t="shared" si="95"/>
        <v>404908.89702042023</v>
      </c>
      <c r="AA593" s="9">
        <f t="shared" si="99"/>
        <v>4.8900695225124892E-2</v>
      </c>
      <c r="AB593" s="9">
        <f t="shared" si="96"/>
        <v>3.3502404274388622E-2</v>
      </c>
      <c r="AC593" t="str">
        <f t="shared" si="97"/>
        <v>25% Saturation (Scale only)</v>
      </c>
    </row>
    <row r="594" spans="21:29" x14ac:dyDescent="0.25">
      <c r="U594" s="5">
        <v>2.83</v>
      </c>
      <c r="V594" s="7">
        <f t="shared" si="92"/>
        <v>8309590.3299999991</v>
      </c>
      <c r="W594" s="7">
        <f t="shared" si="93"/>
        <v>213066.41871794869</v>
      </c>
      <c r="X594" s="19">
        <f t="shared" si="98"/>
        <v>0.64287044144526173</v>
      </c>
      <c r="Y594" s="8">
        <f t="shared" si="94"/>
        <v>10407.405548315237</v>
      </c>
      <c r="Z594" s="8">
        <f t="shared" si="95"/>
        <v>405888.81638429424</v>
      </c>
      <c r="AA594" s="9">
        <f t="shared" si="99"/>
        <v>4.8845827563715083E-2</v>
      </c>
      <c r="AB594" s="9">
        <f t="shared" si="96"/>
        <v>3.3373147046147862E-2</v>
      </c>
      <c r="AC594" t="str">
        <f t="shared" si="97"/>
        <v>25% Saturation (Scale only)</v>
      </c>
    </row>
    <row r="595" spans="21:29" x14ac:dyDescent="0.25">
      <c r="U595" s="5">
        <v>2.84</v>
      </c>
      <c r="V595" s="7">
        <f t="shared" si="92"/>
        <v>8338952.839999998</v>
      </c>
      <c r="W595" s="7">
        <f t="shared" si="93"/>
        <v>213819.30358974356</v>
      </c>
      <c r="X595" s="19">
        <f t="shared" si="98"/>
        <v>0.64441649981810079</v>
      </c>
      <c r="Y595" s="8">
        <f t="shared" si="94"/>
        <v>10432.43462952689</v>
      </c>
      <c r="Z595" s="8">
        <f t="shared" si="95"/>
        <v>406864.95055154868</v>
      </c>
      <c r="AA595" s="9">
        <f t="shared" si="99"/>
        <v>4.8790892376787777E-2</v>
      </c>
      <c r="AB595" s="9">
        <f t="shared" si="96"/>
        <v>3.3244234476360338E-2</v>
      </c>
      <c r="AC595" t="str">
        <f t="shared" si="97"/>
        <v>25% Saturation (Scale only)</v>
      </c>
    </row>
    <row r="596" spans="21:29" x14ac:dyDescent="0.25">
      <c r="U596" s="5">
        <v>2.85</v>
      </c>
      <c r="V596" s="7">
        <f t="shared" si="92"/>
        <v>8368315.3499999987</v>
      </c>
      <c r="W596" s="7">
        <f t="shared" si="93"/>
        <v>214572.18846153846</v>
      </c>
      <c r="X596" s="19">
        <f t="shared" si="98"/>
        <v>0.64595657904769122</v>
      </c>
      <c r="Y596" s="8">
        <f t="shared" si="94"/>
        <v>10457.36691461197</v>
      </c>
      <c r="Z596" s="8">
        <f t="shared" si="95"/>
        <v>407837.30966986681</v>
      </c>
      <c r="AA596" s="9">
        <f t="shared" si="99"/>
        <v>4.8735891587769441E-2</v>
      </c>
      <c r="AB596" s="9">
        <f t="shared" si="96"/>
        <v>3.3115667506562058E-2</v>
      </c>
      <c r="AC596" t="str">
        <f t="shared" si="97"/>
        <v>25% Saturation (Scale only)</v>
      </c>
    </row>
    <row r="597" spans="21:29" x14ac:dyDescent="0.25">
      <c r="U597" s="5">
        <v>2.86</v>
      </c>
      <c r="V597" s="7">
        <f t="shared" si="92"/>
        <v>8397677.8599999975</v>
      </c>
      <c r="W597" s="7">
        <f t="shared" si="93"/>
        <v>215325.0733333333</v>
      </c>
      <c r="X597" s="19">
        <f t="shared" si="98"/>
        <v>0.64749069524881397</v>
      </c>
      <c r="Y597" s="8">
        <f t="shared" si="94"/>
        <v>10482.202664452063</v>
      </c>
      <c r="Z597" s="8">
        <f t="shared" si="95"/>
        <v>408805.90391363046</v>
      </c>
      <c r="AA597" s="9">
        <f t="shared" si="99"/>
        <v>4.868082709636478E-2</v>
      </c>
      <c r="AB597" s="9">
        <f t="shared" si="96"/>
        <v>3.2987447046035678E-2</v>
      </c>
      <c r="AC597" t="str">
        <f t="shared" si="97"/>
        <v>25% Saturation (Scale only)</v>
      </c>
    </row>
    <row r="598" spans="21:29" x14ac:dyDescent="0.25">
      <c r="U598" s="5">
        <v>2.87</v>
      </c>
      <c r="V598" s="7">
        <f t="shared" si="92"/>
        <v>8427040.3699999992</v>
      </c>
      <c r="W598" s="7">
        <f t="shared" si="93"/>
        <v>216077.95820512821</v>
      </c>
      <c r="X598" s="19">
        <f t="shared" si="98"/>
        <v>0.64901886457705205</v>
      </c>
      <c r="Y598" s="8">
        <f t="shared" si="94"/>
        <v>10506.942140589301</v>
      </c>
      <c r="Z598" s="8">
        <f t="shared" si="95"/>
        <v>409770.74348298274</v>
      </c>
      <c r="AA598" s="9">
        <f t="shared" si="99"/>
        <v>4.8625700778858708E-2</v>
      </c>
      <c r="AB598" s="9">
        <f t="shared" si="96"/>
        <v>3.2859573972123718E-2</v>
      </c>
      <c r="AC598" t="str">
        <f t="shared" si="97"/>
        <v>25% Saturation (Scale only)</v>
      </c>
    </row>
    <row r="599" spans="21:29" x14ac:dyDescent="0.25">
      <c r="U599" s="5">
        <v>2.88</v>
      </c>
      <c r="V599" s="7">
        <f t="shared" si="92"/>
        <v>8456402.879999999</v>
      </c>
      <c r="W599" s="7">
        <f t="shared" si="93"/>
        <v>216830.84307692305</v>
      </c>
      <c r="X599" s="19">
        <f t="shared" si="98"/>
        <v>0.65054110322733938</v>
      </c>
      <c r="Y599" s="8">
        <f t="shared" si="94"/>
        <v>10531.585605202861</v>
      </c>
      <c r="Z599" s="8">
        <f t="shared" si="95"/>
        <v>410731.83860291156</v>
      </c>
      <c r="AA599" s="9">
        <f t="shared" si="99"/>
        <v>4.8570514488414679E-2</v>
      </c>
      <c r="AB599" s="9">
        <f t="shared" si="96"/>
        <v>3.2732049130977971E-2</v>
      </c>
      <c r="AC599" t="str">
        <f t="shared" si="97"/>
        <v>25% Saturation (Scale only)</v>
      </c>
    </row>
    <row r="600" spans="21:29" x14ac:dyDescent="0.25">
      <c r="U600" s="5">
        <v>2.89</v>
      </c>
      <c r="V600" s="7">
        <f t="shared" si="92"/>
        <v>8485765.3899999987</v>
      </c>
      <c r="W600" s="7">
        <f t="shared" si="93"/>
        <v>217583.72794871795</v>
      </c>
      <c r="X600" s="19">
        <f t="shared" si="98"/>
        <v>0.65205742743253114</v>
      </c>
      <c r="Y600" s="8">
        <f t="shared" si="94"/>
        <v>10556.13332108583</v>
      </c>
      <c r="Z600" s="8">
        <f t="shared" si="95"/>
        <v>411689.19952234736</v>
      </c>
      <c r="AA600" s="9">
        <f t="shared" si="99"/>
        <v>4.8515270055368265E-2</v>
      </c>
      <c r="AB600" s="9">
        <f t="shared" si="96"/>
        <v>3.2604873338001654E-2</v>
      </c>
      <c r="AC600" t="str">
        <f t="shared" si="97"/>
        <v>25% Saturation (Scale only)</v>
      </c>
    </row>
    <row r="601" spans="21:29" x14ac:dyDescent="0.25">
      <c r="U601" s="5">
        <v>2.9</v>
      </c>
      <c r="V601" s="7">
        <f t="shared" si="92"/>
        <v>8515127.8999999985</v>
      </c>
      <c r="W601" s="7">
        <f t="shared" si="93"/>
        <v>218336.61282051279</v>
      </c>
      <c r="X601" s="19">
        <f t="shared" si="98"/>
        <v>0.65356785346198409</v>
      </c>
      <c r="Y601" s="8">
        <f t="shared" si="94"/>
        <v>10580.585551622218</v>
      </c>
      <c r="Z601" s="8">
        <f t="shared" si="95"/>
        <v>412642.83651326649</v>
      </c>
      <c r="AA601" s="9">
        <f t="shared" si="99"/>
        <v>4.8459969287515524E-2</v>
      </c>
      <c r="AB601" s="9">
        <f t="shared" si="96"/>
        <v>3.2478047378072736E-2</v>
      </c>
      <c r="AC601" t="str">
        <f t="shared" si="97"/>
        <v>25% Saturation (Scale only)</v>
      </c>
    </row>
    <row r="602" spans="21:29" x14ac:dyDescent="0.25">
      <c r="U602" s="5">
        <v>2.91</v>
      </c>
      <c r="V602" s="7">
        <f t="shared" si="92"/>
        <v>8544490.4099999983</v>
      </c>
      <c r="W602" s="7">
        <f t="shared" si="93"/>
        <v>219089.49769230769</v>
      </c>
      <c r="X602" s="19">
        <f t="shared" si="98"/>
        <v>0.65507239762017844</v>
      </c>
      <c r="Y602" s="8">
        <f t="shared" si="94"/>
        <v>10604.942560764643</v>
      </c>
      <c r="Z602" s="8">
        <f t="shared" si="95"/>
        <v>413592.75986982108</v>
      </c>
      <c r="AA602" s="9">
        <f t="shared" si="99"/>
        <v>4.84046139703984E-2</v>
      </c>
      <c r="AB602" s="9">
        <f t="shared" si="96"/>
        <v>3.2351572006432509E-2</v>
      </c>
      <c r="AC602" t="str">
        <f t="shared" si="97"/>
        <v>25% Saturation (Scale only)</v>
      </c>
    </row>
    <row r="603" spans="21:29" x14ac:dyDescent="0.25">
      <c r="U603" s="5">
        <v>2.92</v>
      </c>
      <c r="V603" s="7">
        <f t="shared" si="92"/>
        <v>8573852.9199999981</v>
      </c>
      <c r="W603" s="7">
        <f t="shared" si="93"/>
        <v>219842.38256410253</v>
      </c>
      <c r="X603" s="19">
        <f t="shared" si="98"/>
        <v>0.65657107624535027</v>
      </c>
      <c r="Y603" s="8">
        <f t="shared" si="94"/>
        <v>10629.2046130122</v>
      </c>
      <c r="Z603" s="8">
        <f t="shared" si="95"/>
        <v>414538.97990747582</v>
      </c>
      <c r="AA603" s="9">
        <f t="shared" si="99"/>
        <v>4.8349205867585135E-2</v>
      </c>
      <c r="AB603" s="9">
        <f t="shared" si="96"/>
        <v>3.2225447948923576E-2</v>
      </c>
      <c r="AC603" t="str">
        <f t="shared" si="97"/>
        <v>25% Saturation (Scale only)</v>
      </c>
    </row>
    <row r="604" spans="21:29" x14ac:dyDescent="0.25">
      <c r="U604" s="5">
        <v>2.93</v>
      </c>
      <c r="V604" s="7">
        <f t="shared" ref="V604:V611" si="100">$V$110/$U$110*U604</f>
        <v>8603215.4299999997</v>
      </c>
      <c r="W604" s="7">
        <f t="shared" ref="W604:W611" si="101">$W$110/$U$110*U604</f>
        <v>220595.26743589743</v>
      </c>
      <c r="X604" s="19">
        <f t="shared" si="98"/>
        <v>0.65806390570813944</v>
      </c>
      <c r="Y604" s="8">
        <f t="shared" ref="Y604:Y611" si="102">X604*$N$6</f>
        <v>10653.371973388565</v>
      </c>
      <c r="Z604" s="8">
        <f t="shared" si="95"/>
        <v>415481.506962154</v>
      </c>
      <c r="AA604" s="9">
        <f t="shared" si="99"/>
        <v>4.829374672094594E-2</v>
      </c>
      <c r="AB604" s="9">
        <f t="shared" si="96"/>
        <v>3.2099675902302983E-2</v>
      </c>
      <c r="AC604" t="str">
        <f t="shared" si="97"/>
        <v>25% Saturation (Scale only)</v>
      </c>
    </row>
    <row r="605" spans="21:29" x14ac:dyDescent="0.25">
      <c r="U605" s="5">
        <v>2.94</v>
      </c>
      <c r="V605" s="7">
        <f t="shared" si="100"/>
        <v>8632577.9399999976</v>
      </c>
      <c r="W605" s="7">
        <f t="shared" si="101"/>
        <v>221348.15230769227</v>
      </c>
      <c r="X605" s="19">
        <f t="shared" si="98"/>
        <v>0.65955090241027903</v>
      </c>
      <c r="Y605" s="8">
        <f t="shared" si="102"/>
        <v>10677.444907420781</v>
      </c>
      <c r="Z605" s="8">
        <f t="shared" si="95"/>
        <v>416420.35138941044</v>
      </c>
      <c r="AA605" s="9">
        <f t="shared" si="99"/>
        <v>4.8238238250926296E-2</v>
      </c>
      <c r="AB605" s="9">
        <f t="shared" si="96"/>
        <v>3.1974256535170331E-2</v>
      </c>
      <c r="AC605" t="str">
        <f t="shared" si="97"/>
        <v>25% Saturation (Scale only)</v>
      </c>
    </row>
    <row r="606" spans="21:29" x14ac:dyDescent="0.25">
      <c r="U606" s="5">
        <v>2.95</v>
      </c>
      <c r="V606" s="7">
        <f t="shared" si="100"/>
        <v>8661940.4499999993</v>
      </c>
      <c r="W606" s="7">
        <f t="shared" si="101"/>
        <v>222101.03717948718</v>
      </c>
      <c r="X606" s="19">
        <f t="shared" si="98"/>
        <v>0.6610320827832824</v>
      </c>
      <c r="Y606" s="8">
        <f t="shared" si="102"/>
        <v>10701.423681118005</v>
      </c>
      <c r="Z606" s="8">
        <f t="shared" si="95"/>
        <v>417355.52356360218</v>
      </c>
      <c r="AA606" s="9">
        <f t="shared" si="99"/>
        <v>4.8182682156814205E-2</v>
      </c>
      <c r="AB606" s="9">
        <f t="shared" si="96"/>
        <v>3.1849190487859877E-2</v>
      </c>
      <c r="AC606" t="str">
        <f t="shared" si="97"/>
        <v>25% Saturation (Scale only)</v>
      </c>
    </row>
    <row r="607" spans="21:29" x14ac:dyDescent="0.25">
      <c r="U607" s="5">
        <v>2.96</v>
      </c>
      <c r="V607" s="7">
        <f t="shared" si="100"/>
        <v>8691302.959999999</v>
      </c>
      <c r="W607" s="7">
        <f t="shared" si="101"/>
        <v>222853.92205128202</v>
      </c>
      <c r="X607" s="19">
        <f t="shared" si="98"/>
        <v>0.66250746328716659</v>
      </c>
      <c r="Y607" s="8">
        <f t="shared" si="102"/>
        <v>10725.30856095084</v>
      </c>
      <c r="Z607" s="8">
        <f t="shared" si="95"/>
        <v>418287.03387708275</v>
      </c>
      <c r="AA607" s="9">
        <f t="shared" si="99"/>
        <v>4.8127080117005012E-2</v>
      </c>
      <c r="AB607" s="9">
        <f t="shared" si="96"/>
        <v>3.1724478373292189E-2</v>
      </c>
      <c r="AC607" t="str">
        <f t="shared" si="97"/>
        <v>25% Saturation (Scale only)</v>
      </c>
    </row>
    <row r="608" spans="21:29" x14ac:dyDescent="0.25">
      <c r="U608" s="5">
        <v>2.97</v>
      </c>
      <c r="V608" s="7">
        <f t="shared" si="100"/>
        <v>8720665.4699999988</v>
      </c>
      <c r="W608" s="7">
        <f t="shared" si="101"/>
        <v>223606.80692307692</v>
      </c>
      <c r="X608" s="19">
        <f t="shared" si="98"/>
        <v>0.66397706040919391</v>
      </c>
      <c r="Y608" s="8">
        <f t="shared" si="102"/>
        <v>10749.099813830953</v>
      </c>
      <c r="Z608" s="8">
        <f t="shared" si="95"/>
        <v>419214.89273940719</v>
      </c>
      <c r="AA608" s="9">
        <f t="shared" si="99"/>
        <v>4.8071433789261868E-2</v>
      </c>
      <c r="AB608" s="9">
        <f t="shared" si="96"/>
        <v>3.1600120777292205E-2</v>
      </c>
      <c r="AC608" t="str">
        <f t="shared" si="97"/>
        <v>25% Saturation (Scale only)</v>
      </c>
    </row>
    <row r="609" spans="21:29" x14ac:dyDescent="0.25">
      <c r="U609" s="5">
        <v>2.98</v>
      </c>
      <c r="V609" s="7">
        <f t="shared" si="100"/>
        <v>8750027.9799999986</v>
      </c>
      <c r="W609" s="7">
        <f t="shared" si="101"/>
        <v>224359.69179487176</v>
      </c>
      <c r="X609" s="19">
        <f t="shared" si="98"/>
        <v>0.66544089066262246</v>
      </c>
      <c r="Y609" s="8">
        <f t="shared" si="102"/>
        <v>10772.797707090869</v>
      </c>
      <c r="Z609" s="8">
        <f t="shared" si="95"/>
        <v>420139.1105765439</v>
      </c>
      <c r="AA609" s="9">
        <f t="shared" si="99"/>
        <v>4.8015744810971907E-2</v>
      </c>
      <c r="AB609" s="9">
        <f t="shared" si="96"/>
        <v>3.1476118258851563E-2</v>
      </c>
      <c r="AC609" t="str">
        <f t="shared" si="97"/>
        <v>25% Saturation (Scale only)</v>
      </c>
    </row>
    <row r="610" spans="21:29" x14ac:dyDescent="0.25">
      <c r="U610" s="5">
        <v>2.99</v>
      </c>
      <c r="V610" s="7">
        <f t="shared" si="100"/>
        <v>8779390.4899999984</v>
      </c>
      <c r="W610" s="7">
        <f t="shared" si="101"/>
        <v>225112.57666666666</v>
      </c>
      <c r="X610" s="19">
        <f t="shared" si="98"/>
        <v>0.66689897058549408</v>
      </c>
      <c r="Y610" s="8">
        <f t="shared" si="102"/>
        <v>10796.402508464324</v>
      </c>
      <c r="Z610" s="8">
        <f t="shared" si="95"/>
        <v>421059.69783010863</v>
      </c>
      <c r="AA610" s="9">
        <f t="shared" si="99"/>
        <v>4.7960014799399667E-2</v>
      </c>
      <c r="AB610" s="9">
        <f t="shared" si="96"/>
        <v>3.1352471350873712E-2</v>
      </c>
      <c r="AC610" t="str">
        <f t="shared" si="97"/>
        <v>25% Saturation (Scale only)</v>
      </c>
    </row>
    <row r="611" spans="21:29" x14ac:dyDescent="0.25">
      <c r="U611" s="5">
        <v>3</v>
      </c>
      <c r="V611" s="7">
        <f t="shared" si="100"/>
        <v>8808752.9999999981</v>
      </c>
      <c r="W611" s="7">
        <f t="shared" si="101"/>
        <v>225865.4615384615</v>
      </c>
      <c r="X611" s="19">
        <f t="shared" si="98"/>
        <v>0.66835131673942261</v>
      </c>
      <c r="Y611" s="8">
        <f t="shared" si="102"/>
        <v>10819.914486066669</v>
      </c>
      <c r="Z611" s="8">
        <f t="shared" si="95"/>
        <v>421976.66495660011</v>
      </c>
      <c r="AA611" s="9">
        <f t="shared" si="99"/>
        <v>4.7904245351935763E-2</v>
      </c>
      <c r="AB611" s="9">
        <f t="shared" si="96"/>
        <v>3.1229180560227533E-2</v>
      </c>
      <c r="AC611" t="str">
        <f t="shared" si="97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3">$V$110/$U$110*U613</f>
        <v>29362.509999999995</v>
      </c>
      <c r="W613" s="7">
        <f t="shared" ref="W613:W676" si="104">$W$110/$U$110*U613</f>
        <v>752.88487179487174</v>
      </c>
      <c r="X613" s="19">
        <f>GAMMADIST(W613,$F$2,$F$3,TRUE)</f>
        <v>5.2032887768325332E-6</v>
      </c>
      <c r="Y613" s="8">
        <f t="shared" ref="Y613:Y676" si="105">X613*$N$6</f>
        <v>8.4235847527458968E-2</v>
      </c>
      <c r="Z613" s="8">
        <f t="shared" ref="Z613:Z676" si="106">Y613*$B$6</f>
        <v>3.2851980535708996</v>
      </c>
      <c r="AA613" s="9">
        <f>Z613/V613</f>
        <v>1.1188410165108161E-4</v>
      </c>
      <c r="AB613" s="9">
        <f t="shared" ref="AB613:AB676" si="107">(Z613-Z612)/(V613-V612)</f>
        <v>1.1188410165108161E-4</v>
      </c>
      <c r="AC613" t="str">
        <f t="shared" ref="AC613:AC676" si="108">F$1</f>
        <v>25% Saturation (Shape only)</v>
      </c>
    </row>
    <row r="614" spans="21:29" x14ac:dyDescent="0.25">
      <c r="U614" s="5">
        <v>0.02</v>
      </c>
      <c r="V614" s="7">
        <f t="shared" si="103"/>
        <v>58725.01999999999</v>
      </c>
      <c r="W614" s="7">
        <f t="shared" si="104"/>
        <v>1505.7697435897435</v>
      </c>
      <c r="X614" s="19">
        <f t="shared" ref="X614:X677" si="109">GAMMADIST(W614,$F$2,$F$3,TRUE)</f>
        <v>3.001643001467007E-5</v>
      </c>
      <c r="Y614" s="8">
        <f t="shared" si="105"/>
        <v>0.48593486359862842</v>
      </c>
      <c r="Z614" s="8">
        <f t="shared" si="106"/>
        <v>18.95145968034651</v>
      </c>
      <c r="AA614" s="9">
        <f t="shared" ref="AA614:AA677" si="110">Z614/V614</f>
        <v>3.2271525289129764E-4</v>
      </c>
      <c r="AB614" s="9">
        <f t="shared" si="107"/>
        <v>5.3354640413151371E-4</v>
      </c>
      <c r="AC614" t="str">
        <f t="shared" si="108"/>
        <v>25% Saturation (Shape only)</v>
      </c>
    </row>
    <row r="615" spans="21:29" x14ac:dyDescent="0.25">
      <c r="U615" s="5">
        <v>0.03</v>
      </c>
      <c r="V615" s="7">
        <f t="shared" si="103"/>
        <v>88087.529999999984</v>
      </c>
      <c r="W615" s="7">
        <f t="shared" si="104"/>
        <v>2258.6546153846152</v>
      </c>
      <c r="X615" s="19">
        <f t="shared" si="109"/>
        <v>8.3329130306008064E-5</v>
      </c>
      <c r="Y615" s="8">
        <f t="shared" si="105"/>
        <v>1.3490121759733673</v>
      </c>
      <c r="Z615" s="8">
        <f t="shared" si="106"/>
        <v>52.611474862961323</v>
      </c>
      <c r="AA615" s="9">
        <f t="shared" si="110"/>
        <v>5.9726359523262068E-4</v>
      </c>
      <c r="AB615" s="9">
        <f t="shared" si="107"/>
        <v>1.1463602799152667E-3</v>
      </c>
      <c r="AC615" t="str">
        <f t="shared" si="108"/>
        <v>25% Saturation (Shape only)</v>
      </c>
    </row>
    <row r="616" spans="21:29" x14ac:dyDescent="0.25">
      <c r="U616" s="5">
        <v>0.04</v>
      </c>
      <c r="V616" s="7">
        <f t="shared" si="103"/>
        <v>117450.03999999998</v>
      </c>
      <c r="W616" s="7">
        <f t="shared" si="104"/>
        <v>3011.539487179487</v>
      </c>
      <c r="X616" s="19">
        <f t="shared" si="109"/>
        <v>1.7146956161361994E-4</v>
      </c>
      <c r="Y616" s="8">
        <f t="shared" si="105"/>
        <v>2.775914324032144</v>
      </c>
      <c r="Z616" s="8">
        <f t="shared" si="106"/>
        <v>108.26065863725361</v>
      </c>
      <c r="AA616" s="9">
        <f t="shared" si="110"/>
        <v>9.2175923173166768E-4</v>
      </c>
      <c r="AB616" s="9">
        <f t="shared" si="107"/>
        <v>1.8952461412288083E-3</v>
      </c>
      <c r="AC616" t="str">
        <f t="shared" si="108"/>
        <v>25% Saturation (Shape only)</v>
      </c>
    </row>
    <row r="617" spans="21:29" x14ac:dyDescent="0.25">
      <c r="U617" s="5">
        <v>0.05</v>
      </c>
      <c r="V617" s="7">
        <f t="shared" si="103"/>
        <v>146812.54999999999</v>
      </c>
      <c r="W617" s="7">
        <f t="shared" si="104"/>
        <v>3764.4243589743587</v>
      </c>
      <c r="X617" s="19">
        <f t="shared" si="109"/>
        <v>2.9944706308449178E-4</v>
      </c>
      <c r="Y617" s="8">
        <f t="shared" si="105"/>
        <v>4.8477373119939893</v>
      </c>
      <c r="Z617" s="8">
        <f t="shared" si="106"/>
        <v>189.06175516776557</v>
      </c>
      <c r="AA617" s="9">
        <f t="shared" si="110"/>
        <v>1.2877765229727675E-3</v>
      </c>
      <c r="AB617" s="9">
        <f t="shared" si="107"/>
        <v>2.7518456879371666E-3</v>
      </c>
      <c r="AC617" t="str">
        <f t="shared" si="108"/>
        <v>25% Saturation (Shape only)</v>
      </c>
    </row>
    <row r="618" spans="21:29" x14ac:dyDescent="0.25">
      <c r="U618" s="5">
        <v>0.06</v>
      </c>
      <c r="V618" s="7">
        <f t="shared" si="103"/>
        <v>176175.05999999997</v>
      </c>
      <c r="W618" s="7">
        <f t="shared" si="104"/>
        <v>4517.3092307692305</v>
      </c>
      <c r="X618" s="19">
        <f t="shared" si="109"/>
        <v>4.7139258960364835E-4</v>
      </c>
      <c r="Y618" s="8">
        <f t="shared" si="105"/>
        <v>7.6313570140919671</v>
      </c>
      <c r="Z618" s="8">
        <f t="shared" si="106"/>
        <v>297.62292354958674</v>
      </c>
      <c r="AA618" s="9">
        <f t="shared" si="110"/>
        <v>1.6893590020607163E-3</v>
      </c>
      <c r="AB618" s="9">
        <f t="shared" si="107"/>
        <v>3.6972713975004607E-3</v>
      </c>
      <c r="AC618" t="str">
        <f t="shared" si="108"/>
        <v>25% Saturation (Shape only)</v>
      </c>
    </row>
    <row r="619" spans="21:29" x14ac:dyDescent="0.25">
      <c r="U619" s="5">
        <v>7.0000000000000007E-2</v>
      </c>
      <c r="V619" s="7">
        <f t="shared" si="103"/>
        <v>205537.56999999998</v>
      </c>
      <c r="W619" s="7">
        <f t="shared" si="104"/>
        <v>5270.1941025641026</v>
      </c>
      <c r="X619" s="19">
        <f t="shared" si="109"/>
        <v>6.9078671786135845E-4</v>
      </c>
      <c r="Y619" s="8">
        <f t="shared" si="105"/>
        <v>11.18312035627309</v>
      </c>
      <c r="Z619" s="8">
        <f t="shared" si="106"/>
        <v>436.14169389465053</v>
      </c>
      <c r="AA619" s="9">
        <f t="shared" si="110"/>
        <v>2.1219560681516795E-3</v>
      </c>
      <c r="AB619" s="9">
        <f t="shared" si="107"/>
        <v>4.7175384646974579E-3</v>
      </c>
      <c r="AC619" t="str">
        <f t="shared" si="108"/>
        <v>25% Saturation (Shape only)</v>
      </c>
    </row>
    <row r="620" spans="21:29" x14ac:dyDescent="0.25">
      <c r="U620" s="5">
        <v>0.08</v>
      </c>
      <c r="V620" s="7">
        <f t="shared" si="103"/>
        <v>234900.07999999996</v>
      </c>
      <c r="W620" s="7">
        <f t="shared" si="104"/>
        <v>6023.0789743589739</v>
      </c>
      <c r="X620" s="19">
        <f t="shared" si="109"/>
        <v>9.6059851146775889E-4</v>
      </c>
      <c r="Y620" s="8">
        <f t="shared" si="105"/>
        <v>15.55109339834868</v>
      </c>
      <c r="Z620" s="8">
        <f t="shared" si="106"/>
        <v>606.49264253559852</v>
      </c>
      <c r="AA620" s="9">
        <f t="shared" si="110"/>
        <v>2.5819175648454382E-3</v>
      </c>
      <c r="AB620" s="9">
        <f t="shared" si="107"/>
        <v>5.8016480417017518E-3</v>
      </c>
      <c r="AC620" t="str">
        <f t="shared" si="108"/>
        <v>25% Saturation (Shape only)</v>
      </c>
    </row>
    <row r="621" spans="21:29" x14ac:dyDescent="0.25">
      <c r="U621" s="5">
        <v>0.09</v>
      </c>
      <c r="V621" s="7">
        <f t="shared" si="103"/>
        <v>264262.58999999997</v>
      </c>
      <c r="W621" s="7">
        <f t="shared" si="104"/>
        <v>6775.9638461538452</v>
      </c>
      <c r="X621" s="19">
        <f t="shared" si="109"/>
        <v>1.2833787260933412E-3</v>
      </c>
      <c r="Y621" s="8">
        <f t="shared" si="105"/>
        <v>20.776570228530026</v>
      </c>
      <c r="Z621" s="8">
        <f t="shared" si="106"/>
        <v>810.28623891267102</v>
      </c>
      <c r="AA621" s="9">
        <f t="shared" si="110"/>
        <v>3.0662162166528039E-3</v>
      </c>
      <c r="AB621" s="9">
        <f t="shared" si="107"/>
        <v>6.9406054311117286E-3</v>
      </c>
      <c r="AC621" t="str">
        <f t="shared" si="108"/>
        <v>25% Saturation (Shape only)</v>
      </c>
    </row>
    <row r="622" spans="21:29" x14ac:dyDescent="0.25">
      <c r="U622" s="5">
        <v>0.1</v>
      </c>
      <c r="V622" s="7">
        <f t="shared" si="103"/>
        <v>293625.09999999998</v>
      </c>
      <c r="W622" s="7">
        <f t="shared" si="104"/>
        <v>7528.8487179487174</v>
      </c>
      <c r="X622" s="19">
        <f t="shared" si="109"/>
        <v>1.6613266096819777E-3</v>
      </c>
      <c r="Y622" s="8">
        <f t="shared" si="105"/>
        <v>26.895154389580302</v>
      </c>
      <c r="Z622" s="8">
        <f t="shared" si="106"/>
        <v>1048.9110211936318</v>
      </c>
      <c r="AA622" s="9">
        <f t="shared" si="110"/>
        <v>3.572279826192079E-3</v>
      </c>
      <c r="AB622" s="9">
        <f t="shared" si="107"/>
        <v>8.126852312045553E-3</v>
      </c>
      <c r="AC622" t="str">
        <f t="shared" si="108"/>
        <v>25% Saturation (Shape only)</v>
      </c>
    </row>
    <row r="623" spans="21:29" x14ac:dyDescent="0.25">
      <c r="U623" s="5">
        <v>0.11</v>
      </c>
      <c r="V623" s="7">
        <f t="shared" si="103"/>
        <v>322987.60999999993</v>
      </c>
      <c r="W623" s="7">
        <f t="shared" si="104"/>
        <v>8281.7335897435896</v>
      </c>
      <c r="X623" s="19">
        <f t="shared" si="109"/>
        <v>2.0963401065322834E-3</v>
      </c>
      <c r="Y623" s="8">
        <f t="shared" si="105"/>
        <v>33.937571630811284</v>
      </c>
      <c r="Z623" s="8">
        <f t="shared" si="106"/>
        <v>1323.5652936016402</v>
      </c>
      <c r="AA623" s="9">
        <f t="shared" si="110"/>
        <v>4.0978825584103377E-3</v>
      </c>
      <c r="AB623" s="9">
        <f t="shared" si="107"/>
        <v>9.3539098805929359E-3</v>
      </c>
      <c r="AC623" t="str">
        <f t="shared" si="108"/>
        <v>25% Saturation (Shape only)</v>
      </c>
    </row>
    <row r="624" spans="21:29" x14ac:dyDescent="0.25">
      <c r="U624" s="5">
        <v>0.12</v>
      </c>
      <c r="V624" s="7">
        <f t="shared" si="103"/>
        <v>352350.11999999994</v>
      </c>
      <c r="W624" s="7">
        <f t="shared" si="104"/>
        <v>9034.6184615384609</v>
      </c>
      <c r="X624" s="19">
        <f t="shared" si="109"/>
        <v>2.5900549712538174E-3</v>
      </c>
      <c r="Y624" s="8">
        <f t="shared" si="105"/>
        <v>41.930303122458362</v>
      </c>
      <c r="Z624" s="8">
        <f t="shared" si="106"/>
        <v>1635.2818217758761</v>
      </c>
      <c r="AA624" s="9">
        <f t="shared" si="110"/>
        <v>4.6410707105077088E-3</v>
      </c>
      <c r="AB624" s="9">
        <f t="shared" si="107"/>
        <v>1.0616140383578781E-2</v>
      </c>
      <c r="AC624" t="str">
        <f t="shared" si="108"/>
        <v>25% Saturation (Shape only)</v>
      </c>
    </row>
    <row r="625" spans="21:29" x14ac:dyDescent="0.25">
      <c r="U625" s="5">
        <v>0.13</v>
      </c>
      <c r="V625" s="7">
        <f t="shared" si="103"/>
        <v>381712.62999999995</v>
      </c>
      <c r="W625" s="7">
        <f t="shared" si="104"/>
        <v>9787.5033333333322</v>
      </c>
      <c r="X625" s="19">
        <f t="shared" si="109"/>
        <v>3.1438761138787904E-3</v>
      </c>
      <c r="Y625" s="8">
        <f t="shared" si="105"/>
        <v>50.896092900522376</v>
      </c>
      <c r="Z625" s="8">
        <f t="shared" si="106"/>
        <v>1984.9476231203726</v>
      </c>
      <c r="AA625" s="9">
        <f t="shared" si="110"/>
        <v>5.2001098918848269E-3</v>
      </c>
      <c r="AB625" s="9">
        <f t="shared" si="107"/>
        <v>1.1908580068410239E-2</v>
      </c>
      <c r="AC625" t="str">
        <f t="shared" si="108"/>
        <v>25% Saturation (Shape only)</v>
      </c>
    </row>
    <row r="626" spans="21:29" x14ac:dyDescent="0.25">
      <c r="U626" s="5">
        <v>0.14000000000000001</v>
      </c>
      <c r="V626" s="7">
        <f t="shared" si="103"/>
        <v>411075.13999999996</v>
      </c>
      <c r="W626" s="7">
        <f t="shared" si="104"/>
        <v>10540.388205128205</v>
      </c>
      <c r="X626" s="19">
        <f t="shared" si="109"/>
        <v>3.7590032944814036E-3</v>
      </c>
      <c r="Y626" s="8">
        <f t="shared" si="105"/>
        <v>60.854363836001745</v>
      </c>
      <c r="Z626" s="8">
        <f t="shared" si="106"/>
        <v>2373.3201896040682</v>
      </c>
      <c r="AA626" s="9">
        <f t="shared" si="110"/>
        <v>5.7734461626749514E-3</v>
      </c>
      <c r="AB626" s="9">
        <f t="shared" si="107"/>
        <v>1.3226817682946571E-2</v>
      </c>
      <c r="AC626" t="str">
        <f t="shared" si="108"/>
        <v>25% Saturation (Shape only)</v>
      </c>
    </row>
    <row r="627" spans="21:29" x14ac:dyDescent="0.25">
      <c r="U627" s="5">
        <v>0.15</v>
      </c>
      <c r="V627" s="7">
        <f t="shared" si="103"/>
        <v>440437.64999999991</v>
      </c>
      <c r="W627" s="7">
        <f t="shared" si="104"/>
        <v>11293.273076923075</v>
      </c>
      <c r="X627" s="19">
        <f t="shared" si="109"/>
        <v>4.4364525801150433E-3</v>
      </c>
      <c r="Y627" s="8">
        <f t="shared" si="105"/>
        <v>71.821565000446739</v>
      </c>
      <c r="Z627" s="8">
        <f t="shared" si="106"/>
        <v>2801.0410350174229</v>
      </c>
      <c r="AA627" s="9">
        <f t="shared" si="110"/>
        <v>6.3596766421249945E-3</v>
      </c>
      <c r="AB627" s="9">
        <f t="shared" si="107"/>
        <v>1.4566903354425606E-2</v>
      </c>
      <c r="AC627" t="str">
        <f t="shared" si="108"/>
        <v>25% Saturation (Shape only)</v>
      </c>
    </row>
    <row r="628" spans="21:29" x14ac:dyDescent="0.25">
      <c r="U628" s="5">
        <v>0.16</v>
      </c>
      <c r="V628" s="7">
        <f t="shared" si="103"/>
        <v>469800.15999999992</v>
      </c>
      <c r="W628" s="7">
        <f t="shared" si="104"/>
        <v>12046.157948717948</v>
      </c>
      <c r="X628" s="19">
        <f t="shared" si="109"/>
        <v>5.177074541486618E-3</v>
      </c>
      <c r="Y628" s="8">
        <f t="shared" si="105"/>
        <v>83.81146625124012</v>
      </c>
      <c r="Z628" s="8">
        <f t="shared" si="106"/>
        <v>3268.6471837983645</v>
      </c>
      <c r="AA628" s="9">
        <f t="shared" si="110"/>
        <v>6.9575267573309578E-3</v>
      </c>
      <c r="AB628" s="9">
        <f t="shared" si="107"/>
        <v>1.5925278485420403E-2</v>
      </c>
      <c r="AC628" t="str">
        <f t="shared" si="108"/>
        <v>25% Saturation (Shape only)</v>
      </c>
    </row>
    <row r="629" spans="21:29" x14ac:dyDescent="0.25">
      <c r="U629" s="5">
        <v>0.17</v>
      </c>
      <c r="V629" s="7">
        <f t="shared" si="103"/>
        <v>499162.67</v>
      </c>
      <c r="W629" s="7">
        <f t="shared" si="104"/>
        <v>12799.042820512821</v>
      </c>
      <c r="X629" s="19">
        <f t="shared" si="109"/>
        <v>5.9815698866178728E-3</v>
      </c>
      <c r="Y629" s="8">
        <f t="shared" si="105"/>
        <v>96.835411324355931</v>
      </c>
      <c r="Z629" s="8">
        <f t="shared" si="106"/>
        <v>3776.5810416498812</v>
      </c>
      <c r="AA629" s="9">
        <f t="shared" si="110"/>
        <v>7.5658322799857635E-3</v>
      </c>
      <c r="AB629" s="9">
        <f t="shared" si="107"/>
        <v>1.7298720642462635E-2</v>
      </c>
      <c r="AC629" t="str">
        <f t="shared" si="108"/>
        <v>25% Saturation (Shape only)</v>
      </c>
    </row>
    <row r="630" spans="21:29" x14ac:dyDescent="0.25">
      <c r="U630" s="5">
        <v>0.18</v>
      </c>
      <c r="V630" s="7">
        <f t="shared" si="103"/>
        <v>528525.17999999993</v>
      </c>
      <c r="W630" s="7">
        <f t="shared" si="104"/>
        <v>13551.92769230769</v>
      </c>
      <c r="X630" s="19">
        <f t="shared" si="109"/>
        <v>6.8505030420085208E-3</v>
      </c>
      <c r="Y630" s="8">
        <f t="shared" si="105"/>
        <v>110.90253769930173</v>
      </c>
      <c r="Z630" s="8">
        <f t="shared" si="106"/>
        <v>4325.1989702727678</v>
      </c>
      <c r="AA630" s="9">
        <f t="shared" si="110"/>
        <v>8.1835248989892365E-3</v>
      </c>
      <c r="AB630" s="9">
        <f t="shared" si="107"/>
        <v>1.8684299422048304E-2</v>
      </c>
      <c r="AC630" t="str">
        <f t="shared" si="108"/>
        <v>25% Saturation (Shape only)</v>
      </c>
    </row>
    <row r="631" spans="21:29" x14ac:dyDescent="0.25">
      <c r="U631" s="5">
        <v>0.19</v>
      </c>
      <c r="V631" s="7">
        <f t="shared" si="103"/>
        <v>557887.68999999994</v>
      </c>
      <c r="W631" s="7">
        <f t="shared" si="104"/>
        <v>14304.812564102564</v>
      </c>
      <c r="X631" s="19">
        <f t="shared" si="109"/>
        <v>7.784314063569873E-3</v>
      </c>
      <c r="Y631" s="8">
        <f t="shared" si="105"/>
        <v>126.01996942477801</v>
      </c>
      <c r="Z631" s="8">
        <f t="shared" si="106"/>
        <v>4914.778807566342</v>
      </c>
      <c r="AA631" s="9">
        <f t="shared" si="110"/>
        <v>8.8096204588531835E-3</v>
      </c>
      <c r="AB631" s="9">
        <f t="shared" si="107"/>
        <v>2.007934053640421E-2</v>
      </c>
      <c r="AC631" t="str">
        <f t="shared" si="108"/>
        <v>25% Saturation (Shape only)</v>
      </c>
    </row>
    <row r="632" spans="21:29" x14ac:dyDescent="0.25">
      <c r="U632" s="5">
        <v>0.2</v>
      </c>
      <c r="V632" s="7">
        <f t="shared" si="103"/>
        <v>587250.19999999995</v>
      </c>
      <c r="W632" s="7">
        <f t="shared" si="104"/>
        <v>15057.697435897435</v>
      </c>
      <c r="X632" s="19">
        <f t="shared" si="109"/>
        <v>8.7833291692135506E-3</v>
      </c>
      <c r="Y632" s="8">
        <f t="shared" si="105"/>
        <v>142.19298763036309</v>
      </c>
      <c r="Z632" s="8">
        <f t="shared" si="106"/>
        <v>5545.5265175841605</v>
      </c>
      <c r="AA632" s="9">
        <f t="shared" si="110"/>
        <v>9.4432092446867805E-3</v>
      </c>
      <c r="AB632" s="9">
        <f t="shared" si="107"/>
        <v>2.1481396175525126E-2</v>
      </c>
      <c r="AC632" t="str">
        <f t="shared" si="108"/>
        <v>25% Saturation (Shape only)</v>
      </c>
    </row>
    <row r="633" spans="21:29" x14ac:dyDescent="0.25">
      <c r="U633" s="5">
        <v>0.21</v>
      </c>
      <c r="V633" s="7">
        <f t="shared" si="103"/>
        <v>616612.70999999985</v>
      </c>
      <c r="W633" s="7">
        <f t="shared" si="104"/>
        <v>15810.582307692306</v>
      </c>
      <c r="X633" s="19">
        <f t="shared" si="109"/>
        <v>9.8477701198253099E-3</v>
      </c>
      <c r="Y633" s="8">
        <f t="shared" si="105"/>
        <v>159.42518239474788</v>
      </c>
      <c r="Z633" s="8">
        <f t="shared" si="106"/>
        <v>6217.5821133951677</v>
      </c>
      <c r="AA633" s="9">
        <f t="shared" si="110"/>
        <v>1.0083447863724978E-2</v>
      </c>
      <c r="AB633" s="9">
        <f t="shared" si="107"/>
        <v>2.2888220244488961E-2</v>
      </c>
      <c r="AC633" t="str">
        <f t="shared" si="108"/>
        <v>25% Saturation (Shape only)</v>
      </c>
    </row>
    <row r="634" spans="21:29" x14ac:dyDescent="0.25">
      <c r="U634" s="5">
        <v>0.22</v>
      </c>
      <c r="V634" s="7">
        <f t="shared" si="103"/>
        <v>645975.21999999986</v>
      </c>
      <c r="W634" s="7">
        <f t="shared" si="104"/>
        <v>16563.467179487179</v>
      </c>
      <c r="X634" s="19">
        <f t="shared" si="109"/>
        <v>1.0977762627443693E-2</v>
      </c>
      <c r="Y634" s="8">
        <f t="shared" si="105"/>
        <v>177.71858886542563</v>
      </c>
      <c r="Z634" s="8">
        <f t="shared" si="106"/>
        <v>6931.0249657515997</v>
      </c>
      <c r="AA634" s="9">
        <f t="shared" si="110"/>
        <v>1.0729552390185495E-2</v>
      </c>
      <c r="AB634" s="9">
        <f t="shared" si="107"/>
        <v>2.429774744585636E-2</v>
      </c>
      <c r="AC634" t="str">
        <f t="shared" si="108"/>
        <v>25% Saturation (Shape only)</v>
      </c>
    </row>
    <row r="635" spans="21:29" x14ac:dyDescent="0.25">
      <c r="U635" s="5">
        <v>0.23</v>
      </c>
      <c r="V635" s="7">
        <f t="shared" si="103"/>
        <v>675337.72999999986</v>
      </c>
      <c r="W635" s="7">
        <f t="shared" si="104"/>
        <v>17316.352051282051</v>
      </c>
      <c r="X635" s="19">
        <f t="shared" si="109"/>
        <v>1.2173343933605802E-2</v>
      </c>
      <c r="Y635" s="8">
        <f t="shared" si="105"/>
        <v>197.07380994424852</v>
      </c>
      <c r="Z635" s="8">
        <f t="shared" si="106"/>
        <v>7685.8785878256922</v>
      </c>
      <c r="AA635" s="9">
        <f t="shared" si="110"/>
        <v>1.1380792522617823E-2</v>
      </c>
      <c r="AB635" s="9">
        <f t="shared" si="107"/>
        <v>2.5708075436129005E-2</v>
      </c>
      <c r="AC635" t="str">
        <f t="shared" si="108"/>
        <v>25% Saturation (Shape only)</v>
      </c>
    </row>
    <row r="636" spans="21:29" x14ac:dyDescent="0.25">
      <c r="U636" s="5">
        <v>0.24</v>
      </c>
      <c r="V636" s="7">
        <f t="shared" si="103"/>
        <v>704700.23999999987</v>
      </c>
      <c r="W636" s="7">
        <f t="shared" si="104"/>
        <v>18069.236923076922</v>
      </c>
      <c r="X636" s="19">
        <f t="shared" si="109"/>
        <v>1.3434469673558753E-2</v>
      </c>
      <c r="Y636" s="8">
        <f t="shared" si="105"/>
        <v>217.49012741189034</v>
      </c>
      <c r="Z636" s="8">
        <f t="shared" si="106"/>
        <v>8482.114969063723</v>
      </c>
      <c r="AA636" s="9">
        <f t="shared" si="110"/>
        <v>1.2036486562093017E-2</v>
      </c>
      <c r="AB636" s="9">
        <f t="shared" si="107"/>
        <v>2.7117449470022509E-2</v>
      </c>
      <c r="AC636" t="str">
        <f t="shared" si="108"/>
        <v>25% Saturation (Shape only)</v>
      </c>
    </row>
    <row r="637" spans="21:29" x14ac:dyDescent="0.25">
      <c r="U637" s="5">
        <v>0.25</v>
      </c>
      <c r="V637" s="7">
        <f t="shared" si="103"/>
        <v>734062.74999999988</v>
      </c>
      <c r="W637" s="7">
        <f t="shared" si="104"/>
        <v>18822.121794871793</v>
      </c>
      <c r="X637" s="19">
        <f t="shared" si="109"/>
        <v>1.476102012100978E-2</v>
      </c>
      <c r="Y637" s="8">
        <f t="shared" si="105"/>
        <v>238.96560302387243</v>
      </c>
      <c r="Z637" s="8">
        <f t="shared" si="106"/>
        <v>9319.6585179310241</v>
      </c>
      <c r="AA637" s="9">
        <f t="shared" si="110"/>
        <v>1.269599706282743E-2</v>
      </c>
      <c r="AB637" s="9">
        <f t="shared" si="107"/>
        <v>2.8524249080453298E-2</v>
      </c>
      <c r="AC637" t="str">
        <f t="shared" si="108"/>
        <v>25% Saturation (Shape only)</v>
      </c>
    </row>
    <row r="638" spans="21:29" x14ac:dyDescent="0.25">
      <c r="U638" s="5">
        <v>0.26</v>
      </c>
      <c r="V638" s="7">
        <f t="shared" si="103"/>
        <v>763425.25999999989</v>
      </c>
      <c r="W638" s="7">
        <f t="shared" si="104"/>
        <v>19575.006666666664</v>
      </c>
      <c r="X638" s="19">
        <f t="shared" si="109"/>
        <v>1.6152805891662445E-2</v>
      </c>
      <c r="Y638" s="8">
        <f t="shared" si="105"/>
        <v>261.49717084489828</v>
      </c>
      <c r="Z638" s="8">
        <f t="shared" si="106"/>
        <v>10198.389662951033</v>
      </c>
      <c r="AA638" s="9">
        <f t="shared" si="110"/>
        <v>1.3358727038912799E-2</v>
      </c>
      <c r="AB638" s="9">
        <f t="shared" si="107"/>
        <v>2.9926976441047047E-2</v>
      </c>
      <c r="AC638" t="str">
        <f t="shared" si="108"/>
        <v>25% Saturation (Shape only)</v>
      </c>
    </row>
    <row r="639" spans="21:29" x14ac:dyDescent="0.25">
      <c r="U639" s="5">
        <v>0.27</v>
      </c>
      <c r="V639" s="7">
        <f t="shared" si="103"/>
        <v>792787.7699999999</v>
      </c>
      <c r="W639" s="7">
        <f t="shared" si="104"/>
        <v>20327.891538461539</v>
      </c>
      <c r="X639" s="19">
        <f t="shared" si="109"/>
        <v>1.7609573170804839E-2</v>
      </c>
      <c r="Y639" s="8">
        <f t="shared" si="105"/>
        <v>285.08072187808352</v>
      </c>
      <c r="Z639" s="8">
        <f t="shared" si="106"/>
        <v>11118.148153245258</v>
      </c>
      <c r="AA639" s="9">
        <f t="shared" si="110"/>
        <v>1.4024116634954219E-2</v>
      </c>
      <c r="AB639" s="9">
        <f t="shared" si="107"/>
        <v>3.1324246132031122E-2</v>
      </c>
      <c r="AC639" t="str">
        <f t="shared" si="108"/>
        <v>25% Saturation (Shape only)</v>
      </c>
    </row>
    <row r="640" spans="21:29" x14ac:dyDescent="0.25">
      <c r="U640" s="5">
        <v>0.28000000000000003</v>
      </c>
      <c r="V640" s="7">
        <f t="shared" si="103"/>
        <v>822150.27999999991</v>
      </c>
      <c r="W640" s="7">
        <f t="shared" si="104"/>
        <v>21080.776410256411</v>
      </c>
      <c r="X640" s="19">
        <f t="shared" si="109"/>
        <v>1.91310085198453E-2</v>
      </c>
      <c r="Y640" s="8">
        <f t="shared" si="105"/>
        <v>309.71118187778291</v>
      </c>
      <c r="Z640" s="8">
        <f t="shared" si="106"/>
        <v>12078.736093233534</v>
      </c>
      <c r="AA640" s="9">
        <f t="shared" si="110"/>
        <v>1.469164018679594E-2</v>
      </c>
      <c r="AB640" s="9">
        <f t="shared" si="107"/>
        <v>3.2714776086522429E-2</v>
      </c>
      <c r="AC640" t="str">
        <f t="shared" si="108"/>
        <v>25% Saturation (Shape only)</v>
      </c>
    </row>
    <row r="641" spans="21:29" x14ac:dyDescent="0.25">
      <c r="U641" s="5">
        <v>0.28999999999999998</v>
      </c>
      <c r="V641" s="7">
        <f t="shared" si="103"/>
        <v>851512.7899999998</v>
      </c>
      <c r="W641" s="7">
        <f t="shared" si="104"/>
        <v>21833.661282051278</v>
      </c>
      <c r="X641" s="19">
        <f t="shared" si="109"/>
        <v>2.0716743308324768E-2</v>
      </c>
      <c r="Y641" s="8">
        <f t="shared" si="105"/>
        <v>335.38258309927289</v>
      </c>
      <c r="Z641" s="8">
        <f t="shared" si="106"/>
        <v>13079.920740871643</v>
      </c>
      <c r="AA641" s="9">
        <f t="shared" si="110"/>
        <v>1.5360803612675795E-2</v>
      </c>
      <c r="AB641" s="9">
        <f t="shared" si="107"/>
        <v>3.4097379537311776E-2</v>
      </c>
      <c r="AC641" t="str">
        <f t="shared" si="108"/>
        <v>25% Saturation (Shape only)</v>
      </c>
    </row>
    <row r="642" spans="21:29" x14ac:dyDescent="0.25">
      <c r="U642" s="5">
        <v>0.3</v>
      </c>
      <c r="V642" s="7">
        <f t="shared" si="103"/>
        <v>880875.29999999981</v>
      </c>
      <c r="W642" s="7">
        <f t="shared" si="104"/>
        <v>22586.54615384615</v>
      </c>
      <c r="X642" s="19">
        <f t="shared" si="109"/>
        <v>2.2366357811125032E-2</v>
      </c>
      <c r="Y642" s="8">
        <f t="shared" si="105"/>
        <v>362.08813062830262</v>
      </c>
      <c r="Z642" s="8">
        <f t="shared" si="106"/>
        <v>14121.437094503803</v>
      </c>
      <c r="AA642" s="9">
        <f t="shared" si="110"/>
        <v>1.6031142086177019E-2</v>
      </c>
      <c r="AB642" s="9">
        <f t="shared" si="107"/>
        <v>3.547095781771243E-2</v>
      </c>
      <c r="AC642" t="str">
        <f t="shared" si="108"/>
        <v>25% Saturation (Shape only)</v>
      </c>
    </row>
    <row r="643" spans="21:29" x14ac:dyDescent="0.25">
      <c r="U643" s="5">
        <v>0.31</v>
      </c>
      <c r="V643" s="7">
        <f t="shared" si="103"/>
        <v>910237.80999999982</v>
      </c>
      <c r="W643" s="7">
        <f t="shared" si="104"/>
        <v>23339.431025641024</v>
      </c>
      <c r="X643" s="19">
        <f t="shared" si="109"/>
        <v>2.4079385005002275E-2</v>
      </c>
      <c r="Y643" s="8">
        <f t="shared" si="105"/>
        <v>389.82026384303356</v>
      </c>
      <c r="Z643" s="8">
        <f t="shared" si="106"/>
        <v>15202.990289878309</v>
      </c>
      <c r="AA643" s="9">
        <f t="shared" si="110"/>
        <v>1.6702217951019099E-2</v>
      </c>
      <c r="AB643" s="9">
        <f t="shared" si="107"/>
        <v>3.6834493896281566E-2</v>
      </c>
      <c r="AC643" t="str">
        <f t="shared" si="108"/>
        <v>25% Saturation (Shape only)</v>
      </c>
    </row>
    <row r="644" spans="21:29" x14ac:dyDescent="0.25">
      <c r="U644" s="5">
        <v>0.32</v>
      </c>
      <c r="V644" s="7">
        <f t="shared" si="103"/>
        <v>939600.31999999983</v>
      </c>
      <c r="W644" s="7">
        <f t="shared" si="104"/>
        <v>24092.315897435896</v>
      </c>
      <c r="X644" s="19">
        <f t="shared" si="109"/>
        <v>2.5855314093950955E-2</v>
      </c>
      <c r="Y644" s="8">
        <f t="shared" si="105"/>
        <v>418.57071348602386</v>
      </c>
      <c r="Z644" s="8">
        <f t="shared" si="106"/>
        <v>16324.25782595493</v>
      </c>
      <c r="AA644" s="9">
        <f t="shared" si="110"/>
        <v>1.7373618844611433E-2</v>
      </c>
      <c r="AB644" s="9">
        <f t="shared" si="107"/>
        <v>3.8187046545973768E-2</v>
      </c>
      <c r="AC644" t="str">
        <f t="shared" si="108"/>
        <v>25% Saturation (Shape only)</v>
      </c>
    </row>
    <row r="645" spans="21:29" x14ac:dyDescent="0.25">
      <c r="U645" s="5">
        <v>0.33</v>
      </c>
      <c r="V645" s="7">
        <f t="shared" si="103"/>
        <v>968962.82999999984</v>
      </c>
      <c r="W645" s="7">
        <f t="shared" si="104"/>
        <v>24845.200769230767</v>
      </c>
      <c r="X645" s="19">
        <f t="shared" si="109"/>
        <v>2.7693593789051053E-2</v>
      </c>
      <c r="Y645" s="8">
        <f t="shared" si="105"/>
        <v>448.33055476155243</v>
      </c>
      <c r="Z645" s="8">
        <f t="shared" si="106"/>
        <v>17484.891635700544</v>
      </c>
      <c r="AA645" s="9">
        <f t="shared" si="110"/>
        <v>1.8044956002802034E-2</v>
      </c>
      <c r="AB645" s="9">
        <f t="shared" si="107"/>
        <v>3.952774506490124E-2</v>
      </c>
      <c r="AC645" t="str">
        <f t="shared" si="108"/>
        <v>25% Saturation (Shape only)</v>
      </c>
    </row>
    <row r="646" spans="21:29" x14ac:dyDescent="0.25">
      <c r="U646" s="5">
        <v>0.34</v>
      </c>
      <c r="V646" s="7">
        <f t="shared" si="103"/>
        <v>998325.34</v>
      </c>
      <c r="W646" s="7">
        <f t="shared" si="104"/>
        <v>25598.085641025642</v>
      </c>
      <c r="X646" s="19">
        <f t="shared" si="109"/>
        <v>2.9593635365219736E-2</v>
      </c>
      <c r="Y646" s="8">
        <f t="shared" si="105"/>
        <v>479.09025682125792</v>
      </c>
      <c r="Z646" s="8">
        <f t="shared" si="106"/>
        <v>18684.520016029059</v>
      </c>
      <c r="AA646" s="9">
        <f t="shared" si="110"/>
        <v>1.871586272269625E-2</v>
      </c>
      <c r="AB646" s="9">
        <f t="shared" si="107"/>
        <v>4.0855784479205286E-2</v>
      </c>
      <c r="AC646" t="str">
        <f t="shared" si="108"/>
        <v>25% Saturation (Shape only)</v>
      </c>
    </row>
    <row r="647" spans="21:29" x14ac:dyDescent="0.25">
      <c r="U647" s="5">
        <v>0.35</v>
      </c>
      <c r="V647" s="7">
        <f t="shared" si="103"/>
        <v>1027687.8499999997</v>
      </c>
      <c r="W647" s="7">
        <f t="shared" si="104"/>
        <v>26350.97051282051</v>
      </c>
      <c r="X647" s="19">
        <f t="shared" si="109"/>
        <v>3.1554815514561629E-2</v>
      </c>
      <c r="Y647" s="8">
        <f t="shared" si="105"/>
        <v>510.83972895691909</v>
      </c>
      <c r="Z647" s="8">
        <f t="shared" si="106"/>
        <v>19922.749429319843</v>
      </c>
      <c r="AA647" s="9">
        <f t="shared" si="110"/>
        <v>1.9385992964030711E-2</v>
      </c>
      <c r="AB647" s="9">
        <f t="shared" si="107"/>
        <v>4.2170421169402547E-2</v>
      </c>
      <c r="AC647" t="str">
        <f t="shared" si="108"/>
        <v>25% Saturation (Shape only)</v>
      </c>
    </row>
    <row r="648" spans="21:29" x14ac:dyDescent="0.25">
      <c r="U648" s="5">
        <v>0.36</v>
      </c>
      <c r="V648" s="7">
        <f t="shared" si="103"/>
        <v>1057050.3599999999</v>
      </c>
      <c r="W648" s="7">
        <f t="shared" si="104"/>
        <v>27103.855384615381</v>
      </c>
      <c r="X648" s="19">
        <f t="shared" si="109"/>
        <v>3.3576479013696543E-2</v>
      </c>
      <c r="Y648" s="8">
        <f t="shared" si="105"/>
        <v>543.56836378172397</v>
      </c>
      <c r="Z648" s="8">
        <f t="shared" si="106"/>
        <v>21199.166187487233</v>
      </c>
      <c r="AA648" s="9">
        <f t="shared" si="110"/>
        <v>2.0055020072541518E-2</v>
      </c>
      <c r="AB648" s="9">
        <f t="shared" si="107"/>
        <v>4.347096887041961E-2</v>
      </c>
      <c r="AC648" t="str">
        <f t="shared" si="108"/>
        <v>25% Saturation (Shape only)</v>
      </c>
    </row>
    <row r="649" spans="21:29" x14ac:dyDescent="0.25">
      <c r="U649" s="5">
        <v>0.37</v>
      </c>
      <c r="V649" s="7">
        <f t="shared" si="103"/>
        <v>1086412.8699999999</v>
      </c>
      <c r="W649" s="7">
        <f t="shared" si="104"/>
        <v>27856.740256410252</v>
      </c>
      <c r="X649" s="19">
        <f t="shared" si="109"/>
        <v>3.5657941220466054E-2</v>
      </c>
      <c r="Y649" s="8">
        <f t="shared" si="105"/>
        <v>577.26507764935945</v>
      </c>
      <c r="Z649" s="8">
        <f t="shared" si="106"/>
        <v>22513.338028325019</v>
      </c>
      <c r="AA649" s="9">
        <f t="shared" si="110"/>
        <v>2.0722635611197263E-2</v>
      </c>
      <c r="AB649" s="9">
        <f t="shared" si="107"/>
        <v>4.4756795002804092E-2</v>
      </c>
      <c r="AC649" t="str">
        <f t="shared" si="108"/>
        <v>25% Saturation (Shape only)</v>
      </c>
    </row>
    <row r="650" spans="21:29" x14ac:dyDescent="0.25">
      <c r="U650" s="5">
        <v>0.38</v>
      </c>
      <c r="V650" s="7">
        <f t="shared" si="103"/>
        <v>1115775.3799999999</v>
      </c>
      <c r="W650" s="7">
        <f t="shared" si="104"/>
        <v>28609.625128205127</v>
      </c>
      <c r="X650" s="19">
        <f t="shared" si="109"/>
        <v>3.7798490413725336E-2</v>
      </c>
      <c r="Y650" s="8">
        <f t="shared" si="105"/>
        <v>611.91834853281352</v>
      </c>
      <c r="Z650" s="8">
        <f t="shared" si="106"/>
        <v>23864.815592779727</v>
      </c>
      <c r="AA650" s="9">
        <f t="shared" si="110"/>
        <v>2.1388548287182792E-2</v>
      </c>
      <c r="AB650" s="9">
        <f t="shared" si="107"/>
        <v>4.6027317298647411E-2</v>
      </c>
      <c r="AC650" t="str">
        <f t="shared" si="108"/>
        <v>25% Saturation (Shape only)</v>
      </c>
    </row>
    <row r="651" spans="21:29" x14ac:dyDescent="0.25">
      <c r="U651" s="5">
        <v>0.39</v>
      </c>
      <c r="V651" s="7">
        <f t="shared" si="103"/>
        <v>1145137.8899999999</v>
      </c>
      <c r="W651" s="7">
        <f t="shared" si="104"/>
        <v>29362.51</v>
      </c>
      <c r="X651" s="19">
        <f t="shared" si="109"/>
        <v>3.9997389988463077E-2</v>
      </c>
      <c r="Y651" s="8">
        <f t="shared" si="105"/>
        <v>647.5162515610898</v>
      </c>
      <c r="Z651" s="8">
        <f t="shared" si="106"/>
        <v>25253.133810882504</v>
      </c>
      <c r="AA651" s="9">
        <f t="shared" si="110"/>
        <v>2.205248296419788E-2</v>
      </c>
      <c r="AB651" s="9">
        <f t="shared" si="107"/>
        <v>4.7282000690771209E-2</v>
      </c>
      <c r="AC651" t="str">
        <f t="shared" si="108"/>
        <v>25% Saturation (Shape only)</v>
      </c>
    </row>
    <row r="652" spans="21:29" x14ac:dyDescent="0.25">
      <c r="U652" s="5">
        <v>0.4</v>
      </c>
      <c r="V652" s="7">
        <f t="shared" si="103"/>
        <v>1174500.3999999999</v>
      </c>
      <c r="W652" s="7">
        <f t="shared" si="104"/>
        <v>30115.39487179487</v>
      </c>
      <c r="X652" s="19">
        <f t="shared" si="109"/>
        <v>4.2253880517226068E-2</v>
      </c>
      <c r="Y652" s="8">
        <f t="shared" si="105"/>
        <v>684.04649239153298</v>
      </c>
      <c r="Z652" s="8">
        <f t="shared" si="106"/>
        <v>26677.813203269787</v>
      </c>
      <c r="AA652" s="9">
        <f t="shared" si="110"/>
        <v>2.2714179751041199E-2</v>
      </c>
      <c r="AB652" s="9">
        <f t="shared" si="107"/>
        <v>4.8520354437930624E-2</v>
      </c>
      <c r="AC652" t="str">
        <f t="shared" si="108"/>
        <v>25% Saturation (Shape only)</v>
      </c>
    </row>
    <row r="653" spans="21:29" x14ac:dyDescent="0.25">
      <c r="U653" s="5">
        <v>0.41</v>
      </c>
      <c r="V653" s="7">
        <f t="shared" si="103"/>
        <v>1203862.9099999997</v>
      </c>
      <c r="W653" s="7">
        <f t="shared" si="104"/>
        <v>30868.279743589737</v>
      </c>
      <c r="X653" s="19">
        <f t="shared" si="109"/>
        <v>4.4567181687722064E-2</v>
      </c>
      <c r="Y653" s="8">
        <f t="shared" si="105"/>
        <v>721.4964385776093</v>
      </c>
      <c r="Z653" s="8">
        <f t="shared" si="106"/>
        <v>28138.361104526761</v>
      </c>
      <c r="AA653" s="9">
        <f t="shared" si="110"/>
        <v>2.3373393158633626E-2</v>
      </c>
      <c r="AB653" s="9">
        <f t="shared" si="107"/>
        <v>4.9741929462330879E-2</v>
      </c>
      <c r="AC653" t="str">
        <f t="shared" si="108"/>
        <v>25% Saturation (Shape only)</v>
      </c>
    </row>
    <row r="654" spans="21:29" x14ac:dyDescent="0.25">
      <c r="U654" s="5">
        <v>0.42</v>
      </c>
      <c r="V654" s="7">
        <f t="shared" si="103"/>
        <v>1233225.4199999997</v>
      </c>
      <c r="W654" s="7">
        <f t="shared" si="104"/>
        <v>31621.164615384612</v>
      </c>
      <c r="X654" s="19">
        <f t="shared" si="109"/>
        <v>4.6936494125512082E-2</v>
      </c>
      <c r="Y654" s="8">
        <f t="shared" si="105"/>
        <v>759.85314907640384</v>
      </c>
      <c r="Z654" s="8">
        <f t="shared" si="106"/>
        <v>29634.272813979751</v>
      </c>
      <c r="AA654" s="9">
        <f t="shared" si="110"/>
        <v>2.4029891318636424E-2</v>
      </c>
      <c r="AB654" s="9">
        <f t="shared" si="107"/>
        <v>5.0946315878751161E-2</v>
      </c>
      <c r="AC654" t="str">
        <f t="shared" si="108"/>
        <v>25% Saturation (Shape only)</v>
      </c>
    </row>
    <row r="655" spans="21:29" x14ac:dyDescent="0.25">
      <c r="U655" s="5">
        <v>0.43</v>
      </c>
      <c r="V655" s="7">
        <f t="shared" si="103"/>
        <v>1262587.9299999997</v>
      </c>
      <c r="W655" s="7">
        <f t="shared" si="104"/>
        <v>32374.049487179484</v>
      </c>
      <c r="X655" s="19">
        <f t="shared" si="109"/>
        <v>4.9361001109857937E-2</v>
      </c>
      <c r="Y655" s="8">
        <f t="shared" si="105"/>
        <v>799.10340202641225</v>
      </c>
      <c r="Z655" s="8">
        <f t="shared" si="106"/>
        <v>31165.032679030079</v>
      </c>
      <c r="AA655" s="9">
        <f t="shared" si="110"/>
        <v>2.4683455257670715E-2</v>
      </c>
      <c r="AB655" s="9">
        <f t="shared" si="107"/>
        <v>5.2133140697110954E-2</v>
      </c>
      <c r="AC655" t="str">
        <f t="shared" si="108"/>
        <v>25% Saturation (Shape only)</v>
      </c>
    </row>
    <row r="656" spans="21:29" x14ac:dyDescent="0.25">
      <c r="U656" s="5">
        <v>0.44</v>
      </c>
      <c r="V656" s="7">
        <f t="shared" si="103"/>
        <v>1291950.4399999997</v>
      </c>
      <c r="W656" s="7">
        <f t="shared" si="104"/>
        <v>33126.934358974358</v>
      </c>
      <c r="X656" s="19">
        <f t="shared" si="109"/>
        <v>5.1839870190047911E-2</v>
      </c>
      <c r="Y656" s="8">
        <f t="shared" si="105"/>
        <v>839.23372091417662</v>
      </c>
      <c r="Z656" s="8">
        <f t="shared" si="106"/>
        <v>32730.115115652887</v>
      </c>
      <c r="AA656" s="9">
        <f t="shared" si="110"/>
        <v>2.5333878221871185E-2</v>
      </c>
      <c r="AB656" s="9">
        <f t="shared" si="107"/>
        <v>5.3302065682491295E-2</v>
      </c>
      <c r="AC656" t="str">
        <f t="shared" si="108"/>
        <v>25% Saturation (Shape only)</v>
      </c>
    </row>
    <row r="657" spans="21:29" x14ac:dyDescent="0.25">
      <c r="U657" s="5">
        <v>0.45</v>
      </c>
      <c r="V657" s="7">
        <f t="shared" si="103"/>
        <v>1321312.9499999997</v>
      </c>
      <c r="W657" s="7">
        <f t="shared" si="104"/>
        <v>33879.81923076923</v>
      </c>
      <c r="X657" s="19">
        <f t="shared" si="109"/>
        <v>5.4372254708865933E-2</v>
      </c>
      <c r="Y657" s="8">
        <f t="shared" si="105"/>
        <v>880.23039923767112</v>
      </c>
      <c r="Z657" s="8">
        <f t="shared" si="106"/>
        <v>34328.985570269171</v>
      </c>
      <c r="AA657" s="9">
        <f t="shared" si="110"/>
        <v>2.5980965047129205E-2</v>
      </c>
      <c r="AB657" s="9">
        <f t="shared" si="107"/>
        <v>5.4452785358482088E-2</v>
      </c>
      <c r="AC657" t="str">
        <f t="shared" si="108"/>
        <v>25% Saturation (Shape only)</v>
      </c>
    </row>
    <row r="658" spans="21:29" x14ac:dyDescent="0.25">
      <c r="U658" s="5">
        <v>0.46</v>
      </c>
      <c r="V658" s="7">
        <f t="shared" si="103"/>
        <v>1350675.4599999997</v>
      </c>
      <c r="W658" s="7">
        <f t="shared" si="104"/>
        <v>34632.704102564101</v>
      </c>
      <c r="X658" s="19">
        <f t="shared" si="109"/>
        <v>5.6957295239287893E-2</v>
      </c>
      <c r="Y658" s="8">
        <f t="shared" si="105"/>
        <v>922.07952376492472</v>
      </c>
      <c r="Z658" s="8">
        <f t="shared" si="106"/>
        <v>35961.101426832065</v>
      </c>
      <c r="AA658" s="9">
        <f t="shared" si="110"/>
        <v>2.6624531570916432E-2</v>
      </c>
      <c r="AB658" s="9">
        <f t="shared" si="107"/>
        <v>5.5585025141341574E-2</v>
      </c>
      <c r="AC658" t="str">
        <f t="shared" si="108"/>
        <v>25% Saturation (Shape only)</v>
      </c>
    </row>
    <row r="659" spans="21:29" x14ac:dyDescent="0.25">
      <c r="U659" s="5">
        <v>0.47</v>
      </c>
      <c r="V659" s="7">
        <f t="shared" si="103"/>
        <v>1380037.9699999997</v>
      </c>
      <c r="W659" s="7">
        <f t="shared" si="104"/>
        <v>35385.588974358972</v>
      </c>
      <c r="X659" s="19">
        <f t="shared" si="109"/>
        <v>5.9594120939969721E-2</v>
      </c>
      <c r="Y659" s="8">
        <f t="shared" si="105"/>
        <v>964.76699647796738</v>
      </c>
      <c r="Z659" s="8">
        <f t="shared" si="106"/>
        <v>37625.912862640726</v>
      </c>
      <c r="AA659" s="9">
        <f t="shared" si="110"/>
        <v>2.7264404082041838E-2</v>
      </c>
      <c r="AB659" s="9">
        <f t="shared" si="107"/>
        <v>5.6698539593810611E-2</v>
      </c>
      <c r="AC659" t="str">
        <f t="shared" si="108"/>
        <v>25% Saturation (Shape only)</v>
      </c>
    </row>
    <row r="660" spans="21:29" x14ac:dyDescent="0.25">
      <c r="U660" s="5">
        <v>0.48</v>
      </c>
      <c r="V660" s="7">
        <f t="shared" si="103"/>
        <v>1409400.4799999997</v>
      </c>
      <c r="W660" s="7">
        <f t="shared" si="104"/>
        <v>36138.473846153844</v>
      </c>
      <c r="X660" s="19">
        <f t="shared" si="109"/>
        <v>6.2281850834631718E-2</v>
      </c>
      <c r="Y660" s="8">
        <f t="shared" si="105"/>
        <v>1008.2785552847347</v>
      </c>
      <c r="Z660" s="8">
        <f t="shared" si="106"/>
        <v>39322.863656104651</v>
      </c>
      <c r="AA660" s="9">
        <f t="shared" si="110"/>
        <v>2.7900418805096944E-2</v>
      </c>
      <c r="AB660" s="9">
        <f t="shared" si="107"/>
        <v>5.7793110788686847E-2</v>
      </c>
      <c r="AC660" t="str">
        <f t="shared" si="108"/>
        <v>25% Saturation (Shape only)</v>
      </c>
    </row>
    <row r="661" spans="21:29" x14ac:dyDescent="0.25">
      <c r="U661" s="5">
        <v>0.49</v>
      </c>
      <c r="V661" s="7">
        <f t="shared" si="103"/>
        <v>1438762.9899999998</v>
      </c>
      <c r="W661" s="7">
        <f t="shared" si="104"/>
        <v>36891.358717948715</v>
      </c>
      <c r="X661" s="19">
        <f t="shared" si="109"/>
        <v>6.5019595020028867E-2</v>
      </c>
      <c r="Y661" s="8">
        <f t="shared" si="105"/>
        <v>1052.5997935748546</v>
      </c>
      <c r="Z661" s="8">
        <f t="shared" si="106"/>
        <v>41051.391949419332</v>
      </c>
      <c r="AA661" s="9">
        <f t="shared" si="110"/>
        <v>2.8532421416691666E-2</v>
      </c>
      <c r="AB661" s="9">
        <f t="shared" si="107"/>
        <v>5.8868546773238405E-2</v>
      </c>
      <c r="AC661" t="str">
        <f t="shared" si="108"/>
        <v>25% Saturation (Shape only)</v>
      </c>
    </row>
    <row r="662" spans="21:29" x14ac:dyDescent="0.25">
      <c r="U662" s="5">
        <v>0.5</v>
      </c>
      <c r="V662" s="7">
        <f t="shared" si="103"/>
        <v>1468125.4999999998</v>
      </c>
      <c r="W662" s="7">
        <f t="shared" si="104"/>
        <v>37644.243589743586</v>
      </c>
      <c r="X662" s="19">
        <f t="shared" si="109"/>
        <v>6.7806455806826274E-2</v>
      </c>
      <c r="Y662" s="8">
        <f t="shared" si="105"/>
        <v>1097.7161786892373</v>
      </c>
      <c r="Z662" s="8">
        <f t="shared" si="106"/>
        <v>42810.930968880253</v>
      </c>
      <c r="AA662" s="9">
        <f t="shared" si="110"/>
        <v>2.9160266590887673E-2</v>
      </c>
      <c r="AB662" s="9">
        <f t="shared" si="107"/>
        <v>5.9924680126491922E-2</v>
      </c>
      <c r="AC662" t="str">
        <f t="shared" si="108"/>
        <v>25% Saturation (Shape only)</v>
      </c>
    </row>
    <row r="663" spans="21:29" x14ac:dyDescent="0.25">
      <c r="U663" s="5">
        <v>0.51</v>
      </c>
      <c r="V663" s="7">
        <f t="shared" si="103"/>
        <v>1497488.0099999998</v>
      </c>
      <c r="W663" s="7">
        <f t="shared" si="104"/>
        <v>38397.128461538457</v>
      </c>
      <c r="X663" s="19">
        <f t="shared" si="109"/>
        <v>7.0641528797366529E-2</v>
      </c>
      <c r="Y663" s="8">
        <f t="shared" si="105"/>
        <v>1143.6130693680095</v>
      </c>
      <c r="Z663" s="8">
        <f t="shared" si="106"/>
        <v>44600.909705352373</v>
      </c>
      <c r="AA663" s="9">
        <f t="shared" si="110"/>
        <v>2.9783817571502544E-2</v>
      </c>
      <c r="AB663" s="9">
        <f t="shared" si="107"/>
        <v>6.0961366602246166E-2</v>
      </c>
      <c r="AC663" t="str">
        <f t="shared" si="108"/>
        <v>25% Saturation (Shape only)</v>
      </c>
    </row>
    <row r="664" spans="21:29" x14ac:dyDescent="0.25">
      <c r="U664" s="5">
        <v>0.52</v>
      </c>
      <c r="V664" s="7">
        <f t="shared" si="103"/>
        <v>1526850.5199999998</v>
      </c>
      <c r="W664" s="7">
        <f t="shared" si="104"/>
        <v>39150.013333333329</v>
      </c>
      <c r="X664" s="19">
        <f t="shared" si="109"/>
        <v>7.3523903904013879E-2</v>
      </c>
      <c r="Y664" s="8">
        <f t="shared" si="105"/>
        <v>1190.2757322364525</v>
      </c>
      <c r="Z664" s="8">
        <f t="shared" si="106"/>
        <v>46420.753557221651</v>
      </c>
      <c r="AA664" s="9">
        <f t="shared" si="110"/>
        <v>3.0402945769191378E-2</v>
      </c>
      <c r="AB664" s="9">
        <f t="shared" si="107"/>
        <v>6.1978483851321896E-2</v>
      </c>
      <c r="AC664" t="str">
        <f t="shared" si="108"/>
        <v>25% Saturation (Shape only)</v>
      </c>
    </row>
    <row r="665" spans="21:29" x14ac:dyDescent="0.25">
      <c r="U665" s="5">
        <v>0.53</v>
      </c>
      <c r="V665" s="7">
        <f t="shared" si="103"/>
        <v>1556213.0299999998</v>
      </c>
      <c r="W665" s="7">
        <f t="shared" si="104"/>
        <v>39902.8982051282</v>
      </c>
      <c r="X665" s="19">
        <f t="shared" si="109"/>
        <v>7.6452666311488129E-2</v>
      </c>
      <c r="Y665" s="8">
        <f t="shared" si="105"/>
        <v>1237.6893573841876</v>
      </c>
      <c r="Z665" s="8">
        <f t="shared" si="106"/>
        <v>48269.884937983319</v>
      </c>
      <c r="AA665" s="9">
        <f t="shared" si="110"/>
        <v>3.1017530381417847E-2</v>
      </c>
      <c r="AB665" s="9">
        <f t="shared" si="107"/>
        <v>6.297593021719422E-2</v>
      </c>
      <c r="AC665" t="str">
        <f t="shared" si="108"/>
        <v>25% Saturation (Shape only)</v>
      </c>
    </row>
    <row r="666" spans="21:29" x14ac:dyDescent="0.25">
      <c r="U666" s="5">
        <v>0.54</v>
      </c>
      <c r="V666" s="7">
        <f t="shared" si="103"/>
        <v>1585575.5399999998</v>
      </c>
      <c r="W666" s="7">
        <f t="shared" si="104"/>
        <v>40655.783076923079</v>
      </c>
      <c r="X666" s="19">
        <f t="shared" si="109"/>
        <v>7.9426897386356429E-2</v>
      </c>
      <c r="Y666" s="8">
        <f t="shared" si="105"/>
        <v>1285.8390730889057</v>
      </c>
      <c r="Z666" s="8">
        <f t="shared" si="106"/>
        <v>50147.723850467322</v>
      </c>
      <c r="AA666" s="9">
        <f t="shared" si="110"/>
        <v>3.1627458033609251E-2</v>
      </c>
      <c r="AB666" s="9">
        <f t="shared" si="107"/>
        <v>6.3953623599753651E-2</v>
      </c>
      <c r="AC666" t="str">
        <f t="shared" si="108"/>
        <v>25% Saturation (Shape only)</v>
      </c>
    </row>
    <row r="667" spans="21:29" x14ac:dyDescent="0.25">
      <c r="U667" s="5">
        <v>0.55000000000000004</v>
      </c>
      <c r="V667" s="7">
        <f t="shared" si="103"/>
        <v>1614938.0499999998</v>
      </c>
      <c r="W667" s="7">
        <f t="shared" si="104"/>
        <v>41408.66794871795</v>
      </c>
      <c r="X667" s="19">
        <f t="shared" si="109"/>
        <v>8.2445675536625018E-2</v>
      </c>
      <c r="Y667" s="8">
        <f t="shared" si="105"/>
        <v>1334.7099597322656</v>
      </c>
      <c r="Z667" s="8">
        <f t="shared" si="106"/>
        <v>52053.688429558359</v>
      </c>
      <c r="AA667" s="9">
        <f t="shared" si="110"/>
        <v>3.2232622439949545E-2</v>
      </c>
      <c r="AB667" s="9">
        <f t="shared" si="107"/>
        <v>6.4911500382325474E-2</v>
      </c>
      <c r="AC667" t="str">
        <f t="shared" si="108"/>
        <v>25% Saturation (Shape only)</v>
      </c>
    </row>
    <row r="668" spans="21:29" x14ac:dyDescent="0.25">
      <c r="U668" s="5">
        <v>0.56000000000000005</v>
      </c>
      <c r="V668" s="7">
        <f t="shared" si="103"/>
        <v>1644300.5599999998</v>
      </c>
      <c r="W668" s="7">
        <f t="shared" si="104"/>
        <v>42161.552820512821</v>
      </c>
      <c r="X668" s="19">
        <f t="shared" si="109"/>
        <v>8.5508077024171583E-2</v>
      </c>
      <c r="Y668" s="8">
        <f t="shared" si="105"/>
        <v>1384.2870629523313</v>
      </c>
      <c r="Z668" s="8">
        <f t="shared" si="106"/>
        <v>53987.195455140922</v>
      </c>
      <c r="AA668" s="9">
        <f t="shared" si="110"/>
        <v>3.2832924082407983E-2</v>
      </c>
      <c r="AB668" s="9">
        <f t="shared" si="107"/>
        <v>6.5849514417621741E-2</v>
      </c>
      <c r="AC668" t="str">
        <f t="shared" si="108"/>
        <v>25% Saturation (Shape only)</v>
      </c>
    </row>
    <row r="669" spans="21:29" x14ac:dyDescent="0.25">
      <c r="U669" s="5">
        <v>0.56999999999999995</v>
      </c>
      <c r="V669" s="7">
        <f t="shared" si="103"/>
        <v>1673663.0699999996</v>
      </c>
      <c r="W669" s="7">
        <f t="shared" si="104"/>
        <v>42914.437692307685</v>
      </c>
      <c r="X669" s="19">
        <f t="shared" si="109"/>
        <v>8.86131767325712E-2</v>
      </c>
      <c r="Y669" s="8">
        <f t="shared" si="105"/>
        <v>1434.5554060738773</v>
      </c>
      <c r="Z669" s="8">
        <f t="shared" si="106"/>
        <v>55947.660836881216</v>
      </c>
      <c r="AA669" s="9">
        <f t="shared" si="110"/>
        <v>3.342826990672694E-2</v>
      </c>
      <c r="AB669" s="9">
        <f t="shared" si="107"/>
        <v>6.6767636068589126E-2</v>
      </c>
      <c r="AC669" t="str">
        <f t="shared" si="108"/>
        <v>25% Saturation (Shape only)</v>
      </c>
    </row>
    <row r="670" spans="21:29" x14ac:dyDescent="0.25">
      <c r="U670" s="5">
        <v>0.57999999999999996</v>
      </c>
      <c r="V670" s="7">
        <f t="shared" si="103"/>
        <v>1703025.5799999996</v>
      </c>
      <c r="W670" s="7">
        <f t="shared" si="104"/>
        <v>43667.322564102556</v>
      </c>
      <c r="X670" s="19">
        <f t="shared" si="109"/>
        <v>9.1760048892700896E-2</v>
      </c>
      <c r="Y670" s="8">
        <f t="shared" si="105"/>
        <v>1485.5000018551739</v>
      </c>
      <c r="Z670" s="8">
        <f t="shared" si="106"/>
        <v>57934.500072351781</v>
      </c>
      <c r="AA670" s="9">
        <f t="shared" si="110"/>
        <v>3.4018573034206447E-2</v>
      </c>
      <c r="AB670" s="9">
        <f t="shared" si="107"/>
        <v>6.7665851300538135E-2</v>
      </c>
      <c r="AC670" t="str">
        <f t="shared" si="108"/>
        <v>25% Saturation (Shape only)</v>
      </c>
    </row>
    <row r="671" spans="21:29" x14ac:dyDescent="0.25">
      <c r="U671" s="5">
        <v>0.59</v>
      </c>
      <c r="V671" s="7">
        <f t="shared" si="103"/>
        <v>1732388.0899999996</v>
      </c>
      <c r="W671" s="7">
        <f t="shared" si="104"/>
        <v>44420.207435897428</v>
      </c>
      <c r="X671" s="19">
        <f t="shared" si="109"/>
        <v>9.4947767768350344E-2</v>
      </c>
      <c r="Y671" s="8">
        <f t="shared" si="105"/>
        <v>1537.1058635873128</v>
      </c>
      <c r="Z671" s="8">
        <f t="shared" si="106"/>
        <v>59947.128679905196</v>
      </c>
      <c r="AA671" s="9">
        <f t="shared" si="110"/>
        <v>3.4603752488222894E-2</v>
      </c>
      <c r="AB671" s="9">
        <f t="shared" si="107"/>
        <v>6.8544160821176897E-2</v>
      </c>
      <c r="AC671" t="str">
        <f t="shared" si="108"/>
        <v>25% Saturation (Shape only)</v>
      </c>
    </row>
    <row r="672" spans="21:29" x14ac:dyDescent="0.25">
      <c r="U672" s="5">
        <v>0.6</v>
      </c>
      <c r="V672" s="7">
        <f t="shared" si="103"/>
        <v>1761750.5999999996</v>
      </c>
      <c r="W672" s="7">
        <f t="shared" si="104"/>
        <v>45173.092307692299</v>
      </c>
      <c r="X672" s="19">
        <f t="shared" si="109"/>
        <v>9.817540830392614E-2</v>
      </c>
      <c r="Y672" s="8">
        <f t="shared" si="105"/>
        <v>1589.3580155798677</v>
      </c>
      <c r="Z672" s="8">
        <f t="shared" si="106"/>
        <v>61984.962607614842</v>
      </c>
      <c r="AA672" s="9">
        <f t="shared" si="110"/>
        <v>3.5183732934511193E-2</v>
      </c>
      <c r="AB672" s="9">
        <f t="shared" si="107"/>
        <v>6.9402579265520722E-2</v>
      </c>
      <c r="AC672" t="str">
        <f t="shared" si="108"/>
        <v>25% Saturation (Shape only)</v>
      </c>
    </row>
    <row r="673" spans="21:29" x14ac:dyDescent="0.25">
      <c r="U673" s="5">
        <v>0.61</v>
      </c>
      <c r="V673" s="7">
        <f t="shared" si="103"/>
        <v>1791113.1099999996</v>
      </c>
      <c r="W673" s="7">
        <f t="shared" si="104"/>
        <v>45925.977179487178</v>
      </c>
      <c r="X673" s="19">
        <f t="shared" si="109"/>
        <v>0.10144204673620381</v>
      </c>
      <c r="Y673" s="8">
        <f t="shared" si="105"/>
        <v>1642.2415030645247</v>
      </c>
      <c r="Z673" s="8">
        <f t="shared" si="106"/>
        <v>64047.418619516466</v>
      </c>
      <c r="AA673" s="9">
        <f t="shared" si="110"/>
        <v>3.5758444434319664E-2</v>
      </c>
      <c r="AB673" s="9">
        <f t="shared" si="107"/>
        <v>7.0241134422827728E-2</v>
      </c>
      <c r="AC673" t="str">
        <f t="shared" si="108"/>
        <v>25% Saturation (Shape only)</v>
      </c>
    </row>
    <row r="674" spans="21:29" x14ac:dyDescent="0.25">
      <c r="U674" s="5">
        <v>0.62</v>
      </c>
      <c r="V674" s="7">
        <f t="shared" si="103"/>
        <v>1820475.6199999996</v>
      </c>
      <c r="W674" s="7">
        <f t="shared" si="104"/>
        <v>46678.862051282049</v>
      </c>
      <c r="X674" s="19">
        <f t="shared" si="109"/>
        <v>0.10474676117196167</v>
      </c>
      <c r="Y674" s="8">
        <f t="shared" si="105"/>
        <v>1695.7414015463751</v>
      </c>
      <c r="Z674" s="8">
        <f t="shared" si="106"/>
        <v>66133.914660308626</v>
      </c>
      <c r="AA674" s="9">
        <f t="shared" si="110"/>
        <v>3.6327822209620497E-2</v>
      </c>
      <c r="AB674" s="9">
        <f t="shared" si="107"/>
        <v>7.1059866502971317E-2</v>
      </c>
      <c r="AC674" t="str">
        <f t="shared" si="108"/>
        <v>25% Saturation (Shape only)</v>
      </c>
    </row>
    <row r="675" spans="21:29" x14ac:dyDescent="0.25">
      <c r="U675" s="5">
        <v>0.63</v>
      </c>
      <c r="V675" s="7">
        <f t="shared" si="103"/>
        <v>1849838.1299999997</v>
      </c>
      <c r="W675" s="7">
        <f t="shared" si="104"/>
        <v>47431.74692307692</v>
      </c>
      <c r="X675" s="19">
        <f t="shared" si="109"/>
        <v>0.10808863213322131</v>
      </c>
      <c r="Y675" s="8">
        <f t="shared" si="105"/>
        <v>1749.8428256307932</v>
      </c>
      <c r="Z675" s="8">
        <f t="shared" si="106"/>
        <v>68243.870199600933</v>
      </c>
      <c r="AA675" s="9">
        <f t="shared" si="110"/>
        <v>3.689180641962491E-2</v>
      </c>
      <c r="AB675" s="9">
        <f t="shared" si="107"/>
        <v>7.1858827439898909E-2</v>
      </c>
      <c r="AC675" t="str">
        <f t="shared" si="108"/>
        <v>25% Saturation (Shape only)</v>
      </c>
    </row>
    <row r="676" spans="21:29" x14ac:dyDescent="0.25">
      <c r="U676" s="5">
        <v>0.64</v>
      </c>
      <c r="V676" s="7">
        <f t="shared" si="103"/>
        <v>1879200.6399999997</v>
      </c>
      <c r="W676" s="7">
        <f t="shared" si="104"/>
        <v>48184.631794871791</v>
      </c>
      <c r="X676" s="19">
        <f t="shared" si="109"/>
        <v>0.11146674307171273</v>
      </c>
      <c r="Y676" s="8">
        <f t="shared" si="105"/>
        <v>1804.5309373520931</v>
      </c>
      <c r="Z676" s="8">
        <f t="shared" si="106"/>
        <v>70376.706556731631</v>
      </c>
      <c r="AA676" s="9">
        <f t="shared" si="110"/>
        <v>3.7450341947910172E-2</v>
      </c>
      <c r="AB676" s="9">
        <f t="shared" si="107"/>
        <v>7.2638080229881483E-2</v>
      </c>
      <c r="AC676" t="str">
        <f t="shared" si="108"/>
        <v>25% Saturation (Shape only)</v>
      </c>
    </row>
    <row r="677" spans="21:29" x14ac:dyDescent="0.25">
      <c r="U677" s="5">
        <v>0.65</v>
      </c>
      <c r="V677" s="7">
        <f t="shared" ref="V677:V710" si="111">$V$110/$U$110*U677</f>
        <v>1908563.1499999997</v>
      </c>
      <c r="W677" s="7">
        <f t="shared" ref="W677:W710" si="112">$W$110/$U$110*U677</f>
        <v>48937.516666666663</v>
      </c>
      <c r="X677" s="19">
        <f t="shared" si="109"/>
        <v>0.11488018085409207</v>
      </c>
      <c r="Y677" s="8">
        <f t="shared" ref="Y677:Y711" si="113">X677*$N$6</f>
        <v>1859.7909540287014</v>
      </c>
      <c r="Z677" s="8">
        <f t="shared" ref="Z677:Z740" si="114">Y677*$B$6</f>
        <v>72531.847207119354</v>
      </c>
      <c r="AA677" s="9">
        <f t="shared" si="110"/>
        <v>3.8003378199521126E-2</v>
      </c>
      <c r="AB677" s="9">
        <f t="shared" ref="AB677:AB740" si="115">(Z677-Z676)/(V677-V676)</f>
        <v>7.3397698302622008E-2</v>
      </c>
      <c r="AC677" t="str">
        <f t="shared" ref="AC677:AC740" si="116">F$1</f>
        <v>25% Saturation (Shape only)</v>
      </c>
    </row>
    <row r="678" spans="21:29" x14ac:dyDescent="0.25">
      <c r="U678" s="5">
        <v>0.66</v>
      </c>
      <c r="V678" s="7">
        <f t="shared" si="111"/>
        <v>1937925.6599999997</v>
      </c>
      <c r="W678" s="7">
        <f t="shared" si="112"/>
        <v>49690.401538461534</v>
      </c>
      <c r="X678" s="19">
        <f t="shared" ref="X678:X741" si="117">GAMMADIST(W678,$F$2,$F$3,TRUE)</f>
        <v>0.11832803621934725</v>
      </c>
      <c r="Y678" s="8">
        <f t="shared" si="113"/>
        <v>1915.6081556680779</v>
      </c>
      <c r="Z678" s="8">
        <f t="shared" si="114"/>
        <v>74708.718071055031</v>
      </c>
      <c r="AA678" s="9">
        <f t="shared" ref="AA678:AA741" si="118">Z678/V678</f>
        <v>3.8550868907455946E-2</v>
      </c>
      <c r="AB678" s="9">
        <f t="shared" si="115"/>
        <v>7.4137764923219329E-2</v>
      </c>
      <c r="AC678" t="str">
        <f t="shared" si="116"/>
        <v>25% Saturation (Shape only)</v>
      </c>
    </row>
    <row r="679" spans="21:29" x14ac:dyDescent="0.25">
      <c r="U679" s="5">
        <v>0.67</v>
      </c>
      <c r="V679" s="7">
        <f t="shared" si="111"/>
        <v>1967288.1699999997</v>
      </c>
      <c r="W679" s="7">
        <f t="shared" si="112"/>
        <v>50443.286410256405</v>
      </c>
      <c r="X679" s="19">
        <f t="shared" si="117"/>
        <v>0.12180940420974842</v>
      </c>
      <c r="Y679" s="8">
        <f t="shared" si="113"/>
        <v>1971.9678919433586</v>
      </c>
      <c r="Z679" s="8">
        <f t="shared" si="114"/>
        <v>76906.747785790983</v>
      </c>
      <c r="AA679" s="9">
        <f t="shared" si="118"/>
        <v>3.9092771947991226E-2</v>
      </c>
      <c r="AB679" s="9">
        <f t="shared" si="115"/>
        <v>7.4858372623319722E-2</v>
      </c>
      <c r="AC679" t="str">
        <f t="shared" si="116"/>
        <v>25% Saturation (Shape only)</v>
      </c>
    </row>
    <row r="680" spans="21:29" x14ac:dyDescent="0.25">
      <c r="U680" s="5">
        <v>0.68</v>
      </c>
      <c r="V680" s="7">
        <f t="shared" si="111"/>
        <v>1996650.68</v>
      </c>
      <c r="W680" s="7">
        <f t="shared" si="112"/>
        <v>51196.171282051284</v>
      </c>
      <c r="X680" s="19">
        <f t="shared" si="117"/>
        <v>0.12532338457662306</v>
      </c>
      <c r="Y680" s="8">
        <f t="shared" si="113"/>
        <v>2028.855588762432</v>
      </c>
      <c r="Z680" s="8">
        <f t="shared" si="114"/>
        <v>79125.367961734853</v>
      </c>
      <c r="AA680" s="9">
        <f t="shared" si="118"/>
        <v>3.9629049164340985E-2</v>
      </c>
      <c r="AB680" s="9">
        <f t="shared" si="115"/>
        <v>7.5559622659774381E-2</v>
      </c>
      <c r="AC680" t="str">
        <f t="shared" si="116"/>
        <v>25% Saturation (Shape only)</v>
      </c>
    </row>
    <row r="681" spans="21:29" x14ac:dyDescent="0.25">
      <c r="U681" s="5">
        <v>0.69</v>
      </c>
      <c r="V681" s="7">
        <f t="shared" si="111"/>
        <v>2026013.1899999995</v>
      </c>
      <c r="W681" s="7">
        <f t="shared" si="112"/>
        <v>51949.056153846148</v>
      </c>
      <c r="X681" s="19">
        <f t="shared" si="117"/>
        <v>0.12886908216216403</v>
      </c>
      <c r="Y681" s="8">
        <f t="shared" si="113"/>
        <v>2086.2567544490162</v>
      </c>
      <c r="Z681" s="8">
        <f t="shared" si="114"/>
        <v>81364.013423511627</v>
      </c>
      <c r="AA681" s="9">
        <f t="shared" si="118"/>
        <v>4.0159666198180899E-2</v>
      </c>
      <c r="AB681" s="9">
        <f t="shared" si="115"/>
        <v>7.6241624499295488E-2</v>
      </c>
      <c r="AC681" t="str">
        <f t="shared" si="116"/>
        <v>25% Saturation (Shape only)</v>
      </c>
    </row>
    <row r="682" spans="21:29" x14ac:dyDescent="0.25">
      <c r="U682" s="5">
        <v>0.7</v>
      </c>
      <c r="V682" s="7">
        <f t="shared" si="111"/>
        <v>2055375.6999999995</v>
      </c>
      <c r="W682" s="7">
        <f t="shared" si="112"/>
        <v>52701.941025641019</v>
      </c>
      <c r="X682" s="19">
        <f t="shared" si="117"/>
        <v>0.13244560725841537</v>
      </c>
      <c r="Y682" s="8">
        <f t="shared" si="113"/>
        <v>2144.1569855542666</v>
      </c>
      <c r="Z682" s="8">
        <f t="shared" si="114"/>
        <v>83622.122436616395</v>
      </c>
      <c r="AA682" s="9">
        <f t="shared" si="118"/>
        <v>4.0684592328602706E-2</v>
      </c>
      <c r="AB682" s="9">
        <f t="shared" si="115"/>
        <v>7.6904495327707573E-2</v>
      </c>
      <c r="AC682" t="str">
        <f t="shared" si="116"/>
        <v>25% Saturation (Shape only)</v>
      </c>
    </row>
    <row r="683" spans="21:29" x14ac:dyDescent="0.25">
      <c r="U683" s="5">
        <v>0.71</v>
      </c>
      <c r="V683" s="7">
        <f t="shared" si="111"/>
        <v>2084738.2099999995</v>
      </c>
      <c r="W683" s="7">
        <f t="shared" si="112"/>
        <v>53454.825897435891</v>
      </c>
      <c r="X683" s="19">
        <f t="shared" si="117"/>
        <v>0.13605207594451785</v>
      </c>
      <c r="Y683" s="8">
        <f t="shared" si="113"/>
        <v>2202.5419723164305</v>
      </c>
      <c r="Z683" s="8">
        <f t="shared" si="114"/>
        <v>85899.136920340796</v>
      </c>
      <c r="AA683" s="9">
        <f t="shared" si="118"/>
        <v>4.120380031809405E-2</v>
      </c>
      <c r="AB683" s="9">
        <f t="shared" si="115"/>
        <v>7.7548359582488E-2</v>
      </c>
      <c r="AC683" t="str">
        <f t="shared" si="116"/>
        <v>25% Saturation (Shape only)</v>
      </c>
    </row>
    <row r="684" spans="21:29" x14ac:dyDescent="0.25">
      <c r="U684" s="5">
        <v>0.72</v>
      </c>
      <c r="V684" s="7">
        <f t="shared" si="111"/>
        <v>2114100.7199999997</v>
      </c>
      <c r="W684" s="7">
        <f t="shared" si="112"/>
        <v>54207.710769230762</v>
      </c>
      <c r="X684" s="19">
        <f t="shared" si="117"/>
        <v>0.13968761040323799</v>
      </c>
      <c r="Y684" s="8">
        <f t="shared" si="113"/>
        <v>2261.3975037851251</v>
      </c>
      <c r="Z684" s="8">
        <f t="shared" si="114"/>
        <v>88194.502647619884</v>
      </c>
      <c r="AA684" s="9">
        <f t="shared" si="118"/>
        <v>4.171726626516635E-2</v>
      </c>
      <c r="AB684" s="9">
        <f t="shared" si="115"/>
        <v>7.8173348507299581E-2</v>
      </c>
      <c r="AC684" t="str">
        <f t="shared" si="116"/>
        <v>25% Saturation (Shape only)</v>
      </c>
    </row>
    <row r="685" spans="21:29" x14ac:dyDescent="0.25">
      <c r="U685" s="5">
        <v>0.73</v>
      </c>
      <c r="V685" s="7">
        <f t="shared" si="111"/>
        <v>2143463.2299999995</v>
      </c>
      <c r="W685" s="7">
        <f t="shared" si="112"/>
        <v>54960.595641025633</v>
      </c>
      <c r="X685" s="19">
        <f t="shared" si="117"/>
        <v>0.14335133921775442</v>
      </c>
      <c r="Y685" s="8">
        <f t="shared" si="113"/>
        <v>2320.7094726259998</v>
      </c>
      <c r="Z685" s="8">
        <f t="shared" si="114"/>
        <v>90507.669432413997</v>
      </c>
      <c r="AA685" s="9">
        <f t="shared" si="118"/>
        <v>4.2224969463280235E-2</v>
      </c>
      <c r="AB685" s="9">
        <f t="shared" si="115"/>
        <v>7.8779599727480082E-2</v>
      </c>
      <c r="AC685" t="str">
        <f t="shared" si="116"/>
        <v>25% Saturation (Shape only)</v>
      </c>
    </row>
    <row r="686" spans="21:29" x14ac:dyDescent="0.25">
      <c r="U686" s="5">
        <v>0.74</v>
      </c>
      <c r="V686" s="7">
        <f t="shared" si="111"/>
        <v>2172825.7399999998</v>
      </c>
      <c r="W686" s="7">
        <f t="shared" si="112"/>
        <v>55713.480512820504</v>
      </c>
      <c r="X686" s="19">
        <f t="shared" si="117"/>
        <v>0.14704239764962107</v>
      </c>
      <c r="Y686" s="8">
        <f t="shared" si="113"/>
        <v>2380.4638796206718</v>
      </c>
      <c r="Z686" s="8">
        <f t="shared" si="114"/>
        <v>92838.091305206195</v>
      </c>
      <c r="AA686" s="9">
        <f t="shared" si="118"/>
        <v>4.2726892265739731E-2</v>
      </c>
      <c r="AB686" s="9">
        <f t="shared" si="115"/>
        <v>7.9367256845282605E-2</v>
      </c>
      <c r="AC686" t="str">
        <f t="shared" si="116"/>
        <v>25% Saturation (Shape only)</v>
      </c>
    </row>
    <row r="687" spans="21:29" x14ac:dyDescent="0.25">
      <c r="U687" s="5">
        <v>0.75</v>
      </c>
      <c r="V687" s="7">
        <f t="shared" si="111"/>
        <v>2202188.2499999995</v>
      </c>
      <c r="W687" s="7">
        <f t="shared" si="112"/>
        <v>56466.365384615376</v>
      </c>
      <c r="X687" s="19">
        <f t="shared" si="117"/>
        <v>0.15075992789878298</v>
      </c>
      <c r="Y687" s="8">
        <f t="shared" si="113"/>
        <v>2440.6468378761133</v>
      </c>
      <c r="Z687" s="8">
        <f t="shared" si="114"/>
        <v>95185.226677168423</v>
      </c>
      <c r="AA687" s="9">
        <f t="shared" si="118"/>
        <v>4.322301995624963E-2</v>
      </c>
      <c r="AB687" s="9">
        <f t="shared" si="115"/>
        <v>7.9936469053982287E-2</v>
      </c>
      <c r="AC687" t="str">
        <f t="shared" si="116"/>
        <v>25% Saturation (Shape only)</v>
      </c>
    </row>
    <row r="688" spans="21:29" x14ac:dyDescent="0.25">
      <c r="U688" s="5">
        <v>0.76</v>
      </c>
      <c r="V688" s="7">
        <f t="shared" si="111"/>
        <v>2231550.7599999998</v>
      </c>
      <c r="W688" s="7">
        <f t="shared" si="112"/>
        <v>57219.250256410254</v>
      </c>
      <c r="X688" s="19">
        <f t="shared" si="117"/>
        <v>0.15450307934647417</v>
      </c>
      <c r="Y688" s="8">
        <f t="shared" si="113"/>
        <v>2501.2445767569147</v>
      </c>
      <c r="Z688" s="8">
        <f t="shared" si="114"/>
        <v>97548.538493519678</v>
      </c>
      <c r="AA688" s="9">
        <f t="shared" si="118"/>
        <v>4.3713340624848565E-2</v>
      </c>
      <c r="AB688" s="9">
        <f t="shared" si="115"/>
        <v>8.0487390769768519E-2</v>
      </c>
      <c r="AC688" t="str">
        <f t="shared" si="116"/>
        <v>25% Saturation (Shape only)</v>
      </c>
    </row>
    <row r="689" spans="21:29" x14ac:dyDescent="0.25">
      <c r="U689" s="5">
        <v>0.77</v>
      </c>
      <c r="V689" s="7">
        <f t="shared" si="111"/>
        <v>2260913.2699999996</v>
      </c>
      <c r="W689" s="7">
        <f t="shared" si="112"/>
        <v>57972.135128205126</v>
      </c>
      <c r="X689" s="19">
        <f t="shared" si="117"/>
        <v>0.1582710087817894</v>
      </c>
      <c r="Y689" s="8">
        <f t="shared" si="113"/>
        <v>2562.2434455532475</v>
      </c>
      <c r="Z689" s="8">
        <f t="shared" si="114"/>
        <v>99927.494376576651</v>
      </c>
      <c r="AA689" s="9">
        <f t="shared" si="118"/>
        <v>4.4197845048950801E-2</v>
      </c>
      <c r="AB689" s="9">
        <f t="shared" si="115"/>
        <v>8.1020181280721276E-2</v>
      </c>
      <c r="AC689" t="str">
        <f t="shared" si="116"/>
        <v>25% Saturation (Shape only)</v>
      </c>
    </row>
    <row r="690" spans="21:29" x14ac:dyDescent="0.25">
      <c r="U690" s="5">
        <v>0.78</v>
      </c>
      <c r="V690" s="7">
        <f t="shared" si="111"/>
        <v>2290275.7799999998</v>
      </c>
      <c r="W690" s="7">
        <f t="shared" si="112"/>
        <v>58725.02</v>
      </c>
      <c r="X690" s="19">
        <f t="shared" si="117"/>
        <v>0.16206288061267637</v>
      </c>
      <c r="Y690" s="8">
        <f t="shared" si="113"/>
        <v>2623.6299168966084</v>
      </c>
      <c r="Z690" s="8">
        <f t="shared" si="114"/>
        <v>102321.56675896773</v>
      </c>
      <c r="AA690" s="9">
        <f t="shared" si="118"/>
        <v>4.4676526579243543E-2</v>
      </c>
      <c r="AB690" s="9">
        <f t="shared" si="115"/>
        <v>8.1535004411784323E-2</v>
      </c>
      <c r="AC690" t="str">
        <f t="shared" si="116"/>
        <v>25% Saturation (Shape only)</v>
      </c>
    </row>
    <row r="691" spans="21:29" x14ac:dyDescent="0.25">
      <c r="U691" s="5">
        <v>0.79</v>
      </c>
      <c r="V691" s="7">
        <f t="shared" si="111"/>
        <v>2319638.2899999996</v>
      </c>
      <c r="W691" s="7">
        <f t="shared" si="112"/>
        <v>59477.904871794868</v>
      </c>
      <c r="X691" s="19">
        <f t="shared" si="117"/>
        <v>0.16587786706206681</v>
      </c>
      <c r="Y691" s="8">
        <f t="shared" si="113"/>
        <v>2685.3905899349784</v>
      </c>
      <c r="Z691" s="8">
        <f t="shared" si="114"/>
        <v>104730.23300746415</v>
      </c>
      <c r="AA691" s="9">
        <f t="shared" si="118"/>
        <v>4.5149381030205431E-2</v>
      </c>
      <c r="AB691" s="9">
        <f t="shared" si="115"/>
        <v>8.2032028205233018E-2</v>
      </c>
      <c r="AC691" t="str">
        <f t="shared" si="116"/>
        <v>25% Saturation (Shape only)</v>
      </c>
    </row>
    <row r="692" spans="21:29" x14ac:dyDescent="0.25">
      <c r="U692" s="5">
        <v>0.8</v>
      </c>
      <c r="V692" s="7">
        <f t="shared" si="111"/>
        <v>2349000.7999999998</v>
      </c>
      <c r="W692" s="7">
        <f t="shared" si="112"/>
        <v>60230.789743589739</v>
      </c>
      <c r="X692" s="19">
        <f t="shared" si="117"/>
        <v>0.16971514834982304</v>
      </c>
      <c r="Y692" s="8">
        <f t="shared" si="113"/>
        <v>2747.5121932783495</v>
      </c>
      <c r="Z692" s="8">
        <f t="shared" si="114"/>
        <v>107152.97553785563</v>
      </c>
      <c r="AA692" s="9">
        <f t="shared" si="118"/>
        <v>4.5616406575023576E-2</v>
      </c>
      <c r="AB692" s="9">
        <f t="shared" si="115"/>
        <v>8.2511424615656456E-2</v>
      </c>
      <c r="AC692" t="str">
        <f t="shared" si="116"/>
        <v>25% Saturation (Shape only)</v>
      </c>
    </row>
    <row r="693" spans="21:29" x14ac:dyDescent="0.25">
      <c r="U693" s="5">
        <v>0.81</v>
      </c>
      <c r="V693" s="7">
        <f t="shared" si="111"/>
        <v>2378363.3099999996</v>
      </c>
      <c r="W693" s="7">
        <f t="shared" si="112"/>
        <v>60983.674615384611</v>
      </c>
      <c r="X693" s="19">
        <f t="shared" si="117"/>
        <v>0.17357391286114845</v>
      </c>
      <c r="Y693" s="8">
        <f t="shared" si="113"/>
        <v>2809.9815877251149</v>
      </c>
      <c r="Z693" s="8">
        <f t="shared" si="114"/>
        <v>109589.28192127949</v>
      </c>
      <c r="AA693" s="9">
        <f t="shared" si="118"/>
        <v>4.6077603644701155E-2</v>
      </c>
      <c r="AB693" s="9">
        <f t="shared" si="115"/>
        <v>8.2973369218907883E-2</v>
      </c>
      <c r="AC693" t="str">
        <f t="shared" si="116"/>
        <v>25% Saturation (Shape only)</v>
      </c>
    </row>
    <row r="694" spans="21:29" x14ac:dyDescent="0.25">
      <c r="U694" s="5">
        <v>0.82</v>
      </c>
      <c r="V694" s="7">
        <f t="shared" si="111"/>
        <v>2407725.8199999994</v>
      </c>
      <c r="W694" s="7">
        <f t="shared" si="112"/>
        <v>61736.559487179475</v>
      </c>
      <c r="X694" s="19">
        <f t="shared" si="117"/>
        <v>0.17745335730207898</v>
      </c>
      <c r="Y694" s="8">
        <f t="shared" si="113"/>
        <v>2872.7857687793135</v>
      </c>
      <c r="Z694" s="8">
        <f t="shared" si="114"/>
        <v>112038.64498239322</v>
      </c>
      <c r="AA694" s="9">
        <f t="shared" si="118"/>
        <v>4.653297483115966E-2</v>
      </c>
      <c r="AB694" s="9">
        <f t="shared" si="115"/>
        <v>8.3418040934298623E-2</v>
      </c>
      <c r="AC694" t="str">
        <f t="shared" si="116"/>
        <v>25% Saturation (Shape only)</v>
      </c>
    </row>
    <row r="695" spans="21:29" x14ac:dyDescent="0.25">
      <c r="U695" s="5">
        <v>0.83</v>
      </c>
      <c r="V695" s="7">
        <f t="shared" si="111"/>
        <v>2437088.3299999996</v>
      </c>
      <c r="W695" s="7">
        <f t="shared" si="112"/>
        <v>62489.444358974353</v>
      </c>
      <c r="X695" s="19">
        <f t="shared" si="117"/>
        <v>0.18135268684264355</v>
      </c>
      <c r="Y695" s="8">
        <f t="shared" si="113"/>
        <v>2935.9118689682532</v>
      </c>
      <c r="Z695" s="8">
        <f t="shared" si="114"/>
        <v>114500.56288976187</v>
      </c>
      <c r="AA695" s="9">
        <f t="shared" si="118"/>
        <v>4.6982524794151347E-2</v>
      </c>
      <c r="AB695" s="9">
        <f t="shared" si="115"/>
        <v>8.3845621759469247E-2</v>
      </c>
      <c r="AC695" t="str">
        <f t="shared" si="116"/>
        <v>25% Saturation (Shape only)</v>
      </c>
    </row>
    <row r="696" spans="21:29" x14ac:dyDescent="0.25">
      <c r="U696" s="5">
        <v>0.84</v>
      </c>
      <c r="V696" s="7">
        <f t="shared" si="111"/>
        <v>2466450.8399999994</v>
      </c>
      <c r="W696" s="7">
        <f t="shared" si="112"/>
        <v>63242.329230769225</v>
      </c>
      <c r="X696" s="19">
        <f t="shared" si="117"/>
        <v>0.18527111524825418</v>
      </c>
      <c r="Y696" s="8">
        <f t="shared" si="113"/>
        <v>2999.3471599695745</v>
      </c>
      <c r="Z696" s="8">
        <f t="shared" si="114"/>
        <v>116974.53923881341</v>
      </c>
      <c r="AA696" s="9">
        <f t="shared" si="118"/>
        <v>4.7426260171807615E-2</v>
      </c>
      <c r="AB696" s="9">
        <f t="shared" si="115"/>
        <v>8.4256296517278367E-2</v>
      </c>
      <c r="AC696" t="str">
        <f t="shared" si="116"/>
        <v>25% Saturation (Shape only)</v>
      </c>
    </row>
    <row r="697" spans="21:29" x14ac:dyDescent="0.25">
      <c r="U697" s="5">
        <v>0.85</v>
      </c>
      <c r="V697" s="7">
        <f t="shared" si="111"/>
        <v>2495813.3499999996</v>
      </c>
      <c r="W697" s="7">
        <f t="shared" si="112"/>
        <v>63995.214102564096</v>
      </c>
      <c r="X697" s="19">
        <f t="shared" si="117"/>
        <v>0.18920786499985978</v>
      </c>
      <c r="Y697" s="8">
        <f t="shared" si="113"/>
        <v>3063.0790545564205</v>
      </c>
      <c r="Z697" s="8">
        <f t="shared" si="114"/>
        <v>119460.0831277004</v>
      </c>
      <c r="AA697" s="9">
        <f t="shared" si="118"/>
        <v>4.7864189494659294E-2</v>
      </c>
      <c r="AB697" s="9">
        <f t="shared" si="115"/>
        <v>8.4650252614200117E-2</v>
      </c>
      <c r="AC697" t="str">
        <f t="shared" si="116"/>
        <v>25% Saturation (Shape only)</v>
      </c>
    </row>
    <row r="698" spans="21:29" x14ac:dyDescent="0.25">
      <c r="U698" s="5">
        <v>0.86</v>
      </c>
      <c r="V698" s="7">
        <f t="shared" si="111"/>
        <v>2525175.8599999994</v>
      </c>
      <c r="W698" s="7">
        <f t="shared" si="112"/>
        <v>64748.098974358967</v>
      </c>
      <c r="X698" s="19">
        <f t="shared" si="117"/>
        <v>0.19316216740337683</v>
      </c>
      <c r="Y698" s="8">
        <f t="shared" si="113"/>
        <v>3127.0951083690047</v>
      </c>
      <c r="Z698" s="8">
        <f t="shared" si="114"/>
        <v>121956.70922639119</v>
      </c>
      <c r="AA698" s="9">
        <f t="shared" si="118"/>
        <v>4.8296323102974388E-2</v>
      </c>
      <c r="AB698" s="9">
        <f t="shared" si="115"/>
        <v>8.5027679809757631E-2</v>
      </c>
      <c r="AC698" t="str">
        <f t="shared" si="116"/>
        <v>25% Saturation (Shape only)</v>
      </c>
    </row>
    <row r="699" spans="21:29" x14ac:dyDescent="0.25">
      <c r="U699" s="5">
        <v>0.87</v>
      </c>
      <c r="V699" s="7">
        <f t="shared" si="111"/>
        <v>2554538.3699999996</v>
      </c>
      <c r="W699" s="7">
        <f t="shared" si="112"/>
        <v>65500.983846153838</v>
      </c>
      <c r="X699" s="19">
        <f t="shared" si="117"/>
        <v>0.19713326268888373</v>
      </c>
      <c r="Y699" s="8">
        <f t="shared" si="113"/>
        <v>3191.3830215204634</v>
      </c>
      <c r="Z699" s="8">
        <f t="shared" si="114"/>
        <v>124463.93783929807</v>
      </c>
      <c r="AA699" s="9">
        <f t="shared" si="118"/>
        <v>4.8722673067266589E-2</v>
      </c>
      <c r="AB699" s="9">
        <f t="shared" si="115"/>
        <v>8.5388769996395442E-2</v>
      </c>
      <c r="AC699" t="str">
        <f t="shared" si="116"/>
        <v>25% Saturation (Shape only)</v>
      </c>
    </row>
    <row r="700" spans="21:29" x14ac:dyDescent="0.25">
      <c r="U700" s="5">
        <v>0.88</v>
      </c>
      <c r="V700" s="7">
        <f t="shared" si="111"/>
        <v>2583900.8799999994</v>
      </c>
      <c r="W700" s="7">
        <f t="shared" si="112"/>
        <v>66253.868717948717</v>
      </c>
      <c r="X700" s="19">
        <f t="shared" si="117"/>
        <v>0.20112040010004181</v>
      </c>
      <c r="Y700" s="8">
        <f t="shared" si="113"/>
        <v>3255.9306400444912</v>
      </c>
      <c r="Z700" s="8">
        <f t="shared" si="114"/>
        <v>126981.29496173516</v>
      </c>
      <c r="AA700" s="9">
        <f t="shared" si="118"/>
        <v>4.9143253111835768E-2</v>
      </c>
      <c r="AB700" s="9">
        <f t="shared" si="115"/>
        <v>8.573371698935485E-2</v>
      </c>
      <c r="AC700" t="str">
        <f t="shared" si="116"/>
        <v>25% Saturation (Shape only)</v>
      </c>
    </row>
    <row r="701" spans="21:29" x14ac:dyDescent="0.25">
      <c r="U701" s="5">
        <v>0.89</v>
      </c>
      <c r="V701" s="7">
        <f t="shared" si="111"/>
        <v>2613263.3899999997</v>
      </c>
      <c r="W701" s="7">
        <f t="shared" si="112"/>
        <v>67006.753589743588</v>
      </c>
      <c r="X701" s="19">
        <f t="shared" si="117"/>
        <v>0.20512283797419367</v>
      </c>
      <c r="Y701" s="8">
        <f t="shared" si="113"/>
        <v>3320.7259571920472</v>
      </c>
      <c r="Z701" s="8">
        <f t="shared" si="114"/>
        <v>129508.31233048985</v>
      </c>
      <c r="AA701" s="9">
        <f t="shared" si="118"/>
        <v>4.9558078541210443E-2</v>
      </c>
      <c r="AB701" s="9">
        <f t="shared" si="115"/>
        <v>8.6062716326181621E-2</v>
      </c>
      <c r="AC701" t="str">
        <f t="shared" si="116"/>
        <v>25% Saturation (Shape only)</v>
      </c>
    </row>
    <row r="702" spans="21:29" x14ac:dyDescent="0.25">
      <c r="U702" s="5">
        <v>0.9</v>
      </c>
      <c r="V702" s="7">
        <f t="shared" si="111"/>
        <v>2642625.8999999994</v>
      </c>
      <c r="W702" s="7">
        <f t="shared" si="112"/>
        <v>67759.63846153846</v>
      </c>
      <c r="X702" s="19">
        <f t="shared" si="117"/>
        <v>0.20913984381356041</v>
      </c>
      <c r="Y702" s="8">
        <f t="shared" si="113"/>
        <v>3385.7571145839675</v>
      </c>
      <c r="Z702" s="8">
        <f t="shared" si="114"/>
        <v>132044.52746877473</v>
      </c>
      <c r="AA702" s="9">
        <f t="shared" si="118"/>
        <v>4.9967166169367659E-2</v>
      </c>
      <c r="AB702" s="9">
        <f t="shared" si="115"/>
        <v>8.6375965075359759E-2</v>
      </c>
      <c r="AC702" t="str">
        <f t="shared" si="116"/>
        <v>25% Saturation (Shape only)</v>
      </c>
    </row>
    <row r="703" spans="21:29" x14ac:dyDescent="0.25">
      <c r="U703" s="5">
        <v>0.91</v>
      </c>
      <c r="V703" s="7">
        <f t="shared" si="111"/>
        <v>2671988.4099999997</v>
      </c>
      <c r="W703" s="7">
        <f t="shared" si="112"/>
        <v>68512.523333333331</v>
      </c>
      <c r="X703" s="19">
        <f t="shared" si="117"/>
        <v>0.21317069434794622</v>
      </c>
      <c r="Y703" s="8">
        <f t="shared" si="113"/>
        <v>3451.0124032260856</v>
      </c>
      <c r="Z703" s="8">
        <f t="shared" si="114"/>
        <v>134589.48372581735</v>
      </c>
      <c r="AA703" s="9">
        <f t="shared" si="118"/>
        <v>5.0370534251612781E-2</v>
      </c>
      <c r="AB703" s="9">
        <f t="shared" si="115"/>
        <v>8.6673661653673323E-2</v>
      </c>
      <c r="AC703" t="str">
        <f t="shared" si="116"/>
        <v>25% Saturation (Shape only)</v>
      </c>
    </row>
    <row r="704" spans="21:29" x14ac:dyDescent="0.25">
      <c r="U704" s="5">
        <v>0.92</v>
      </c>
      <c r="V704" s="7">
        <f t="shared" si="111"/>
        <v>2701350.9199999995</v>
      </c>
      <c r="W704" s="7">
        <f t="shared" si="112"/>
        <v>69265.408205128202</v>
      </c>
      <c r="X704" s="19">
        <f t="shared" si="117"/>
        <v>0.21721467558933855</v>
      </c>
      <c r="Y704" s="8">
        <f t="shared" si="113"/>
        <v>3516.4802643931521</v>
      </c>
      <c r="Z704" s="8">
        <f t="shared" si="114"/>
        <v>137142.73031133294</v>
      </c>
      <c r="AA704" s="9">
        <f t="shared" si="118"/>
        <v>5.0768202419007806E-2</v>
      </c>
      <c r="AB704" s="9">
        <f t="shared" si="115"/>
        <v>8.6956005651955812E-2</v>
      </c>
      <c r="AC704" t="str">
        <f t="shared" si="116"/>
        <v>25% Saturation (Shape only)</v>
      </c>
    </row>
    <row r="705" spans="21:29" x14ac:dyDescent="0.25">
      <c r="U705" s="5">
        <v>0.93</v>
      </c>
      <c r="V705" s="7">
        <f t="shared" si="111"/>
        <v>2730713.4299999997</v>
      </c>
      <c r="W705" s="7">
        <f t="shared" si="112"/>
        <v>70018.293076923073</v>
      </c>
      <c r="X705" s="19">
        <f t="shared" si="117"/>
        <v>0.22127108287877895</v>
      </c>
      <c r="Y705" s="8">
        <f t="shared" si="113"/>
        <v>3582.1492903876269</v>
      </c>
      <c r="Z705" s="8">
        <f t="shared" si="114"/>
        <v>139703.82232511745</v>
      </c>
      <c r="AA705" s="9">
        <f t="shared" si="118"/>
        <v>5.1160191615243003E-2</v>
      </c>
      <c r="AB705" s="9">
        <f t="shared" si="115"/>
        <v>8.7223197668880773E-2</v>
      </c>
      <c r="AC705" t="str">
        <f t="shared" si="116"/>
        <v>25% Saturation (Shape only)</v>
      </c>
    </row>
    <row r="706" spans="21:29" x14ac:dyDescent="0.25">
      <c r="U706" s="5">
        <v>0.94</v>
      </c>
      <c r="V706" s="7">
        <f t="shared" si="111"/>
        <v>2760075.9399999995</v>
      </c>
      <c r="W706" s="7">
        <f t="shared" si="112"/>
        <v>70771.177948717945</v>
      </c>
      <c r="X706" s="19">
        <f t="shared" si="117"/>
        <v>0.22533922092585804</v>
      </c>
      <c r="Y706" s="8">
        <f t="shared" si="113"/>
        <v>3648.00822517906</v>
      </c>
      <c r="Z706" s="8">
        <f t="shared" si="114"/>
        <v>142272.32078198335</v>
      </c>
      <c r="AA706" s="9">
        <f t="shared" si="118"/>
        <v>5.1546524035850756E-2</v>
      </c>
      <c r="AB706" s="9">
        <f t="shared" si="115"/>
        <v>8.7475439152372117E-2</v>
      </c>
      <c r="AC706" t="str">
        <f t="shared" si="116"/>
        <v>25% Saturation (Shape only)</v>
      </c>
    </row>
    <row r="707" spans="21:29" x14ac:dyDescent="0.25">
      <c r="U707" s="5">
        <v>0.95</v>
      </c>
      <c r="V707" s="7">
        <f t="shared" si="111"/>
        <v>2789438.4499999993</v>
      </c>
      <c r="W707" s="7">
        <f t="shared" si="112"/>
        <v>71524.062820512816</v>
      </c>
      <c r="X707" s="19">
        <f t="shared" si="117"/>
        <v>0.22941840384117762</v>
      </c>
      <c r="Y707" s="8">
        <f t="shared" si="113"/>
        <v>3714.0459649296199</v>
      </c>
      <c r="Z707" s="8">
        <f t="shared" si="114"/>
        <v>144847.79263225518</v>
      </c>
      <c r="AA707" s="9">
        <f t="shared" si="118"/>
        <v>5.1927223069666663E-2</v>
      </c>
      <c r="AB707" s="9">
        <f t="shared" si="115"/>
        <v>8.7712932248361977E-2</v>
      </c>
      <c r="AC707" t="str">
        <f t="shared" si="116"/>
        <v>25% Saturation (Shape only)</v>
      </c>
    </row>
    <row r="708" spans="21:29" x14ac:dyDescent="0.25">
      <c r="U708" s="5">
        <v>0.96</v>
      </c>
      <c r="V708" s="7">
        <f t="shared" si="111"/>
        <v>2818800.9599999995</v>
      </c>
      <c r="W708" s="7">
        <f t="shared" si="112"/>
        <v>72276.947692307687</v>
      </c>
      <c r="X708" s="19">
        <f t="shared" si="117"/>
        <v>0.23350795516210682</v>
      </c>
      <c r="Y708" s="8">
        <f t="shared" si="113"/>
        <v>3780.2515584110588</v>
      </c>
      <c r="Z708" s="8">
        <f t="shared" si="114"/>
        <v>147429.8107780313</v>
      </c>
      <c r="AA708" s="9">
        <f t="shared" si="118"/>
        <v>5.2302313242447357E-2</v>
      </c>
      <c r="AB708" s="9">
        <f t="shared" si="115"/>
        <v>8.7935879656613133E-2</v>
      </c>
      <c r="AC708" t="str">
        <f t="shared" si="116"/>
        <v>25% Saturation (Shape only)</v>
      </c>
    </row>
    <row r="709" spans="21:29" x14ac:dyDescent="0.25">
      <c r="U709" s="5">
        <v>0.97</v>
      </c>
      <c r="V709" s="7">
        <f t="shared" si="111"/>
        <v>2848163.4699999993</v>
      </c>
      <c r="W709" s="7">
        <f t="shared" si="112"/>
        <v>73029.832564102559</v>
      </c>
      <c r="X709" s="19">
        <f t="shared" si="117"/>
        <v>0.23760720787214373</v>
      </c>
      <c r="Y709" s="8">
        <f t="shared" si="113"/>
        <v>3846.6142073181595</v>
      </c>
      <c r="Z709" s="8">
        <f t="shared" si="114"/>
        <v>150017.95408540822</v>
      </c>
      <c r="AA709" s="9">
        <f t="shared" si="118"/>
        <v>5.2671820162558385E-2</v>
      </c>
      <c r="AB709" s="9">
        <f t="shared" si="115"/>
        <v>8.8144484493217184E-2</v>
      </c>
      <c r="AC709" t="str">
        <f t="shared" si="116"/>
        <v>25% Saturation (Shape only)</v>
      </c>
    </row>
    <row r="710" spans="21:29" x14ac:dyDescent="0.25">
      <c r="U710" s="5">
        <v>0.98</v>
      </c>
      <c r="V710" s="7">
        <f t="shared" si="111"/>
        <v>2877525.9799999995</v>
      </c>
      <c r="W710" s="7">
        <f t="shared" si="112"/>
        <v>73782.71743589743</v>
      </c>
      <c r="X710" s="19">
        <f t="shared" si="117"/>
        <v>0.24171550441418571</v>
      </c>
      <c r="Y710" s="8">
        <f t="shared" si="113"/>
        <v>3913.1232664835629</v>
      </c>
      <c r="Z710" s="8">
        <f t="shared" si="114"/>
        <v>152611.80739285896</v>
      </c>
      <c r="AA710" s="9">
        <f t="shared" si="118"/>
        <v>5.3035770468650635E-2</v>
      </c>
      <c r="AB710" s="9">
        <f t="shared" si="115"/>
        <v>8.833895015959882E-2</v>
      </c>
      <c r="AC710" t="str">
        <f t="shared" si="116"/>
        <v>25% Saturation (Shape only)</v>
      </c>
    </row>
    <row r="711" spans="21:29" x14ac:dyDescent="0.25">
      <c r="U711" s="5">
        <v>0.99</v>
      </c>
      <c r="V711" s="7">
        <f>$V$110/$U$110*U711</f>
        <v>2906888.4899999993</v>
      </c>
      <c r="W711" s="7">
        <f>$W$110/$U$110*U711</f>
        <v>74535.602307692301</v>
      </c>
      <c r="X711" s="19">
        <f t="shared" si="117"/>
        <v>0.24583219669799114</v>
      </c>
      <c r="Y711" s="8">
        <f t="shared" si="113"/>
        <v>3979.7682439985715</v>
      </c>
      <c r="Z711" s="8">
        <f t="shared" si="114"/>
        <v>155210.96151594428</v>
      </c>
      <c r="AA711" s="9">
        <f t="shared" si="118"/>
        <v>5.3394191779246515E-2</v>
      </c>
      <c r="AB711" s="9">
        <f t="shared" si="115"/>
        <v>8.8519480217642763E-2</v>
      </c>
      <c r="AC711" t="str">
        <f t="shared" si="116"/>
        <v>25% Saturation (Shape only)</v>
      </c>
    </row>
    <row r="712" spans="21:29" x14ac:dyDescent="0.25">
      <c r="U712" s="10">
        <v>1</v>
      </c>
      <c r="V712" s="11">
        <f>B$7</f>
        <v>2936250.9999999995</v>
      </c>
      <c r="W712" s="8">
        <f>V712/B$6</f>
        <v>75288.487179487172</v>
      </c>
      <c r="X712" s="19">
        <f t="shared" si="117"/>
        <v>0.24995664610211271</v>
      </c>
      <c r="Y712" s="8">
        <f>X712*$N$6</f>
        <v>4046.5388012444441</v>
      </c>
      <c r="Z712" s="8">
        <f t="shared" si="114"/>
        <v>157815.01324853333</v>
      </c>
      <c r="AA712" s="9">
        <f t="shared" si="118"/>
        <v>5.3747112644162015E-2</v>
      </c>
      <c r="AB712" s="9">
        <f t="shared" si="115"/>
        <v>8.8686278270796087E-2</v>
      </c>
      <c r="AC712" t="str">
        <f t="shared" si="116"/>
        <v>25% Saturation (Shape only)</v>
      </c>
    </row>
    <row r="713" spans="21:29" x14ac:dyDescent="0.25">
      <c r="U713" s="5">
        <v>1.01</v>
      </c>
      <c r="V713" s="7">
        <f t="shared" ref="V713:V776" si="119">$V$110/$U$110*U713</f>
        <v>2965613.51</v>
      </c>
      <c r="W713" s="7">
        <f t="shared" ref="W713:W776" si="120">$W$110/$U$110*U713</f>
        <v>76041.372051282044</v>
      </c>
      <c r="X713" s="19">
        <f t="shared" si="117"/>
        <v>0.25408822347056259</v>
      </c>
      <c r="Y713" s="8">
        <f t="shared" ref="Y713:Y776" si="121">X713*$N$6</f>
        <v>4113.4247528384094</v>
      </c>
      <c r="Z713" s="8">
        <f t="shared" si="114"/>
        <v>160423.56536069798</v>
      </c>
      <c r="AA713" s="9">
        <f t="shared" si="118"/>
        <v>5.4094562497693094E-2</v>
      </c>
      <c r="AB713" s="9">
        <f t="shared" si="115"/>
        <v>8.8839547850801032E-2</v>
      </c>
      <c r="AC713" t="str">
        <f t="shared" si="116"/>
        <v>25% Saturation (Shape only)</v>
      </c>
    </row>
    <row r="714" spans="21:29" x14ac:dyDescent="0.25">
      <c r="U714" s="5">
        <v>1.02</v>
      </c>
      <c r="V714" s="7">
        <f t="shared" si="119"/>
        <v>2994976.0199999996</v>
      </c>
      <c r="W714" s="7">
        <f t="shared" si="120"/>
        <v>76794.256923076915</v>
      </c>
      <c r="X714" s="19">
        <f t="shared" si="117"/>
        <v>0.25822630910446492</v>
      </c>
      <c r="Y714" s="8">
        <f t="shared" si="121"/>
        <v>4180.4160664985284</v>
      </c>
      <c r="Z714" s="8">
        <f t="shared" si="114"/>
        <v>163036.22659344261</v>
      </c>
      <c r="AA714" s="9">
        <f t="shared" si="118"/>
        <v>5.4436571613499143E-2</v>
      </c>
      <c r="AB714" s="9">
        <f t="shared" si="115"/>
        <v>8.8979492309909966E-2</v>
      </c>
      <c r="AC714" t="str">
        <f t="shared" si="116"/>
        <v>25% Saturation (Shape only)</v>
      </c>
    </row>
    <row r="715" spans="21:29" x14ac:dyDescent="0.25">
      <c r="U715" s="5">
        <v>1.03</v>
      </c>
      <c r="V715" s="7">
        <f t="shared" si="119"/>
        <v>3024338.53</v>
      </c>
      <c r="W715" s="7">
        <f t="shared" si="120"/>
        <v>77547.141794871786</v>
      </c>
      <c r="X715" s="19">
        <f t="shared" si="117"/>
        <v>0.26237029274893731</v>
      </c>
      <c r="Y715" s="8">
        <f t="shared" si="121"/>
        <v>4247.5028628313194</v>
      </c>
      <c r="Z715" s="8">
        <f t="shared" si="114"/>
        <v>165652.61165042146</v>
      </c>
      <c r="AA715" s="9">
        <f t="shared" si="118"/>
        <v>5.4773171061118439E-2</v>
      </c>
      <c r="AB715" s="9">
        <f t="shared" si="115"/>
        <v>8.9106314718286228E-2</v>
      </c>
      <c r="AC715" t="str">
        <f t="shared" si="116"/>
        <v>25% Saturation (Shape only)</v>
      </c>
    </row>
    <row r="716" spans="21:29" x14ac:dyDescent="0.25">
      <c r="U716" s="5">
        <v>1.04</v>
      </c>
      <c r="V716" s="7">
        <f t="shared" si="119"/>
        <v>3053701.0399999996</v>
      </c>
      <c r="W716" s="7">
        <f t="shared" si="120"/>
        <v>78300.026666666658</v>
      </c>
      <c r="X716" s="19">
        <f t="shared" si="117"/>
        <v>0.26651957357543465</v>
      </c>
      <c r="Y716" s="8">
        <f t="shared" si="121"/>
        <v>4314.6754150459219</v>
      </c>
      <c r="Z716" s="8">
        <f t="shared" si="114"/>
        <v>168272.34118679096</v>
      </c>
      <c r="AA716" s="9">
        <f t="shared" si="118"/>
        <v>5.51043926640543E-2</v>
      </c>
      <c r="AB716" s="9">
        <f t="shared" si="115"/>
        <v>8.9220217766448479E-2</v>
      </c>
      <c r="AC716" t="str">
        <f t="shared" si="116"/>
        <v>25% Saturation (Shape only)</v>
      </c>
    </row>
    <row r="717" spans="21:29" x14ac:dyDescent="0.25">
      <c r="U717" s="5">
        <v>1.05</v>
      </c>
      <c r="V717" s="7">
        <f t="shared" si="119"/>
        <v>3083063.55</v>
      </c>
      <c r="W717" s="7">
        <f t="shared" si="120"/>
        <v>79052.911538461529</v>
      </c>
      <c r="X717" s="19">
        <f t="shared" si="117"/>
        <v>0.27067356015977789</v>
      </c>
      <c r="Y717" s="8">
        <f t="shared" si="121"/>
        <v>4381.9241485984066</v>
      </c>
      <c r="Z717" s="8">
        <f t="shared" si="114"/>
        <v>170895.04179533786</v>
      </c>
      <c r="AA717" s="9">
        <f t="shared" si="118"/>
        <v>5.5430268959372531E-2</v>
      </c>
      <c r="AB717" s="9">
        <f t="shared" si="115"/>
        <v>8.932140367246813E-2</v>
      </c>
      <c r="AC717" t="str">
        <f t="shared" si="116"/>
        <v>25% Saturation (Shape only)</v>
      </c>
    </row>
    <row r="718" spans="21:29" x14ac:dyDescent="0.25">
      <c r="U718" s="5">
        <v>1.06</v>
      </c>
      <c r="V718" s="7">
        <f t="shared" si="119"/>
        <v>3112426.0599999996</v>
      </c>
      <c r="W718" s="7">
        <f t="shared" si="120"/>
        <v>79805.7964102564</v>
      </c>
      <c r="X718" s="19">
        <f t="shared" si="117"/>
        <v>0.27483167045608281</v>
      </c>
      <c r="Y718" s="8">
        <f t="shared" si="121"/>
        <v>4449.2396407697097</v>
      </c>
      <c r="Z718" s="8">
        <f t="shared" si="114"/>
        <v>173520.34599001869</v>
      </c>
      <c r="AA718" s="9">
        <f t="shared" si="118"/>
        <v>5.5750833158754204E-2</v>
      </c>
      <c r="AB718" s="9">
        <f t="shared" si="115"/>
        <v>8.9410074093830616E-2</v>
      </c>
      <c r="AC718" t="str">
        <f t="shared" si="116"/>
        <v>25% Saturation (Shape only)</v>
      </c>
    </row>
    <row r="719" spans="21:29" x14ac:dyDescent="0.25">
      <c r="U719" s="5">
        <v>1.07</v>
      </c>
      <c r="V719" s="7">
        <f t="shared" si="119"/>
        <v>3141788.57</v>
      </c>
      <c r="W719" s="7">
        <f t="shared" si="120"/>
        <v>80558.681282051286</v>
      </c>
      <c r="X719" s="19">
        <f t="shared" si="117"/>
        <v>0.27899333176679403</v>
      </c>
      <c r="Y719" s="8">
        <f t="shared" si="121"/>
        <v>4516.6126201805118</v>
      </c>
      <c r="Z719" s="8">
        <f t="shared" si="114"/>
        <v>176147.89218703995</v>
      </c>
      <c r="AA719" s="9">
        <f t="shared" si="118"/>
        <v>5.606611911094958E-2</v>
      </c>
      <c r="AB719" s="9">
        <f t="shared" si="115"/>
        <v>8.9486430043659138E-2</v>
      </c>
      <c r="AC719" t="str">
        <f t="shared" si="116"/>
        <v>25% Saturation (Shape only)</v>
      </c>
    </row>
    <row r="720" spans="21:29" x14ac:dyDescent="0.25">
      <c r="U720" s="5">
        <v>1.08</v>
      </c>
      <c r="V720" s="7">
        <f t="shared" si="119"/>
        <v>3171151.0799999996</v>
      </c>
      <c r="W720" s="7">
        <f t="shared" si="120"/>
        <v>81311.566153846157</v>
      </c>
      <c r="X720" s="19">
        <f t="shared" si="117"/>
        <v>0.28315798070902054</v>
      </c>
      <c r="Y720" s="8">
        <f t="shared" si="121"/>
        <v>4584.0339662462475</v>
      </c>
      <c r="Z720" s="8">
        <f t="shared" si="114"/>
        <v>178777.32468360366</v>
      </c>
      <c r="AA720" s="9">
        <f t="shared" si="118"/>
        <v>5.6376161265581731E-2</v>
      </c>
      <c r="AB720" s="9">
        <f t="shared" si="115"/>
        <v>8.9550671811222074E-2</v>
      </c>
      <c r="AC720" t="str">
        <f t="shared" si="116"/>
        <v>25% Saturation (Shape only)</v>
      </c>
    </row>
    <row r="721" spans="21:29" x14ac:dyDescent="0.25">
      <c r="U721" s="5">
        <v>1.0900000000000001</v>
      </c>
      <c r="V721" s="7">
        <f t="shared" si="119"/>
        <v>3200513.59</v>
      </c>
      <c r="W721" s="7">
        <f t="shared" si="120"/>
        <v>82064.451025641029</v>
      </c>
      <c r="X721" s="19">
        <f t="shared" si="117"/>
        <v>0.28732506317736417</v>
      </c>
      <c r="Y721" s="8">
        <f t="shared" si="121"/>
        <v>4651.4947085753365</v>
      </c>
      <c r="Z721" s="8">
        <f t="shared" si="114"/>
        <v>181408.29363443813</v>
      </c>
      <c r="AA721" s="9">
        <f t="shared" si="118"/>
        <v>5.668099463825059E-2</v>
      </c>
      <c r="AB721" s="9">
        <f t="shared" si="115"/>
        <v>8.9602998886486637E-2</v>
      </c>
      <c r="AC721" t="str">
        <f t="shared" si="116"/>
        <v>25% Saturation (Shape only)</v>
      </c>
    </row>
    <row r="722" spans="21:29" x14ac:dyDescent="0.25">
      <c r="U722" s="5">
        <v>1.1000000000000001</v>
      </c>
      <c r="V722" s="7">
        <f t="shared" si="119"/>
        <v>3229876.0999999996</v>
      </c>
      <c r="W722" s="7">
        <f t="shared" si="120"/>
        <v>82817.3358974359</v>
      </c>
      <c r="X722" s="19">
        <f t="shared" si="117"/>
        <v>0.29149403430342052</v>
      </c>
      <c r="Y722" s="8">
        <f t="shared" si="121"/>
        <v>4718.9860263135461</v>
      </c>
      <c r="Z722" s="8">
        <f t="shared" si="114"/>
        <v>184040.4550262283</v>
      </c>
      <c r="AA722" s="9">
        <f t="shared" si="118"/>
        <v>5.6980654776890148E-2</v>
      </c>
      <c r="AB722" s="9">
        <f t="shared" si="115"/>
        <v>8.9643609888602524E-2</v>
      </c>
      <c r="AC722" t="str">
        <f t="shared" si="116"/>
        <v>25% Saturation (Shape only)</v>
      </c>
    </row>
    <row r="723" spans="21:29" x14ac:dyDescent="0.25">
      <c r="U723" s="5">
        <v>1.1100000000000001</v>
      </c>
      <c r="V723" s="7">
        <f t="shared" si="119"/>
        <v>3259238.61</v>
      </c>
      <c r="W723" s="7">
        <f t="shared" si="120"/>
        <v>83570.220769230771</v>
      </c>
      <c r="X723" s="19">
        <f t="shared" si="117"/>
        <v>0.29566435841212818</v>
      </c>
      <c r="Y723" s="8">
        <f t="shared" si="121"/>
        <v>4786.4992474373275</v>
      </c>
      <c r="Z723" s="8">
        <f t="shared" si="114"/>
        <v>186673.47065005577</v>
      </c>
      <c r="AA723" s="9">
        <f t="shared" si="118"/>
        <v>5.7275177729333472E-2</v>
      </c>
      <c r="AB723" s="9">
        <f t="shared" si="115"/>
        <v>8.9672702498098528E-2</v>
      </c>
      <c r="AC723" t="str">
        <f t="shared" si="116"/>
        <v>25% Saturation (Shape only)</v>
      </c>
    </row>
    <row r="724" spans="21:29" x14ac:dyDescent="0.25">
      <c r="U724" s="5">
        <v>1.1200000000000001</v>
      </c>
      <c r="V724" s="7">
        <f t="shared" si="119"/>
        <v>3288601.1199999996</v>
      </c>
      <c r="W724" s="7">
        <f t="shared" si="120"/>
        <v>84323.105641025642</v>
      </c>
      <c r="X724" s="19">
        <f t="shared" si="117"/>
        <v>0.29983550897513245</v>
      </c>
      <c r="Y724" s="8">
        <f t="shared" si="121"/>
        <v>4854.025847998827</v>
      </c>
      <c r="Z724" s="8">
        <f t="shared" si="114"/>
        <v>189307.00807195425</v>
      </c>
      <c r="AA724" s="9">
        <f t="shared" si="118"/>
        <v>5.7564600012042284E-2</v>
      </c>
      <c r="AB724" s="9">
        <f t="shared" si="115"/>
        <v>8.9690473392720849E-2</v>
      </c>
      <c r="AC724" t="str">
        <f t="shared" si="116"/>
        <v>25% Saturation (Shape only)</v>
      </c>
    </row>
    <row r="725" spans="21:29" x14ac:dyDescent="0.25">
      <c r="U725" s="5">
        <v>1.1299999999999999</v>
      </c>
      <c r="V725" s="7">
        <f t="shared" si="119"/>
        <v>3317963.629999999</v>
      </c>
      <c r="W725" s="7">
        <f t="shared" si="120"/>
        <v>85075.990512820499</v>
      </c>
      <c r="X725" s="19">
        <f t="shared" si="117"/>
        <v>0.30400696856132381</v>
      </c>
      <c r="Y725" s="8">
        <f t="shared" si="121"/>
        <v>4921.5574513251513</v>
      </c>
      <c r="Z725" s="8">
        <f t="shared" si="114"/>
        <v>191940.74060168091</v>
      </c>
      <c r="AA725" s="9">
        <f t="shared" si="118"/>
        <v>5.784895857995917E-2</v>
      </c>
      <c r="AB725" s="9">
        <f t="shared" si="115"/>
        <v>8.9697118186651173E-2</v>
      </c>
      <c r="AC725" t="str">
        <f t="shared" si="116"/>
        <v>25% Saturation (Shape only)</v>
      </c>
    </row>
    <row r="726" spans="21:29" x14ac:dyDescent="0.25">
      <c r="U726" s="5">
        <v>1.1399999999999999</v>
      </c>
      <c r="V726" s="7">
        <f t="shared" si="119"/>
        <v>3347326.1399999992</v>
      </c>
      <c r="W726" s="7">
        <f t="shared" si="120"/>
        <v>85828.87538461537</v>
      </c>
      <c r="X726" s="19">
        <f t="shared" si="117"/>
        <v>0.30817822878471018</v>
      </c>
      <c r="Y726" s="8">
        <f t="shared" si="121"/>
        <v>4989.0858271744773</v>
      </c>
      <c r="Z726" s="8">
        <f t="shared" si="114"/>
        <v>194574.34725980461</v>
      </c>
      <c r="AA726" s="9">
        <f t="shared" si="118"/>
        <v>5.8128290797443673E-2</v>
      </c>
      <c r="AB726" s="9">
        <f t="shared" si="115"/>
        <v>8.9692831373192339E-2</v>
      </c>
      <c r="AC726" t="str">
        <f t="shared" si="116"/>
        <v>25% Saturation (Shape only)</v>
      </c>
    </row>
    <row r="727" spans="21:29" x14ac:dyDescent="0.25">
      <c r="U727" s="5">
        <v>1.1499999999999999</v>
      </c>
      <c r="V727" s="7">
        <f t="shared" si="119"/>
        <v>3376688.649999999</v>
      </c>
      <c r="W727" s="7">
        <f t="shared" si="120"/>
        <v>86581.760256410242</v>
      </c>
      <c r="X727" s="19">
        <f t="shared" si="117"/>
        <v>0.31234879024976164</v>
      </c>
      <c r="Y727" s="8">
        <f t="shared" si="121"/>
        <v>5056.6028908512371</v>
      </c>
      <c r="Z727" s="8">
        <f t="shared" si="114"/>
        <v>197207.51274319825</v>
      </c>
      <c r="AA727" s="9">
        <f t="shared" si="118"/>
        <v>5.8402634410252278E-2</v>
      </c>
      <c r="AB727" s="9">
        <f t="shared" si="115"/>
        <v>8.9677806270433563E-2</v>
      </c>
      <c r="AC727" t="str">
        <f t="shared" si="116"/>
        <v>25% Saturation (Shape only)</v>
      </c>
    </row>
    <row r="728" spans="21:29" x14ac:dyDescent="0.25">
      <c r="U728" s="5">
        <v>1.1599999999999999</v>
      </c>
      <c r="V728" s="7">
        <f t="shared" si="119"/>
        <v>3406051.1599999992</v>
      </c>
      <c r="W728" s="7">
        <f t="shared" si="120"/>
        <v>87334.645128205113</v>
      </c>
      <c r="X728" s="19">
        <f t="shared" si="117"/>
        <v>0.3165181624943802</v>
      </c>
      <c r="Y728" s="8">
        <f t="shared" si="121"/>
        <v>5124.1007022828571</v>
      </c>
      <c r="Z728" s="8">
        <f t="shared" si="114"/>
        <v>199839.92738903142</v>
      </c>
      <c r="AA728" s="9">
        <f t="shared" si="118"/>
        <v>5.8672027518527195E-2</v>
      </c>
      <c r="AB728" s="9">
        <f t="shared" si="115"/>
        <v>8.9652234970142033E-2</v>
      </c>
      <c r="AC728" t="str">
        <f t="shared" si="116"/>
        <v>25% Saturation (Shape only)</v>
      </c>
    </row>
    <row r="729" spans="21:29" x14ac:dyDescent="0.25">
      <c r="U729" s="5">
        <v>1.17</v>
      </c>
      <c r="V729" s="7">
        <f t="shared" si="119"/>
        <v>3435413.6699999995</v>
      </c>
      <c r="W729" s="7">
        <f t="shared" si="120"/>
        <v>88087.529999999984</v>
      </c>
      <c r="X729" s="19">
        <f t="shared" si="117"/>
        <v>0.32068586393062343</v>
      </c>
      <c r="Y729" s="8">
        <f t="shared" si="121"/>
        <v>5191.5714650601385</v>
      </c>
      <c r="Z729" s="8">
        <f t="shared" si="114"/>
        <v>202471.28713734541</v>
      </c>
      <c r="AA729" s="9">
        <f t="shared" si="118"/>
        <v>5.8936508550757861E-2</v>
      </c>
      <c r="AB729" s="9">
        <f t="shared" si="115"/>
        <v>8.9616308289515015E-2</v>
      </c>
      <c r="AC729" t="str">
        <f t="shared" si="116"/>
        <v>25% Saturation (Shape only)</v>
      </c>
    </row>
    <row r="730" spans="21:29" x14ac:dyDescent="0.25">
      <c r="U730" s="5">
        <v>1.18</v>
      </c>
      <c r="V730" s="7">
        <f t="shared" si="119"/>
        <v>3464776.1799999992</v>
      </c>
      <c r="W730" s="7">
        <f t="shared" si="120"/>
        <v>88840.414871794856</v>
      </c>
      <c r="X730" s="19">
        <f t="shared" si="117"/>
        <v>0.32485142178331633</v>
      </c>
      <c r="Y730" s="8">
        <f t="shared" si="121"/>
        <v>5259.0075254434432</v>
      </c>
      <c r="Z730" s="8">
        <f t="shared" si="114"/>
        <v>205101.29349229429</v>
      </c>
      <c r="AA730" s="9">
        <f t="shared" si="118"/>
        <v>5.9196116238681352E-2</v>
      </c>
      <c r="AB730" s="9">
        <f t="shared" si="115"/>
        <v>8.9570215725729985E-2</v>
      </c>
      <c r="AC730" t="str">
        <f t="shared" si="116"/>
        <v>25% Saturation (Shape only)</v>
      </c>
    </row>
    <row r="731" spans="21:29" x14ac:dyDescent="0.25">
      <c r="U731" s="5">
        <v>1.19</v>
      </c>
      <c r="V731" s="7">
        <f t="shared" si="119"/>
        <v>3494138.6899999995</v>
      </c>
      <c r="W731" s="7">
        <f t="shared" si="120"/>
        <v>89593.299743589727</v>
      </c>
      <c r="X731" s="19">
        <f t="shared" si="117"/>
        <v>0.32901437202667777</v>
      </c>
      <c r="Y731" s="8">
        <f t="shared" si="121"/>
        <v>5326.401371336744</v>
      </c>
      <c r="Z731" s="8">
        <f t="shared" si="114"/>
        <v>207729.65348213303</v>
      </c>
      <c r="AA731" s="9">
        <f t="shared" si="118"/>
        <v>5.9450889593089695E-2</v>
      </c>
      <c r="AB731" s="9">
        <f t="shared" si="115"/>
        <v>8.9514145413273974E-2</v>
      </c>
      <c r="AC731" t="str">
        <f t="shared" si="116"/>
        <v>25% Saturation (Shape only)</v>
      </c>
    </row>
    <row r="732" spans="21:29" x14ac:dyDescent="0.25">
      <c r="U732" s="5">
        <v>1.2</v>
      </c>
      <c r="V732" s="7">
        <f t="shared" si="119"/>
        <v>3523501.1999999993</v>
      </c>
      <c r="W732" s="7">
        <f t="shared" si="120"/>
        <v>90346.184615384598</v>
      </c>
      <c r="X732" s="19">
        <f t="shared" si="117"/>
        <v>0.33317425931908007</v>
      </c>
      <c r="Y732" s="8">
        <f t="shared" si="121"/>
        <v>5393.7456312314489</v>
      </c>
      <c r="Z732" s="8">
        <f t="shared" si="114"/>
        <v>210356.0796180265</v>
      </c>
      <c r="AA732" s="9">
        <f t="shared" si="118"/>
        <v>5.97008678805123E-2</v>
      </c>
      <c r="AB732" s="9">
        <f t="shared" si="115"/>
        <v>8.9448284083802593E-2</v>
      </c>
      <c r="AC732" t="str">
        <f t="shared" si="116"/>
        <v>25% Saturation (Shape only)</v>
      </c>
    </row>
    <row r="733" spans="21:29" x14ac:dyDescent="0.25">
      <c r="U733" s="5">
        <v>1.21</v>
      </c>
      <c r="V733" s="7">
        <f t="shared" si="119"/>
        <v>3552863.7099999995</v>
      </c>
      <c r="W733" s="7">
        <f t="shared" si="120"/>
        <v>91099.069487179469</v>
      </c>
      <c r="X733" s="19">
        <f t="shared" si="117"/>
        <v>0.33733063693605964</v>
      </c>
      <c r="Y733" s="8">
        <f t="shared" si="121"/>
        <v>5461.0330731219155</v>
      </c>
      <c r="Z733" s="8">
        <f t="shared" si="114"/>
        <v>212980.2898517547</v>
      </c>
      <c r="AA733" s="9">
        <f t="shared" si="118"/>
        <v>5.9946090600743795E-2</v>
      </c>
      <c r="AB733" s="9">
        <f t="shared" si="115"/>
        <v>8.9372817028522969E-2</v>
      </c>
      <c r="AC733" t="str">
        <f t="shared" si="116"/>
        <v>25% Saturation (Shape only)</v>
      </c>
    </row>
    <row r="734" spans="21:29" x14ac:dyDescent="0.25">
      <c r="U734" s="5">
        <v>1.22</v>
      </c>
      <c r="V734" s="7">
        <f t="shared" si="119"/>
        <v>3582226.2199999993</v>
      </c>
      <c r="W734" s="7">
        <f t="shared" si="120"/>
        <v>91851.954358974355</v>
      </c>
      <c r="X734" s="19">
        <f t="shared" si="117"/>
        <v>0.34148306670168843</v>
      </c>
      <c r="Y734" s="8">
        <f t="shared" si="121"/>
        <v>5528.2566033944204</v>
      </c>
      <c r="Z734" s="8">
        <f t="shared" si="114"/>
        <v>215602.00753238238</v>
      </c>
      <c r="AA734" s="9">
        <f t="shared" si="118"/>
        <v>6.0186597465188119E-2</v>
      </c>
      <c r="AB734" s="9">
        <f t="shared" si="115"/>
        <v>8.9287928062951827E-2</v>
      </c>
      <c r="AC734" t="str">
        <f t="shared" si="116"/>
        <v>25% Saturation (Shape only)</v>
      </c>
    </row>
    <row r="735" spans="21:29" x14ac:dyDescent="0.25">
      <c r="U735" s="5">
        <v>1.23</v>
      </c>
      <c r="V735" s="7">
        <f t="shared" si="119"/>
        <v>3611588.7299999995</v>
      </c>
      <c r="W735" s="7">
        <f t="shared" si="120"/>
        <v>92604.839230769227</v>
      </c>
      <c r="X735" s="19">
        <f t="shared" si="117"/>
        <v>0.34563111891841392</v>
      </c>
      <c r="Y735" s="8">
        <f t="shared" si="121"/>
        <v>5595.4092656913481</v>
      </c>
      <c r="Z735" s="8">
        <f t="shared" si="114"/>
        <v>218220.96136196257</v>
      </c>
      <c r="AA735" s="9">
        <f t="shared" si="118"/>
        <v>6.0422428375991363E-2</v>
      </c>
      <c r="AB735" s="9">
        <f t="shared" si="115"/>
        <v>8.9193799493986342E-2</v>
      </c>
      <c r="AC735" t="str">
        <f t="shared" si="116"/>
        <v>25% Saturation (Shape only)</v>
      </c>
    </row>
    <row r="736" spans="21:29" x14ac:dyDescent="0.25">
      <c r="U736" s="5">
        <v>1.24</v>
      </c>
      <c r="V736" s="7">
        <f t="shared" si="119"/>
        <v>3640951.2399999993</v>
      </c>
      <c r="W736" s="7">
        <f t="shared" si="120"/>
        <v>93357.724102564098</v>
      </c>
      <c r="X736" s="19">
        <f t="shared" si="117"/>
        <v>0.34977437229547342</v>
      </c>
      <c r="Y736" s="8">
        <f t="shared" si="121"/>
        <v>5662.4842397522862</v>
      </c>
      <c r="Z736" s="8">
        <f t="shared" si="114"/>
        <v>220836.88535033917</v>
      </c>
      <c r="AA736" s="9">
        <f t="shared" si="118"/>
        <v>6.0653623405936968E-2</v>
      </c>
      <c r="AB736" s="9">
        <f t="shared" si="115"/>
        <v>8.9090612089246402E-2</v>
      </c>
      <c r="AC736" t="str">
        <f t="shared" si="116"/>
        <v>25% Saturation (Shape only)</v>
      </c>
    </row>
    <row r="737" spans="21:29" x14ac:dyDescent="0.25">
      <c r="U737" s="5">
        <v>1.25</v>
      </c>
      <c r="V737" s="7">
        <f t="shared" si="119"/>
        <v>3670313.7499999995</v>
      </c>
      <c r="W737" s="7">
        <f t="shared" si="120"/>
        <v>94110.608974358969</v>
      </c>
      <c r="X737" s="19">
        <f t="shared" si="117"/>
        <v>0.35391241387597183</v>
      </c>
      <c r="Y737" s="8">
        <f t="shared" si="121"/>
        <v>5729.4748402334953</v>
      </c>
      <c r="Z737" s="8">
        <f t="shared" si="114"/>
        <v>223449.5187691063</v>
      </c>
      <c r="AA737" s="9">
        <f t="shared" si="118"/>
        <v>6.0880222779076128E-2</v>
      </c>
      <c r="AB737" s="9">
        <f t="shared" si="115"/>
        <v>8.8978545048332358E-2</v>
      </c>
      <c r="AC737" t="str">
        <f t="shared" si="116"/>
        <v>25% Saturation (Shape only)</v>
      </c>
    </row>
    <row r="738" spans="21:29" x14ac:dyDescent="0.25">
      <c r="U738" s="5">
        <v>1.26</v>
      </c>
      <c r="V738" s="7">
        <f t="shared" si="119"/>
        <v>3699676.2599999993</v>
      </c>
      <c r="W738" s="7">
        <f t="shared" si="120"/>
        <v>94863.49384615384</v>
      </c>
      <c r="X738" s="19">
        <f t="shared" si="117"/>
        <v>0.35804483896272915</v>
      </c>
      <c r="Y738" s="8">
        <f t="shared" si="121"/>
        <v>5796.3745155074557</v>
      </c>
      <c r="Z738" s="8">
        <f t="shared" si="114"/>
        <v>226058.60610479079</v>
      </c>
      <c r="AA738" s="9">
        <f t="shared" si="118"/>
        <v>6.110226685207068E-2</v>
      </c>
      <c r="AB738" s="9">
        <f t="shared" si="115"/>
        <v>8.8857775976389691E-2</v>
      </c>
      <c r="AC738" t="str">
        <f t="shared" si="116"/>
        <v>25% Saturation (Shape only)</v>
      </c>
    </row>
    <row r="739" spans="21:29" x14ac:dyDescent="0.25">
      <c r="U739" s="5">
        <v>1.27</v>
      </c>
      <c r="V739" s="7">
        <f t="shared" si="119"/>
        <v>3729038.7699999996</v>
      </c>
      <c r="W739" s="7">
        <f t="shared" si="120"/>
        <v>95616.378717948712</v>
      </c>
      <c r="X739" s="19">
        <f t="shared" si="117"/>
        <v>0.36217125104298059</v>
      </c>
      <c r="Y739" s="8">
        <f t="shared" si="121"/>
        <v>5863.1768464438364</v>
      </c>
      <c r="Z739" s="8">
        <f t="shared" si="114"/>
        <v>228663.89701130963</v>
      </c>
      <c r="AA739" s="9">
        <f t="shared" si="118"/>
        <v>6.1319796096222852E-2</v>
      </c>
      <c r="AB739" s="9">
        <f t="shared" si="115"/>
        <v>8.8728480859395942E-2</v>
      </c>
      <c r="AC739" t="str">
        <f t="shared" si="116"/>
        <v>25% Saturation (Shape only)</v>
      </c>
    </row>
    <row r="740" spans="21:29" x14ac:dyDescent="0.25">
      <c r="U740" s="5">
        <v>1.28</v>
      </c>
      <c r="V740" s="7">
        <f t="shared" si="119"/>
        <v>3758401.2799999993</v>
      </c>
      <c r="W740" s="7">
        <f t="shared" si="120"/>
        <v>96369.263589743583</v>
      </c>
      <c r="X740" s="19">
        <f t="shared" si="117"/>
        <v>0.36629126171201937</v>
      </c>
      <c r="Y740" s="8">
        <f t="shared" si="121"/>
        <v>5929.8755451733587</v>
      </c>
      <c r="Z740" s="8">
        <f t="shared" si="114"/>
        <v>231265.14626176099</v>
      </c>
      <c r="AA740" s="9">
        <f t="shared" si="118"/>
        <v>6.1532851080170189E-2</v>
      </c>
      <c r="AB740" s="9">
        <f t="shared" si="115"/>
        <v>8.8590834041482991E-2</v>
      </c>
      <c r="AC740" t="str">
        <f t="shared" si="116"/>
        <v>25% Saturation (Shape only)</v>
      </c>
    </row>
    <row r="741" spans="21:29" x14ac:dyDescent="0.25">
      <c r="U741" s="5">
        <v>1.29</v>
      </c>
      <c r="V741" s="7">
        <f t="shared" si="119"/>
        <v>3787763.7899999996</v>
      </c>
      <c r="W741" s="7">
        <f t="shared" si="120"/>
        <v>97122.148461538454</v>
      </c>
      <c r="X741" s="19">
        <f t="shared" si="117"/>
        <v>0.37040449059586411</v>
      </c>
      <c r="Y741" s="8">
        <f t="shared" si="121"/>
        <v>5996.4644538358534</v>
      </c>
      <c r="Z741" s="8">
        <f t="shared" ref="Z741:Z804" si="122">Y741*$B$6</f>
        <v>233862.1136995983</v>
      </c>
      <c r="AA741" s="9">
        <f t="shared" si="118"/>
        <v>6.174147245322241E-2</v>
      </c>
      <c r="AB741" s="9">
        <f t="shared" ref="AB741:AB804" si="123">(Z741-Z740)/(V741-V740)</f>
        <v>8.8445008203906286E-2</v>
      </c>
      <c r="AC741" t="str">
        <f t="shared" ref="AC741:AC804" si="124">F$1</f>
        <v>25% Saturation (Shape only)</v>
      </c>
    </row>
    <row r="742" spans="21:29" x14ac:dyDescent="0.25">
      <c r="U742" s="5">
        <v>1.3</v>
      </c>
      <c r="V742" s="7">
        <f t="shared" si="119"/>
        <v>3817126.2999999993</v>
      </c>
      <c r="W742" s="7">
        <f t="shared" si="120"/>
        <v>97875.033333333326</v>
      </c>
      <c r="X742" s="19">
        <f t="shared" ref="X742:X805" si="125">GAMMADIST(W742,$F$2,$F$3,TRUE)</f>
        <v>0.37451056527303384</v>
      </c>
      <c r="Y742" s="8">
        <f t="shared" si="121"/>
        <v>6062.9375433138857</v>
      </c>
      <c r="Z742" s="8">
        <f t="shared" si="122"/>
        <v>236454.56418924153</v>
      </c>
      <c r="AA742" s="9">
        <f t="shared" ref="AA742:AA805" si="126">Z742/V742</f>
        <v>6.1945700929319933E-2</v>
      </c>
      <c r="AB742" s="9">
        <f t="shared" si="123"/>
        <v>8.8291174345900725E-2</v>
      </c>
      <c r="AC742" t="str">
        <f t="shared" si="124"/>
        <v>25% Saturation (Shape only)</v>
      </c>
    </row>
    <row r="743" spans="21:29" x14ac:dyDescent="0.25">
      <c r="U743" s="5">
        <v>1.31</v>
      </c>
      <c r="V743" s="7">
        <f t="shared" si="119"/>
        <v>3846488.8099999996</v>
      </c>
      <c r="W743" s="7">
        <f t="shared" si="120"/>
        <v>98627.918205128197</v>
      </c>
      <c r="X743" s="19">
        <f t="shared" si="125"/>
        <v>0.37860912119550322</v>
      </c>
      <c r="Y743" s="8">
        <f t="shared" si="121"/>
        <v>6129.2889119530982</v>
      </c>
      <c r="Z743" s="8">
        <f t="shared" si="122"/>
        <v>239042.26756617083</v>
      </c>
      <c r="AA743" s="9">
        <f t="shared" si="126"/>
        <v>6.2145577271592492E-2</v>
      </c>
      <c r="AB743" s="9">
        <f t="shared" si="123"/>
        <v>8.8129501767024804E-2</v>
      </c>
      <c r="AC743" t="str">
        <f t="shared" si="124"/>
        <v>25% Saturation (Shape only)</v>
      </c>
    </row>
    <row r="744" spans="21:29" x14ac:dyDescent="0.25">
      <c r="U744" s="5">
        <v>1.32</v>
      </c>
      <c r="V744" s="7">
        <f t="shared" si="119"/>
        <v>3875851.3199999994</v>
      </c>
      <c r="W744" s="7">
        <f t="shared" si="120"/>
        <v>99380.803076923068</v>
      </c>
      <c r="X744" s="19">
        <f t="shared" si="125"/>
        <v>0.38269980160891737</v>
      </c>
      <c r="Y744" s="8">
        <f t="shared" si="121"/>
        <v>6195.5127842705751</v>
      </c>
      <c r="Z744" s="8">
        <f t="shared" si="122"/>
        <v>241624.99858655242</v>
      </c>
      <c r="AA744" s="9">
        <f t="shared" si="126"/>
        <v>6.234114227749904E-2</v>
      </c>
      <c r="AB744" s="9">
        <f t="shared" si="123"/>
        <v>8.7960158051256745E-2</v>
      </c>
      <c r="AC744" t="str">
        <f t="shared" si="124"/>
        <v>25% Saturation (Shape only)</v>
      </c>
    </row>
    <row r="745" spans="21:29" x14ac:dyDescent="0.25">
      <c r="U745" s="5">
        <v>1.33</v>
      </c>
      <c r="V745" s="7">
        <f t="shared" si="119"/>
        <v>3905213.8299999996</v>
      </c>
      <c r="W745" s="7">
        <f t="shared" si="120"/>
        <v>100133.68794871794</v>
      </c>
      <c r="X745" s="19">
        <f t="shared" si="125"/>
        <v>0.38678225747213252</v>
      </c>
      <c r="Y745" s="8">
        <f t="shared" si="121"/>
        <v>6261.6035096522846</v>
      </c>
      <c r="Z745" s="8">
        <f t="shared" si="122"/>
        <v>244202.53687643909</v>
      </c>
      <c r="AA745" s="9">
        <f t="shared" si="126"/>
        <v>6.2532436764529006E-2</v>
      </c>
      <c r="AB745" s="9">
        <f t="shared" si="123"/>
        <v>8.7783309052483771E-2</v>
      </c>
      <c r="AC745" t="str">
        <f t="shared" si="124"/>
        <v>25% Saturation (Shape only)</v>
      </c>
    </row>
    <row r="746" spans="21:29" x14ac:dyDescent="0.25">
      <c r="U746" s="5">
        <v>1.34</v>
      </c>
      <c r="V746" s="7">
        <f t="shared" si="119"/>
        <v>3934576.3399999994</v>
      </c>
      <c r="W746" s="7">
        <f t="shared" si="120"/>
        <v>100886.57282051281</v>
      </c>
      <c r="X746" s="19">
        <f t="shared" si="125"/>
        <v>0.39085614737615082</v>
      </c>
      <c r="Y746" s="8">
        <f t="shared" si="121"/>
        <v>6327.5555610407228</v>
      </c>
      <c r="Z746" s="8">
        <f t="shared" si="122"/>
        <v>246774.66688058819</v>
      </c>
      <c r="AA746" s="9">
        <f t="shared" si="126"/>
        <v>6.2719501556446663E-2</v>
      </c>
      <c r="AB746" s="9">
        <f t="shared" si="123"/>
        <v>8.7599118881496324E-2</v>
      </c>
      <c r="AC746" t="str">
        <f t="shared" si="124"/>
        <v>25% Saturation (Shape only)</v>
      </c>
    </row>
    <row r="747" spans="21:29" x14ac:dyDescent="0.25">
      <c r="U747" s="5">
        <v>1.35</v>
      </c>
      <c r="V747" s="7">
        <f t="shared" si="119"/>
        <v>3963938.8499999996</v>
      </c>
      <c r="W747" s="7">
        <f t="shared" si="120"/>
        <v>101639.4576923077</v>
      </c>
      <c r="X747" s="19">
        <f t="shared" si="125"/>
        <v>0.39492113746251772</v>
      </c>
      <c r="Y747" s="8">
        <f t="shared" si="121"/>
        <v>6393.3635336138459</v>
      </c>
      <c r="Z747" s="8">
        <f t="shared" si="122"/>
        <v>249341.17781093999</v>
      </c>
      <c r="AA747" s="9">
        <f t="shared" si="126"/>
        <v>6.2902377470061124E-2</v>
      </c>
      <c r="AB747" s="9">
        <f t="shared" si="123"/>
        <v>8.740774989439852E-2</v>
      </c>
      <c r="AC747" t="str">
        <f t="shared" si="124"/>
        <v>25% Saturation (Shape only)</v>
      </c>
    </row>
    <row r="748" spans="21:29" x14ac:dyDescent="0.25">
      <c r="U748" s="12">
        <v>1.36</v>
      </c>
      <c r="V748" s="7">
        <f t="shared" si="119"/>
        <v>3993301.36</v>
      </c>
      <c r="W748" s="7">
        <f t="shared" si="120"/>
        <v>102392.34256410257</v>
      </c>
      <c r="X748" s="19">
        <f t="shared" si="125"/>
        <v>0.39897690134124036</v>
      </c>
      <c r="Y748" s="8">
        <f t="shared" si="121"/>
        <v>6459.0221434562591</v>
      </c>
      <c r="Z748" s="8">
        <f t="shared" si="122"/>
        <v>251901.86359479409</v>
      </c>
      <c r="AA748" s="9">
        <f t="shared" si="126"/>
        <v>6.3081105302504423E-2</v>
      </c>
      <c r="AB748" s="9">
        <f t="shared" si="123"/>
        <v>8.7209362682348426E-2</v>
      </c>
      <c r="AC748" t="str">
        <f t="shared" si="124"/>
        <v>25% Saturation (Shape only)</v>
      </c>
    </row>
    <row r="749" spans="21:29" x14ac:dyDescent="0.25">
      <c r="U749" s="5">
        <v>1.37</v>
      </c>
      <c r="V749" s="7">
        <f t="shared" si="119"/>
        <v>4022663.8699999996</v>
      </c>
      <c r="W749" s="7">
        <f t="shared" si="120"/>
        <v>103145.22743589744</v>
      </c>
      <c r="X749" s="19">
        <f t="shared" si="125"/>
        <v>0.40302312000829071</v>
      </c>
      <c r="Y749" s="8">
        <f t="shared" si="121"/>
        <v>6524.5262262236765</v>
      </c>
      <c r="Z749" s="8">
        <f t="shared" si="122"/>
        <v>254456.52282272337</v>
      </c>
      <c r="AA749" s="9">
        <f t="shared" si="126"/>
        <v>6.3255725819001477E-2</v>
      </c>
      <c r="AB749" s="9">
        <f t="shared" si="123"/>
        <v>8.7004116062601639E-2</v>
      </c>
      <c r="AC749" t="str">
        <f t="shared" si="124"/>
        <v>25% Saturation (Shape only)</v>
      </c>
    </row>
    <row r="750" spans="21:29" x14ac:dyDescent="0.25">
      <c r="U750" s="5">
        <v>1.38</v>
      </c>
      <c r="V750" s="7">
        <f t="shared" si="119"/>
        <v>4052026.379999999</v>
      </c>
      <c r="W750" s="7">
        <f t="shared" si="120"/>
        <v>103898.1123076923</v>
      </c>
      <c r="X750" s="19">
        <f t="shared" si="125"/>
        <v>0.40705948176274515</v>
      </c>
      <c r="Y750" s="8">
        <f t="shared" si="121"/>
        <v>6589.8707358014954</v>
      </c>
      <c r="Z750" s="8">
        <f t="shared" si="122"/>
        <v>257004.95869625831</v>
      </c>
      <c r="AA750" s="9">
        <f t="shared" si="126"/>
        <v>6.3426279741115199E-2</v>
      </c>
      <c r="AB750" s="9">
        <f t="shared" si="123"/>
        <v>8.6792167070696535E-2</v>
      </c>
      <c r="AC750" t="str">
        <f t="shared" si="124"/>
        <v>25% Saturation (Shape only)</v>
      </c>
    </row>
    <row r="751" spans="21:29" x14ac:dyDescent="0.25">
      <c r="U751" s="5">
        <v>1.39</v>
      </c>
      <c r="V751" s="7">
        <f t="shared" si="119"/>
        <v>4081388.8899999992</v>
      </c>
      <c r="W751" s="7">
        <f t="shared" si="120"/>
        <v>104650.99717948717</v>
      </c>
      <c r="X751" s="19">
        <f t="shared" si="125"/>
        <v>0.41108568212362323</v>
      </c>
      <c r="Y751" s="8">
        <f t="shared" si="121"/>
        <v>6655.0507429585041</v>
      </c>
      <c r="Z751" s="8">
        <f t="shared" si="122"/>
        <v>259546.97897538167</v>
      </c>
      <c r="AA751" s="9">
        <f t="shared" si="126"/>
        <v>6.3592807735452464E-2</v>
      </c>
      <c r="AB751" s="9">
        <f t="shared" si="123"/>
        <v>8.6573670953993362E-2</v>
      </c>
      <c r="AC751" t="str">
        <f t="shared" si="124"/>
        <v>25% Saturation (Shape only)</v>
      </c>
    </row>
    <row r="752" spans="21:29" x14ac:dyDescent="0.25">
      <c r="U752" s="5">
        <v>1.4</v>
      </c>
      <c r="V752" s="7">
        <f t="shared" si="119"/>
        <v>4110751.399999999</v>
      </c>
      <c r="W752" s="7">
        <f t="shared" si="120"/>
        <v>105403.88205128204</v>
      </c>
      <c r="X752" s="19">
        <f t="shared" si="125"/>
        <v>0.41510142374646902</v>
      </c>
      <c r="Y752" s="8">
        <f t="shared" si="121"/>
        <v>6720.0614339964186</v>
      </c>
      <c r="Z752" s="8">
        <f t="shared" si="122"/>
        <v>262082.39592586033</v>
      </c>
      <c r="AA752" s="9">
        <f t="shared" si="126"/>
        <v>6.3755350402814534E-2</v>
      </c>
      <c r="AB752" s="9">
        <f t="shared" si="123"/>
        <v>8.6348781166142627E-2</v>
      </c>
      <c r="AC752" t="str">
        <f t="shared" si="124"/>
        <v>25% Saturation (Shape only)</v>
      </c>
    </row>
    <row r="753" spans="21:29" x14ac:dyDescent="0.25">
      <c r="U753" s="5">
        <v>1.41</v>
      </c>
      <c r="V753" s="7">
        <f t="shared" si="119"/>
        <v>4140113.9099999992</v>
      </c>
      <c r="W753" s="7">
        <f t="shared" si="120"/>
        <v>106156.76692307691</v>
      </c>
      <c r="X753" s="19">
        <f t="shared" si="125"/>
        <v>0.41910641633973561</v>
      </c>
      <c r="Y753" s="8">
        <f t="shared" si="121"/>
        <v>6784.8981093962366</v>
      </c>
      <c r="Z753" s="8">
        <f t="shared" si="122"/>
        <v>264611.02626645321</v>
      </c>
      <c r="AA753" s="9">
        <f t="shared" si="126"/>
        <v>6.3913948267779241E-2</v>
      </c>
      <c r="AB753" s="9">
        <f t="shared" si="123"/>
        <v>8.6117649362839097E-2</v>
      </c>
      <c r="AC753" t="str">
        <f t="shared" si="124"/>
        <v>25% Saturation (Shape only)</v>
      </c>
    </row>
    <row r="754" spans="21:29" x14ac:dyDescent="0.25">
      <c r="U754" s="5">
        <v>1.42</v>
      </c>
      <c r="V754" s="7">
        <f t="shared" si="119"/>
        <v>4169476.419999999</v>
      </c>
      <c r="W754" s="7">
        <f t="shared" si="120"/>
        <v>106909.65179487178</v>
      </c>
      <c r="X754" s="19">
        <f t="shared" si="125"/>
        <v>0.42310037658101141</v>
      </c>
      <c r="Y754" s="8">
        <f t="shared" si="121"/>
        <v>6849.5561824620263</v>
      </c>
      <c r="Z754" s="8">
        <f t="shared" si="122"/>
        <v>267132.69111601904</v>
      </c>
      <c r="AA754" s="9">
        <f t="shared" si="126"/>
        <v>6.4068641768699364E-2</v>
      </c>
      <c r="AB754" s="9">
        <f t="shared" si="123"/>
        <v>8.5880425398436627E-2</v>
      </c>
      <c r="AC754" t="str">
        <f t="shared" si="124"/>
        <v>25% Saturation (Shape only)</v>
      </c>
    </row>
    <row r="755" spans="21:29" x14ac:dyDescent="0.25">
      <c r="U755" s="5">
        <v>1.43</v>
      </c>
      <c r="V755" s="7">
        <f t="shared" si="119"/>
        <v>4198838.9299999988</v>
      </c>
      <c r="W755" s="7">
        <f t="shared" si="120"/>
        <v>107662.53666666665</v>
      </c>
      <c r="X755" s="19">
        <f t="shared" si="125"/>
        <v>0.42708302803313969</v>
      </c>
      <c r="Y755" s="8">
        <f t="shared" si="121"/>
        <v>6914.0311779629892</v>
      </c>
      <c r="Z755" s="8">
        <f t="shared" si="122"/>
        <v>269647.21594055661</v>
      </c>
      <c r="AA755" s="9">
        <f t="shared" si="126"/>
        <v>6.4219471248104454E-2</v>
      </c>
      <c r="AB755" s="9">
        <f t="shared" si="123"/>
        <v>8.5637257323627605E-2</v>
      </c>
      <c r="AC755" t="str">
        <f t="shared" si="124"/>
        <v>25% Saturation (Shape only)</v>
      </c>
    </row>
    <row r="756" spans="21:29" x14ac:dyDescent="0.25">
      <c r="U756" s="5">
        <v>1.44</v>
      </c>
      <c r="V756" s="7">
        <f t="shared" si="119"/>
        <v>4228201.4399999995</v>
      </c>
      <c r="W756" s="7">
        <f t="shared" si="120"/>
        <v>108415.42153846152</v>
      </c>
      <c r="X756" s="19">
        <f t="shared" si="125"/>
        <v>0.43105410106027642</v>
      </c>
      <c r="Y756" s="8">
        <f t="shared" si="121"/>
        <v>6978.3187307745256</v>
      </c>
      <c r="Z756" s="8">
        <f t="shared" si="122"/>
        <v>272154.43050020648</v>
      </c>
      <c r="AA756" s="9">
        <f t="shared" si="126"/>
        <v>6.4366476943493622E-2</v>
      </c>
      <c r="AB756" s="9">
        <f t="shared" si="123"/>
        <v>8.5388291384143028E-2</v>
      </c>
      <c r="AC756" t="str">
        <f t="shared" si="124"/>
        <v>25% Saturation (Shape only)</v>
      </c>
    </row>
    <row r="757" spans="21:29" x14ac:dyDescent="0.25">
      <c r="U757" s="5">
        <v>1.45</v>
      </c>
      <c r="V757" s="7">
        <f t="shared" si="119"/>
        <v>4257563.9499999993</v>
      </c>
      <c r="W757" s="7">
        <f t="shared" si="120"/>
        <v>109168.30641025639</v>
      </c>
      <c r="X757" s="19">
        <f t="shared" si="125"/>
        <v>0.43501333274392501</v>
      </c>
      <c r="Y757" s="8">
        <f t="shared" si="121"/>
        <v>7042.4145845189196</v>
      </c>
      <c r="Z757" s="8">
        <f t="shared" si="122"/>
        <v>274654.16879623785</v>
      </c>
      <c r="AA757" s="9">
        <f t="shared" si="126"/>
        <v>6.4509698978505753E-2</v>
      </c>
      <c r="AB757" s="9">
        <f t="shared" si="123"/>
        <v>8.5133672020252654E-2</v>
      </c>
      <c r="AC757" t="str">
        <f t="shared" si="124"/>
        <v>25% Saturation (Shape only)</v>
      </c>
    </row>
    <row r="758" spans="21:29" x14ac:dyDescent="0.25">
      <c r="U758" s="5">
        <v>1.46</v>
      </c>
      <c r="V758" s="7">
        <f t="shared" si="119"/>
        <v>4286926.459999999</v>
      </c>
      <c r="W758" s="7">
        <f t="shared" si="120"/>
        <v>109921.19128205127</v>
      </c>
      <c r="X758" s="19">
        <f t="shared" si="125"/>
        <v>0.43896046679898898</v>
      </c>
      <c r="Y758" s="8">
        <f t="shared" si="121"/>
        <v>7106.3145902063252</v>
      </c>
      <c r="Z758" s="8">
        <f t="shared" si="122"/>
        <v>277146.26901804667</v>
      </c>
      <c r="AA758" s="9">
        <f t="shared" si="126"/>
        <v>6.464917735445519E-2</v>
      </c>
      <c r="AB758" s="9">
        <f t="shared" si="123"/>
        <v>8.4873541867123897E-2</v>
      </c>
      <c r="AC758" t="str">
        <f t="shared" si="124"/>
        <v>25% Saturation (Shape only)</v>
      </c>
    </row>
    <row r="759" spans="21:29" x14ac:dyDescent="0.25">
      <c r="U759" s="5">
        <v>1.47</v>
      </c>
      <c r="V759" s="7">
        <f t="shared" si="119"/>
        <v>4316288.9699999988</v>
      </c>
      <c r="W759" s="7">
        <f t="shared" si="120"/>
        <v>110674.07615384614</v>
      </c>
      <c r="X759" s="19">
        <f t="shared" si="125"/>
        <v>0.44289525348988562</v>
      </c>
      <c r="Y759" s="8">
        <f t="shared" si="121"/>
        <v>7170.0147048767267</v>
      </c>
      <c r="Z759" s="8">
        <f t="shared" si="122"/>
        <v>279630.57349019236</v>
      </c>
      <c r="AA759" s="9">
        <f t="shared" si="126"/>
        <v>6.4784951942221891E-2</v>
      </c>
      <c r="AB759" s="9">
        <f t="shared" si="123"/>
        <v>8.4608041756161226E-2</v>
      </c>
      <c r="AC759" t="str">
        <f t="shared" si="124"/>
        <v>25% Saturation (Shape only)</v>
      </c>
    </row>
    <row r="760" spans="21:29" x14ac:dyDescent="0.25">
      <c r="U760" s="5">
        <v>1.48</v>
      </c>
      <c r="V760" s="7">
        <f t="shared" si="119"/>
        <v>4345651.4799999995</v>
      </c>
      <c r="W760" s="7">
        <f t="shared" si="120"/>
        <v>111426.96102564101</v>
      </c>
      <c r="X760" s="19">
        <f t="shared" si="125"/>
        <v>0.4468174495467514</v>
      </c>
      <c r="Y760" s="8">
        <f t="shared" si="121"/>
        <v>7233.510990243396</v>
      </c>
      <c r="Z760" s="8">
        <f t="shared" si="122"/>
        <v>282106.92861949245</v>
      </c>
      <c r="AA760" s="9">
        <f t="shared" si="126"/>
        <v>6.4917062474483686E-2</v>
      </c>
      <c r="AB760" s="9">
        <f t="shared" si="123"/>
        <v>8.4337310716966402E-2</v>
      </c>
      <c r="AC760" t="str">
        <f t="shared" si="124"/>
        <v>25% Saturation (Shape only)</v>
      </c>
    </row>
    <row r="761" spans="21:29" x14ac:dyDescent="0.25">
      <c r="U761" s="5">
        <v>1.49</v>
      </c>
      <c r="V761" s="7">
        <f t="shared" si="119"/>
        <v>4375013.9899999993</v>
      </c>
      <c r="W761" s="7">
        <f t="shared" si="120"/>
        <v>112179.84589743588</v>
      </c>
      <c r="X761" s="19">
        <f t="shared" si="125"/>
        <v>0.45072681808177861</v>
      </c>
      <c r="Y761" s="8">
        <f t="shared" si="121"/>
        <v>7296.7996113384679</v>
      </c>
      <c r="Z761" s="8">
        <f t="shared" si="122"/>
        <v>284575.18484220025</v>
      </c>
      <c r="AA761" s="9">
        <f t="shared" si="126"/>
        <v>6.504554853828029E-2</v>
      </c>
      <c r="AB761" s="9">
        <f t="shared" si="123"/>
        <v>8.4061485980177458E-2</v>
      </c>
      <c r="AC761" t="str">
        <f t="shared" si="124"/>
        <v>25% Saturation (Shape only)</v>
      </c>
    </row>
    <row r="762" spans="21:29" x14ac:dyDescent="0.25">
      <c r="U762" s="5">
        <v>1.5</v>
      </c>
      <c r="V762" s="7">
        <f t="shared" si="119"/>
        <v>4404376.4999999991</v>
      </c>
      <c r="W762" s="7">
        <f t="shared" si="120"/>
        <v>112932.73076923075</v>
      </c>
      <c r="X762" s="19">
        <f t="shared" si="125"/>
        <v>0.45462312850571335</v>
      </c>
      <c r="Y762" s="8">
        <f t="shared" si="121"/>
        <v>7359.8768351611307</v>
      </c>
      <c r="Z762" s="8">
        <f t="shared" si="122"/>
        <v>287035.19657128409</v>
      </c>
      <c r="AA762" s="9">
        <f t="shared" si="126"/>
        <v>6.517044956789779E-2</v>
      </c>
      <c r="AB762" s="9">
        <f t="shared" si="123"/>
        <v>8.3780702980905161E-2</v>
      </c>
      <c r="AC762" t="str">
        <f t="shared" si="124"/>
        <v>25% Saturation (Shape only)</v>
      </c>
    </row>
    <row r="763" spans="21:29" x14ac:dyDescent="0.25">
      <c r="U763" s="5">
        <v>1.51</v>
      </c>
      <c r="V763" s="7">
        <f t="shared" si="119"/>
        <v>4433739.01</v>
      </c>
      <c r="W763" s="7">
        <f t="shared" si="120"/>
        <v>113685.61564102564</v>
      </c>
      <c r="X763" s="19">
        <f t="shared" si="125"/>
        <v>0.45850615644455223</v>
      </c>
      <c r="Y763" s="8">
        <f t="shared" si="121"/>
        <v>7422.73902932903</v>
      </c>
      <c r="Z763" s="8">
        <f t="shared" si="122"/>
        <v>289486.82214383216</v>
      </c>
      <c r="AA763" s="9">
        <f t="shared" si="126"/>
        <v>6.5291804838064252E-2</v>
      </c>
      <c r="AB763" s="9">
        <f t="shared" si="123"/>
        <v>8.3495095363033137E-2</v>
      </c>
      <c r="AC763" t="str">
        <f t="shared" si="124"/>
        <v>25% Saturation (Shape only)</v>
      </c>
    </row>
    <row r="764" spans="21:29" x14ac:dyDescent="0.25">
      <c r="U764" s="5">
        <v>1.52</v>
      </c>
      <c r="V764" s="7">
        <f t="shared" si="119"/>
        <v>4463101.5199999996</v>
      </c>
      <c r="W764" s="7">
        <f t="shared" si="120"/>
        <v>114438.50051282051</v>
      </c>
      <c r="X764" s="19">
        <f t="shared" si="125"/>
        <v>0.46237568365646309</v>
      </c>
      <c r="Y764" s="8">
        <f t="shared" si="121"/>
        <v>7485.3826607333003</v>
      </c>
      <c r="Z764" s="8">
        <f t="shared" si="122"/>
        <v>291929.9237685987</v>
      </c>
      <c r="AA764" s="9">
        <f t="shared" si="126"/>
        <v>6.5409653457445607E-2</v>
      </c>
      <c r="AB764" s="9">
        <f t="shared" si="123"/>
        <v>8.3204794984030925E-2</v>
      </c>
      <c r="AC764" t="str">
        <f t="shared" si="124"/>
        <v>25% Saturation (Shape only)</v>
      </c>
    </row>
    <row r="765" spans="21:29" x14ac:dyDescent="0.25">
      <c r="U765" s="5">
        <v>1.53</v>
      </c>
      <c r="V765" s="7">
        <f t="shared" si="119"/>
        <v>4492464.0299999993</v>
      </c>
      <c r="W765" s="7">
        <f t="shared" si="120"/>
        <v>115191.38538461538</v>
      </c>
      <c r="X765" s="19">
        <f t="shared" si="125"/>
        <v>0.46623149794896118</v>
      </c>
      <c r="Y765" s="8">
        <f t="shared" si="121"/>
        <v>7547.8042941977392</v>
      </c>
      <c r="Z765" s="8">
        <f t="shared" si="122"/>
        <v>294364.36747371184</v>
      </c>
      <c r="AA765" s="9">
        <f t="shared" si="126"/>
        <v>6.5524034362432482E-2</v>
      </c>
      <c r="AB765" s="9">
        <f t="shared" si="123"/>
        <v>8.2909931920437233E-2</v>
      </c>
      <c r="AC765" t="str">
        <f t="shared" si="124"/>
        <v>25% Saturation (Shape only)</v>
      </c>
    </row>
    <row r="766" spans="21:29" x14ac:dyDescent="0.25">
      <c r="U766" s="5">
        <v>1.54</v>
      </c>
      <c r="V766" s="7">
        <f t="shared" si="119"/>
        <v>4521826.5399999991</v>
      </c>
      <c r="W766" s="7">
        <f t="shared" si="120"/>
        <v>115944.27025641025</v>
      </c>
      <c r="X766" s="19">
        <f t="shared" si="125"/>
        <v>0.47007339309636931</v>
      </c>
      <c r="Y766" s="8">
        <f t="shared" si="121"/>
        <v>7610.0005911425651</v>
      </c>
      <c r="Z766" s="8">
        <f t="shared" si="122"/>
        <v>296790.02305456006</v>
      </c>
      <c r="AA766" s="9">
        <f t="shared" si="126"/>
        <v>6.563498631120869E-2</v>
      </c>
      <c r="AB766" s="9">
        <f t="shared" si="123"/>
        <v>8.2610634473968367E-2</v>
      </c>
      <c r="AC766" t="str">
        <f t="shared" si="124"/>
        <v>25% Saturation (Shape only)</v>
      </c>
    </row>
    <row r="767" spans="21:29" x14ac:dyDescent="0.25">
      <c r="U767" s="5">
        <v>1.55</v>
      </c>
      <c r="V767" s="7">
        <f t="shared" si="119"/>
        <v>4551189.05</v>
      </c>
      <c r="W767" s="7">
        <f t="shared" si="120"/>
        <v>116697.15512820512</v>
      </c>
      <c r="X767" s="19">
        <f t="shared" si="125"/>
        <v>0.47390116875758653</v>
      </c>
      <c r="Y767" s="8">
        <f t="shared" si="121"/>
        <v>7671.9683082531828</v>
      </c>
      <c r="Z767" s="8">
        <f t="shared" si="122"/>
        <v>299206.76402187411</v>
      </c>
      <c r="AA767" s="9">
        <f t="shared" si="126"/>
        <v>6.5742547878092236E-2</v>
      </c>
      <c r="AB767" s="9">
        <f t="shared" si="123"/>
        <v>8.2307029178159213E-2</v>
      </c>
      <c r="AC767" t="str">
        <f t="shared" si="124"/>
        <v>25% Saturation (Shape only)</v>
      </c>
    </row>
    <row r="768" spans="21:29" x14ac:dyDescent="0.25">
      <c r="U768" s="5">
        <v>1.56</v>
      </c>
      <c r="V768" s="7">
        <f t="shared" si="119"/>
        <v>4580551.5599999996</v>
      </c>
      <c r="W768" s="7">
        <f t="shared" si="120"/>
        <v>117450.04</v>
      </c>
      <c r="X768" s="19">
        <f t="shared" si="125"/>
        <v>0.47771463039419326</v>
      </c>
      <c r="Y768" s="8">
        <f t="shared" si="121"/>
        <v>7733.7042961543902</v>
      </c>
      <c r="Z768" s="8">
        <f t="shared" si="122"/>
        <v>301614.46755002125</v>
      </c>
      <c r="AA768" s="9">
        <f t="shared" si="126"/>
        <v>6.5846757448140433E-2</v>
      </c>
      <c r="AB768" s="9">
        <f t="shared" si="123"/>
        <v>8.1999240805610649E-2</v>
      </c>
      <c r="AC768" t="str">
        <f t="shared" si="124"/>
        <v>25% Saturation (Shape only)</v>
      </c>
    </row>
    <row r="769" spans="21:29" x14ac:dyDescent="0.25">
      <c r="U769" s="5">
        <v>1.57</v>
      </c>
      <c r="V769" s="7">
        <f t="shared" si="119"/>
        <v>4609914.0699999994</v>
      </c>
      <c r="W769" s="7">
        <f t="shared" si="120"/>
        <v>118202.92487179486</v>
      </c>
      <c r="X769" s="19">
        <f t="shared" si="125"/>
        <v>0.4815135891889134</v>
      </c>
      <c r="Y769" s="8">
        <f t="shared" si="121"/>
        <v>7795.2054980903604</v>
      </c>
      <c r="Z769" s="8">
        <f t="shared" si="122"/>
        <v>304013.01442552404</v>
      </c>
      <c r="AA769" s="9">
        <f t="shared" si="126"/>
        <v>6.5947653212009669E-2</v>
      </c>
      <c r="AB769" s="9">
        <f t="shared" si="123"/>
        <v>8.1687392375611484E-2</v>
      </c>
      <c r="AC769" t="str">
        <f t="shared" si="124"/>
        <v>25% Saturation (Shape only)</v>
      </c>
    </row>
    <row r="770" spans="21:29" x14ac:dyDescent="0.25">
      <c r="U770" s="5">
        <v>1.58</v>
      </c>
      <c r="V770" s="7">
        <f t="shared" si="119"/>
        <v>4639276.5799999991</v>
      </c>
      <c r="W770" s="7">
        <f t="shared" si="120"/>
        <v>118955.80974358974</v>
      </c>
      <c r="X770" s="19">
        <f t="shared" si="125"/>
        <v>0.48529786196445945</v>
      </c>
      <c r="Y770" s="8">
        <f t="shared" si="121"/>
        <v>7856.4689486108327</v>
      </c>
      <c r="Z770" s="8">
        <f t="shared" si="122"/>
        <v>306402.28899582248</v>
      </c>
      <c r="AA770" s="9">
        <f t="shared" si="126"/>
        <v>6.6045273161063081E-2</v>
      </c>
      <c r="AB770" s="9">
        <f t="shared" si="123"/>
        <v>8.1371605162448901E-2</v>
      </c>
      <c r="AC770" t="str">
        <f t="shared" si="124"/>
        <v>25% Saturation (Shape only)</v>
      </c>
    </row>
    <row r="771" spans="21:29" x14ac:dyDescent="0.25">
      <c r="U771" s="5">
        <v>1.59</v>
      </c>
      <c r="V771" s="7">
        <f t="shared" si="119"/>
        <v>4668639.09</v>
      </c>
      <c r="W771" s="7">
        <f t="shared" si="120"/>
        <v>119708.69461538461</v>
      </c>
      <c r="X771" s="19">
        <f t="shared" si="125"/>
        <v>0.48906727110277975</v>
      </c>
      <c r="Y771" s="8">
        <f t="shared" si="121"/>
        <v>7917.4917722638083</v>
      </c>
      <c r="Z771" s="8">
        <f t="shared" si="122"/>
        <v>308782.17911828851</v>
      </c>
      <c r="AA771" s="9">
        <f t="shared" si="126"/>
        <v>6.6139655082716728E-2</v>
      </c>
      <c r="AB771" s="9">
        <f t="shared" si="123"/>
        <v>8.1051998703992434E-2</v>
      </c>
      <c r="AC771" t="str">
        <f t="shared" si="124"/>
        <v>25% Saturation (Shape only)</v>
      </c>
    </row>
    <row r="772" spans="21:29" x14ac:dyDescent="0.25">
      <c r="U772" s="5">
        <v>1.6</v>
      </c>
      <c r="V772" s="7">
        <f t="shared" si="119"/>
        <v>4698001.5999999996</v>
      </c>
      <c r="W772" s="7">
        <f t="shared" si="120"/>
        <v>120461.57948717948</v>
      </c>
      <c r="X772" s="19">
        <f t="shared" si="125"/>
        <v>0.49282164446473303</v>
      </c>
      <c r="Y772" s="8">
        <f t="shared" si="121"/>
        <v>7978.2711822951633</v>
      </c>
      <c r="Z772" s="8">
        <f t="shared" si="122"/>
        <v>311152.57610951137</v>
      </c>
      <c r="AA772" s="9">
        <f t="shared" si="126"/>
        <v>6.6230836556018066E-2</v>
      </c>
      <c r="AB772" s="9">
        <f t="shared" si="123"/>
        <v>8.0728690810931425E-2</v>
      </c>
      <c r="AC772" t="str">
        <f t="shared" si="124"/>
        <v>25% Saturation (Shape only)</v>
      </c>
    </row>
    <row r="773" spans="21:29" x14ac:dyDescent="0.25">
      <c r="U773" s="5">
        <v>1.61</v>
      </c>
      <c r="V773" s="7">
        <f t="shared" si="119"/>
        <v>4727364.1099999994</v>
      </c>
      <c r="W773" s="7">
        <f t="shared" si="120"/>
        <v>121214.46435897435</v>
      </c>
      <c r="X773" s="19">
        <f t="shared" si="125"/>
        <v>0.4965608153101983</v>
      </c>
      <c r="Y773" s="8">
        <f t="shared" si="121"/>
        <v>8038.8044793553099</v>
      </c>
      <c r="Z773" s="8">
        <f t="shared" si="122"/>
        <v>313513.37469485711</v>
      </c>
      <c r="AA773" s="9">
        <f t="shared" si="126"/>
        <v>6.6318854947447062E-2</v>
      </c>
      <c r="AB773" s="9">
        <f t="shared" si="123"/>
        <v>8.0401797576084399E-2</v>
      </c>
      <c r="AC773" t="str">
        <f t="shared" si="124"/>
        <v>25% Saturation (Shape only)</v>
      </c>
    </row>
    <row r="774" spans="21:29" x14ac:dyDescent="0.25">
      <c r="U774" s="5">
        <v>1.62</v>
      </c>
      <c r="V774" s="7">
        <f t="shared" si="119"/>
        <v>4756726.6199999992</v>
      </c>
      <c r="W774" s="7">
        <f t="shared" si="120"/>
        <v>121967.34923076922</v>
      </c>
      <c r="X774" s="19">
        <f t="shared" si="125"/>
        <v>0.50028462221865633</v>
      </c>
      <c r="Y774" s="8">
        <f t="shared" si="121"/>
        <v>8099.0890502134971</v>
      </c>
      <c r="Z774" s="8">
        <f t="shared" si="122"/>
        <v>315864.4729583264</v>
      </c>
      <c r="AA774" s="9">
        <f t="shared" si="126"/>
        <v>6.6403747406935582E-2</v>
      </c>
      <c r="AB774" s="9">
        <f t="shared" si="123"/>
        <v>8.0071433384588372E-2</v>
      </c>
      <c r="AC774" t="str">
        <f t="shared" si="124"/>
        <v>25% Saturation (Shape only)</v>
      </c>
    </row>
    <row r="775" spans="21:29" x14ac:dyDescent="0.25">
      <c r="U775" s="5">
        <v>1.63</v>
      </c>
      <c r="V775" s="7">
        <f t="shared" si="119"/>
        <v>4786089.129999999</v>
      </c>
      <c r="W775" s="7">
        <f t="shared" si="120"/>
        <v>122720.23410256408</v>
      </c>
      <c r="X775" s="19">
        <f t="shared" si="125"/>
        <v>0.5039929090102423</v>
      </c>
      <c r="Y775" s="8">
        <f t="shared" si="121"/>
        <v>8159.122366479729</v>
      </c>
      <c r="Z775" s="8">
        <f t="shared" si="122"/>
        <v>318205.77229270944</v>
      </c>
      <c r="AA775" s="9">
        <f t="shared" si="126"/>
        <v>6.648555086409548E-2</v>
      </c>
      <c r="AB775" s="9">
        <f t="shared" si="123"/>
        <v>7.9737710924000144E-2</v>
      </c>
      <c r="AC775" t="str">
        <f t="shared" si="124"/>
        <v>25% Saturation (Shape only)</v>
      </c>
    </row>
    <row r="776" spans="21:29" x14ac:dyDescent="0.25">
      <c r="U776" s="5">
        <v>1.64</v>
      </c>
      <c r="V776" s="7">
        <f t="shared" si="119"/>
        <v>4815451.6399999987</v>
      </c>
      <c r="W776" s="7">
        <f t="shared" si="120"/>
        <v>123473.11897435895</v>
      </c>
      <c r="X776" s="19">
        <f t="shared" si="125"/>
        <v>0.50768552466729933</v>
      </c>
      <c r="Y776" s="8">
        <f t="shared" si="121"/>
        <v>8218.9019833348048</v>
      </c>
      <c r="Z776" s="8">
        <f t="shared" si="122"/>
        <v>320537.17735005741</v>
      </c>
      <c r="AA776" s="9">
        <f t="shared" si="126"/>
        <v>6.6564302024650274E-2</v>
      </c>
      <c r="AB776" s="9">
        <f t="shared" si="123"/>
        <v>7.9400741195081059E-2</v>
      </c>
      <c r="AC776" t="str">
        <f t="shared" si="124"/>
        <v>25% Saturation (Shape only)</v>
      </c>
    </row>
    <row r="777" spans="21:29" x14ac:dyDescent="0.25">
      <c r="U777" s="5">
        <v>1.65</v>
      </c>
      <c r="V777" s="7">
        <f t="shared" ref="V777:V840" si="127">$V$110/$U$110*U777</f>
        <v>4844814.1499999985</v>
      </c>
      <c r="W777" s="7">
        <f t="shared" ref="W777:W840" si="128">$W$110/$U$110*U777</f>
        <v>124226.00384615382</v>
      </c>
      <c r="X777" s="19">
        <f t="shared" si="125"/>
        <v>0.51136232325644115</v>
      </c>
      <c r="Y777" s="8">
        <f t="shared" ref="Y777:Y840" si="129">X777*$N$6</f>
        <v>8278.4255382685878</v>
      </c>
      <c r="Z777" s="8">
        <f t="shared" si="122"/>
        <v>322858.59599247493</v>
      </c>
      <c r="AA777" s="9">
        <f t="shared" si="126"/>
        <v>6.6640037367062893E-2</v>
      </c>
      <c r="AB777" s="9">
        <f t="shared" si="123"/>
        <v>7.9060633522731724E-2</v>
      </c>
      <c r="AC777" t="str">
        <f t="shared" si="124"/>
        <v>25% Saturation (Shape only)</v>
      </c>
    </row>
    <row r="778" spans="21:29" x14ac:dyDescent="0.25">
      <c r="U778" s="5">
        <v>1.66</v>
      </c>
      <c r="V778" s="7">
        <f t="shared" si="127"/>
        <v>4874176.6599999992</v>
      </c>
      <c r="W778" s="7">
        <f t="shared" si="128"/>
        <v>124978.88871794871</v>
      </c>
      <c r="X778" s="19">
        <f t="shared" si="125"/>
        <v>0.51502316385113944</v>
      </c>
      <c r="Y778" s="8">
        <f t="shared" si="129"/>
        <v>8337.6907498267774</v>
      </c>
      <c r="Z778" s="8">
        <f t="shared" si="122"/>
        <v>325169.9392432443</v>
      </c>
      <c r="AA778" s="9">
        <f t="shared" si="126"/>
        <v>6.6712793139353382E-2</v>
      </c>
      <c r="AB778" s="9">
        <f t="shared" si="123"/>
        <v>7.8717495567283233E-2</v>
      </c>
      <c r="AC778" t="str">
        <f t="shared" si="124"/>
        <v>25% Saturation (Shape only)</v>
      </c>
    </row>
    <row r="779" spans="21:29" x14ac:dyDescent="0.25">
      <c r="U779" s="5">
        <v>1.67</v>
      </c>
      <c r="V779" s="7">
        <f t="shared" si="127"/>
        <v>4903539.169999999</v>
      </c>
      <c r="W779" s="7">
        <f t="shared" si="128"/>
        <v>125731.77358974358</v>
      </c>
      <c r="X779" s="19">
        <f t="shared" si="125"/>
        <v>0.51866791045485494</v>
      </c>
      <c r="Y779" s="8">
        <f t="shared" si="129"/>
        <v>8396.695416366485</v>
      </c>
      <c r="Z779" s="8">
        <f t="shared" si="122"/>
        <v>327471.12123829289</v>
      </c>
      <c r="AA779" s="9">
        <f t="shared" si="126"/>
        <v>6.6782605356100977E-2</v>
      </c>
      <c r="AB779" s="9">
        <f t="shared" si="123"/>
        <v>7.8371433336203639E-2</v>
      </c>
      <c r="AC779" t="str">
        <f t="shared" si="124"/>
        <v>25% Saturation (Shape only)</v>
      </c>
    </row>
    <row r="780" spans="21:29" x14ac:dyDescent="0.25">
      <c r="U780" s="5">
        <v>1.68</v>
      </c>
      <c r="V780" s="7">
        <f t="shared" si="127"/>
        <v>4932901.6799999988</v>
      </c>
      <c r="W780" s="7">
        <f t="shared" si="128"/>
        <v>126484.65846153845</v>
      </c>
      <c r="X780" s="19">
        <f t="shared" si="125"/>
        <v>0.52229643192471464</v>
      </c>
      <c r="Y780" s="8">
        <f t="shared" si="129"/>
        <v>8455.4374148206389</v>
      </c>
      <c r="Z780" s="8">
        <f t="shared" si="122"/>
        <v>329762.05917800491</v>
      </c>
      <c r="AA780" s="9">
        <f t="shared" si="126"/>
        <v>6.6849509795622972E-2</v>
      </c>
      <c r="AB780" s="9">
        <f t="shared" si="123"/>
        <v>7.8022551195794862E-2</v>
      </c>
      <c r="AC780" t="str">
        <f t="shared" si="124"/>
        <v>25% Saturation (Shape only)</v>
      </c>
    </row>
    <row r="781" spans="21:29" x14ac:dyDescent="0.25">
      <c r="U781" s="5">
        <v>1.69</v>
      </c>
      <c r="V781" s="7">
        <f t="shared" si="127"/>
        <v>4962264.1899999995</v>
      </c>
      <c r="W781" s="7">
        <f t="shared" si="128"/>
        <v>127237.54333333332</v>
      </c>
      <c r="X781" s="19">
        <f t="shared" si="125"/>
        <v>0.52590860189576516</v>
      </c>
      <c r="Y781" s="8">
        <f t="shared" si="129"/>
        <v>8513.9146994717321</v>
      </c>
      <c r="Z781" s="8">
        <f t="shared" si="122"/>
        <v>332042.67327939754</v>
      </c>
      <c r="AA781" s="9">
        <f t="shared" si="126"/>
        <v>6.6913541997327144E-2</v>
      </c>
      <c r="AB781" s="9">
        <f t="shared" si="123"/>
        <v>7.7670951883628797E-2</v>
      </c>
      <c r="AC781" t="str">
        <f t="shared" si="124"/>
        <v>25% Saturation (Shape only)</v>
      </c>
    </row>
    <row r="782" spans="21:29" x14ac:dyDescent="0.25">
      <c r="U782" s="5">
        <v>1.7</v>
      </c>
      <c r="V782" s="7">
        <f t="shared" si="127"/>
        <v>4991626.6999999993</v>
      </c>
      <c r="W782" s="7">
        <f t="shared" si="128"/>
        <v>127990.42820512819</v>
      </c>
      <c r="X782" s="19">
        <f t="shared" si="125"/>
        <v>0.52950429870578997</v>
      </c>
      <c r="Y782" s="8">
        <f t="shared" si="129"/>
        <v>8572.1253007346895</v>
      </c>
      <c r="Z782" s="8">
        <f t="shared" si="122"/>
        <v>334312.88672865287</v>
      </c>
      <c r="AA782" s="9">
        <f t="shared" si="126"/>
        <v>6.6974737259229131E-2</v>
      </c>
      <c r="AB782" s="9">
        <f t="shared" si="123"/>
        <v>7.7316736520663523E-2</v>
      </c>
      <c r="AC782" t="str">
        <f t="shared" si="124"/>
        <v>25% Saturation (Shape only)</v>
      </c>
    </row>
    <row r="783" spans="21:29" x14ac:dyDescent="0.25">
      <c r="U783" s="5">
        <v>1.71</v>
      </c>
      <c r="V783" s="7">
        <f t="shared" si="127"/>
        <v>5020989.209999999</v>
      </c>
      <c r="W783" s="7">
        <f t="shared" si="128"/>
        <v>128743.31307692306</v>
      </c>
      <c r="X783" s="19">
        <f t="shared" si="125"/>
        <v>0.53308340532072362</v>
      </c>
      <c r="Y783" s="8">
        <f t="shared" si="129"/>
        <v>8630.0673239494008</v>
      </c>
      <c r="Z783" s="8">
        <f t="shared" si="122"/>
        <v>336572.62563402666</v>
      </c>
      <c r="AA783" s="9">
        <f t="shared" si="126"/>
        <v>6.7033130635631599E-2</v>
      </c>
      <c r="AB783" s="9">
        <f t="shared" si="123"/>
        <v>7.696000462405303E-2</v>
      </c>
      <c r="AC783" t="str">
        <f t="shared" si="124"/>
        <v>25% Saturation (Shape only)</v>
      </c>
    </row>
    <row r="784" spans="21:29" x14ac:dyDescent="0.25">
      <c r="U784" s="5">
        <v>1.72</v>
      </c>
      <c r="V784" s="7">
        <f t="shared" si="127"/>
        <v>5050351.7199999988</v>
      </c>
      <c r="W784" s="7">
        <f t="shared" si="128"/>
        <v>129496.19794871793</v>
      </c>
      <c r="X784" s="19">
        <f t="shared" si="125"/>
        <v>0.53664580926065764</v>
      </c>
      <c r="Y784" s="8">
        <f t="shared" si="129"/>
        <v>8687.7389481828286</v>
      </c>
      <c r="Z784" s="8">
        <f t="shared" si="122"/>
        <v>338821.8189791303</v>
      </c>
      <c r="AA784" s="9">
        <f t="shared" si="126"/>
        <v>6.7088756934958652E-2</v>
      </c>
      <c r="AB784" s="9">
        <f t="shared" si="123"/>
        <v>7.6600854119884945E-2</v>
      </c>
      <c r="AC784" t="str">
        <f t="shared" si="124"/>
        <v>25% Saturation (Shape only)</v>
      </c>
    </row>
    <row r="785" spans="21:29" x14ac:dyDescent="0.25">
      <c r="U785" s="5">
        <v>1.73</v>
      </c>
      <c r="V785" s="7">
        <f t="shared" si="127"/>
        <v>5079714.2299999995</v>
      </c>
      <c r="W785" s="7">
        <f t="shared" si="128"/>
        <v>130249.08282051281</v>
      </c>
      <c r="X785" s="19">
        <f t="shared" si="125"/>
        <v>0.54019140252645681</v>
      </c>
      <c r="Y785" s="8">
        <f t="shared" si="129"/>
        <v>8745.1384250410119</v>
      </c>
      <c r="Z785" s="8">
        <f t="shared" si="122"/>
        <v>341060.39857659949</v>
      </c>
      <c r="AA785" s="9">
        <f t="shared" si="126"/>
        <v>6.7141650717741169E-2</v>
      </c>
      <c r="AB785" s="9">
        <f t="shared" si="123"/>
        <v>7.6239381356332694E-2</v>
      </c>
      <c r="AC785" t="str">
        <f t="shared" si="124"/>
        <v>25% Saturation (Shape only)</v>
      </c>
    </row>
    <row r="786" spans="21:29" x14ac:dyDescent="0.25">
      <c r="U786" s="5">
        <v>1.74</v>
      </c>
      <c r="V786" s="7">
        <f t="shared" si="127"/>
        <v>5109076.7399999993</v>
      </c>
      <c r="W786" s="7">
        <f t="shared" si="128"/>
        <v>131001.96769230768</v>
      </c>
      <c r="X786" s="19">
        <f t="shared" si="125"/>
        <v>0.54372008152699036</v>
      </c>
      <c r="Y786" s="8">
        <f t="shared" si="129"/>
        <v>8802.2640774910069</v>
      </c>
      <c r="Z786" s="8">
        <f t="shared" si="122"/>
        <v>343288.29902214929</v>
      </c>
      <c r="AA786" s="9">
        <f t="shared" si="126"/>
        <v>6.7191846294747448E-2</v>
      </c>
      <c r="AB786" s="9">
        <f t="shared" si="123"/>
        <v>7.5875681116833127E-2</v>
      </c>
      <c r="AC786" t="str">
        <f t="shared" si="124"/>
        <v>25% Saturation (Shape only)</v>
      </c>
    </row>
    <row r="787" spans="21:29" x14ac:dyDescent="0.25">
      <c r="U787" s="5">
        <v>1.75</v>
      </c>
      <c r="V787" s="7">
        <f t="shared" si="127"/>
        <v>5138439.2499999991</v>
      </c>
      <c r="W787" s="7">
        <f t="shared" si="128"/>
        <v>131754.85256410256</v>
      </c>
      <c r="X787" s="19">
        <f t="shared" si="125"/>
        <v>0.54723174700698385</v>
      </c>
      <c r="Y787" s="8">
        <f t="shared" si="129"/>
        <v>8859.1142986928826</v>
      </c>
      <c r="Z787" s="8">
        <f t="shared" si="122"/>
        <v>345505.4576490224</v>
      </c>
      <c r="AA787" s="9">
        <f t="shared" si="126"/>
        <v>6.7239377725254304E-2</v>
      </c>
      <c r="AB787" s="9">
        <f t="shared" si="123"/>
        <v>7.5509846633449298E-2</v>
      </c>
      <c r="AC787" t="str">
        <f t="shared" si="124"/>
        <v>25% Saturation (Shape only)</v>
      </c>
    </row>
    <row r="788" spans="21:29" x14ac:dyDescent="0.25">
      <c r="U788" s="5">
        <v>1.76</v>
      </c>
      <c r="V788" s="7">
        <f t="shared" si="127"/>
        <v>5167801.7599999988</v>
      </c>
      <c r="W788" s="7">
        <f t="shared" si="128"/>
        <v>132507.73743589743</v>
      </c>
      <c r="X788" s="19">
        <f t="shared" si="125"/>
        <v>0.55072630397550404</v>
      </c>
      <c r="Y788" s="8">
        <f t="shared" si="129"/>
        <v>8915.6875508419744</v>
      </c>
      <c r="Z788" s="8">
        <f t="shared" si="122"/>
        <v>347711.81448283698</v>
      </c>
      <c r="AA788" s="9">
        <f t="shared" si="126"/>
        <v>6.728427881545461E-2</v>
      </c>
      <c r="AB788" s="9">
        <f t="shared" si="123"/>
        <v>7.5141969600507647E-2</v>
      </c>
      <c r="AC788" t="str">
        <f t="shared" si="124"/>
        <v>25% Saturation (Shape only)</v>
      </c>
    </row>
    <row r="789" spans="21:29" x14ac:dyDescent="0.25">
      <c r="U789" s="5">
        <v>1.77</v>
      </c>
      <c r="V789" s="7">
        <f t="shared" si="127"/>
        <v>5197164.2699999996</v>
      </c>
      <c r="W789" s="7">
        <f t="shared" si="128"/>
        <v>133260.62230769231</v>
      </c>
      <c r="X789" s="19">
        <f t="shared" si="125"/>
        <v>0.55420366163508461</v>
      </c>
      <c r="Y789" s="8">
        <f t="shared" si="129"/>
        <v>8971.9823640214927</v>
      </c>
      <c r="Z789" s="8">
        <f t="shared" si="122"/>
        <v>349907.3121968382</v>
      </c>
      <c r="AA789" s="9">
        <f t="shared" si="126"/>
        <v>6.7326583116996269E-2</v>
      </c>
      <c r="AB789" s="9">
        <f t="shared" si="123"/>
        <v>7.4772140188327452E-2</v>
      </c>
      <c r="AC789" t="str">
        <f t="shared" si="124"/>
        <v>25% Saturation (Shape only)</v>
      </c>
    </row>
    <row r="790" spans="21:29" x14ac:dyDescent="0.25">
      <c r="U790" s="5">
        <v>1.78</v>
      </c>
      <c r="V790" s="7">
        <f t="shared" si="127"/>
        <v>5226526.7799999993</v>
      </c>
      <c r="W790" s="7">
        <f t="shared" si="128"/>
        <v>134013.50717948718</v>
      </c>
      <c r="X790" s="19">
        <f t="shared" si="125"/>
        <v>0.55766373331149099</v>
      </c>
      <c r="Y790" s="8">
        <f t="shared" si="129"/>
        <v>9027.9973350654927</v>
      </c>
      <c r="Z790" s="8">
        <f t="shared" si="122"/>
        <v>352091.89606755419</v>
      </c>
      <c r="AA790" s="9">
        <f t="shared" si="126"/>
        <v>6.736632392564805E-2</v>
      </c>
      <c r="AB790" s="9">
        <f t="shared" si="123"/>
        <v>7.440044705701257E-2</v>
      </c>
      <c r="AC790" t="str">
        <f t="shared" si="124"/>
        <v>25% Saturation (Shape only)</v>
      </c>
    </row>
    <row r="791" spans="21:29" x14ac:dyDescent="0.25">
      <c r="U791" s="5">
        <v>1.79</v>
      </c>
      <c r="V791" s="7">
        <f t="shared" si="127"/>
        <v>5255889.2899999991</v>
      </c>
      <c r="W791" s="7">
        <f t="shared" si="128"/>
        <v>134766.39205128205</v>
      </c>
      <c r="X791" s="19">
        <f t="shared" si="125"/>
        <v>0.56110643638413882</v>
      </c>
      <c r="Y791" s="8">
        <f t="shared" si="129"/>
        <v>9083.7311264324235</v>
      </c>
      <c r="Z791" s="8">
        <f t="shared" si="122"/>
        <v>354265.51393086452</v>
      </c>
      <c r="AA791" s="9">
        <f t="shared" si="126"/>
        <v>6.7403534280088412E-2</v>
      </c>
      <c r="AB791" s="9">
        <f t="shared" si="123"/>
        <v>7.4026977370474895E-2</v>
      </c>
      <c r="AC791" t="str">
        <f t="shared" si="124"/>
        <v>25% Saturation (Shape only)</v>
      </c>
    </row>
    <row r="792" spans="21:29" x14ac:dyDescent="0.25">
      <c r="U792" s="5">
        <v>1.8</v>
      </c>
      <c r="V792" s="7">
        <f t="shared" si="127"/>
        <v>5285251.7999999989</v>
      </c>
      <c r="W792" s="7">
        <f t="shared" si="128"/>
        <v>135519.27692307692</v>
      </c>
      <c r="X792" s="19">
        <f t="shared" si="125"/>
        <v>0.56453169221716515</v>
      </c>
      <c r="Y792" s="8">
        <f t="shared" si="129"/>
        <v>9139.1824650892395</v>
      </c>
      <c r="Z792" s="8">
        <f t="shared" si="122"/>
        <v>356428.11613848031</v>
      </c>
      <c r="AA792" s="9">
        <f t="shared" si="126"/>
        <v>6.7438246960812798E-2</v>
      </c>
      <c r="AB792" s="9">
        <f t="shared" si="123"/>
        <v>7.3651816810477486E-2</v>
      </c>
      <c r="AC792" t="str">
        <f t="shared" si="124"/>
        <v>25% Saturation (Shape only)</v>
      </c>
    </row>
    <row r="793" spans="21:29" x14ac:dyDescent="0.25">
      <c r="U793" s="5">
        <v>1.81</v>
      </c>
      <c r="V793" s="7">
        <f t="shared" si="127"/>
        <v>5314614.3099999996</v>
      </c>
      <c r="W793" s="7">
        <f t="shared" si="128"/>
        <v>136272.16179487179</v>
      </c>
      <c r="X793" s="19">
        <f t="shared" si="125"/>
        <v>0.5679394260911641</v>
      </c>
      <c r="Y793" s="8">
        <f t="shared" si="129"/>
        <v>9194.3501414062684</v>
      </c>
      <c r="Z793" s="8">
        <f t="shared" si="122"/>
        <v>358579.65551484446</v>
      </c>
      <c r="AA793" s="9">
        <f t="shared" si="126"/>
        <v>6.7470494489155972E-2</v>
      </c>
      <c r="AB793" s="9">
        <f t="shared" si="123"/>
        <v>7.3275049590927205E-2</v>
      </c>
      <c r="AC793" t="str">
        <f t="shared" si="124"/>
        <v>25% Saturation (Shape only)</v>
      </c>
    </row>
    <row r="794" spans="21:29" x14ac:dyDescent="0.25">
      <c r="U794" s="5">
        <v>1.82</v>
      </c>
      <c r="V794" s="7">
        <f t="shared" si="127"/>
        <v>5343976.8199999994</v>
      </c>
      <c r="W794" s="7">
        <f t="shared" si="128"/>
        <v>137025.04666666666</v>
      </c>
      <c r="X794" s="19">
        <f t="shared" si="125"/>
        <v>0.57132956713558103</v>
      </c>
      <c r="Y794" s="8">
        <f t="shared" si="129"/>
        <v>9249.2330080627544</v>
      </c>
      <c r="Z794" s="8">
        <f t="shared" si="122"/>
        <v>360720.08731444745</v>
      </c>
      <c r="AA794" s="9">
        <f t="shared" si="126"/>
        <v>6.7500309126424601E-2</v>
      </c>
      <c r="AB794" s="9">
        <f t="shared" si="123"/>
        <v>7.2896758472044867E-2</v>
      </c>
      <c r="AC794" t="str">
        <f t="shared" si="124"/>
        <v>25% Saturation (Shape only)</v>
      </c>
    </row>
    <row r="795" spans="21:29" x14ac:dyDescent="0.25">
      <c r="U795" s="5">
        <v>1.83</v>
      </c>
      <c r="V795" s="7">
        <f t="shared" si="127"/>
        <v>5373339.3299999991</v>
      </c>
      <c r="W795" s="7">
        <f t="shared" si="128"/>
        <v>137777.93153846153</v>
      </c>
      <c r="X795" s="19">
        <f t="shared" si="125"/>
        <v>0.57470204826177884</v>
      </c>
      <c r="Y795" s="8">
        <f t="shared" si="129"/>
        <v>9303.8299789632565</v>
      </c>
      <c r="Z795" s="8">
        <f t="shared" si="122"/>
        <v>362849.36917956703</v>
      </c>
      <c r="AA795" s="9">
        <f t="shared" si="126"/>
        <v>6.7527722873136894E-2</v>
      </c>
      <c r="AB795" s="9">
        <f t="shared" si="123"/>
        <v>7.2517024774775757E-2</v>
      </c>
      <c r="AC795" t="str">
        <f t="shared" si="124"/>
        <v>25% Saturation (Shape only)</v>
      </c>
    </row>
    <row r="796" spans="21:29" x14ac:dyDescent="0.25">
      <c r="U796" s="5">
        <v>1.84</v>
      </c>
      <c r="V796" s="7">
        <f t="shared" si="127"/>
        <v>5402701.8399999989</v>
      </c>
      <c r="W796" s="7">
        <f t="shared" si="128"/>
        <v>138530.8164102564</v>
      </c>
      <c r="X796" s="19">
        <f t="shared" si="125"/>
        <v>0.57805680609677779</v>
      </c>
      <c r="Y796" s="8">
        <f t="shared" si="129"/>
        <v>9358.140028164973</v>
      </c>
      <c r="Z796" s="8">
        <f t="shared" si="122"/>
        <v>364967.46109843394</v>
      </c>
      <c r="AA796" s="9">
        <f t="shared" si="126"/>
        <v>6.7552767468366165E-2</v>
      </c>
      <c r="AB796" s="9">
        <f t="shared" si="123"/>
        <v>7.2135928395321888E-2</v>
      </c>
      <c r="AC796" t="str">
        <f t="shared" si="124"/>
        <v>25% Saturation (Shape only)</v>
      </c>
    </row>
    <row r="797" spans="21:29" x14ac:dyDescent="0.25">
      <c r="U797" s="5">
        <v>1.85</v>
      </c>
      <c r="V797" s="7">
        <f t="shared" si="127"/>
        <v>5432064.3499999996</v>
      </c>
      <c r="W797" s="7">
        <f t="shared" si="128"/>
        <v>139283.70128205128</v>
      </c>
      <c r="X797" s="19">
        <f t="shared" si="125"/>
        <v>0.58139378091766158</v>
      </c>
      <c r="Y797" s="8">
        <f t="shared" si="129"/>
        <v>9412.1621888158479</v>
      </c>
      <c r="Z797" s="8">
        <f t="shared" si="122"/>
        <v>367074.32536381809</v>
      </c>
      <c r="AA797" s="9">
        <f t="shared" si="126"/>
        <v>6.7575474389182835E-2</v>
      </c>
      <c r="AB797" s="9">
        <f t="shared" si="123"/>
        <v>7.1753547819450786E-2</v>
      </c>
      <c r="AC797" t="str">
        <f t="shared" si="124"/>
        <v>25% Saturation (Shape only)</v>
      </c>
    </row>
    <row r="798" spans="21:29" x14ac:dyDescent="0.25">
      <c r="U798" s="5">
        <v>1.86</v>
      </c>
      <c r="V798" s="7">
        <f t="shared" si="127"/>
        <v>5461426.8599999994</v>
      </c>
      <c r="W798" s="7">
        <f t="shared" si="128"/>
        <v>140036.58615384615</v>
      </c>
      <c r="X798" s="19">
        <f t="shared" si="125"/>
        <v>0.58471291658667202</v>
      </c>
      <c r="Y798" s="8">
        <f t="shared" si="129"/>
        <v>9465.8955521038079</v>
      </c>
      <c r="Z798" s="8">
        <f t="shared" si="122"/>
        <v>369169.9265320485</v>
      </c>
      <c r="AA798" s="9">
        <f t="shared" si="126"/>
        <v>6.7595874850194096E-2</v>
      </c>
      <c r="AB798" s="9">
        <f t="shared" si="123"/>
        <v>7.1369960137277935E-2</v>
      </c>
      <c r="AC798" t="str">
        <f t="shared" si="124"/>
        <v>25% Saturation (Shape only)</v>
      </c>
    </row>
    <row r="799" spans="21:29" x14ac:dyDescent="0.25">
      <c r="U799" s="5">
        <v>1.87</v>
      </c>
      <c r="V799" s="7">
        <f t="shared" si="127"/>
        <v>5490789.3699999992</v>
      </c>
      <c r="W799" s="7">
        <f t="shared" si="128"/>
        <v>140789.47102564102</v>
      </c>
      <c r="X799" s="19">
        <f t="shared" si="125"/>
        <v>0.58801416048697575</v>
      </c>
      <c r="Y799" s="8">
        <f t="shared" si="129"/>
        <v>9519.3392662169081</v>
      </c>
      <c r="Z799" s="8">
        <f t="shared" si="122"/>
        <v>371254.2313824594</v>
      </c>
      <c r="AA799" s="9">
        <f t="shared" si="126"/>
        <v>6.7613999803175742E-2</v>
      </c>
      <c r="AB799" s="9">
        <f t="shared" si="123"/>
        <v>7.0985241057761023E-2</v>
      </c>
      <c r="AC799" t="str">
        <f t="shared" si="124"/>
        <v>25% Saturation (Shape only)</v>
      </c>
    </row>
    <row r="800" spans="21:29" x14ac:dyDescent="0.25">
      <c r="U800" s="5">
        <v>1.88</v>
      </c>
      <c r="V800" s="7">
        <f t="shared" si="127"/>
        <v>5520151.879999999</v>
      </c>
      <c r="W800" s="7">
        <f t="shared" si="128"/>
        <v>141542.35589743589</v>
      </c>
      <c r="X800" s="19">
        <f t="shared" si="125"/>
        <v>0.59129746345911083</v>
      </c>
      <c r="Y800" s="8">
        <f t="shared" si="129"/>
        <v>9572.4925353144554</v>
      </c>
      <c r="Z800" s="8">
        <f t="shared" si="122"/>
        <v>373327.20887726377</v>
      </c>
      <c r="AA800" s="9">
        <f t="shared" si="126"/>
        <v>6.76298799367933E-2</v>
      </c>
      <c r="AB800" s="9">
        <f t="shared" si="123"/>
        <v>7.0599464923277302E-2</v>
      </c>
      <c r="AC800" t="str">
        <f t="shared" si="124"/>
        <v>25% Saturation (Shape only)</v>
      </c>
    </row>
    <row r="801" spans="21:29" x14ac:dyDescent="0.25">
      <c r="U801" s="5">
        <v>1.89</v>
      </c>
      <c r="V801" s="7">
        <f t="shared" si="127"/>
        <v>5549514.3899999987</v>
      </c>
      <c r="W801" s="7">
        <f t="shared" si="128"/>
        <v>142295.24076923076</v>
      </c>
      <c r="X801" s="19">
        <f t="shared" si="125"/>
        <v>0.59456277973811789</v>
      </c>
      <c r="Y801" s="8">
        <f t="shared" si="129"/>
        <v>9625.3546185092309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si="123"/>
        <v>7.0212704724367053E-2</v>
      </c>
      <c r="AC801" t="str">
        <f t="shared" si="124"/>
        <v>25% Saturation (Shape only)</v>
      </c>
    </row>
    <row r="802" spans="21:29" x14ac:dyDescent="0.25">
      <c r="U802" s="5">
        <v>1.9</v>
      </c>
      <c r="V802" s="7">
        <f t="shared" si="127"/>
        <v>5578876.8999999985</v>
      </c>
      <c r="W802" s="7">
        <f t="shared" si="128"/>
        <v>143048.12564102563</v>
      </c>
      <c r="X802" s="19">
        <f t="shared" si="125"/>
        <v>0.5978100668913624</v>
      </c>
      <c r="Y802" s="8">
        <f t="shared" si="129"/>
        <v>9677.9248288609033</v>
      </c>
      <c r="Z802" s="8">
        <f t="shared" si="122"/>
        <v>377439.06832557521</v>
      </c>
      <c r="AA802" s="9">
        <f t="shared" si="126"/>
        <v>6.7655027183979505E-2</v>
      </c>
      <c r="AB802" s="9">
        <f t="shared" si="123"/>
        <v>6.9825032114597813E-2</v>
      </c>
      <c r="AC802" t="str">
        <f t="shared" si="124"/>
        <v>25% Saturation (Shape only)</v>
      </c>
    </row>
    <row r="803" spans="21:29" x14ac:dyDescent="0.25">
      <c r="U803" s="5">
        <v>1.91</v>
      </c>
      <c r="V803" s="7">
        <f t="shared" si="127"/>
        <v>5608239.4099999992</v>
      </c>
      <c r="W803" s="7">
        <f t="shared" si="128"/>
        <v>143801.0105128205</v>
      </c>
      <c r="X803" s="19">
        <f t="shared" si="125"/>
        <v>0.60103928575702581</v>
      </c>
      <c r="Y803" s="8">
        <f t="shared" si="129"/>
        <v>9730.2025323802536</v>
      </c>
      <c r="Z803" s="8">
        <f t="shared" si="122"/>
        <v>379477.89876282989</v>
      </c>
      <c r="AA803" s="9">
        <f t="shared" si="126"/>
        <v>6.7664354358015891E-2</v>
      </c>
      <c r="AB803" s="9">
        <f t="shared" si="123"/>
        <v>6.9436517424928429E-2</v>
      </c>
      <c r="AC803" t="str">
        <f t="shared" si="124"/>
        <v>25% Saturation (Shape only)</v>
      </c>
    </row>
    <row r="804" spans="21:29" x14ac:dyDescent="0.25">
      <c r="U804" s="5">
        <v>1.92</v>
      </c>
      <c r="V804" s="7">
        <f t="shared" si="127"/>
        <v>5637601.919999999</v>
      </c>
      <c r="W804" s="7">
        <f t="shared" si="128"/>
        <v>144553.89538461537</v>
      </c>
      <c r="X804" s="19">
        <f t="shared" si="125"/>
        <v>0.60425040038329669</v>
      </c>
      <c r="Y804" s="8">
        <f t="shared" si="129"/>
        <v>9782.1871470447531</v>
      </c>
      <c r="Z804" s="8">
        <f t="shared" si="122"/>
        <v>381505.29873474536</v>
      </c>
      <c r="AA804" s="9">
        <f t="shared" si="126"/>
        <v>6.7671556833644869E-2</v>
      </c>
      <c r="AB804" s="9">
        <f t="shared" si="123"/>
        <v>6.904722967878027E-2</v>
      </c>
      <c r="AC804" t="str">
        <f t="shared" si="124"/>
        <v>25% Saturation (Shape only)</v>
      </c>
    </row>
    <row r="805" spans="21:29" x14ac:dyDescent="0.25">
      <c r="U805" s="5">
        <v>1.93</v>
      </c>
      <c r="V805" s="7">
        <f t="shared" si="127"/>
        <v>5666964.4299999988</v>
      </c>
      <c r="W805" s="7">
        <f t="shared" si="128"/>
        <v>145306.78025641025</v>
      </c>
      <c r="X805" s="19">
        <f t="shared" si="125"/>
        <v>0.60744337796823378</v>
      </c>
      <c r="Y805" s="8">
        <f t="shared" si="129"/>
        <v>9833.8781418249964</v>
      </c>
      <c r="Z805" s="8">
        <f t="shared" ref="Z805:Z868" si="130">Y805*$B$6</f>
        <v>383521.24753117486</v>
      </c>
      <c r="AA805" s="9">
        <f t="shared" si="126"/>
        <v>6.7676663982726801E-2</v>
      </c>
      <c r="AB805" s="9">
        <f t="shared" ref="AB805:AB868" si="131">(Z805-Z804)/(V805-V804)</f>
        <v>6.8657236606458782E-2</v>
      </c>
      <c r="AC805" t="str">
        <f t="shared" ref="AC805:AC868" si="132">F$1</f>
        <v>25% Saturation (Shape only)</v>
      </c>
    </row>
    <row r="806" spans="21:29" x14ac:dyDescent="0.25">
      <c r="U806" s="5">
        <v>1.94</v>
      </c>
      <c r="V806" s="7">
        <f t="shared" si="127"/>
        <v>5696326.9399999985</v>
      </c>
      <c r="W806" s="7">
        <f t="shared" si="128"/>
        <v>146059.66512820512</v>
      </c>
      <c r="X806" s="19">
        <f t="shared" ref="X806:X869" si="133">GAMMADIST(W806,$F$2,$F$3,TRUE)</f>
        <v>0.61061818880032659</v>
      </c>
      <c r="Y806" s="8">
        <f t="shared" si="129"/>
        <v>9885.275035722454</v>
      </c>
      <c r="Z806" s="8">
        <f t="shared" si="130"/>
        <v>385525.72639317572</v>
      </c>
      <c r="AA806" s="9">
        <f t="shared" ref="AA806:AA869" si="134">Z806/V806</f>
        <v>6.7679704914053937E-2</v>
      </c>
      <c r="AB806" s="9">
        <f t="shared" si="131"/>
        <v>6.8266604660190064E-2</v>
      </c>
      <c r="AC806" t="str">
        <f t="shared" si="132"/>
        <v>25% Saturation (Shape only)</v>
      </c>
    </row>
    <row r="807" spans="21:29" x14ac:dyDescent="0.25">
      <c r="U807" s="5">
        <v>1.95</v>
      </c>
      <c r="V807" s="7">
        <f t="shared" si="127"/>
        <v>5725689.4499999993</v>
      </c>
      <c r="W807" s="7">
        <f t="shared" si="128"/>
        <v>146812.54999999999</v>
      </c>
      <c r="X807" s="19">
        <f t="shared" si="133"/>
        <v>0.61377480619972624</v>
      </c>
      <c r="Y807" s="8">
        <f t="shared" si="129"/>
        <v>9936.3773968180503</v>
      </c>
      <c r="Z807" s="8">
        <f t="shared" si="130"/>
        <v>387518.71847590397</v>
      </c>
      <c r="AA807" s="9">
        <f t="shared" si="134"/>
        <v>6.7680708473615181E-2</v>
      </c>
      <c r="AB807" s="9">
        <f t="shared" si="131"/>
        <v>6.7875399028495847E-2</v>
      </c>
      <c r="AC807" t="str">
        <f t="shared" si="132"/>
        <v>25% Saturation (Shape only)</v>
      </c>
    </row>
    <row r="808" spans="21:29" x14ac:dyDescent="0.25">
      <c r="U808" s="5">
        <v>1.96</v>
      </c>
      <c r="V808" s="7">
        <f t="shared" si="127"/>
        <v>5755051.959999999</v>
      </c>
      <c r="W808" s="7">
        <f t="shared" si="128"/>
        <v>147565.43487179486</v>
      </c>
      <c r="X808" s="19">
        <f t="shared" si="133"/>
        <v>0.61691320646017234</v>
      </c>
      <c r="Y808" s="8">
        <f t="shared" si="129"/>
        <v>9987.1848413320186</v>
      </c>
      <c r="Z808" s="8">
        <f t="shared" si="130"/>
        <v>389500.20881194872</v>
      </c>
      <c r="AA808" s="9">
        <f t="shared" si="134"/>
        <v>6.7679703244929307E-2</v>
      </c>
      <c r="AB808" s="9">
        <f t="shared" si="131"/>
        <v>6.7483683651185303E-2</v>
      </c>
      <c r="AC808" t="str">
        <f t="shared" si="132"/>
        <v>25% Saturation (Shape only)</v>
      </c>
    </row>
    <row r="809" spans="21:29" x14ac:dyDescent="0.25">
      <c r="U809" s="5">
        <v>1.97</v>
      </c>
      <c r="V809" s="7">
        <f t="shared" si="127"/>
        <v>5784414.4699999988</v>
      </c>
      <c r="W809" s="7">
        <f t="shared" si="128"/>
        <v>148318.31974358973</v>
      </c>
      <c r="X809" s="19">
        <f t="shared" si="133"/>
        <v>0.62003336879159554</v>
      </c>
      <c r="Y809" s="8">
        <f t="shared" si="129"/>
        <v>10037.697032694705</v>
      </c>
      <c r="Z809" s="8">
        <f t="shared" si="130"/>
        <v>391470.18427509349</v>
      </c>
      <c r="AA809" s="9">
        <f t="shared" si="134"/>
        <v>6.7676717549441712E-2</v>
      </c>
      <c r="AB809" s="9">
        <f t="shared" si="131"/>
        <v>6.7091521233872284E-2</v>
      </c>
      <c r="AC809" t="str">
        <f t="shared" si="132"/>
        <v>25% Saturation (Shape only)</v>
      </c>
    </row>
    <row r="810" spans="21:29" x14ac:dyDescent="0.25">
      <c r="U810" s="5">
        <v>1.98</v>
      </c>
      <c r="V810" s="7">
        <f t="shared" si="127"/>
        <v>5813776.9799999986</v>
      </c>
      <c r="W810" s="7">
        <f t="shared" si="128"/>
        <v>149071.2046153846</v>
      </c>
      <c r="X810" s="19">
        <f t="shared" si="133"/>
        <v>0.62313527526339807</v>
      </c>
      <c r="Y810" s="8">
        <f t="shared" si="129"/>
        <v>10087.913680628333</v>
      </c>
      <c r="Z810" s="8">
        <f t="shared" si="130"/>
        <v>393428.63354450499</v>
      </c>
      <c r="AA810" s="9">
        <f t="shared" si="134"/>
        <v>6.7671779446982688E-2</v>
      </c>
      <c r="AB810" s="9">
        <f t="shared" si="131"/>
        <v>6.6698973262555486E-2</v>
      </c>
      <c r="AC810" t="str">
        <f t="shared" si="132"/>
        <v>25% Saturation (Shape only)</v>
      </c>
    </row>
    <row r="811" spans="21:29" x14ac:dyDescent="0.25">
      <c r="U811" s="5">
        <v>1.99</v>
      </c>
      <c r="V811" s="7">
        <f t="shared" si="127"/>
        <v>5843139.4899999993</v>
      </c>
      <c r="W811" s="7">
        <f t="shared" si="128"/>
        <v>149824.08948717947</v>
      </c>
      <c r="X811" s="19">
        <f t="shared" si="133"/>
        <v>0.62621891074842717</v>
      </c>
      <c r="Y811" s="8">
        <f t="shared" si="129"/>
        <v>10137.834540239992</v>
      </c>
      <c r="Z811" s="8">
        <f t="shared" si="130"/>
        <v>395375.54706935969</v>
      </c>
      <c r="AA811" s="9">
        <f t="shared" si="134"/>
        <v>6.766491673628687E-2</v>
      </c>
      <c r="AB811" s="9">
        <f t="shared" si="131"/>
        <v>6.6306100018515057E-2</v>
      </c>
      <c r="AC811" t="str">
        <f t="shared" si="132"/>
        <v>25% Saturation (Shape only)</v>
      </c>
    </row>
    <row r="812" spans="21:29" x14ac:dyDescent="0.25">
      <c r="U812" s="5">
        <v>2</v>
      </c>
      <c r="V812" s="7">
        <f t="shared" si="127"/>
        <v>5872501.9999999991</v>
      </c>
      <c r="W812" s="7">
        <f t="shared" si="128"/>
        <v>150576.97435897434</v>
      </c>
      <c r="X812" s="19">
        <f t="shared" si="133"/>
        <v>0.62928426286760919</v>
      </c>
      <c r="Y812" s="8">
        <f t="shared" si="129"/>
        <v>10187.459411125319</v>
      </c>
      <c r="Z812" s="8">
        <f t="shared" si="130"/>
        <v>397310.91703388747</v>
      </c>
      <c r="AA812" s="9">
        <f t="shared" si="134"/>
        <v>6.7656156955568092E-2</v>
      </c>
      <c r="AB812" s="9">
        <f t="shared" si="131"/>
        <v>6.5912960592530948E-2</v>
      </c>
      <c r="AC812" t="str">
        <f t="shared" si="132"/>
        <v>25% Saturation (Shape only)</v>
      </c>
    </row>
    <row r="813" spans="21:29" x14ac:dyDescent="0.25">
      <c r="U813" s="5">
        <v>2.0099999999999998</v>
      </c>
      <c r="V813" s="7">
        <f t="shared" si="127"/>
        <v>5901864.5099999988</v>
      </c>
      <c r="W813" s="7">
        <f t="shared" si="128"/>
        <v>151329.85923076919</v>
      </c>
      <c r="X813" s="19">
        <f t="shared" si="133"/>
        <v>0.63233132193527108</v>
      </c>
      <c r="Y813" s="8">
        <f t="shared" si="129"/>
        <v>10236.788136483317</v>
      </c>
      <c r="Z813" s="8">
        <f t="shared" si="130"/>
        <v>399234.7373228494</v>
      </c>
      <c r="AA813" s="9">
        <f t="shared" si="134"/>
        <v>6.7645527383150564E-2</v>
      </c>
      <c r="AB813" s="9">
        <f t="shared" si="131"/>
        <v>6.5519612899644558E-2</v>
      </c>
      <c r="AC813" t="str">
        <f t="shared" si="132"/>
        <v>25% Saturation (Shape only)</v>
      </c>
    </row>
    <row r="814" spans="21:29" x14ac:dyDescent="0.25">
      <c r="U814" s="5">
        <v>2.02</v>
      </c>
      <c r="V814" s="7">
        <f t="shared" si="127"/>
        <v>5931227.0199999996</v>
      </c>
      <c r="W814" s="7">
        <f t="shared" si="128"/>
        <v>152082.74410256409</v>
      </c>
      <c r="X814" s="19">
        <f t="shared" si="133"/>
        <v>0.63536008090513918</v>
      </c>
      <c r="Y814" s="8">
        <f t="shared" si="129"/>
        <v>10285.820602242125</v>
      </c>
      <c r="Z814" s="8">
        <f t="shared" si="130"/>
        <v>401147.00348744291</v>
      </c>
      <c r="AA814" s="9">
        <f t="shared" si="134"/>
        <v>6.7633055038153464E-2</v>
      </c>
      <c r="AB814" s="9">
        <f t="shared" si="131"/>
        <v>6.512611369373629E-2</v>
      </c>
      <c r="AC814" t="str">
        <f t="shared" si="132"/>
        <v>25% Saturation (Shape only)</v>
      </c>
    </row>
    <row r="815" spans="21:29" x14ac:dyDescent="0.25">
      <c r="U815" s="5">
        <v>2.0299999999999998</v>
      </c>
      <c r="V815" s="7">
        <f t="shared" si="127"/>
        <v>5960589.5299999984</v>
      </c>
      <c r="W815" s="7">
        <f t="shared" si="128"/>
        <v>152835.62897435896</v>
      </c>
      <c r="X815" s="19">
        <f t="shared" si="133"/>
        <v>0.63837053531699084</v>
      </c>
      <c r="Y815" s="8">
        <f t="shared" si="129"/>
        <v>10334.556736195367</v>
      </c>
      <c r="Z815" s="8">
        <f t="shared" si="130"/>
        <v>403047.71271161933</v>
      </c>
      <c r="AA815" s="9">
        <f t="shared" si="134"/>
        <v>6.7618766681224476E-2</v>
      </c>
      <c r="AB815" s="9">
        <f t="shared" si="131"/>
        <v>6.4732518581568574E-2</v>
      </c>
      <c r="AC815" t="str">
        <f t="shared" si="132"/>
        <v>25% Saturation (Shape only)</v>
      </c>
    </row>
    <row r="816" spans="21:29" x14ac:dyDescent="0.25">
      <c r="U816" s="5">
        <v>2.04</v>
      </c>
      <c r="V816" s="7">
        <f t="shared" si="127"/>
        <v>5989952.0399999991</v>
      </c>
      <c r="W816" s="7">
        <f t="shared" si="128"/>
        <v>153588.51384615383</v>
      </c>
      <c r="X816" s="19">
        <f t="shared" si="133"/>
        <v>0.64136268324400003</v>
      </c>
      <c r="Y816" s="8">
        <f t="shared" si="129"/>
        <v>10382.996507149724</v>
      </c>
      <c r="Z816" s="8">
        <f t="shared" si="130"/>
        <v>404936.86377883924</v>
      </c>
      <c r="AA816" s="9">
        <f t="shared" si="134"/>
        <v>6.7602688815324691E-2</v>
      </c>
      <c r="AB816" s="9">
        <f t="shared" si="131"/>
        <v>6.4338882037668507E-2</v>
      </c>
      <c r="AC816" t="str">
        <f t="shared" si="132"/>
        <v>25% Saturation (Shape only)</v>
      </c>
    </row>
    <row r="817" spans="21:29" x14ac:dyDescent="0.25">
      <c r="U817" s="5">
        <v>2.0499999999999998</v>
      </c>
      <c r="V817" s="7">
        <f t="shared" si="127"/>
        <v>6019314.5499999989</v>
      </c>
      <c r="W817" s="7">
        <f t="shared" si="128"/>
        <v>154341.3987179487</v>
      </c>
      <c r="X817" s="19">
        <f t="shared" si="133"/>
        <v>0.64433652524072937</v>
      </c>
      <c r="Y817" s="8">
        <f t="shared" si="129"/>
        <v>10431.139924082992</v>
      </c>
      <c r="Z817" s="8">
        <f t="shared" si="130"/>
        <v>406814.45703923667</v>
      </c>
      <c r="AA817" s="9">
        <f t="shared" si="134"/>
        <v>6.7584847686558716E-2</v>
      </c>
      <c r="AB817" s="9">
        <f t="shared" si="131"/>
        <v>6.394525741830144E-2</v>
      </c>
      <c r="AC817" t="str">
        <f t="shared" si="132"/>
        <v>25% Saturation (Shape only)</v>
      </c>
    </row>
    <row r="818" spans="21:29" x14ac:dyDescent="0.25">
      <c r="U818" s="5">
        <v>2.06</v>
      </c>
      <c r="V818" s="7">
        <f t="shared" si="127"/>
        <v>6048677.0599999996</v>
      </c>
      <c r="W818" s="7">
        <f t="shared" si="128"/>
        <v>155094.28358974357</v>
      </c>
      <c r="X818" s="19">
        <f t="shared" si="133"/>
        <v>0.64729206429179564</v>
      </c>
      <c r="Y818" s="8">
        <f t="shared" si="129"/>
        <v>10478.987035313023</v>
      </c>
      <c r="Z818" s="8">
        <f t="shared" si="130"/>
        <v>408680.49437720788</v>
      </c>
      <c r="AA818" s="9">
        <f t="shared" si="134"/>
        <v>6.7565269285050564E-2</v>
      </c>
      <c r="AB818" s="9">
        <f t="shared" si="131"/>
        <v>6.3551696975877259E-2</v>
      </c>
      <c r="AC818" t="str">
        <f t="shared" si="132"/>
        <v>25% Saturation (Shape only)</v>
      </c>
    </row>
    <row r="819" spans="21:29" x14ac:dyDescent="0.25">
      <c r="U819" s="5">
        <v>2.0699999999999998</v>
      </c>
      <c r="V819" s="7">
        <f t="shared" si="127"/>
        <v>6078039.5699999984</v>
      </c>
      <c r="W819" s="7">
        <f t="shared" si="128"/>
        <v>155847.16846153844</v>
      </c>
      <c r="X819" s="19">
        <f t="shared" si="133"/>
        <v>0.65022930576119475</v>
      </c>
      <c r="Y819" s="8">
        <f t="shared" si="129"/>
        <v>10526.537927677342</v>
      </c>
      <c r="Z819" s="8">
        <f t="shared" si="130"/>
        <v>410534.97917941632</v>
      </c>
      <c r="AA819" s="9">
        <f t="shared" si="134"/>
        <v>6.7543979345862731E-2</v>
      </c>
      <c r="AB819" s="9">
        <f t="shared" si="131"/>
        <v>6.3158251873171145E-2</v>
      </c>
      <c r="AC819" t="str">
        <f t="shared" si="132"/>
        <v>25% Saturation (Shape only)</v>
      </c>
    </row>
    <row r="820" spans="21:29" x14ac:dyDescent="0.25">
      <c r="U820" s="5">
        <v>2.08</v>
      </c>
      <c r="V820" s="7">
        <f t="shared" si="127"/>
        <v>6107402.0799999991</v>
      </c>
      <c r="W820" s="7">
        <f t="shared" si="128"/>
        <v>156600.05333333332</v>
      </c>
      <c r="X820" s="19">
        <f t="shared" si="133"/>
        <v>0.65314825734227921</v>
      </c>
      <c r="Y820" s="8">
        <f t="shared" si="129"/>
        <v>10573.792725723346</v>
      </c>
      <c r="Z820" s="8">
        <f t="shared" si="130"/>
        <v>412377.91630321048</v>
      </c>
      <c r="AA820" s="9">
        <f t="shared" si="134"/>
        <v>6.7521003349956379E-2</v>
      </c>
      <c r="AB820" s="9">
        <f t="shared" si="131"/>
        <v>6.276497219734016E-2</v>
      </c>
      <c r="AC820" t="str">
        <f t="shared" si="132"/>
        <v>25% Saturation (Shape only)</v>
      </c>
    </row>
    <row r="821" spans="21:29" x14ac:dyDescent="0.25">
      <c r="U821" s="5">
        <v>2.09</v>
      </c>
      <c r="V821" s="7">
        <f t="shared" si="127"/>
        <v>6136764.5899999989</v>
      </c>
      <c r="W821" s="7">
        <f t="shared" si="128"/>
        <v>157352.93820512819</v>
      </c>
      <c r="X821" s="19">
        <f t="shared" si="133"/>
        <v>0.65604892900839651</v>
      </c>
      <c r="Y821" s="8">
        <f t="shared" si="129"/>
        <v>10620.751590909187</v>
      </c>
      <c r="Z821" s="8">
        <f t="shared" si="130"/>
        <v>414209.3120454583</v>
      </c>
      <c r="AA821" s="9">
        <f t="shared" si="134"/>
        <v>6.7496366525191795E-2</v>
      </c>
      <c r="AB821" s="9">
        <f t="shared" si="131"/>
        <v>6.2371906974159445E-2</v>
      </c>
      <c r="AC821" t="str">
        <f t="shared" si="132"/>
        <v>25% Saturation (Shape only)</v>
      </c>
    </row>
    <row r="822" spans="21:29" x14ac:dyDescent="0.25">
      <c r="U822" s="5">
        <v>2.1</v>
      </c>
      <c r="V822" s="7">
        <f t="shared" si="127"/>
        <v>6166127.0999999996</v>
      </c>
      <c r="W822" s="7">
        <f t="shared" si="128"/>
        <v>158105.82307692306</v>
      </c>
      <c r="X822" s="19">
        <f t="shared" si="133"/>
        <v>0.65893133296416928</v>
      </c>
      <c r="Y822" s="8">
        <f t="shared" si="129"/>
        <v>10667.414720815043</v>
      </c>
      <c r="Z822" s="8">
        <f t="shared" si="130"/>
        <v>416029.17411178665</v>
      </c>
      <c r="AA822" s="9">
        <f t="shared" si="134"/>
        <v>6.7470093847365992E-2</v>
      </c>
      <c r="AB822" s="9">
        <f t="shared" si="131"/>
        <v>6.1979104181771487E-2</v>
      </c>
      <c r="AC822" t="str">
        <f t="shared" si="132"/>
        <v>25% Saturation (Shape only)</v>
      </c>
    </row>
    <row r="823" spans="21:29" x14ac:dyDescent="0.25">
      <c r="U823" s="5">
        <v>2.11</v>
      </c>
      <c r="V823" s="7">
        <f t="shared" si="127"/>
        <v>6195489.6099999985</v>
      </c>
      <c r="W823" s="7">
        <f t="shared" si="128"/>
        <v>158858.70794871793</v>
      </c>
      <c r="X823" s="19">
        <f t="shared" si="133"/>
        <v>0.66179548359743401</v>
      </c>
      <c r="Y823" s="8">
        <f t="shared" si="129"/>
        <v>10713.782348365063</v>
      </c>
      <c r="Z823" s="8">
        <f t="shared" si="130"/>
        <v>417837.51158623747</v>
      </c>
      <c r="AA823" s="9">
        <f t="shared" si="134"/>
        <v>6.7442210041288017E-2</v>
      </c>
      <c r="AB823" s="9">
        <f t="shared" si="131"/>
        <v>6.1586610764913813E-2</v>
      </c>
      <c r="AC823" t="str">
        <f t="shared" si="132"/>
        <v>25% Saturation (Shape only)</v>
      </c>
    </row>
    <row r="824" spans="21:29" x14ac:dyDescent="0.25">
      <c r="U824" s="5">
        <v>2.12</v>
      </c>
      <c r="V824" s="7">
        <f t="shared" si="127"/>
        <v>6224852.1199999992</v>
      </c>
      <c r="W824" s="7">
        <f t="shared" si="128"/>
        <v>159611.5928205128</v>
      </c>
      <c r="X824" s="19">
        <f t="shared" si="133"/>
        <v>0.66464139743180928</v>
      </c>
      <c r="Y824" s="8">
        <f t="shared" si="129"/>
        <v>10759.854741059487</v>
      </c>
      <c r="Z824" s="8">
        <f t="shared" si="130"/>
        <v>419634.33490131999</v>
      </c>
      <c r="AA824" s="9">
        <f t="shared" si="134"/>
        <v>6.7412739581887454E-2</v>
      </c>
      <c r="AB824" s="9">
        <f t="shared" si="131"/>
        <v>6.1194472648369712E-2</v>
      </c>
      <c r="AC824" t="str">
        <f t="shared" si="132"/>
        <v>25% Saturation (Shape only)</v>
      </c>
    </row>
    <row r="825" spans="21:29" x14ac:dyDescent="0.25">
      <c r="U825" s="5">
        <v>2.13</v>
      </c>
      <c r="V825" s="7">
        <f t="shared" si="127"/>
        <v>6254214.629999999</v>
      </c>
      <c r="W825" s="7">
        <f t="shared" si="128"/>
        <v>160364.47769230767</v>
      </c>
      <c r="X825" s="19">
        <f t="shared" si="133"/>
        <v>0.66746909307991453</v>
      </c>
      <c r="Y825" s="8">
        <f t="shared" si="129"/>
        <v>10805.632200217318</v>
      </c>
      <c r="Z825" s="8">
        <f t="shared" si="130"/>
        <v>421419.65580847539</v>
      </c>
      <c r="AA825" s="9">
        <f t="shared" si="134"/>
        <v>6.7381706695357757E-2</v>
      </c>
      <c r="AB825" s="9">
        <f t="shared" si="131"/>
        <v>6.0802734751062314E-2</v>
      </c>
      <c r="AC825" t="str">
        <f t="shared" si="132"/>
        <v>25% Saturation (Shape only)</v>
      </c>
    </row>
    <row r="826" spans="21:29" x14ac:dyDescent="0.25">
      <c r="U826" s="5">
        <v>2.14</v>
      </c>
      <c r="V826" s="7">
        <f t="shared" si="127"/>
        <v>6283577.1399999997</v>
      </c>
      <c r="W826" s="7">
        <f t="shared" si="128"/>
        <v>161117.36256410257</v>
      </c>
      <c r="X826" s="19">
        <f t="shared" si="133"/>
        <v>0.67027859119721889</v>
      </c>
      <c r="Y826" s="8">
        <f t="shared" si="129"/>
        <v>10851.115060229173</v>
      </c>
      <c r="Z826" s="8">
        <f t="shared" si="130"/>
        <v>423193.48734893772</v>
      </c>
      <c r="AA826" s="9">
        <f t="shared" si="134"/>
        <v>6.7349135360330395E-2</v>
      </c>
      <c r="AB826" s="9">
        <f t="shared" si="131"/>
        <v>6.0411440999501929E-2</v>
      </c>
      <c r="AC826" t="str">
        <f t="shared" si="132"/>
        <v>25% Saturation (Shape only)</v>
      </c>
    </row>
    <row r="827" spans="21:29" x14ac:dyDescent="0.25">
      <c r="U827" s="5">
        <v>2.15</v>
      </c>
      <c r="V827" s="7">
        <f t="shared" si="127"/>
        <v>6312939.6499999985</v>
      </c>
      <c r="W827" s="7">
        <f t="shared" si="128"/>
        <v>161870.24743589741</v>
      </c>
      <c r="X827" s="19">
        <f t="shared" si="133"/>
        <v>0.67306991443651953</v>
      </c>
      <c r="Y827" s="8">
        <f t="shared" si="129"/>
        <v>10896.30368782034</v>
      </c>
      <c r="Z827" s="8">
        <f t="shared" si="130"/>
        <v>424955.8438249933</v>
      </c>
      <c r="AA827" s="9">
        <f t="shared" si="134"/>
        <v>6.7315049309079555E-2</v>
      </c>
      <c r="AB827" s="9">
        <f t="shared" si="131"/>
        <v>6.0020634341398059E-2</v>
      </c>
      <c r="AC827" t="str">
        <f t="shared" si="132"/>
        <v>25% Saturation (Shape only)</v>
      </c>
    </row>
    <row r="828" spans="21:29" x14ac:dyDescent="0.25">
      <c r="U828" s="5">
        <v>2.16</v>
      </c>
      <c r="V828" s="7">
        <f t="shared" si="127"/>
        <v>6342302.1599999992</v>
      </c>
      <c r="W828" s="7">
        <f t="shared" si="128"/>
        <v>162623.13230769231</v>
      </c>
      <c r="X828" s="19">
        <f t="shared" si="133"/>
        <v>0.67584308740305099</v>
      </c>
      <c r="Y828" s="8">
        <f t="shared" si="129"/>
        <v>10941.19848132404</v>
      </c>
      <c r="Z828" s="8">
        <f t="shared" si="130"/>
        <v>426706.74077163753</v>
      </c>
      <c r="AA828" s="9">
        <f t="shared" si="134"/>
        <v>6.727947202875581E-2</v>
      </c>
      <c r="AB828" s="9">
        <f t="shared" si="131"/>
        <v>5.9630356759152868E-2</v>
      </c>
      <c r="AC828" t="str">
        <f t="shared" si="132"/>
        <v>25% Saturation (Shape only)</v>
      </c>
    </row>
    <row r="829" spans="21:29" x14ac:dyDescent="0.25">
      <c r="U829" s="5">
        <v>2.17</v>
      </c>
      <c r="V829" s="7">
        <f t="shared" si="127"/>
        <v>6371664.669999999</v>
      </c>
      <c r="W829" s="7">
        <f t="shared" si="128"/>
        <v>163376.01717948716</v>
      </c>
      <c r="X829" s="19">
        <f t="shared" si="133"/>
        <v>0.67859813661021595</v>
      </c>
      <c r="Y829" s="8">
        <f t="shared" si="129"/>
        <v>10985.799869964758</v>
      </c>
      <c r="Z829" s="8">
        <f t="shared" si="130"/>
        <v>428446.19492862554</v>
      </c>
      <c r="AA829" s="9">
        <f t="shared" si="134"/>
        <v>6.7242426762647828E-2</v>
      </c>
      <c r="AB829" s="9">
        <f t="shared" si="131"/>
        <v>5.9240649283321574E-2</v>
      </c>
      <c r="AC829" t="str">
        <f t="shared" si="132"/>
        <v>25% Saturation (Shape only)</v>
      </c>
    </row>
    <row r="830" spans="21:29" x14ac:dyDescent="0.25">
      <c r="U830" s="5">
        <v>2.1800000000000002</v>
      </c>
      <c r="V830" s="7">
        <f t="shared" si="127"/>
        <v>6401027.1799999997</v>
      </c>
      <c r="W830" s="7">
        <f t="shared" si="128"/>
        <v>164128.90205128206</v>
      </c>
      <c r="X830" s="19">
        <f t="shared" si="133"/>
        <v>0.6813350904359341</v>
      </c>
      <c r="Y830" s="8">
        <f t="shared" si="129"/>
        <v>11030.108313151575</v>
      </c>
      <c r="Z830" s="8">
        <f t="shared" si="130"/>
        <v>430174.22421291145</v>
      </c>
      <c r="AA830" s="9">
        <f t="shared" si="134"/>
        <v>6.7203936511469622E-2</v>
      </c>
      <c r="AB830" s="9">
        <f t="shared" si="131"/>
        <v>5.8851552005801402E-2</v>
      </c>
      <c r="AC830" t="str">
        <f t="shared" si="132"/>
        <v>25% Saturation (Shape only)</v>
      </c>
    </row>
    <row r="831" spans="21:29" x14ac:dyDescent="0.25">
      <c r="U831" s="5">
        <v>2.19</v>
      </c>
      <c r="V831" s="7">
        <f t="shared" si="127"/>
        <v>6430389.6899999985</v>
      </c>
      <c r="W831" s="7">
        <f t="shared" si="128"/>
        <v>164881.7869230769</v>
      </c>
      <c r="X831" s="19">
        <f t="shared" si="133"/>
        <v>0.68405397907960186</v>
      </c>
      <c r="Y831" s="8">
        <f t="shared" si="129"/>
        <v>11074.124299781392</v>
      </c>
      <c r="Z831" s="8">
        <f t="shared" si="130"/>
        <v>431890.84769147425</v>
      </c>
      <c r="AA831" s="9">
        <f t="shared" si="134"/>
        <v>6.7164024034673142E-2</v>
      </c>
      <c r="AB831" s="9">
        <f t="shared" si="131"/>
        <v>5.8463104093038079E-2</v>
      </c>
      <c r="AC831" t="str">
        <f t="shared" si="132"/>
        <v>25% Saturation (Shape only)</v>
      </c>
    </row>
    <row r="832" spans="21:29" x14ac:dyDescent="0.25">
      <c r="U832" s="5">
        <v>2.2000000000000002</v>
      </c>
      <c r="V832" s="7">
        <f t="shared" si="127"/>
        <v>6459752.1999999993</v>
      </c>
      <c r="W832" s="7">
        <f t="shared" si="128"/>
        <v>165634.6717948718</v>
      </c>
      <c r="X832" s="19">
        <f t="shared" si="133"/>
        <v>0.68675483451966735</v>
      </c>
      <c r="Y832" s="8">
        <f t="shared" si="129"/>
        <v>11117.84834755211</v>
      </c>
      <c r="Z832" s="8">
        <f t="shared" si="130"/>
        <v>433596.0855545323</v>
      </c>
      <c r="AA832" s="9">
        <f t="shared" si="134"/>
        <v>6.7122711851784714E-2</v>
      </c>
      <c r="AB832" s="9">
        <f t="shared" si="131"/>
        <v>5.8075343799219095E-2</v>
      </c>
      <c r="AC832" t="str">
        <f t="shared" si="132"/>
        <v>25% Saturation (Shape only)</v>
      </c>
    </row>
    <row r="833" spans="21:29" x14ac:dyDescent="0.25">
      <c r="U833" s="5">
        <v>2.21</v>
      </c>
      <c r="V833" s="7">
        <f t="shared" si="127"/>
        <v>6489114.709999999</v>
      </c>
      <c r="W833" s="7">
        <f t="shared" si="128"/>
        <v>166387.55666666664</v>
      </c>
      <c r="X833" s="19">
        <f t="shared" si="133"/>
        <v>0.68943769047180725</v>
      </c>
      <c r="Y833" s="8">
        <f t="shared" si="129"/>
        <v>11161.281002285557</v>
      </c>
      <c r="Z833" s="8">
        <f t="shared" si="130"/>
        <v>435289.95908913674</v>
      </c>
      <c r="AA833" s="9">
        <f t="shared" si="134"/>
        <v>6.7080022243764095E-2</v>
      </c>
      <c r="AB833" s="9">
        <f t="shared" si="131"/>
        <v>5.7688308479229268E-2</v>
      </c>
      <c r="AC833" t="str">
        <f t="shared" si="132"/>
        <v>25% Saturation (Shape only)</v>
      </c>
    </row>
    <row r="834" spans="21:29" x14ac:dyDescent="0.25">
      <c r="U834" s="5">
        <v>2.2200000000000002</v>
      </c>
      <c r="V834" s="7">
        <f t="shared" si="127"/>
        <v>6518477.2199999997</v>
      </c>
      <c r="W834" s="7">
        <f t="shared" si="128"/>
        <v>167140.44153846154</v>
      </c>
      <c r="X834" s="19">
        <f t="shared" si="133"/>
        <v>0.69210258234770183</v>
      </c>
      <c r="Y834" s="8">
        <f t="shared" si="129"/>
        <v>11204.422837260105</v>
      </c>
      <c r="Z834" s="8">
        <f t="shared" si="130"/>
        <v>436972.49065314408</v>
      </c>
      <c r="AA834" s="9">
        <f t="shared" si="134"/>
        <v>6.7035977254384593E-2</v>
      </c>
      <c r="AB834" s="9">
        <f t="shared" si="131"/>
        <v>5.7302034601513903E-2</v>
      </c>
      <c r="AC834" t="str">
        <f t="shared" si="132"/>
        <v>25% Saturation (Shape only)</v>
      </c>
    </row>
    <row r="835" spans="21:29" x14ac:dyDescent="0.25">
      <c r="U835" s="5">
        <v>2.23</v>
      </c>
      <c r="V835" s="7">
        <f t="shared" si="127"/>
        <v>6547839.7299999986</v>
      </c>
      <c r="W835" s="7">
        <f t="shared" si="128"/>
        <v>167893.32641025638</v>
      </c>
      <c r="X835" s="19">
        <f t="shared" si="133"/>
        <v>0.69474954721440585</v>
      </c>
      <c r="Y835" s="8">
        <f t="shared" si="129"/>
        <v>11247.274452552914</v>
      </c>
      <c r="Z835" s="8">
        <f t="shared" si="130"/>
        <v>438643.70364956366</v>
      </c>
      <c r="AA835" s="9">
        <f t="shared" si="134"/>
        <v>6.6990598691633485E-2</v>
      </c>
      <c r="AB835" s="9">
        <f t="shared" si="131"/>
        <v>5.6916557760887714E-2</v>
      </c>
      <c r="AC835" t="str">
        <f t="shared" si="132"/>
        <v>25% Saturation (Shape only)</v>
      </c>
    </row>
    <row r="836" spans="21:29" x14ac:dyDescent="0.25">
      <c r="U836" s="5">
        <v>2.2400000000000002</v>
      </c>
      <c r="V836" s="7">
        <f t="shared" si="127"/>
        <v>6577202.2399999993</v>
      </c>
      <c r="W836" s="7">
        <f t="shared" si="128"/>
        <v>168646.21128205128</v>
      </c>
      <c r="X836" s="19">
        <f t="shared" si="133"/>
        <v>0.69737862375431647</v>
      </c>
      <c r="Y836" s="8">
        <f t="shared" si="129"/>
        <v>11289.836474391868</v>
      </c>
      <c r="Z836" s="8">
        <f t="shared" si="130"/>
        <v>440303.62250128284</v>
      </c>
      <c r="AA836" s="9">
        <f t="shared" si="134"/>
        <v>6.6943908129132257E-2</v>
      </c>
      <c r="AB836" s="9">
        <f t="shared" si="131"/>
        <v>5.653191269135846E-2</v>
      </c>
      <c r="AC836" t="str">
        <f t="shared" si="132"/>
        <v>25% Saturation (Shape only)</v>
      </c>
    </row>
    <row r="837" spans="21:29" x14ac:dyDescent="0.25">
      <c r="U837" s="5">
        <v>2.25</v>
      </c>
      <c r="V837" s="7">
        <f t="shared" si="127"/>
        <v>6606564.7499999991</v>
      </c>
      <c r="W837" s="7">
        <f t="shared" si="128"/>
        <v>169399.09615384613</v>
      </c>
      <c r="X837" s="19">
        <f t="shared" si="133"/>
        <v>0.69998985222571397</v>
      </c>
      <c r="Y837" s="8">
        <f t="shared" si="129"/>
        <v>11332.109554516761</v>
      </c>
      <c r="Z837" s="8">
        <f t="shared" si="130"/>
        <v>441952.27262615366</v>
      </c>
      <c r="AA837" s="9">
        <f t="shared" si="134"/>
        <v>6.6895926907573816E-2</v>
      </c>
      <c r="AB837" s="9">
        <f t="shared" si="131"/>
        <v>5.6148133278484551E-2</v>
      </c>
      <c r="AC837" t="str">
        <f t="shared" si="132"/>
        <v>25% Saturation (Shape only)</v>
      </c>
    </row>
    <row r="838" spans="21:29" x14ac:dyDescent="0.25">
      <c r="U838" s="5">
        <v>2.2599999999999998</v>
      </c>
      <c r="V838" s="7">
        <f t="shared" si="127"/>
        <v>6635927.2599999979</v>
      </c>
      <c r="W838" s="7">
        <f t="shared" si="128"/>
        <v>170151.981025641</v>
      </c>
      <c r="X838" s="19">
        <f t="shared" si="133"/>
        <v>0.70258327442389978</v>
      </c>
      <c r="Y838" s="8">
        <f t="shared" si="129"/>
        <v>11374.094369550166</v>
      </c>
      <c r="Z838" s="8">
        <f t="shared" si="130"/>
        <v>443589.68041245651</v>
      </c>
      <c r="AA838" s="9">
        <f t="shared" si="134"/>
        <v>6.6846676136178243E-2</v>
      </c>
      <c r="AB838" s="9">
        <f t="shared" si="131"/>
        <v>5.5765252572171624E-2</v>
      </c>
      <c r="AC838" t="str">
        <f t="shared" si="132"/>
        <v>25% Saturation (Shape only)</v>
      </c>
    </row>
    <row r="839" spans="21:29" x14ac:dyDescent="0.25">
      <c r="U839" s="5">
        <v>2.27</v>
      </c>
      <c r="V839" s="7">
        <f t="shared" si="127"/>
        <v>6665289.7699999986</v>
      </c>
      <c r="W839" s="7">
        <f t="shared" si="128"/>
        <v>170904.86589743587</v>
      </c>
      <c r="X839" s="19">
        <f t="shared" si="133"/>
        <v>0.70515893364289273</v>
      </c>
      <c r="Y839" s="8">
        <f t="shared" si="129"/>
        <v>11415.791620377337</v>
      </c>
      <c r="Z839" s="8">
        <f t="shared" si="130"/>
        <v>445215.87319471611</v>
      </c>
      <c r="AA839" s="9">
        <f t="shared" si="134"/>
        <v>6.6796176694162865E-2</v>
      </c>
      <c r="AB839" s="9">
        <f t="shared" si="131"/>
        <v>5.5383302798690075E-2</v>
      </c>
      <c r="AC839" t="str">
        <f t="shared" si="132"/>
        <v>25% Saturation (Shape only)</v>
      </c>
    </row>
    <row r="840" spans="21:29" x14ac:dyDescent="0.25">
      <c r="U840" s="5">
        <v>2.2799999999999998</v>
      </c>
      <c r="V840" s="7">
        <f t="shared" si="127"/>
        <v>6694652.2799999984</v>
      </c>
      <c r="W840" s="7">
        <f t="shared" si="128"/>
        <v>171657.75076923074</v>
      </c>
      <c r="X840" s="19">
        <f t="shared" si="133"/>
        <v>0.70771687463771116</v>
      </c>
      <c r="Y840" s="8">
        <f t="shared" si="129"/>
        <v>11457.202031535589</v>
      </c>
      <c r="Z840" s="8">
        <f t="shared" si="130"/>
        <v>446830.87922988797</v>
      </c>
      <c r="AA840" s="9">
        <f t="shared" si="134"/>
        <v>6.6744449232229289E-2</v>
      </c>
      <c r="AB840" s="9">
        <f t="shared" si="131"/>
        <v>5.5002315373306604E-2</v>
      </c>
      <c r="AC840" t="str">
        <f t="shared" si="132"/>
        <v>25% Saturation (Shape only)</v>
      </c>
    </row>
    <row r="841" spans="21:29" x14ac:dyDescent="0.25">
      <c r="U841" s="5">
        <v>2.29</v>
      </c>
      <c r="V841" s="7">
        <f t="shared" ref="V841:V904" si="135">$V$110/$U$110*U841</f>
        <v>6724014.7899999991</v>
      </c>
      <c r="W841" s="7">
        <f t="shared" ref="W841:W904" si="136">$W$110/$U$110*U841</f>
        <v>172410.63564102564</v>
      </c>
      <c r="X841" s="19">
        <f t="shared" si="133"/>
        <v>0.71025714358721093</v>
      </c>
      <c r="Y841" s="8">
        <f t="shared" ref="Y841:Y904" si="137">X841*$N$6</f>
        <v>11498.326350612699</v>
      </c>
      <c r="Z841" s="8">
        <f t="shared" si="130"/>
        <v>448434.72767389525</v>
      </c>
      <c r="AA841" s="9">
        <f t="shared" si="134"/>
        <v>6.669151417406316E-2</v>
      </c>
      <c r="AB841" s="9">
        <f t="shared" si="131"/>
        <v>5.4622320912184968E-2</v>
      </c>
      <c r="AC841" t="str">
        <f t="shared" si="132"/>
        <v>25% Saturation (Shape only)</v>
      </c>
    </row>
    <row r="842" spans="21:29" x14ac:dyDescent="0.25">
      <c r="U842" s="5">
        <v>2.2999999999999998</v>
      </c>
      <c r="V842" s="7">
        <f t="shared" si="135"/>
        <v>6753377.299999998</v>
      </c>
      <c r="W842" s="7">
        <f t="shared" si="136"/>
        <v>173163.52051282048</v>
      </c>
      <c r="X842" s="19">
        <f t="shared" si="133"/>
        <v>0.71277978805748876</v>
      </c>
      <c r="Y842" s="8">
        <f t="shared" si="137"/>
        <v>11539.165347654425</v>
      </c>
      <c r="Z842" s="8">
        <f t="shared" si="130"/>
        <v>450027.44855852256</v>
      </c>
      <c r="AA842" s="9">
        <f t="shared" si="134"/>
        <v>6.6637391717848007E-2</v>
      </c>
      <c r="AB842" s="9">
        <f t="shared" si="131"/>
        <v>5.4243349244576709E-2</v>
      </c>
      <c r="AC842" t="str">
        <f t="shared" si="132"/>
        <v>25% Saturation (Shape only)</v>
      </c>
    </row>
    <row r="843" spans="21:29" x14ac:dyDescent="0.25">
      <c r="U843" s="5">
        <v>2.31</v>
      </c>
      <c r="V843" s="7">
        <f t="shared" si="135"/>
        <v>6782739.8099999987</v>
      </c>
      <c r="W843" s="7">
        <f t="shared" si="136"/>
        <v>173916.40538461538</v>
      </c>
      <c r="X843" s="19">
        <f t="shared" si="133"/>
        <v>0.71528485696584054</v>
      </c>
      <c r="Y843" s="8">
        <f t="shared" si="137"/>
        <v>11579.719814581043</v>
      </c>
      <c r="Z843" s="8">
        <f t="shared" si="130"/>
        <v>451609.07276866067</v>
      </c>
      <c r="AA843" s="9">
        <f t="shared" si="134"/>
        <v>6.658210183779123E-2</v>
      </c>
      <c r="AB843" s="9">
        <f t="shared" si="131"/>
        <v>5.3865429424734761E-2</v>
      </c>
      <c r="AC843" t="str">
        <f t="shared" si="132"/>
        <v>25% Saturation (Shape only)</v>
      </c>
    </row>
    <row r="844" spans="21:29" x14ac:dyDescent="0.25">
      <c r="U844" s="5">
        <v>2.3199999999999998</v>
      </c>
      <c r="V844" s="7">
        <f t="shared" si="135"/>
        <v>6812102.3199999984</v>
      </c>
      <c r="W844" s="7">
        <f t="shared" si="136"/>
        <v>174669.29025641023</v>
      </c>
      <c r="X844" s="19">
        <f t="shared" si="133"/>
        <v>0.71777240054526903</v>
      </c>
      <c r="Y844" s="8">
        <f t="shared" si="137"/>
        <v>11619.990564612757</v>
      </c>
      <c r="Z844" s="8">
        <f t="shared" si="130"/>
        <v>453179.63201989752</v>
      </c>
      <c r="AA844" s="9">
        <f t="shared" si="134"/>
        <v>6.6525664285661756E-2</v>
      </c>
      <c r="AB844" s="9">
        <f t="shared" si="131"/>
        <v>5.3488589743753437E-2</v>
      </c>
      <c r="AC844" t="str">
        <f t="shared" si="132"/>
        <v>25% Saturation (Shape only)</v>
      </c>
    </row>
    <row r="845" spans="21:29" x14ac:dyDescent="0.25">
      <c r="U845" s="5">
        <v>2.33</v>
      </c>
      <c r="V845" s="7">
        <f t="shared" si="135"/>
        <v>6841464.8299999991</v>
      </c>
      <c r="W845" s="7">
        <f t="shared" si="136"/>
        <v>175422.17512820513</v>
      </c>
      <c r="X845" s="19">
        <f t="shared" si="133"/>
        <v>0.72024247030953736</v>
      </c>
      <c r="Y845" s="8">
        <f t="shared" si="137"/>
        <v>11659.978431703954</v>
      </c>
      <c r="Z845" s="8">
        <f t="shared" si="130"/>
        <v>454739.15883645421</v>
      </c>
      <c r="AA845" s="9">
        <f t="shared" si="134"/>
        <v>6.6468098592338196E-2</v>
      </c>
      <c r="AB845" s="9">
        <f t="shared" si="131"/>
        <v>5.3112857741271377E-2</v>
      </c>
      <c r="AC845" t="str">
        <f t="shared" si="132"/>
        <v>25% Saturation (Shape only)</v>
      </c>
    </row>
    <row r="846" spans="21:29" x14ac:dyDescent="0.25">
      <c r="U846" s="12">
        <v>2.34</v>
      </c>
      <c r="V846" s="7">
        <f t="shared" si="135"/>
        <v>6870827.3399999989</v>
      </c>
      <c r="W846" s="7">
        <f t="shared" si="136"/>
        <v>176175.05999999997</v>
      </c>
      <c r="X846" s="19">
        <f t="shared" si="133"/>
        <v>0.72269511901876293</v>
      </c>
      <c r="Y846" s="8">
        <f t="shared" si="137"/>
        <v>11699.684269986201</v>
      </c>
      <c r="Z846" s="8">
        <f t="shared" si="130"/>
        <v>456287.68652946182</v>
      </c>
      <c r="AA846" s="9">
        <f t="shared" si="134"/>
        <v>6.6409424069367159E-2</v>
      </c>
      <c r="AB846" s="9">
        <f t="shared" si="131"/>
        <v>5.2738260217114231E-2</v>
      </c>
      <c r="AC846" t="str">
        <f t="shared" si="132"/>
        <v>25% Saturation (Shape only)</v>
      </c>
    </row>
    <row r="847" spans="21:29" x14ac:dyDescent="0.25">
      <c r="U847" s="5">
        <v>2.35</v>
      </c>
      <c r="V847" s="7">
        <f t="shared" si="135"/>
        <v>6900189.8499999996</v>
      </c>
      <c r="W847" s="7">
        <f t="shared" si="136"/>
        <v>176927.94487179487</v>
      </c>
      <c r="X847" s="19">
        <f t="shared" si="133"/>
        <v>0.72513040064554535</v>
      </c>
      <c r="Y847" s="8">
        <f t="shared" si="137"/>
        <v>11739.108953219897</v>
      </c>
      <c r="Z847" s="8">
        <f t="shared" si="130"/>
        <v>457825.24917557597</v>
      </c>
      <c r="AA847" s="9">
        <f t="shared" si="134"/>
        <v>6.6349659810530578E-2</v>
      </c>
      <c r="AB847" s="9">
        <f t="shared" si="131"/>
        <v>5.2364823242771613E-2</v>
      </c>
      <c r="AC847" t="str">
        <f t="shared" si="132"/>
        <v>25% Saturation (Shape only)</v>
      </c>
    </row>
    <row r="848" spans="21:29" x14ac:dyDescent="0.25">
      <c r="U848" s="5">
        <v>2.36</v>
      </c>
      <c r="V848" s="7">
        <f t="shared" si="135"/>
        <v>6929552.3599999985</v>
      </c>
      <c r="W848" s="7">
        <f t="shared" si="136"/>
        <v>177680.82974358971</v>
      </c>
      <c r="X848" s="19">
        <f t="shared" si="133"/>
        <v>0.72754837034162656</v>
      </c>
      <c r="Y848" s="8">
        <f t="shared" si="137"/>
        <v>11778.253374254529</v>
      </c>
      <c r="Z848" s="8">
        <f t="shared" si="130"/>
        <v>459351.88159592665</v>
      </c>
      <c r="AA848" s="9">
        <f t="shared" si="134"/>
        <v>6.6288824693421719E-2</v>
      </c>
      <c r="AB848" s="9">
        <f t="shared" si="131"/>
        <v>5.1992572172840167E-2</v>
      </c>
      <c r="AC848" t="str">
        <f t="shared" si="132"/>
        <v>25% Saturation (Shape only)</v>
      </c>
    </row>
    <row r="849" spans="21:29" x14ac:dyDescent="0.25">
      <c r="U849" s="5">
        <v>2.37</v>
      </c>
      <c r="V849" s="7">
        <f t="shared" si="135"/>
        <v>6958914.8699999992</v>
      </c>
      <c r="W849" s="7">
        <f t="shared" si="136"/>
        <v>178433.71461538461</v>
      </c>
      <c r="X849" s="19">
        <f t="shared" si="133"/>
        <v>0.72994908440506978</v>
      </c>
      <c r="Y849" s="8">
        <f t="shared" si="137"/>
        <v>11817.118444497342</v>
      </c>
      <c r="Z849" s="8">
        <f t="shared" si="130"/>
        <v>460867.61933539633</v>
      </c>
      <c r="AA849" s="9">
        <f t="shared" si="134"/>
        <v>6.622693738102825E-2</v>
      </c>
      <c r="AB849" s="9">
        <f t="shared" si="131"/>
        <v>5.1621531656171248E-2</v>
      </c>
      <c r="AC849" t="str">
        <f t="shared" si="132"/>
        <v>25% Saturation (Shape only)</v>
      </c>
    </row>
    <row r="850" spans="21:29" x14ac:dyDescent="0.25">
      <c r="U850" s="5">
        <v>2.38</v>
      </c>
      <c r="V850" s="7">
        <f t="shared" si="135"/>
        <v>6988277.379999999</v>
      </c>
      <c r="W850" s="7">
        <f t="shared" si="136"/>
        <v>179186.59948717945</v>
      </c>
      <c r="X850" s="19">
        <f t="shared" si="133"/>
        <v>0.73233260024796598</v>
      </c>
      <c r="Y850" s="8">
        <f t="shared" si="137"/>
        <v>11855.705093390527</v>
      </c>
      <c r="Z850" s="8">
        <f t="shared" si="130"/>
        <v>462372.49864223052</v>
      </c>
      <c r="AA850" s="9">
        <f t="shared" si="134"/>
        <v>6.6164016323323249E-2</v>
      </c>
      <c r="AB850" s="9">
        <f t="shared" si="131"/>
        <v>5.1251725647235284E-2</v>
      </c>
      <c r="AC850" t="str">
        <f t="shared" si="132"/>
        <v>25% Saturation (Shape only)</v>
      </c>
    </row>
    <row r="851" spans="21:29" x14ac:dyDescent="0.25">
      <c r="U851" s="5">
        <v>2.39</v>
      </c>
      <c r="V851" s="7">
        <f t="shared" si="135"/>
        <v>7017639.8899999997</v>
      </c>
      <c r="W851" s="7">
        <f t="shared" si="136"/>
        <v>179939.48435897435</v>
      </c>
      <c r="X851" s="19">
        <f t="shared" si="133"/>
        <v>0.73469897636464554</v>
      </c>
      <c r="Y851" s="8">
        <f t="shared" si="137"/>
        <v>11894.014267896613</v>
      </c>
      <c r="Z851" s="8">
        <f t="shared" si="130"/>
        <v>463866.55644796789</v>
      </c>
      <c r="AA851" s="9">
        <f t="shared" si="134"/>
        <v>6.610007975886148E-2</v>
      </c>
      <c r="AB851" s="9">
        <f t="shared" si="131"/>
        <v>5.0883177416962244E-2</v>
      </c>
      <c r="AC851" t="str">
        <f t="shared" si="132"/>
        <v>25% Saturation (Shape only)</v>
      </c>
    </row>
    <row r="852" spans="21:29" x14ac:dyDescent="0.25">
      <c r="U852" s="5">
        <v>2.4</v>
      </c>
      <c r="V852" s="7">
        <f t="shared" si="135"/>
        <v>7047002.3999999985</v>
      </c>
      <c r="W852" s="7">
        <f t="shared" si="136"/>
        <v>180692.3692307692</v>
      </c>
      <c r="X852" s="19">
        <f t="shared" si="133"/>
        <v>0.73704827230040393</v>
      </c>
      <c r="Y852" s="8">
        <f t="shared" si="137"/>
        <v>11932.046931992165</v>
      </c>
      <c r="Z852" s="8">
        <f t="shared" si="130"/>
        <v>465349.83034769446</v>
      </c>
      <c r="AA852" s="9">
        <f t="shared" si="134"/>
        <v>6.6035145716382124E-2</v>
      </c>
      <c r="AB852" s="9">
        <f t="shared" si="131"/>
        <v>5.0515909563815492E-2</v>
      </c>
      <c r="AC852" t="str">
        <f t="shared" si="132"/>
        <v>25% Saturation (Shape only)</v>
      </c>
    </row>
    <row r="853" spans="21:29" x14ac:dyDescent="0.25">
      <c r="U853" s="5">
        <v>2.41</v>
      </c>
      <c r="V853" s="7">
        <f t="shared" si="135"/>
        <v>7076364.9099999992</v>
      </c>
      <c r="W853" s="7">
        <f t="shared" si="136"/>
        <v>181445.2541025641</v>
      </c>
      <c r="X853" s="19">
        <f t="shared" si="133"/>
        <v>0.73938054862073121</v>
      </c>
      <c r="Y853" s="8">
        <f t="shared" si="137"/>
        <v>11969.804066169634</v>
      </c>
      <c r="Z853" s="8">
        <f t="shared" si="130"/>
        <v>466822.35858061572</v>
      </c>
      <c r="AA853" s="9">
        <f t="shared" si="134"/>
        <v>6.5969232016416149E-2</v>
      </c>
      <c r="AB853" s="9">
        <f t="shared" si="131"/>
        <v>5.0149944024581977E-2</v>
      </c>
      <c r="AC853" t="str">
        <f t="shared" si="132"/>
        <v>25% Saturation (Shape only)</v>
      </c>
    </row>
    <row r="854" spans="21:29" x14ac:dyDescent="0.25">
      <c r="U854" s="5">
        <v>2.42</v>
      </c>
      <c r="V854" s="7">
        <f t="shared" si="135"/>
        <v>7105727.419999999</v>
      </c>
      <c r="W854" s="7">
        <f t="shared" si="136"/>
        <v>182198.13897435894</v>
      </c>
      <c r="X854" s="19">
        <f t="shared" si="133"/>
        <v>0.74169586688103339</v>
      </c>
      <c r="Y854" s="8">
        <f t="shared" si="137"/>
        <v>12007.286666947191</v>
      </c>
      <c r="Z854" s="8">
        <f t="shared" si="130"/>
        <v>468284.18001094047</v>
      </c>
      <c r="AA854" s="9">
        <f t="shared" si="134"/>
        <v>6.5902356272898033E-2</v>
      </c>
      <c r="AB854" s="9">
        <f t="shared" si="131"/>
        <v>4.9785302085031645E-2</v>
      </c>
      <c r="AC854" t="str">
        <f t="shared" si="132"/>
        <v>25% Saturation (Shape only)</v>
      </c>
    </row>
    <row r="855" spans="21:29" x14ac:dyDescent="0.25">
      <c r="U855" s="5">
        <v>2.4300000000000002</v>
      </c>
      <c r="V855" s="7">
        <f t="shared" si="135"/>
        <v>7135089.9299999997</v>
      </c>
      <c r="W855" s="7">
        <f t="shared" si="136"/>
        <v>182951.02384615384</v>
      </c>
      <c r="X855" s="19">
        <f t="shared" si="133"/>
        <v>0.74399428959685621</v>
      </c>
      <c r="Y855" s="8">
        <f t="shared" si="137"/>
        <v>12044.495746386669</v>
      </c>
      <c r="Z855" s="8">
        <f t="shared" si="130"/>
        <v>469735.33410908008</v>
      </c>
      <c r="AA855" s="9">
        <f t="shared" si="134"/>
        <v>6.5834535894781651E-2</v>
      </c>
      <c r="AB855" s="9">
        <f t="shared" si="131"/>
        <v>4.9422004390618349E-2</v>
      </c>
      <c r="AC855" t="str">
        <f t="shared" si="132"/>
        <v>25% Saturation (Shape only)</v>
      </c>
    </row>
    <row r="856" spans="21:29" x14ac:dyDescent="0.25">
      <c r="U856" s="5">
        <v>2.44</v>
      </c>
      <c r="V856" s="7">
        <f t="shared" si="135"/>
        <v>7164452.4399999985</v>
      </c>
      <c r="W856" s="7">
        <f t="shared" si="136"/>
        <v>183703.90871794871</v>
      </c>
      <c r="X856" s="19">
        <f t="shared" si="133"/>
        <v>0.74627588021458613</v>
      </c>
      <c r="Y856" s="8">
        <f t="shared" si="137"/>
        <v>12081.432331619244</v>
      </c>
      <c r="Z856" s="8">
        <f t="shared" si="130"/>
        <v>471175.86093315051</v>
      </c>
      <c r="AA856" s="9">
        <f t="shared" si="134"/>
        <v>6.5765788087658886E-2</v>
      </c>
      <c r="AB856" s="9">
        <f t="shared" si="131"/>
        <v>4.9060070956825165E-2</v>
      </c>
      <c r="AC856" t="str">
        <f t="shared" si="132"/>
        <v>25% Saturation (Shape only)</v>
      </c>
    </row>
    <row r="857" spans="21:29" x14ac:dyDescent="0.25">
      <c r="U857" s="5">
        <v>2.4500000000000002</v>
      </c>
      <c r="V857" s="7">
        <f t="shared" si="135"/>
        <v>7193814.9499999993</v>
      </c>
      <c r="W857" s="7">
        <f t="shared" si="136"/>
        <v>184456.79358974358</v>
      </c>
      <c r="X857" s="19">
        <f t="shared" si="133"/>
        <v>0.74854070308264231</v>
      </c>
      <c r="Y857" s="8">
        <f t="shared" si="137"/>
        <v>12118.097464379071</v>
      </c>
      <c r="Z857" s="8">
        <f t="shared" si="130"/>
        <v>472605.80111078377</v>
      </c>
      <c r="AA857" s="9">
        <f t="shared" si="134"/>
        <v>6.5696129855381369E-2</v>
      </c>
      <c r="AB857" s="9">
        <f t="shared" si="131"/>
        <v>4.8699521179668158E-2</v>
      </c>
      <c r="AC857" t="str">
        <f t="shared" si="132"/>
        <v>25% Saturation (Shape only)</v>
      </c>
    </row>
    <row r="858" spans="21:29" x14ac:dyDescent="0.25">
      <c r="U858" s="5">
        <v>2.46</v>
      </c>
      <c r="V858" s="7">
        <f t="shared" si="135"/>
        <v>7223177.459999999</v>
      </c>
      <c r="W858" s="7">
        <f t="shared" si="136"/>
        <v>185209.67846153845</v>
      </c>
      <c r="X858" s="19">
        <f t="shared" si="133"/>
        <v>0.75078882342313935</v>
      </c>
      <c r="Y858" s="8">
        <f t="shared" si="137"/>
        <v>12154.492200544524</v>
      </c>
      <c r="Z858" s="8">
        <f t="shared" si="130"/>
        <v>474025.19582123647</v>
      </c>
      <c r="AA858" s="9">
        <f t="shared" si="134"/>
        <v>6.5625578001684115E-2</v>
      </c>
      <c r="AB858" s="9">
        <f t="shared" si="131"/>
        <v>4.8340373845856981E-2</v>
      </c>
      <c r="AC858" t="str">
        <f t="shared" si="132"/>
        <v>25% Saturation (Shape only)</v>
      </c>
    </row>
    <row r="859" spans="21:29" x14ac:dyDescent="0.25">
      <c r="U859" s="5">
        <v>2.4700000000000002</v>
      </c>
      <c r="V859" s="7">
        <f t="shared" si="135"/>
        <v>7252539.9699999997</v>
      </c>
      <c r="W859" s="7">
        <f t="shared" si="136"/>
        <v>185962.56333333332</v>
      </c>
      <c r="X859" s="19">
        <f t="shared" si="133"/>
        <v>0.75302030730402514</v>
      </c>
      <c r="Y859" s="8">
        <f t="shared" si="137"/>
        <v>12190.617609687144</v>
      </c>
      <c r="Z859" s="8">
        <f t="shared" si="130"/>
        <v>475434.0867777986</v>
      </c>
      <c r="AA859" s="9">
        <f t="shared" si="134"/>
        <v>6.5554149131810804E-2</v>
      </c>
      <c r="AB859" s="9">
        <f t="shared" si="131"/>
        <v>4.7982647142975683E-2</v>
      </c>
      <c r="AC859" t="str">
        <f t="shared" si="132"/>
        <v>25% Saturation (Shape only)</v>
      </c>
    </row>
    <row r="860" spans="21:29" x14ac:dyDescent="0.25">
      <c r="U860" s="5">
        <v>2.48</v>
      </c>
      <c r="V860" s="7">
        <f t="shared" si="135"/>
        <v>7281902.4799999986</v>
      </c>
      <c r="W860" s="7">
        <f t="shared" si="136"/>
        <v>186715.4482051282</v>
      </c>
      <c r="X860" s="19">
        <f t="shared" si="133"/>
        <v>0.75523522161168399</v>
      </c>
      <c r="Y860" s="8">
        <f t="shared" si="137"/>
        <v>12226.474774628106</v>
      </c>
      <c r="Z860" s="8">
        <f t="shared" si="130"/>
        <v>476832.51621049613</v>
      </c>
      <c r="AA860" s="9">
        <f t="shared" si="134"/>
        <v>6.5481859654140301E-2</v>
      </c>
      <c r="AB860" s="9">
        <f t="shared" si="131"/>
        <v>4.7626358669527601E-2</v>
      </c>
      <c r="AC860" t="str">
        <f t="shared" si="132"/>
        <v>25% Saturation (Shape only)</v>
      </c>
    </row>
    <row r="861" spans="21:29" x14ac:dyDescent="0.25">
      <c r="U861" s="5">
        <v>2.4900000000000002</v>
      </c>
      <c r="V861" s="7">
        <f t="shared" si="135"/>
        <v>7311264.9899999993</v>
      </c>
      <c r="W861" s="7">
        <f t="shared" si="136"/>
        <v>187468.33307692307</v>
      </c>
      <c r="X861" s="19">
        <f t="shared" si="133"/>
        <v>0.75743363402400177</v>
      </c>
      <c r="Y861" s="8">
        <f t="shared" si="137"/>
        <v>12262.064791002174</v>
      </c>
      <c r="Z861" s="8">
        <f t="shared" si="130"/>
        <v>478220.52684908482</v>
      </c>
      <c r="AA861" s="9">
        <f t="shared" si="134"/>
        <v>6.5408725781813698E-2</v>
      </c>
      <c r="AB861" s="9">
        <f t="shared" si="131"/>
        <v>4.7271525444815742E-2</v>
      </c>
      <c r="AC861" t="str">
        <f t="shared" si="132"/>
        <v>25% Saturation (Shape only)</v>
      </c>
    </row>
    <row r="862" spans="21:29" x14ac:dyDescent="0.25">
      <c r="U862" s="5">
        <v>2.5</v>
      </c>
      <c r="V862" s="7">
        <f t="shared" si="135"/>
        <v>7340627.4999999991</v>
      </c>
      <c r="W862" s="7">
        <f t="shared" si="136"/>
        <v>188221.21794871794</v>
      </c>
      <c r="X862" s="19">
        <f t="shared" si="133"/>
        <v>0.75961561298388469</v>
      </c>
      <c r="Y862" s="8">
        <f t="shared" si="137"/>
        <v>12297.388766828999</v>
      </c>
      <c r="Z862" s="8">
        <f t="shared" si="130"/>
        <v>479598.16190633096</v>
      </c>
      <c r="AA862" s="9">
        <f t="shared" si="134"/>
        <v>6.5334763534361476E-2</v>
      </c>
      <c r="AB862" s="9">
        <f t="shared" si="131"/>
        <v>4.6918163918757229E-2</v>
      </c>
      <c r="AC862" t="str">
        <f t="shared" si="132"/>
        <v>25% Saturation (Shape only)</v>
      </c>
    </row>
    <row r="863" spans="21:29" x14ac:dyDescent="0.25">
      <c r="U863" s="5">
        <v>2.5099999999999998</v>
      </c>
      <c r="V863" s="7">
        <f t="shared" si="135"/>
        <v>7369990.0099999979</v>
      </c>
      <c r="W863" s="7">
        <f t="shared" si="136"/>
        <v>188974.10282051278</v>
      </c>
      <c r="X863" s="19">
        <f t="shared" si="133"/>
        <v>0.76178122767323231</v>
      </c>
      <c r="Y863" s="8">
        <f t="shared" si="137"/>
        <v>12332.447822091766</v>
      </c>
      <c r="Z863" s="8">
        <f t="shared" si="130"/>
        <v>480965.4650615789</v>
      </c>
      <c r="AA863" s="9">
        <f t="shared" si="134"/>
        <v>6.5259988739330602E-2</v>
      </c>
      <c r="AB863" s="9">
        <f t="shared" si="131"/>
        <v>4.6566289981612295E-2</v>
      </c>
      <c r="AC863" t="str">
        <f t="shared" si="132"/>
        <v>25% Saturation (Shape only)</v>
      </c>
    </row>
    <row r="864" spans="21:29" x14ac:dyDescent="0.25">
      <c r="U864" s="5">
        <v>2.52</v>
      </c>
      <c r="V864" s="7">
        <f t="shared" si="135"/>
        <v>7399352.5199999986</v>
      </c>
      <c r="W864" s="7">
        <f t="shared" si="136"/>
        <v>189726.98769230768</v>
      </c>
      <c r="X864" s="19">
        <f t="shared" si="133"/>
        <v>0.76393054798735283</v>
      </c>
      <c r="Y864" s="8">
        <f t="shared" si="137"/>
        <v>12367.24308832301</v>
      </c>
      <c r="Z864" s="8">
        <f t="shared" si="130"/>
        <v>482322.48044459737</v>
      </c>
      <c r="AA864" s="9">
        <f t="shared" si="134"/>
        <v>6.5184417033910619E-2</v>
      </c>
      <c r="AB864" s="9">
        <f t="shared" si="131"/>
        <v>4.6215918973495078E-2</v>
      </c>
      <c r="AC864" t="str">
        <f t="shared" si="132"/>
        <v>25% Saturation (Shape only)</v>
      </c>
    </row>
    <row r="865" spans="21:29" x14ac:dyDescent="0.25">
      <c r="U865" s="5">
        <v>2.5299999999999998</v>
      </c>
      <c r="V865" s="7">
        <f t="shared" si="135"/>
        <v>7428715.0299999984</v>
      </c>
      <c r="W865" s="7">
        <f t="shared" si="136"/>
        <v>190479.87256410252</v>
      </c>
      <c r="X865" s="19">
        <f t="shared" si="133"/>
        <v>0.76606364450982189</v>
      </c>
      <c r="Y865" s="8">
        <f t="shared" si="137"/>
        <v>12401.775708197596</v>
      </c>
      <c r="Z865" s="8">
        <f t="shared" si="130"/>
        <v>483669.25261970627</v>
      </c>
      <c r="AA865" s="9">
        <f t="shared" si="134"/>
        <v>6.5108063866558943E-2</v>
      </c>
      <c r="AB865" s="9">
        <f t="shared" si="131"/>
        <v>4.5867065693937871E-2</v>
      </c>
      <c r="AC865" t="str">
        <f t="shared" si="132"/>
        <v>25% Saturation (Shape only)</v>
      </c>
    </row>
    <row r="866" spans="21:29" x14ac:dyDescent="0.25">
      <c r="U866" s="5">
        <v>2.54</v>
      </c>
      <c r="V866" s="7">
        <f t="shared" si="135"/>
        <v>7458077.5399999991</v>
      </c>
      <c r="W866" s="7">
        <f t="shared" si="136"/>
        <v>191232.75743589742</v>
      </c>
      <c r="X866" s="19">
        <f t="shared" si="133"/>
        <v>0.76818058848777215</v>
      </c>
      <c r="Y866" s="8">
        <f t="shared" si="137"/>
        <v>12436.046835132693</v>
      </c>
      <c r="Z866" s="8">
        <f t="shared" si="130"/>
        <v>485005.82657017501</v>
      </c>
      <c r="AA866" s="9">
        <f t="shared" si="134"/>
        <v>6.5030944498624108E-2</v>
      </c>
      <c r="AB866" s="9">
        <f t="shared" si="131"/>
        <v>4.5519744411111479E-2</v>
      </c>
      <c r="AC866" t="str">
        <f t="shared" si="132"/>
        <v>25% Saturation (Shape only)</v>
      </c>
    </row>
    <row r="867" spans="21:29" x14ac:dyDescent="0.25">
      <c r="U867" s="5">
        <v>2.5499999999999998</v>
      </c>
      <c r="V867" s="7">
        <f t="shared" si="135"/>
        <v>7487440.049999998</v>
      </c>
      <c r="W867" s="7">
        <f t="shared" si="136"/>
        <v>191985.64230769227</v>
      </c>
      <c r="X867" s="19">
        <f t="shared" si="133"/>
        <v>0.77028145180761953</v>
      </c>
      <c r="Y867" s="8">
        <f t="shared" si="137"/>
        <v>12470.057632894799</v>
      </c>
      <c r="Z867" s="8">
        <f t="shared" si="130"/>
        <v>486332.24768289714</v>
      </c>
      <c r="AA867" s="9">
        <f t="shared" si="134"/>
        <v>6.4953074005967809E-2</v>
      </c>
      <c r="AB867" s="9">
        <f t="shared" si="131"/>
        <v>4.5173968871264319E-2</v>
      </c>
      <c r="AC867" t="str">
        <f t="shared" si="132"/>
        <v>25% Saturation (Shape only)</v>
      </c>
    </row>
    <row r="868" spans="21:29" x14ac:dyDescent="0.25">
      <c r="U868" s="5">
        <v>2.56</v>
      </c>
      <c r="V868" s="7">
        <f t="shared" si="135"/>
        <v>7516802.5599999987</v>
      </c>
      <c r="W868" s="7">
        <f t="shared" si="136"/>
        <v>192738.52717948717</v>
      </c>
      <c r="X868" s="19">
        <f t="shared" si="133"/>
        <v>0.77236630697120745</v>
      </c>
      <c r="Y868" s="8">
        <f t="shared" si="137"/>
        <v>12503.809275213551</v>
      </c>
      <c r="Z868" s="8">
        <f t="shared" si="130"/>
        <v>487648.5617333285</v>
      </c>
      <c r="AA868" s="9">
        <f t="shared" si="134"/>
        <v>6.4874467280583811E-2</v>
      </c>
      <c r="AB868" s="9">
        <f t="shared" si="131"/>
        <v>4.4829752307664825E-2</v>
      </c>
      <c r="AC868" t="str">
        <f t="shared" si="132"/>
        <v>25% Saturation (Shape only)</v>
      </c>
    </row>
    <row r="869" spans="21:29" x14ac:dyDescent="0.25">
      <c r="U869" s="5">
        <v>2.57</v>
      </c>
      <c r="V869" s="7">
        <f t="shared" si="135"/>
        <v>7546165.0699999984</v>
      </c>
      <c r="W869" s="7">
        <f t="shared" si="136"/>
        <v>193491.41205128201</v>
      </c>
      <c r="X869" s="19">
        <f t="shared" si="133"/>
        <v>0.77443522707237444</v>
      </c>
      <c r="Y869" s="8">
        <f t="shared" si="137"/>
        <v>12537.302945402367</v>
      </c>
      <c r="Z869" s="8">
        <f t="shared" ref="Z869:Z912" si="138">Y869*$B$6</f>
        <v>488954.81487069232</v>
      </c>
      <c r="AA869" s="9">
        <f t="shared" si="134"/>
        <v>6.4795139032214732E-2</v>
      </c>
      <c r="AB869" s="9">
        <f t="shared" ref="AB869:AB912" si="139">(Z869-Z868)/(V869-V868)</f>
        <v>4.4487107449731965E-2</v>
      </c>
      <c r="AC869" t="str">
        <f t="shared" ref="AC869:AC912" si="140">F$1</f>
        <v>25% Saturation (Shape only)</v>
      </c>
    </row>
    <row r="870" spans="21:29" x14ac:dyDescent="0.25">
      <c r="U870" s="5">
        <v>2.58</v>
      </c>
      <c r="V870" s="7">
        <f t="shared" si="135"/>
        <v>7575527.5799999991</v>
      </c>
      <c r="W870" s="7">
        <f t="shared" si="136"/>
        <v>194244.29692307691</v>
      </c>
      <c r="X870" s="19">
        <f t="shared" ref="X870:X912" si="141">GAMMADIST(W870,$F$2,$F$3,TRUE)</f>
        <v>0.77648828577393736</v>
      </c>
      <c r="Y870" s="8">
        <f t="shared" si="137"/>
        <v>12570.539835985837</v>
      </c>
      <c r="Z870" s="8">
        <f t="shared" si="138"/>
        <v>490251.05360344762</v>
      </c>
      <c r="AA870" s="9">
        <f t="shared" ref="AA870:AA912" si="142">Z870/V870</f>
        <v>6.47151037899657E-2</v>
      </c>
      <c r="AB870" s="9">
        <f t="shared" si="139"/>
        <v>4.4146046531964377E-2</v>
      </c>
      <c r="AC870" t="str">
        <f t="shared" si="140"/>
        <v>25% Saturation (Shape only)</v>
      </c>
    </row>
    <row r="871" spans="21:29" x14ac:dyDescent="0.25">
      <c r="U871" s="5">
        <v>2.59</v>
      </c>
      <c r="V871" s="7">
        <f t="shared" si="135"/>
        <v>7604890.089999998</v>
      </c>
      <c r="W871" s="7">
        <f t="shared" si="136"/>
        <v>194997.18179487178</v>
      </c>
      <c r="X871" s="19">
        <f t="shared" si="141"/>
        <v>0.77852555728508221</v>
      </c>
      <c r="Y871" s="8">
        <f t="shared" si="137"/>
        <v>12603.521148333699</v>
      </c>
      <c r="Z871" s="8">
        <f t="shared" si="138"/>
        <v>491537.32478501427</v>
      </c>
      <c r="AA871" s="9">
        <f t="shared" si="142"/>
        <v>6.4634375903914534E-2</v>
      </c>
      <c r="AB871" s="9">
        <f t="shared" si="139"/>
        <v>4.3806581302711901E-2</v>
      </c>
      <c r="AC871" t="str">
        <f t="shared" si="140"/>
        <v>25% Saturation (Shape only)</v>
      </c>
    </row>
    <row r="872" spans="21:29" x14ac:dyDescent="0.25">
      <c r="U872" s="5">
        <v>2.6</v>
      </c>
      <c r="V872" s="7">
        <f t="shared" si="135"/>
        <v>7634252.5999999987</v>
      </c>
      <c r="W872" s="7">
        <f t="shared" si="136"/>
        <v>195750.06666666665</v>
      </c>
      <c r="X872" s="19">
        <f t="shared" si="141"/>
        <v>0.78054711633915952</v>
      </c>
      <c r="Y872" s="8">
        <f t="shared" si="137"/>
        <v>12636.24809230137</v>
      </c>
      <c r="Z872" s="8">
        <f t="shared" si="138"/>
        <v>492813.67559975345</v>
      </c>
      <c r="AA872" s="9">
        <f t="shared" si="142"/>
        <v>6.4552969546718103E-2</v>
      </c>
      <c r="AB872" s="9">
        <f t="shared" si="139"/>
        <v>4.3468723032845394E-2</v>
      </c>
      <c r="AC872" t="str">
        <f t="shared" si="140"/>
        <v>25% Saturation (Shape only)</v>
      </c>
    </row>
    <row r="873" spans="21:29" x14ac:dyDescent="0.25">
      <c r="U873" s="5">
        <v>2.61</v>
      </c>
      <c r="V873" s="7">
        <f t="shared" si="135"/>
        <v>7663615.1099999985</v>
      </c>
      <c r="W873" s="7">
        <f t="shared" si="136"/>
        <v>196502.95153846152</v>
      </c>
      <c r="X873" s="19">
        <f t="shared" si="141"/>
        <v>0.78255303817188293</v>
      </c>
      <c r="Y873" s="8">
        <f t="shared" si="137"/>
        <v>12668.721885877007</v>
      </c>
      <c r="Z873" s="8">
        <f t="shared" si="138"/>
        <v>494080.15354920324</v>
      </c>
      <c r="AA873" s="9">
        <f t="shared" si="142"/>
        <v>6.4470898715215275E-2</v>
      </c>
      <c r="AB873" s="9">
        <f t="shared" si="139"/>
        <v>4.3132482524477718E-2</v>
      </c>
      <c r="AC873" t="str">
        <f t="shared" si="140"/>
        <v>25% Saturation (Shape only)</v>
      </c>
    </row>
    <row r="874" spans="21:29" x14ac:dyDescent="0.25">
      <c r="U874" s="5">
        <v>2.62</v>
      </c>
      <c r="V874" s="7">
        <f t="shared" si="135"/>
        <v>7692977.6199999992</v>
      </c>
      <c r="W874" s="7">
        <f t="shared" si="136"/>
        <v>197255.83641025639</v>
      </c>
      <c r="X874" s="19">
        <f t="shared" si="141"/>
        <v>0.78454339849991617</v>
      </c>
      <c r="Y874" s="8">
        <f t="shared" si="137"/>
        <v>12700.943754834849</v>
      </c>
      <c r="Z874" s="8">
        <f t="shared" si="138"/>
        <v>495336.80643855908</v>
      </c>
      <c r="AA874" s="9">
        <f t="shared" si="142"/>
        <v>6.438817723202464E-2</v>
      </c>
      <c r="AB874" s="9">
        <f t="shared" si="139"/>
        <v>4.2797870119271553E-2</v>
      </c>
      <c r="AC874" t="str">
        <f t="shared" si="140"/>
        <v>25% Saturation (Shape only)</v>
      </c>
    </row>
    <row r="875" spans="21:29" x14ac:dyDescent="0.25">
      <c r="U875" s="5">
        <v>2.63</v>
      </c>
      <c r="V875" s="7">
        <f t="shared" si="135"/>
        <v>7722340.129999998</v>
      </c>
      <c r="W875" s="7">
        <f t="shared" si="136"/>
        <v>198008.72128205127</v>
      </c>
      <c r="X875" s="19">
        <f t="shared" si="141"/>
        <v>0.78651827349985681</v>
      </c>
      <c r="Y875" s="8">
        <f t="shared" si="137"/>
        <v>12732.914932394988</v>
      </c>
      <c r="Z875" s="8">
        <f t="shared" si="138"/>
        <v>496583.68236340454</v>
      </c>
      <c r="AA875" s="9">
        <f t="shared" si="142"/>
        <v>6.4304818747138587E-2</v>
      </c>
      <c r="AB875" s="9">
        <f t="shared" si="139"/>
        <v>4.246489570699194E-2</v>
      </c>
      <c r="AC875" t="str">
        <f t="shared" si="140"/>
        <v>25% Saturation (Shape only)</v>
      </c>
    </row>
    <row r="876" spans="21:29" x14ac:dyDescent="0.25">
      <c r="U876" s="5">
        <v>2.64</v>
      </c>
      <c r="V876" s="7">
        <f t="shared" si="135"/>
        <v>7751702.6399999987</v>
      </c>
      <c r="W876" s="7">
        <f t="shared" si="136"/>
        <v>198761.60615384614</v>
      </c>
      <c r="X876" s="19">
        <f t="shared" si="141"/>
        <v>0.78847773978759927</v>
      </c>
      <c r="Y876" s="8">
        <f t="shared" si="137"/>
        <v>12764.636658889274</v>
      </c>
      <c r="Z876" s="8">
        <f t="shared" si="138"/>
        <v>497820.8296966817</v>
      </c>
      <c r="AA876" s="9">
        <f t="shared" si="142"/>
        <v>6.4220836739511691E-2</v>
      </c>
      <c r="AB876" s="9">
        <f t="shared" si="139"/>
        <v>4.2133568733637786E-2</v>
      </c>
      <c r="AC876" t="str">
        <f t="shared" si="140"/>
        <v>25% Saturation (Shape only)</v>
      </c>
    </row>
    <row r="877" spans="21:29" x14ac:dyDescent="0.25">
      <c r="U877" s="5">
        <v>2.65</v>
      </c>
      <c r="V877" s="7">
        <f t="shared" si="135"/>
        <v>7781065.1499999985</v>
      </c>
      <c r="W877" s="7">
        <f t="shared" si="136"/>
        <v>199514.49102564101</v>
      </c>
      <c r="X877" s="19">
        <f t="shared" si="141"/>
        <v>0.79042187439808109</v>
      </c>
      <c r="Y877" s="8">
        <f t="shared" si="137"/>
        <v>12796.110181433432</v>
      </c>
      <c r="Z877" s="8">
        <f t="shared" si="138"/>
        <v>499048.29707590386</v>
      </c>
      <c r="AA877" s="9">
        <f t="shared" si="142"/>
        <v>6.4136244518644595E-2</v>
      </c>
      <c r="AB877" s="9">
        <f t="shared" si="139"/>
        <v>4.1803898209729608E-2</v>
      </c>
      <c r="AC877" t="str">
        <f t="shared" si="140"/>
        <v>25% Saturation (Shape only)</v>
      </c>
    </row>
    <row r="878" spans="21:29" x14ac:dyDescent="0.25">
      <c r="U878" s="5">
        <v>2.66</v>
      </c>
      <c r="V878" s="7">
        <f t="shared" si="135"/>
        <v>7810427.6599999992</v>
      </c>
      <c r="W878" s="7">
        <f t="shared" si="136"/>
        <v>200267.37589743588</v>
      </c>
      <c r="X878" s="19">
        <f t="shared" si="141"/>
        <v>0.79235075476540384</v>
      </c>
      <c r="Y878" s="8">
        <f t="shared" si="137"/>
        <v>12827.336753605237</v>
      </c>
      <c r="Z878" s="8">
        <f t="shared" si="138"/>
        <v>500266.13339060429</v>
      </c>
      <c r="AA878" s="9">
        <f t="shared" si="142"/>
        <v>6.405105522616214E-2</v>
      </c>
      <c r="AB878" s="9">
        <f t="shared" si="139"/>
        <v>4.1475892718313187E-2</v>
      </c>
      <c r="AC878" t="str">
        <f t="shared" si="140"/>
        <v>25% Saturation (Shape only)</v>
      </c>
    </row>
    <row r="879" spans="21:29" x14ac:dyDescent="0.25">
      <c r="U879" s="5">
        <v>2.67</v>
      </c>
      <c r="V879" s="7">
        <f t="shared" si="135"/>
        <v>7839790.169999999</v>
      </c>
      <c r="W879" s="7">
        <f t="shared" si="136"/>
        <v>201020.26076923075</v>
      </c>
      <c r="X879" s="19">
        <f t="shared" si="141"/>
        <v>0.79426445870332074</v>
      </c>
      <c r="Y879" s="8">
        <f t="shared" si="137"/>
        <v>12858.317635128635</v>
      </c>
      <c r="Z879" s="8">
        <f t="shared" si="138"/>
        <v>501474.38777001674</v>
      </c>
      <c r="AA879" s="9">
        <f t="shared" si="142"/>
        <v>6.3965281837385812E-2</v>
      </c>
      <c r="AB879" s="9">
        <f t="shared" si="139"/>
        <v>4.1149560422881405E-2</v>
      </c>
      <c r="AC879" t="str">
        <f t="shared" si="140"/>
        <v>25% Saturation (Shape only)</v>
      </c>
    </row>
    <row r="880" spans="21:29" x14ac:dyDescent="0.25">
      <c r="U880" s="5">
        <v>2.68</v>
      </c>
      <c r="V880" s="7">
        <f t="shared" si="135"/>
        <v>7869152.6799999988</v>
      </c>
      <c r="W880" s="7">
        <f t="shared" si="136"/>
        <v>201773.14564102562</v>
      </c>
      <c r="X880" s="19">
        <f t="shared" si="141"/>
        <v>0.79616306438609463</v>
      </c>
      <c r="Y880" s="8">
        <f t="shared" si="137"/>
        <v>12889.054091563839</v>
      </c>
      <c r="Z880" s="8">
        <f t="shared" si="138"/>
        <v>502673.10957098973</v>
      </c>
      <c r="AA880" s="9">
        <f t="shared" si="142"/>
        <v>6.3878937162900468E-2</v>
      </c>
      <c r="AB880" s="9">
        <f t="shared" si="139"/>
        <v>4.0824909075314331E-2</v>
      </c>
      <c r="AC880" t="str">
        <f t="shared" si="140"/>
        <v>25% Saturation (Shape only)</v>
      </c>
    </row>
    <row r="881" spans="21:29" x14ac:dyDescent="0.25">
      <c r="U881" s="5">
        <v>2.69</v>
      </c>
      <c r="V881" s="7">
        <f t="shared" si="135"/>
        <v>7898515.1899999985</v>
      </c>
      <c r="W881" s="7">
        <f t="shared" si="136"/>
        <v>202526.03051282049</v>
      </c>
      <c r="X881" s="19">
        <f t="shared" si="141"/>
        <v>0.79804665032971644</v>
      </c>
      <c r="Y881" s="8">
        <f t="shared" si="137"/>
        <v>12919.547394003297</v>
      </c>
      <c r="Z881" s="8">
        <f t="shared" si="138"/>
        <v>503862.34836612857</v>
      </c>
      <c r="AA881" s="9">
        <f t="shared" si="142"/>
        <v>6.3792033850115143E-2</v>
      </c>
      <c r="AB881" s="9">
        <f t="shared" si="139"/>
        <v>4.050194602364874E-2</v>
      </c>
      <c r="AC881" t="str">
        <f t="shared" si="140"/>
        <v>25% Saturation (Shape only)</v>
      </c>
    </row>
    <row r="882" spans="21:29" x14ac:dyDescent="0.25">
      <c r="U882" s="5">
        <v>2.7</v>
      </c>
      <c r="V882" s="7">
        <f t="shared" si="135"/>
        <v>7927877.6999999993</v>
      </c>
      <c r="W882" s="7">
        <f t="shared" si="136"/>
        <v>203278.91538461539</v>
      </c>
      <c r="X882" s="19">
        <f t="shared" si="141"/>
        <v>0.79991529537347283</v>
      </c>
      <c r="Y882" s="8">
        <f t="shared" si="137"/>
        <v>12949.798818773274</v>
      </c>
      <c r="Z882" s="8">
        <f t="shared" si="138"/>
        <v>505042.15393215767</v>
      </c>
      <c r="AA882" s="9">
        <f t="shared" si="142"/>
        <v>6.3704584384816854E-2</v>
      </c>
      <c r="AB882" s="9">
        <f t="shared" si="139"/>
        <v>4.0180678219575605E-2</v>
      </c>
      <c r="AC882" t="str">
        <f t="shared" si="140"/>
        <v>25% Saturation (Shape only)</v>
      </c>
    </row>
    <row r="883" spans="21:29" x14ac:dyDescent="0.25">
      <c r="U883" s="5">
        <v>2.71</v>
      </c>
      <c r="V883" s="7">
        <f t="shared" si="135"/>
        <v>7957240.209999999</v>
      </c>
      <c r="W883" s="7">
        <f t="shared" si="136"/>
        <v>204031.80025641024</v>
      </c>
      <c r="X883" s="19">
        <f t="shared" si="141"/>
        <v>0.8017690786618753</v>
      </c>
      <c r="Y883" s="8">
        <f t="shared" si="137"/>
        <v>12979.809647141305</v>
      </c>
      <c r="Z883" s="8">
        <f t="shared" si="138"/>
        <v>506212.5762385109</v>
      </c>
      <c r="AA883" s="9">
        <f t="shared" si="142"/>
        <v>6.3616601092718675E-2</v>
      </c>
      <c r="AB883" s="9">
        <f t="shared" si="139"/>
        <v>3.9861112226210742E-2</v>
      </c>
      <c r="AC883" t="str">
        <f t="shared" si="140"/>
        <v>25% Saturation (Shape only)</v>
      </c>
    </row>
    <row r="884" spans="21:29" x14ac:dyDescent="0.25">
      <c r="U884" s="5">
        <v>2.72</v>
      </c>
      <c r="V884" s="7">
        <f t="shared" si="135"/>
        <v>7986602.7199999997</v>
      </c>
      <c r="W884" s="7">
        <f t="shared" si="136"/>
        <v>204784.68512820514</v>
      </c>
      <c r="X884" s="19">
        <f t="shared" si="141"/>
        <v>0.8036080796269276</v>
      </c>
      <c r="Y884" s="8">
        <f t="shared" si="137"/>
        <v>13009.581165029131</v>
      </c>
      <c r="Z884" s="8">
        <f t="shared" si="138"/>
        <v>507373.66543613607</v>
      </c>
      <c r="AA884" s="9">
        <f t="shared" si="142"/>
        <v>6.3528096141000495E-2</v>
      </c>
      <c r="AB884" s="9">
        <f t="shared" si="139"/>
        <v>3.9543254225376009E-2</v>
      </c>
      <c r="AC884" t="str">
        <f t="shared" si="140"/>
        <v>25% Saturation (Shape only)</v>
      </c>
    </row>
    <row r="885" spans="21:29" x14ac:dyDescent="0.25">
      <c r="U885" s="5">
        <v>2.73</v>
      </c>
      <c r="V885" s="7">
        <f t="shared" si="135"/>
        <v>8015965.2299999986</v>
      </c>
      <c r="W885" s="7">
        <f t="shared" si="136"/>
        <v>205537.56999999998</v>
      </c>
      <c r="X885" s="19">
        <f t="shared" si="141"/>
        <v>0.80543237797073775</v>
      </c>
      <c r="Y885" s="8">
        <f t="shared" si="137"/>
        <v>13039.114662731199</v>
      </c>
      <c r="Z885" s="8">
        <f t="shared" si="138"/>
        <v>508525.47184651677</v>
      </c>
      <c r="AA885" s="9">
        <f t="shared" si="142"/>
        <v>6.3439081539843067E-2</v>
      </c>
      <c r="AB885" s="9">
        <f t="shared" si="139"/>
        <v>3.9227110025019753E-2</v>
      </c>
      <c r="AC885" t="str">
        <f t="shared" si="140"/>
        <v>25% Saturation (Shape only)</v>
      </c>
    </row>
    <row r="886" spans="21:29" x14ac:dyDescent="0.25">
      <c r="U886" s="5">
        <v>2.74</v>
      </c>
      <c r="V886" s="7">
        <f t="shared" si="135"/>
        <v>8045327.7399999993</v>
      </c>
      <c r="W886" s="7">
        <f t="shared" si="136"/>
        <v>206290.45487179488</v>
      </c>
      <c r="X886" s="19">
        <f t="shared" si="141"/>
        <v>0.80724205364847101</v>
      </c>
      <c r="Y886" s="8">
        <f t="shared" si="137"/>
        <v>13068.411434638694</v>
      </c>
      <c r="Z886" s="8">
        <f t="shared" si="138"/>
        <v>509668.04595090909</v>
      </c>
      <c r="AA886" s="9">
        <f t="shared" si="142"/>
        <v>6.3349569143954995E-2</v>
      </c>
      <c r="AB886" s="9">
        <f t="shared" si="139"/>
        <v>3.8912685066511396E-2</v>
      </c>
      <c r="AC886" t="str">
        <f t="shared" si="140"/>
        <v>25% Saturation (Shape only)</v>
      </c>
    </row>
    <row r="887" spans="21:29" x14ac:dyDescent="0.25">
      <c r="U887" s="5">
        <v>2.75</v>
      </c>
      <c r="V887" s="7">
        <f t="shared" si="135"/>
        <v>8074690.2499999991</v>
      </c>
      <c r="W887" s="7">
        <f t="shared" si="136"/>
        <v>207043.33974358972</v>
      </c>
      <c r="X887" s="19">
        <f t="shared" si="141"/>
        <v>0.80903718685162851</v>
      </c>
      <c r="Y887" s="8">
        <f t="shared" si="137"/>
        <v>13097.47277896883</v>
      </c>
      <c r="Z887" s="8">
        <f t="shared" si="138"/>
        <v>510801.43837978435</v>
      </c>
      <c r="AA887" s="9">
        <f t="shared" si="142"/>
        <v>6.3259570654092198E-2</v>
      </c>
      <c r="AB887" s="9">
        <f t="shared" si="139"/>
        <v>3.8599984431687523E-2</v>
      </c>
      <c r="AC887" t="str">
        <f t="shared" si="140"/>
        <v>25% Saturation (Shape only)</v>
      </c>
    </row>
    <row r="888" spans="21:29" x14ac:dyDescent="0.25">
      <c r="U888" s="5">
        <v>2.76</v>
      </c>
      <c r="V888" s="7">
        <f t="shared" si="135"/>
        <v>8104052.7599999979</v>
      </c>
      <c r="W888" s="7">
        <f t="shared" si="136"/>
        <v>207796.22461538459</v>
      </c>
      <c r="X888" s="19">
        <f t="shared" si="141"/>
        <v>0.81081785799166139</v>
      </c>
      <c r="Y888" s="8">
        <f t="shared" si="137"/>
        <v>13126.29999749958</v>
      </c>
      <c r="Z888" s="8">
        <f t="shared" si="138"/>
        <v>511925.69990248361</v>
      </c>
      <c r="AA888" s="9">
        <f t="shared" si="142"/>
        <v>6.3169097618570258E-2</v>
      </c>
      <c r="AB888" s="9">
        <f t="shared" si="139"/>
        <v>3.8289012850035914E-2</v>
      </c>
      <c r="AC888" t="str">
        <f t="shared" si="140"/>
        <v>25% Saturation (Shape only)</v>
      </c>
    </row>
    <row r="889" spans="21:29" x14ac:dyDescent="0.25">
      <c r="U889" s="5">
        <v>2.77</v>
      </c>
      <c r="V889" s="7">
        <f t="shared" si="135"/>
        <v>8133415.2699999986</v>
      </c>
      <c r="W889" s="7">
        <f t="shared" si="136"/>
        <v>208549.10948717946</v>
      </c>
      <c r="X889" s="19">
        <f t="shared" si="141"/>
        <v>0.81258414768390408</v>
      </c>
      <c r="Y889" s="8">
        <f t="shared" si="137"/>
        <v>13154.894395309584</v>
      </c>
      <c r="Z889" s="8">
        <f t="shared" si="138"/>
        <v>513040.88141707378</v>
      </c>
      <c r="AA889" s="9">
        <f t="shared" si="142"/>
        <v>6.3078161434768826E-2</v>
      </c>
      <c r="AB889" s="9">
        <f t="shared" si="139"/>
        <v>3.7979774705573087E-2</v>
      </c>
      <c r="AC889" t="str">
        <f t="shared" si="140"/>
        <v>25% Saturation (Shape only)</v>
      </c>
    </row>
    <row r="890" spans="21:29" x14ac:dyDescent="0.25">
      <c r="U890" s="5">
        <v>2.78</v>
      </c>
      <c r="V890" s="7">
        <f t="shared" si="135"/>
        <v>8162777.7799999984</v>
      </c>
      <c r="W890" s="7">
        <f t="shared" si="136"/>
        <v>209301.99435897433</v>
      </c>
      <c r="X890" s="19">
        <f t="shared" si="141"/>
        <v>0.81433613673182859</v>
      </c>
      <c r="Y890" s="8">
        <f t="shared" si="137"/>
        <v>13183.257280523228</v>
      </c>
      <c r="Z890" s="8">
        <f t="shared" si="138"/>
        <v>514147.03394040593</v>
      </c>
      <c r="AA890" s="9">
        <f t="shared" si="142"/>
        <v>6.2986773350628453E-2</v>
      </c>
      <c r="AB890" s="9">
        <f t="shared" si="139"/>
        <v>3.7672274043743792E-2</v>
      </c>
      <c r="AC890" t="str">
        <f t="shared" si="140"/>
        <v>25% Saturation (Shape only)</v>
      </c>
    </row>
    <row r="891" spans="21:29" x14ac:dyDescent="0.25">
      <c r="U891" s="5">
        <v>2.79</v>
      </c>
      <c r="V891" s="7">
        <f t="shared" si="135"/>
        <v>8192140.2899999991</v>
      </c>
      <c r="W891" s="7">
        <f t="shared" si="136"/>
        <v>210054.87923076921</v>
      </c>
      <c r="X891" s="19">
        <f t="shared" si="141"/>
        <v>0.81607390611161423</v>
      </c>
      <c r="Y891" s="8">
        <f t="shared" si="137"/>
        <v>13211.389964060854</v>
      </c>
      <c r="Z891" s="8">
        <f t="shared" si="138"/>
        <v>515244.20859837334</v>
      </c>
      <c r="AA891" s="9">
        <f t="shared" si="142"/>
        <v>6.2894944466139441E-2</v>
      </c>
      <c r="AB891" s="9">
        <f t="shared" si="139"/>
        <v>3.7366514578194468E-2</v>
      </c>
      <c r="AC891" t="str">
        <f t="shared" si="140"/>
        <v>25% Saturation (Shape only)</v>
      </c>
    </row>
    <row r="892" spans="21:29" x14ac:dyDescent="0.25">
      <c r="U892" s="5">
        <v>2.8</v>
      </c>
      <c r="V892" s="7">
        <f t="shared" si="135"/>
        <v>8221502.799999998</v>
      </c>
      <c r="W892" s="7">
        <f t="shared" si="136"/>
        <v>210807.76410256408</v>
      </c>
      <c r="X892" s="19">
        <f t="shared" si="141"/>
        <v>0.81779753695702606</v>
      </c>
      <c r="Y892" s="8">
        <f t="shared" si="137"/>
        <v>13239.293759393951</v>
      </c>
      <c r="Z892" s="8">
        <f t="shared" si="138"/>
        <v>516332.45661636413</v>
      </c>
      <c r="AA892" s="9">
        <f t="shared" si="142"/>
        <v>6.280268573482263E-2</v>
      </c>
      <c r="AB892" s="9">
        <f t="shared" si="139"/>
        <v>3.7062499697431514E-2</v>
      </c>
      <c r="AC892" t="str">
        <f t="shared" si="140"/>
        <v>25% Saturation (Shape only)</v>
      </c>
    </row>
    <row r="893" spans="21:29" x14ac:dyDescent="0.25">
      <c r="U893" s="5">
        <v>2.81</v>
      </c>
      <c r="V893" s="7">
        <f t="shared" si="135"/>
        <v>8250865.3099999987</v>
      </c>
      <c r="W893" s="7">
        <f t="shared" si="136"/>
        <v>211560.64897435895</v>
      </c>
      <c r="X893" s="19">
        <f t="shared" si="141"/>
        <v>0.81950711054460224</v>
      </c>
      <c r="Y893" s="8">
        <f t="shared" si="137"/>
        <v>13266.969982305358</v>
      </c>
      <c r="Z893" s="8">
        <f t="shared" si="138"/>
        <v>517411.82930990896</v>
      </c>
      <c r="AA893" s="9">
        <f t="shared" si="142"/>
        <v>6.2710007965202028E-2</v>
      </c>
      <c r="AB893" s="9">
        <f t="shared" si="139"/>
        <v>3.6760232471434146E-2</v>
      </c>
      <c r="AC893" t="str">
        <f t="shared" si="140"/>
        <v>25% Saturation (Shape only)</v>
      </c>
    </row>
    <row r="894" spans="21:29" x14ac:dyDescent="0.25">
      <c r="U894" s="5">
        <v>2.82</v>
      </c>
      <c r="V894" s="7">
        <f t="shared" si="135"/>
        <v>8280227.8199999984</v>
      </c>
      <c r="W894" s="7">
        <f t="shared" si="136"/>
        <v>212313.53384615382</v>
      </c>
      <c r="X894" s="19">
        <f t="shared" si="141"/>
        <v>0.82120270827914177</v>
      </c>
      <c r="Y894" s="8">
        <f t="shared" si="137"/>
        <v>13294.419950654323</v>
      </c>
      <c r="Z894" s="8">
        <f t="shared" si="138"/>
        <v>518482.37807551859</v>
      </c>
      <c r="AA894" s="9">
        <f t="shared" si="142"/>
        <v>6.2616921822269217E-2</v>
      </c>
      <c r="AB894" s="9">
        <f t="shared" si="139"/>
        <v>3.6459715658151537E-2</v>
      </c>
      <c r="AC894" t="str">
        <f t="shared" si="140"/>
        <v>25% Saturation (Shape only)</v>
      </c>
    </row>
    <row r="895" spans="21:29" x14ac:dyDescent="0.25">
      <c r="U895" s="5">
        <v>2.83</v>
      </c>
      <c r="V895" s="7">
        <f t="shared" si="135"/>
        <v>8309590.3299999991</v>
      </c>
      <c r="W895" s="7">
        <f t="shared" si="136"/>
        <v>213066.41871794869</v>
      </c>
      <c r="X895" s="19">
        <f t="shared" si="141"/>
        <v>0.82288441167948889</v>
      </c>
      <c r="Y895" s="8">
        <f t="shared" si="137"/>
        <v>13321.644984146369</v>
      </c>
      <c r="Z895" s="8">
        <f t="shared" si="138"/>
        <v>519544.15438170842</v>
      </c>
      <c r="AA895" s="9">
        <f t="shared" si="142"/>
        <v>6.2523437828939085E-2</v>
      </c>
      <c r="AB895" s="9">
        <f t="shared" si="139"/>
        <v>3.6160951709843736E-2</v>
      </c>
      <c r="AC895" t="str">
        <f t="shared" si="140"/>
        <v>25% Saturation (Shape only)</v>
      </c>
    </row>
    <row r="896" spans="21:29" x14ac:dyDescent="0.25">
      <c r="U896" s="5">
        <v>2.84</v>
      </c>
      <c r="V896" s="7">
        <f t="shared" si="135"/>
        <v>8338952.839999998</v>
      </c>
      <c r="W896" s="7">
        <f t="shared" si="136"/>
        <v>213819.30358974356</v>
      </c>
      <c r="X896" s="19">
        <f t="shared" si="141"/>
        <v>0.82455230236461363</v>
      </c>
      <c r="Y896" s="8">
        <f t="shared" si="137"/>
        <v>13348.646404107949</v>
      </c>
      <c r="Z896" s="8">
        <f t="shared" si="138"/>
        <v>520597.20976021001</v>
      </c>
      <c r="AA896" s="9">
        <f t="shared" si="142"/>
        <v>6.2429566367497302E-2</v>
      </c>
      <c r="AB896" s="9">
        <f t="shared" si="139"/>
        <v>3.5863942779470692E-2</v>
      </c>
      <c r="AC896" t="str">
        <f t="shared" si="140"/>
        <v>25% Saturation (Shape only)</v>
      </c>
    </row>
    <row r="897" spans="21:29" x14ac:dyDescent="0.25">
      <c r="U897" s="5">
        <v>2.85</v>
      </c>
      <c r="V897" s="7">
        <f t="shared" si="135"/>
        <v>8368315.3499999987</v>
      </c>
      <c r="W897" s="7">
        <f t="shared" si="136"/>
        <v>214572.18846153846</v>
      </c>
      <c r="X897" s="19">
        <f t="shared" si="141"/>
        <v>0.82620646203997983</v>
      </c>
      <c r="Y897" s="8">
        <f t="shared" si="137"/>
        <v>13375.425533265767</v>
      </c>
      <c r="Z897" s="8">
        <f t="shared" si="138"/>
        <v>521641.59579736489</v>
      </c>
      <c r="AA897" s="9">
        <f t="shared" si="142"/>
        <v>6.233531768103899E-2</v>
      </c>
      <c r="AB897" s="9">
        <f t="shared" si="139"/>
        <v>3.5568690726877732E-2</v>
      </c>
      <c r="AC897" t="str">
        <f t="shared" si="140"/>
        <v>25% Saturation (Shape only)</v>
      </c>
    </row>
    <row r="898" spans="21:29" x14ac:dyDescent="0.25">
      <c r="U898" s="5">
        <v>2.86</v>
      </c>
      <c r="V898" s="7">
        <f t="shared" si="135"/>
        <v>8397677.8599999975</v>
      </c>
      <c r="W898" s="7">
        <f t="shared" si="136"/>
        <v>215325.0733333333</v>
      </c>
      <c r="X898" s="19">
        <f t="shared" si="141"/>
        <v>0.82784697248419792</v>
      </c>
      <c r="Y898" s="8">
        <f t="shared" si="137"/>
        <v>13401.983695530687</v>
      </c>
      <c r="Z898" s="8">
        <f t="shared" si="138"/>
        <v>522677.36412569683</v>
      </c>
      <c r="AA898" s="9">
        <f t="shared" si="142"/>
        <v>6.2240701874898663E-2</v>
      </c>
      <c r="AB898" s="9">
        <f t="shared" si="139"/>
        <v>3.5275197124904359E-2</v>
      </c>
      <c r="AC898" t="str">
        <f t="shared" si="140"/>
        <v>25% Saturation (Shape only)</v>
      </c>
    </row>
    <row r="899" spans="21:29" x14ac:dyDescent="0.25">
      <c r="U899" s="5">
        <v>2.87</v>
      </c>
      <c r="V899" s="7">
        <f t="shared" si="135"/>
        <v>8427040.3699999992</v>
      </c>
      <c r="W899" s="7">
        <f t="shared" si="136"/>
        <v>216077.95820512821</v>
      </c>
      <c r="X899" s="19">
        <f t="shared" si="141"/>
        <v>0.82947391553596028</v>
      </c>
      <c r="Y899" s="8">
        <f t="shared" si="137"/>
        <v>13428.322215786244</v>
      </c>
      <c r="Z899" s="8">
        <f t="shared" si="138"/>
        <v>523704.56641566352</v>
      </c>
      <c r="AA899" s="9">
        <f t="shared" si="142"/>
        <v>6.2145728918071338E-2</v>
      </c>
      <c r="AB899" s="9">
        <f t="shared" si="139"/>
        <v>3.4983463265457704E-2</v>
      </c>
      <c r="AC899" t="str">
        <f t="shared" si="140"/>
        <v>25% Saturation (Shape only)</v>
      </c>
    </row>
    <row r="900" spans="21:29" x14ac:dyDescent="0.25">
      <c r="U900" s="5">
        <v>2.88</v>
      </c>
      <c r="V900" s="7">
        <f t="shared" si="135"/>
        <v>8456402.879999999</v>
      </c>
      <c r="W900" s="7">
        <f t="shared" si="136"/>
        <v>216830.84307692305</v>
      </c>
      <c r="X900" s="19">
        <f t="shared" si="141"/>
        <v>0.83108737308125313</v>
      </c>
      <c r="Y900" s="8">
        <f t="shared" si="137"/>
        <v>13454.442419681605</v>
      </c>
      <c r="Z900" s="8">
        <f t="shared" si="138"/>
        <v>524723.25436758262</v>
      </c>
      <c r="AA900" s="9">
        <f t="shared" si="142"/>
        <v>6.2050408644624876E-2</v>
      </c>
      <c r="AB900" s="9">
        <f t="shared" si="139"/>
        <v>3.4693490165490164E-2</v>
      </c>
      <c r="AC900" t="str">
        <f t="shared" si="140"/>
        <v>25% Saturation (Shape only)</v>
      </c>
    </row>
    <row r="901" spans="21:29" x14ac:dyDescent="0.25">
      <c r="U901" s="5">
        <v>2.89</v>
      </c>
      <c r="V901" s="7">
        <f t="shared" si="135"/>
        <v>8485765.3899999987</v>
      </c>
      <c r="W901" s="7">
        <f t="shared" si="136"/>
        <v>217583.72794871795</v>
      </c>
      <c r="X901" s="19">
        <f t="shared" si="141"/>
        <v>0.83268742704084031</v>
      </c>
      <c r="Y901" s="8">
        <f t="shared" si="137"/>
        <v>13480.345633428959</v>
      </c>
      <c r="Z901" s="8">
        <f t="shared" si="138"/>
        <v>525733.47970372939</v>
      </c>
      <c r="AA901" s="9">
        <f t="shared" si="142"/>
        <v>6.1954750755103011E-2</v>
      </c>
      <c r="AB901" s="9">
        <f t="shared" si="139"/>
        <v>3.4405278572805301E-2</v>
      </c>
      <c r="AC901" t="str">
        <f t="shared" si="140"/>
        <v>25% Saturation (Shape only)</v>
      </c>
    </row>
    <row r="902" spans="21:29" x14ac:dyDescent="0.25">
      <c r="U902" s="5">
        <v>2.9</v>
      </c>
      <c r="V902" s="7">
        <f t="shared" si="135"/>
        <v>8515127.8999999985</v>
      </c>
      <c r="W902" s="7">
        <f t="shared" si="136"/>
        <v>218336.61282051279</v>
      </c>
      <c r="X902" s="19">
        <f t="shared" si="141"/>
        <v>0.83427415935801597</v>
      </c>
      <c r="Y902" s="8">
        <f t="shared" si="137"/>
        <v>13506.033183605226</v>
      </c>
      <c r="Z902" s="8">
        <f t="shared" si="138"/>
        <v>526735.29416060378</v>
      </c>
      <c r="AA902" s="9">
        <f t="shared" si="142"/>
        <v>6.1858764817919396E-2</v>
      </c>
      <c r="AB902" s="9">
        <f t="shared" si="139"/>
        <v>3.4118828971855468E-2</v>
      </c>
      <c r="AC902" t="str">
        <f t="shared" si="140"/>
        <v>25% Saturation (Shape only)</v>
      </c>
    </row>
    <row r="903" spans="21:29" x14ac:dyDescent="0.25">
      <c r="U903" s="5">
        <v>2.91</v>
      </c>
      <c r="V903" s="7">
        <f t="shared" si="135"/>
        <v>8544490.4099999983</v>
      </c>
      <c r="W903" s="7">
        <f t="shared" si="136"/>
        <v>219089.49769230769</v>
      </c>
      <c r="X903" s="19">
        <f t="shared" si="141"/>
        <v>0.83584765198662625</v>
      </c>
      <c r="Y903" s="8">
        <f t="shared" si="137"/>
        <v>13531.506396958164</v>
      </c>
      <c r="Z903" s="8">
        <f t="shared" si="138"/>
        <v>527728.74948136846</v>
      </c>
      <c r="AA903" s="9">
        <f t="shared" si="142"/>
        <v>6.1762460270742885E-2</v>
      </c>
      <c r="AB903" s="9">
        <f t="shared" si="139"/>
        <v>3.3834141589553814E-2</v>
      </c>
      <c r="AC903" t="str">
        <f t="shared" si="140"/>
        <v>25% Saturation (Shape only)</v>
      </c>
    </row>
    <row r="904" spans="21:29" x14ac:dyDescent="0.25">
      <c r="U904" s="5">
        <v>2.92</v>
      </c>
      <c r="V904" s="7">
        <f t="shared" si="135"/>
        <v>8573852.9199999981</v>
      </c>
      <c r="W904" s="7">
        <f t="shared" si="136"/>
        <v>219842.38256410253</v>
      </c>
      <c r="X904" s="19">
        <f t="shared" si="141"/>
        <v>0.83740798687934459</v>
      </c>
      <c r="Y904" s="8">
        <f t="shared" si="137"/>
        <v>13556.766600216535</v>
      </c>
      <c r="Z904" s="8">
        <f t="shared" si="138"/>
        <v>528713.8974084449</v>
      </c>
      <c r="AA904" s="9">
        <f t="shared" si="142"/>
        <v>6.1665846421872728E-2</v>
      </c>
      <c r="AB904" s="9">
        <f t="shared" si="139"/>
        <v>3.3551216400656718E-2</v>
      </c>
      <c r="AC904" t="str">
        <f t="shared" si="140"/>
        <v>25% Saturation (Shape only)</v>
      </c>
    </row>
    <row r="905" spans="21:29" x14ac:dyDescent="0.25">
      <c r="U905" s="5">
        <v>2.93</v>
      </c>
      <c r="V905" s="7">
        <f t="shared" ref="V905:V912" si="143">$V$110/$U$110*U905</f>
        <v>8603215.4299999997</v>
      </c>
      <c r="W905" s="7">
        <f t="shared" ref="W905:W912" si="144">$W$110/$U$110*U905</f>
        <v>220595.26743589743</v>
      </c>
      <c r="X905" s="19">
        <f t="shared" si="141"/>
        <v>0.8389552459762124</v>
      </c>
      <c r="Y905" s="8">
        <f t="shared" ref="Y905:Y912" si="145">X905*$N$6</f>
        <v>13581.815119904611</v>
      </c>
      <c r="Z905" s="8">
        <f t="shared" si="138"/>
        <v>529690.78967627988</v>
      </c>
      <c r="AA905" s="9">
        <f t="shared" si="142"/>
        <v>6.1568932451605468E-2</v>
      </c>
      <c r="AB905" s="9">
        <f t="shared" si="139"/>
        <v>3.3270053133568032E-2</v>
      </c>
      <c r="AC905" t="str">
        <f t="shared" si="140"/>
        <v>25% Saturation (Shape only)</v>
      </c>
    </row>
    <row r="906" spans="21:29" x14ac:dyDescent="0.25">
      <c r="U906" s="5">
        <v>2.94</v>
      </c>
      <c r="V906" s="7">
        <f t="shared" si="143"/>
        <v>8632577.9399999976</v>
      </c>
      <c r="W906" s="7">
        <f t="shared" si="144"/>
        <v>221348.15230769227</v>
      </c>
      <c r="X906" s="19">
        <f t="shared" si="141"/>
        <v>0.84048951119342608</v>
      </c>
      <c r="Y906" s="8">
        <f t="shared" si="145"/>
        <v>13606.653282160631</v>
      </c>
      <c r="Z906" s="8">
        <f t="shared" si="138"/>
        <v>530659.47800426465</v>
      </c>
      <c r="AA906" s="9">
        <f t="shared" si="142"/>
        <v>6.1471727413591679E-2</v>
      </c>
      <c r="AB906" s="9">
        <f t="shared" si="139"/>
        <v>3.2990651275549565E-2</v>
      </c>
      <c r="AC906" t="str">
        <f t="shared" si="140"/>
        <v>25% Saturation (Shape only)</v>
      </c>
    </row>
    <row r="907" spans="21:29" x14ac:dyDescent="0.25">
      <c r="U907" s="5">
        <v>2.95</v>
      </c>
      <c r="V907" s="7">
        <f t="shared" si="143"/>
        <v>8661940.4499999993</v>
      </c>
      <c r="W907" s="7">
        <f t="shared" si="144"/>
        <v>222101.03717948718</v>
      </c>
      <c r="X907" s="19">
        <f t="shared" si="141"/>
        <v>0.8420108644123796</v>
      </c>
      <c r="Y907" s="8">
        <f t="shared" si="145"/>
        <v>13631.282412559423</v>
      </c>
      <c r="Z907" s="8">
        <f t="shared" si="138"/>
        <v>531620.01408981753</v>
      </c>
      <c r="AA907" s="9">
        <f t="shared" si="142"/>
        <v>6.137424023618375E-2</v>
      </c>
      <c r="AB907" s="9">
        <f t="shared" si="139"/>
        <v>3.2713010078253925E-2</v>
      </c>
      <c r="AC907" t="str">
        <f t="shared" si="140"/>
        <v>25% Saturation (Shape only)</v>
      </c>
    </row>
    <row r="908" spans="21:29" x14ac:dyDescent="0.25">
      <c r="U908" s="5">
        <v>2.96</v>
      </c>
      <c r="V908" s="7">
        <f t="shared" si="143"/>
        <v>8691302.959999999</v>
      </c>
      <c r="W908" s="7">
        <f t="shared" si="144"/>
        <v>222853.92205128202</v>
      </c>
      <c r="X908" s="19">
        <f t="shared" si="141"/>
        <v>0.84351938746894806</v>
      </c>
      <c r="Y908" s="8">
        <f t="shared" si="145"/>
        <v>13655.70383593891</v>
      </c>
      <c r="Z908" s="8">
        <f t="shared" si="138"/>
        <v>532572.44960161753</v>
      </c>
      <c r="AA908" s="9">
        <f t="shared" si="142"/>
        <v>6.127647972377407E-2</v>
      </c>
      <c r="AB908" s="9">
        <f t="shared" si="139"/>
        <v>3.2437128562919249E-2</v>
      </c>
      <c r="AC908" t="str">
        <f t="shared" si="140"/>
        <v>25% Saturation (Shape only)</v>
      </c>
    </row>
    <row r="909" spans="21:29" x14ac:dyDescent="0.25">
      <c r="U909" s="5">
        <v>2.97</v>
      </c>
      <c r="V909" s="7">
        <f t="shared" si="143"/>
        <v>8720665.4699999988</v>
      </c>
      <c r="W909" s="7">
        <f t="shared" si="144"/>
        <v>223606.80692307692</v>
      </c>
      <c r="X909" s="19">
        <f t="shared" si="141"/>
        <v>0.84501516214301642</v>
      </c>
      <c r="Y909" s="8">
        <f t="shared" si="145"/>
        <v>13679.918876230591</v>
      </c>
      <c r="Z909" s="8">
        <f t="shared" si="138"/>
        <v>533516.83617299306</v>
      </c>
      <c r="AA909" s="9">
        <f t="shared" si="142"/>
        <v>6.1178454558123666E-2</v>
      </c>
      <c r="AB909" s="9">
        <f t="shared" si="139"/>
        <v>3.2163005525602001E-2</v>
      </c>
      <c r="AC909" t="str">
        <f t="shared" si="140"/>
        <v>25% Saturation (Shape only)</v>
      </c>
    </row>
    <row r="910" spans="21:29" x14ac:dyDescent="0.25">
      <c r="U910" s="5">
        <v>2.98</v>
      </c>
      <c r="V910" s="7">
        <f t="shared" si="143"/>
        <v>8750027.9799999986</v>
      </c>
      <c r="W910" s="7">
        <f t="shared" si="144"/>
        <v>224359.69179487176</v>
      </c>
      <c r="X910" s="19">
        <f t="shared" si="141"/>
        <v>0.84649827014824564</v>
      </c>
      <c r="Y910" s="8">
        <f t="shared" si="145"/>
        <v>13703.928856293873</v>
      </c>
      <c r="Z910" s="8">
        <f t="shared" si="138"/>
        <v>534453.22539546108</v>
      </c>
      <c r="AA910" s="9">
        <f t="shared" si="142"/>
        <v>6.1080173299681399E-2</v>
      </c>
      <c r="AB910" s="9">
        <f t="shared" si="139"/>
        <v>3.1890639542328764E-2</v>
      </c>
      <c r="AC910" t="str">
        <f t="shared" si="140"/>
        <v>25% Saturation (Shape only)</v>
      </c>
    </row>
    <row r="911" spans="21:29" x14ac:dyDescent="0.25">
      <c r="U911" s="5">
        <v>2.99</v>
      </c>
      <c r="V911" s="7">
        <f t="shared" si="143"/>
        <v>8779390.4899999984</v>
      </c>
      <c r="W911" s="7">
        <f t="shared" si="144"/>
        <v>225112.57666666666</v>
      </c>
      <c r="X911" s="19">
        <f t="shared" si="141"/>
        <v>0.84796879312207341</v>
      </c>
      <c r="Y911" s="8">
        <f t="shared" si="145"/>
        <v>13727.735097754179</v>
      </c>
      <c r="Z911" s="8">
        <f t="shared" si="138"/>
        <v>535381.668812413</v>
      </c>
      <c r="AA911" s="9">
        <f t="shared" si="142"/>
        <v>6.0981644388893461E-2</v>
      </c>
      <c r="AB911" s="9">
        <f t="shared" si="139"/>
        <v>3.1620028974087354E-2</v>
      </c>
      <c r="AC911" t="str">
        <f t="shared" si="140"/>
        <v>25% Saturation (Shape only)</v>
      </c>
    </row>
    <row r="912" spans="21:29" x14ac:dyDescent="0.25">
      <c r="U912" s="5">
        <v>3</v>
      </c>
      <c r="V912" s="7">
        <f t="shared" si="143"/>
        <v>8808752.9999999981</v>
      </c>
      <c r="W912" s="7">
        <f t="shared" si="144"/>
        <v>225865.4615384615</v>
      </c>
      <c r="X912" s="19">
        <f t="shared" si="141"/>
        <v>0.8494268126159471</v>
      </c>
      <c r="Y912" s="8">
        <f t="shared" si="145"/>
        <v>13751.338920844846</v>
      </c>
      <c r="Z912" s="8">
        <f t="shared" si="138"/>
        <v>536302.21791294904</v>
      </c>
      <c r="AA912" s="9">
        <f t="shared" si="142"/>
        <v>6.0882876147503415E-2</v>
      </c>
      <c r="AB912" s="9">
        <f t="shared" si="139"/>
        <v>3.1351171971879963E-2</v>
      </c>
      <c r="AC912" t="str">
        <f t="shared" si="140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6">$V$110/$U$110*U914</f>
        <v>29362.509999999995</v>
      </c>
      <c r="W914" s="7">
        <f t="shared" ref="W914:W977" si="147">$W$110/$U$110*U914</f>
        <v>752.88487179487174</v>
      </c>
      <c r="X914" s="19">
        <f>GAMMADIST(W914,$G$2,$G$3,TRUE)</f>
        <v>1.6035336348715512E-3</v>
      </c>
      <c r="Y914" s="8">
        <f t="shared" ref="Y914:Y977" si="148">X914*$N$6</f>
        <v>25.959546080472986</v>
      </c>
      <c r="Z914" s="8">
        <f t="shared" ref="Z914:Z977" si="149">Y914*$B$6</f>
        <v>1012.4222971384464</v>
      </c>
      <c r="AA914" s="9">
        <f>Z914/V914</f>
        <v>3.4480100547890719E-2</v>
      </c>
      <c r="AB914" s="9">
        <f t="shared" ref="AB914:AB977" si="150">(Z914-Z913)/(V914-V913)</f>
        <v>3.4480100547890719E-2</v>
      </c>
      <c r="AC914" t="str">
        <f t="shared" ref="AC914:AC977" si="151">G$1</f>
        <v>50% Saturation (Scale only)</v>
      </c>
    </row>
    <row r="915" spans="21:29" x14ac:dyDescent="0.25">
      <c r="U915" s="5">
        <v>0.02</v>
      </c>
      <c r="V915" s="7">
        <f t="shared" si="146"/>
        <v>58725.01999999999</v>
      </c>
      <c r="W915" s="7">
        <f t="shared" si="147"/>
        <v>1505.7697435897435</v>
      </c>
      <c r="X915" s="19">
        <f t="shared" ref="X915:X978" si="152">GAMMADIST(W915,$G$2,$G$3,TRUE)</f>
        <v>4.1188161167576565E-3</v>
      </c>
      <c r="Y915" s="8">
        <f t="shared" si="148"/>
        <v>66.679360167290824</v>
      </c>
      <c r="Z915" s="8">
        <f t="shared" si="149"/>
        <v>2600.4950465243423</v>
      </c>
      <c r="AA915" s="9">
        <f t="shared" ref="AA915:AA978" si="153">Z915/V915</f>
        <v>4.4282574046366319E-2</v>
      </c>
      <c r="AB915" s="9">
        <f t="shared" si="150"/>
        <v>5.4085047544841912E-2</v>
      </c>
      <c r="AC915" t="str">
        <f t="shared" si="151"/>
        <v>50% Saturation (Scale only)</v>
      </c>
    </row>
    <row r="916" spans="21:29" x14ac:dyDescent="0.25">
      <c r="U916" s="5">
        <v>0.03</v>
      </c>
      <c r="V916" s="7">
        <f t="shared" si="146"/>
        <v>88087.529999999984</v>
      </c>
      <c r="W916" s="7">
        <f t="shared" si="147"/>
        <v>2258.6546153846152</v>
      </c>
      <c r="X916" s="19">
        <f t="shared" si="152"/>
        <v>7.1339926127090437E-3</v>
      </c>
      <c r="Y916" s="8">
        <f t="shared" si="148"/>
        <v>115.49193976352674</v>
      </c>
      <c r="Z916" s="8">
        <f t="shared" si="149"/>
        <v>4504.1856507775428</v>
      </c>
      <c r="AA916" s="9">
        <f t="shared" si="153"/>
        <v>5.1133067878932958E-2</v>
      </c>
      <c r="AB916" s="9">
        <f t="shared" si="150"/>
        <v>6.4834055544066252E-2</v>
      </c>
      <c r="AC916" t="str">
        <f t="shared" si="151"/>
        <v>50% Saturation (Scale only)</v>
      </c>
    </row>
    <row r="917" spans="21:29" x14ac:dyDescent="0.25">
      <c r="U917" s="5">
        <v>0.04</v>
      </c>
      <c r="V917" s="7">
        <f t="shared" si="146"/>
        <v>117450.03999999998</v>
      </c>
      <c r="W917" s="7">
        <f t="shared" si="147"/>
        <v>3011.539487179487</v>
      </c>
      <c r="X917" s="19">
        <f t="shared" si="152"/>
        <v>1.0515480666877316E-2</v>
      </c>
      <c r="Y917" s="8">
        <f t="shared" si="148"/>
        <v>170.23472348429468</v>
      </c>
      <c r="Z917" s="8">
        <f t="shared" si="149"/>
        <v>6639.1542158874927</v>
      </c>
      <c r="AA917" s="9">
        <f t="shared" si="153"/>
        <v>5.6527475136555885E-2</v>
      </c>
      <c r="AB917" s="9">
        <f t="shared" si="150"/>
        <v>7.2710696909424638E-2</v>
      </c>
      <c r="AC917" t="str">
        <f t="shared" si="151"/>
        <v>50% Saturation (Scale only)</v>
      </c>
    </row>
    <row r="918" spans="21:29" x14ac:dyDescent="0.25">
      <c r="U918" s="5">
        <v>0.05</v>
      </c>
      <c r="V918" s="7">
        <f t="shared" si="146"/>
        <v>146812.54999999999</v>
      </c>
      <c r="W918" s="7">
        <f t="shared" si="147"/>
        <v>3764.4243589743587</v>
      </c>
      <c r="X918" s="19">
        <f t="shared" si="152"/>
        <v>1.4188489473495311E-2</v>
      </c>
      <c r="Y918" s="8">
        <f t="shared" si="148"/>
        <v>229.69692577044802</v>
      </c>
      <c r="Z918" s="8">
        <f t="shared" si="149"/>
        <v>8958.1801050474733</v>
      </c>
      <c r="AA918" s="9">
        <f t="shared" si="153"/>
        <v>6.1017808798004489E-2</v>
      </c>
      <c r="AB918" s="9">
        <f t="shared" si="150"/>
        <v>7.8979143443798902E-2</v>
      </c>
      <c r="AC918" t="str">
        <f t="shared" si="151"/>
        <v>50% Saturation (Scale only)</v>
      </c>
    </row>
    <row r="919" spans="21:29" x14ac:dyDescent="0.25">
      <c r="U919" s="5">
        <v>0.06</v>
      </c>
      <c r="V919" s="7">
        <f t="shared" si="146"/>
        <v>176175.05999999997</v>
      </c>
      <c r="W919" s="7">
        <f t="shared" si="147"/>
        <v>4517.3092307692305</v>
      </c>
      <c r="X919" s="19">
        <f t="shared" si="152"/>
        <v>1.810349182385005E-2</v>
      </c>
      <c r="Y919" s="8">
        <f t="shared" si="148"/>
        <v>293.07675249128567</v>
      </c>
      <c r="Z919" s="8">
        <f t="shared" si="149"/>
        <v>11429.993347160142</v>
      </c>
      <c r="AA919" s="9">
        <f t="shared" si="153"/>
        <v>6.4878611916806744E-2</v>
      </c>
      <c r="AB919" s="9">
        <f t="shared" si="150"/>
        <v>8.4182627510818051E-2</v>
      </c>
      <c r="AC919" t="str">
        <f t="shared" si="151"/>
        <v>50% Saturation (Scale only)</v>
      </c>
    </row>
    <row r="920" spans="21:29" x14ac:dyDescent="0.25">
      <c r="U920" s="5">
        <v>7.0000000000000007E-2</v>
      </c>
      <c r="V920" s="7">
        <f t="shared" si="146"/>
        <v>205537.56999999998</v>
      </c>
      <c r="W920" s="7">
        <f t="shared" si="147"/>
        <v>5270.1941025641026</v>
      </c>
      <c r="X920" s="19">
        <f t="shared" si="152"/>
        <v>2.2224584413611262E-2</v>
      </c>
      <c r="Y920" s="8">
        <f t="shared" si="148"/>
        <v>359.79296639494447</v>
      </c>
      <c r="Z920" s="8">
        <f t="shared" si="149"/>
        <v>14031.925689402835</v>
      </c>
      <c r="AA920" s="9">
        <f t="shared" si="153"/>
        <v>6.8269395660378956E-2</v>
      </c>
      <c r="AB920" s="9">
        <f t="shared" si="150"/>
        <v>8.8614098121812215E-2</v>
      </c>
      <c r="AC920" t="str">
        <f t="shared" si="151"/>
        <v>50% Saturation (Scale only)</v>
      </c>
    </row>
    <row r="921" spans="21:29" x14ac:dyDescent="0.25">
      <c r="U921" s="5">
        <v>0.08</v>
      </c>
      <c r="V921" s="7">
        <f t="shared" si="146"/>
        <v>234900.07999999996</v>
      </c>
      <c r="W921" s="7">
        <f t="shared" si="147"/>
        <v>6023.0789743589739</v>
      </c>
      <c r="X921" s="19">
        <f t="shared" si="152"/>
        <v>2.6524205474992131E-2</v>
      </c>
      <c r="Y921" s="8">
        <f t="shared" si="148"/>
        <v>429.3993710528859</v>
      </c>
      <c r="Z921" s="8">
        <f t="shared" si="149"/>
        <v>16746.575471062552</v>
      </c>
      <c r="AA921" s="9">
        <f t="shared" si="153"/>
        <v>7.1292336175715884E-2</v>
      </c>
      <c r="AB921" s="9">
        <f t="shared" si="150"/>
        <v>9.245291978307435E-2</v>
      </c>
      <c r="AC921" t="str">
        <f t="shared" si="151"/>
        <v>50% Saturation (Scale only)</v>
      </c>
    </row>
    <row r="922" spans="21:29" x14ac:dyDescent="0.25">
      <c r="U922" s="5">
        <v>0.09</v>
      </c>
      <c r="V922" s="7">
        <f t="shared" si="146"/>
        <v>264262.58999999997</v>
      </c>
      <c r="W922" s="7">
        <f t="shared" si="147"/>
        <v>6775.9638461538452</v>
      </c>
      <c r="X922" s="19">
        <f t="shared" si="152"/>
        <v>3.0980341315041359E-2</v>
      </c>
      <c r="Y922" s="8">
        <f t="shared" si="148"/>
        <v>501.53958761271593</v>
      </c>
      <c r="Z922" s="8">
        <f t="shared" si="149"/>
        <v>19560.04391689592</v>
      </c>
      <c r="AA922" s="9">
        <f t="shared" si="153"/>
        <v>7.4017453309966882E-2</v>
      </c>
      <c r="AB922" s="9">
        <f t="shared" si="150"/>
        <v>9.5818390383974925E-2</v>
      </c>
      <c r="AC922" t="str">
        <f t="shared" si="151"/>
        <v>50% Saturation (Scale only)</v>
      </c>
    </row>
    <row r="923" spans="21:29" x14ac:dyDescent="0.25">
      <c r="U923" s="5">
        <v>0.1</v>
      </c>
      <c r="V923" s="7">
        <f t="shared" si="146"/>
        <v>293625.09999999998</v>
      </c>
      <c r="W923" s="7">
        <f t="shared" si="147"/>
        <v>7528.8487179487174</v>
      </c>
      <c r="X923" s="19">
        <f t="shared" si="152"/>
        <v>3.5574891435727451E-2</v>
      </c>
      <c r="Y923" s="8">
        <f t="shared" si="148"/>
        <v>575.92058778833587</v>
      </c>
      <c r="Z923" s="8">
        <f t="shared" si="149"/>
        <v>22460.9029237451</v>
      </c>
      <c r="AA923" s="9">
        <f t="shared" si="153"/>
        <v>7.6495173347731857E-2</v>
      </c>
      <c r="AB923" s="9">
        <f t="shared" si="150"/>
        <v>9.8794653687616571E-2</v>
      </c>
      <c r="AC923" t="str">
        <f t="shared" si="151"/>
        <v>50% Saturation (Scale only)</v>
      </c>
    </row>
    <row r="924" spans="21:29" x14ac:dyDescent="0.25">
      <c r="U924" s="5">
        <v>0.11</v>
      </c>
      <c r="V924" s="7">
        <f t="shared" si="146"/>
        <v>322987.60999999993</v>
      </c>
      <c r="W924" s="7">
        <f t="shared" si="147"/>
        <v>8281.7335897435896</v>
      </c>
      <c r="X924" s="19">
        <f t="shared" si="152"/>
        <v>4.0292639417777713E-2</v>
      </c>
      <c r="Y924" s="8">
        <f t="shared" si="148"/>
        <v>652.29603353687639</v>
      </c>
      <c r="Z924" s="8">
        <f t="shared" si="149"/>
        <v>25439.54530793818</v>
      </c>
      <c r="AA924" s="9">
        <f t="shared" si="153"/>
        <v>7.8763223480734099E-2</v>
      </c>
      <c r="AB924" s="9">
        <f t="shared" si="150"/>
        <v>0.1014437248107565</v>
      </c>
      <c r="AC924" t="str">
        <f t="shared" si="151"/>
        <v>50% Saturation (Scale only)</v>
      </c>
    </row>
    <row r="925" spans="21:29" x14ac:dyDescent="0.25">
      <c r="U925" s="5">
        <v>0.12</v>
      </c>
      <c r="V925" s="7">
        <f t="shared" si="146"/>
        <v>352350.11999999994</v>
      </c>
      <c r="W925" s="7">
        <f t="shared" si="147"/>
        <v>9034.6184615384609</v>
      </c>
      <c r="X925" s="19">
        <f t="shared" si="152"/>
        <v>4.5120568394534578E-2</v>
      </c>
      <c r="Y925" s="8">
        <f t="shared" si="148"/>
        <v>730.45519529054309</v>
      </c>
      <c r="Z925" s="8">
        <f t="shared" si="149"/>
        <v>28487.752616331181</v>
      </c>
      <c r="AA925" s="9">
        <f t="shared" si="153"/>
        <v>8.0850696507017469E-2</v>
      </c>
      <c r="AB925" s="9">
        <f t="shared" si="150"/>
        <v>0.10381289979613459</v>
      </c>
      <c r="AC925" t="str">
        <f t="shared" si="151"/>
        <v>50% Saturation (Scale only)</v>
      </c>
    </row>
    <row r="926" spans="21:29" x14ac:dyDescent="0.25">
      <c r="U926" s="5">
        <v>0.13</v>
      </c>
      <c r="V926" s="7">
        <f t="shared" si="146"/>
        <v>381712.62999999995</v>
      </c>
      <c r="W926" s="7">
        <f t="shared" si="147"/>
        <v>9787.5033333333322</v>
      </c>
      <c r="X926" s="19">
        <f t="shared" si="152"/>
        <v>5.0047385578467794E-2</v>
      </c>
      <c r="Y926" s="8">
        <f t="shared" si="148"/>
        <v>810.21525453409333</v>
      </c>
      <c r="Z926" s="8">
        <f t="shared" si="149"/>
        <v>31598.394926829638</v>
      </c>
      <c r="AA926" s="9">
        <f t="shared" si="153"/>
        <v>8.2780585297451761E-2</v>
      </c>
      <c r="AB926" s="9">
        <f t="shared" si="150"/>
        <v>0.1059392507826632</v>
      </c>
      <c r="AC926" t="str">
        <f t="shared" si="151"/>
        <v>50% Saturation (Scale only)</v>
      </c>
    </row>
    <row r="927" spans="21:29" x14ac:dyDescent="0.25">
      <c r="U927" s="5">
        <v>0.14000000000000001</v>
      </c>
      <c r="V927" s="7">
        <f t="shared" si="146"/>
        <v>411075.13999999996</v>
      </c>
      <c r="W927" s="7">
        <f t="shared" si="147"/>
        <v>10540.388205128205</v>
      </c>
      <c r="X927" s="19">
        <f t="shared" si="152"/>
        <v>5.5063180237901466E-2</v>
      </c>
      <c r="Y927" s="8">
        <f t="shared" si="148"/>
        <v>891.41576680285459</v>
      </c>
      <c r="Z927" s="8">
        <f t="shared" si="149"/>
        <v>34765.214905311332</v>
      </c>
      <c r="AA927" s="9">
        <f t="shared" si="153"/>
        <v>8.4571436028243727E-2</v>
      </c>
      <c r="AB927" s="9">
        <f t="shared" si="150"/>
        <v>0.10785249552853937</v>
      </c>
      <c r="AC927" t="str">
        <f t="shared" si="151"/>
        <v>50% Saturation (Scale only)</v>
      </c>
    </row>
    <row r="928" spans="21:29" x14ac:dyDescent="0.25">
      <c r="U928" s="5">
        <v>0.15</v>
      </c>
      <c r="V928" s="7">
        <f t="shared" si="146"/>
        <v>440437.64999999991</v>
      </c>
      <c r="W928" s="7">
        <f t="shared" si="147"/>
        <v>11293.273076923075</v>
      </c>
      <c r="X928" s="19">
        <f t="shared" si="152"/>
        <v>6.0159170460166431E-2</v>
      </c>
      <c r="Y928" s="8">
        <f t="shared" si="148"/>
        <v>973.91456204086285</v>
      </c>
      <c r="Z928" s="8">
        <f t="shared" si="149"/>
        <v>37982.667919593652</v>
      </c>
      <c r="AA928" s="9">
        <f t="shared" si="153"/>
        <v>8.6238467396222054E-2</v>
      </c>
      <c r="AB928" s="9">
        <f t="shared" si="150"/>
        <v>0.10957690654791861</v>
      </c>
      <c r="AC928" t="str">
        <f t="shared" si="151"/>
        <v>50% Saturation (Scale only)</v>
      </c>
    </row>
    <row r="929" spans="21:29" x14ac:dyDescent="0.25">
      <c r="U929" s="5">
        <v>0.16</v>
      </c>
      <c r="V929" s="7">
        <f t="shared" si="146"/>
        <v>469800.15999999992</v>
      </c>
      <c r="W929" s="7">
        <f t="shared" si="147"/>
        <v>12046.157948717948</v>
      </c>
      <c r="X929" s="19">
        <f t="shared" si="152"/>
        <v>6.5327511048066333E-2</v>
      </c>
      <c r="Y929" s="8">
        <f t="shared" si="148"/>
        <v>1057.5846346439321</v>
      </c>
      <c r="Z929" s="8">
        <f t="shared" si="149"/>
        <v>41245.800751113347</v>
      </c>
      <c r="AA929" s="9">
        <f t="shared" si="153"/>
        <v>8.7794352286115346E-2</v>
      </c>
      <c r="AB929" s="9">
        <f t="shared" si="150"/>
        <v>0.1111326256345147</v>
      </c>
      <c r="AC929" t="str">
        <f t="shared" si="151"/>
        <v>50% Saturation (Scale only)</v>
      </c>
    </row>
    <row r="930" spans="21:29" x14ac:dyDescent="0.25">
      <c r="U930" s="5">
        <v>0.17</v>
      </c>
      <c r="V930" s="7">
        <f t="shared" si="146"/>
        <v>499162.67</v>
      </c>
      <c r="W930" s="7">
        <f t="shared" si="147"/>
        <v>12799.042820512821</v>
      </c>
      <c r="X930" s="19">
        <f t="shared" si="152"/>
        <v>7.0561144746097634E-2</v>
      </c>
      <c r="Y930" s="8">
        <f t="shared" si="148"/>
        <v>1142.3117349664913</v>
      </c>
      <c r="Z930" s="8">
        <f t="shared" si="149"/>
        <v>44550.157663693157</v>
      </c>
      <c r="AA930" s="9">
        <f t="shared" si="153"/>
        <v>8.9249778361216711E-2</v>
      </c>
      <c r="AB930" s="9">
        <f t="shared" si="150"/>
        <v>0.11253659556283853</v>
      </c>
      <c r="AC930" t="str">
        <f t="shared" si="151"/>
        <v>50% Saturation (Scale only)</v>
      </c>
    </row>
    <row r="931" spans="21:29" x14ac:dyDescent="0.25">
      <c r="U931" s="5">
        <v>0.18</v>
      </c>
      <c r="V931" s="7">
        <f t="shared" si="146"/>
        <v>528525.17999999993</v>
      </c>
      <c r="W931" s="7">
        <f t="shared" si="147"/>
        <v>13551.92769230769</v>
      </c>
      <c r="X931" s="19">
        <f t="shared" si="152"/>
        <v>7.5853684948308076E-2</v>
      </c>
      <c r="Y931" s="8">
        <f t="shared" si="148"/>
        <v>1227.992470483488</v>
      </c>
      <c r="Z931" s="8">
        <f t="shared" si="149"/>
        <v>47891.706348856031</v>
      </c>
      <c r="AA931" s="9">
        <f t="shared" si="153"/>
        <v>9.0613859398063185E-2</v>
      </c>
      <c r="AB931" s="9">
        <f t="shared" si="150"/>
        <v>0.11380323702445327</v>
      </c>
      <c r="AC931" t="str">
        <f t="shared" si="151"/>
        <v>50% Saturation (Scale only)</v>
      </c>
    </row>
    <row r="932" spans="21:29" x14ac:dyDescent="0.25">
      <c r="U932" s="5">
        <v>0.19</v>
      </c>
      <c r="V932" s="7">
        <f t="shared" si="146"/>
        <v>557887.68999999994</v>
      </c>
      <c r="W932" s="7">
        <f t="shared" si="147"/>
        <v>14304.812564102564</v>
      </c>
      <c r="X932" s="19">
        <f t="shared" si="152"/>
        <v>8.1199321775590361E-2</v>
      </c>
      <c r="Y932" s="8">
        <f t="shared" si="148"/>
        <v>1314.5327852792072</v>
      </c>
      <c r="Z932" s="8">
        <f t="shared" si="149"/>
        <v>51266.778625889085</v>
      </c>
      <c r="AA932" s="9">
        <f t="shared" si="153"/>
        <v>9.1894443173480111E-2</v>
      </c>
      <c r="AB932" s="9">
        <f t="shared" si="150"/>
        <v>0.11494495113098481</v>
      </c>
      <c r="AC932" t="str">
        <f t="shared" si="151"/>
        <v>50% Saturation (Scale only)</v>
      </c>
    </row>
    <row r="933" spans="21:29" x14ac:dyDescent="0.25">
      <c r="U933" s="5">
        <v>0.2</v>
      </c>
      <c r="V933" s="7">
        <f t="shared" si="146"/>
        <v>587250.19999999995</v>
      </c>
      <c r="W933" s="7">
        <f t="shared" si="147"/>
        <v>15057.697435897435</v>
      </c>
      <c r="X933" s="19">
        <f t="shared" si="152"/>
        <v>8.6592745829258494E-2</v>
      </c>
      <c r="Y933" s="8">
        <f t="shared" si="148"/>
        <v>1401.8467256967681</v>
      </c>
      <c r="Z933" s="8">
        <f t="shared" si="149"/>
        <v>54672.022302173958</v>
      </c>
      <c r="AA933" s="9">
        <f t="shared" si="153"/>
        <v>9.3098345989790998E-2</v>
      </c>
      <c r="AB933" s="9">
        <f t="shared" si="150"/>
        <v>0.11597249949969783</v>
      </c>
      <c r="AC933" t="str">
        <f t="shared" si="151"/>
        <v>50% Saturation (Scale only)</v>
      </c>
    </row>
    <row r="934" spans="21:29" x14ac:dyDescent="0.25">
      <c r="U934" s="5">
        <v>0.21</v>
      </c>
      <c r="V934" s="7">
        <f t="shared" si="146"/>
        <v>616612.70999999985</v>
      </c>
      <c r="W934" s="7">
        <f t="shared" si="147"/>
        <v>15810.582307692306</v>
      </c>
      <c r="X934" s="19">
        <f t="shared" si="152"/>
        <v>9.2029085537980213E-2</v>
      </c>
      <c r="Y934" s="8">
        <f t="shared" si="148"/>
        <v>1489.8554260499545</v>
      </c>
      <c r="Z934" s="8">
        <f t="shared" si="149"/>
        <v>58104.361615948226</v>
      </c>
      <c r="AA934" s="9">
        <f t="shared" si="153"/>
        <v>9.4231534111498025E-2</v>
      </c>
      <c r="AB934" s="9">
        <f t="shared" si="150"/>
        <v>0.11689529654563866</v>
      </c>
      <c r="AC934" t="str">
        <f t="shared" si="151"/>
        <v>50% Saturation (Scale only)</v>
      </c>
    </row>
    <row r="935" spans="21:29" x14ac:dyDescent="0.25">
      <c r="U935" s="5">
        <v>0.22</v>
      </c>
      <c r="V935" s="7">
        <f t="shared" si="146"/>
        <v>645975.21999999986</v>
      </c>
      <c r="W935" s="7">
        <f t="shared" si="147"/>
        <v>16563.467179487179</v>
      </c>
      <c r="X935" s="19">
        <f t="shared" si="152"/>
        <v>9.7503855113300647E-2</v>
      </c>
      <c r="Y935" s="8">
        <f t="shared" si="148"/>
        <v>1578.4862660771344</v>
      </c>
      <c r="Z935" s="8">
        <f t="shared" si="149"/>
        <v>61560.96437700824</v>
      </c>
      <c r="AA935" s="9">
        <f t="shared" si="153"/>
        <v>9.5299266087959619E-2</v>
      </c>
      <c r="AB935" s="9">
        <f t="shared" si="150"/>
        <v>0.11772163759365302</v>
      </c>
      <c r="AC935" t="str">
        <f t="shared" si="151"/>
        <v>50% Saturation (Scale only)</v>
      </c>
    </row>
    <row r="936" spans="21:29" x14ac:dyDescent="0.25">
      <c r="U936" s="5">
        <v>0.23</v>
      </c>
      <c r="V936" s="7">
        <f t="shared" si="146"/>
        <v>675337.72999999986</v>
      </c>
      <c r="W936" s="7">
        <f t="shared" si="147"/>
        <v>17316.352051282051</v>
      </c>
      <c r="X936" s="19">
        <f t="shared" si="152"/>
        <v>0.10301291089423355</v>
      </c>
      <c r="Y936" s="8">
        <f t="shared" si="148"/>
        <v>1667.6721642054761</v>
      </c>
      <c r="Z936" s="8">
        <f t="shared" si="149"/>
        <v>65039.214404013568</v>
      </c>
      <c r="AA936" s="9">
        <f t="shared" si="153"/>
        <v>9.6306205791306193E-2</v>
      </c>
      <c r="AB936" s="9">
        <f t="shared" si="150"/>
        <v>0.11845887926493091</v>
      </c>
      <c r="AC936" t="str">
        <f t="shared" si="151"/>
        <v>50% Saturation (Scale only)</v>
      </c>
    </row>
    <row r="937" spans="21:29" x14ac:dyDescent="0.25">
      <c r="U937" s="5">
        <v>0.24</v>
      </c>
      <c r="V937" s="7">
        <f t="shared" si="146"/>
        <v>704700.23999999987</v>
      </c>
      <c r="W937" s="7">
        <f t="shared" si="147"/>
        <v>18069.236923076922</v>
      </c>
      <c r="X937" s="19">
        <f t="shared" si="152"/>
        <v>0.10855241440497584</v>
      </c>
      <c r="Y937" s="8">
        <f t="shared" si="148"/>
        <v>1757.3509794936726</v>
      </c>
      <c r="Z937" s="8">
        <f t="shared" si="149"/>
        <v>68536.688200253237</v>
      </c>
      <c r="AA937" s="9">
        <f t="shared" si="153"/>
        <v>9.7256513209436748E-2</v>
      </c>
      <c r="AB937" s="9">
        <f t="shared" si="150"/>
        <v>0.11911358382643948</v>
      </c>
      <c r="AC937" t="str">
        <f t="shared" si="151"/>
        <v>50% Saturation (Scale only)</v>
      </c>
    </row>
    <row r="938" spans="21:29" x14ac:dyDescent="0.25">
      <c r="U938" s="5">
        <v>0.25</v>
      </c>
      <c r="V938" s="7">
        <f t="shared" si="146"/>
        <v>734062.74999999988</v>
      </c>
      <c r="W938" s="7">
        <f t="shared" si="147"/>
        <v>18822.121794871793</v>
      </c>
      <c r="X938" s="19">
        <f t="shared" si="152"/>
        <v>0.11411880084266592</v>
      </c>
      <c r="Y938" s="8">
        <f t="shared" si="148"/>
        <v>1847.4650014814374</v>
      </c>
      <c r="Z938" s="8">
        <f t="shared" si="149"/>
        <v>72051.13505777606</v>
      </c>
      <c r="AA938" s="9">
        <f t="shared" si="153"/>
        <v>9.8153918119092784E-2</v>
      </c>
      <c r="AB938" s="9">
        <f t="shared" si="150"/>
        <v>0.1196916359508374</v>
      </c>
      <c r="AC938" t="str">
        <f t="shared" si="151"/>
        <v>50% Saturation (Scale only)</v>
      </c>
    </row>
    <row r="939" spans="21:29" x14ac:dyDescent="0.25">
      <c r="U939" s="5">
        <v>0.26</v>
      </c>
      <c r="V939" s="7">
        <f t="shared" si="146"/>
        <v>763425.25999999989</v>
      </c>
      <c r="W939" s="7">
        <f t="shared" si="147"/>
        <v>19575.006666666664</v>
      </c>
      <c r="X939" s="19">
        <f t="shared" si="152"/>
        <v>0.11970875200048967</v>
      </c>
      <c r="Y939" s="8">
        <f t="shared" si="148"/>
        <v>1937.9605118426798</v>
      </c>
      <c r="Z939" s="8">
        <f t="shared" si="149"/>
        <v>75580.459961864515</v>
      </c>
      <c r="AA939" s="9">
        <f t="shared" si="153"/>
        <v>9.900178042558419E-2</v>
      </c>
      <c r="AB939" s="9">
        <f t="shared" si="150"/>
        <v>0.12019833808786966</v>
      </c>
      <c r="AC939" t="str">
        <f t="shared" si="151"/>
        <v>50% Saturation (Scale only)</v>
      </c>
    </row>
    <row r="940" spans="21:29" x14ac:dyDescent="0.25">
      <c r="U940" s="5">
        <v>0.27</v>
      </c>
      <c r="V940" s="7">
        <f t="shared" si="146"/>
        <v>792787.7699999999</v>
      </c>
      <c r="W940" s="7">
        <f t="shared" si="147"/>
        <v>20327.891538461539</v>
      </c>
      <c r="X940" s="19">
        <f t="shared" si="152"/>
        <v>0.1253191728461677</v>
      </c>
      <c r="Y940" s="8">
        <f t="shared" si="148"/>
        <v>2028.7874052155098</v>
      </c>
      <c r="Z940" s="8">
        <f t="shared" si="149"/>
        <v>79122.708803404879</v>
      </c>
      <c r="AA940" s="9">
        <f t="shared" si="153"/>
        <v>9.9803140004802157E-2</v>
      </c>
      <c r="AB940" s="9">
        <f t="shared" si="150"/>
        <v>0.12063848906446904</v>
      </c>
      <c r="AC940" t="str">
        <f t="shared" si="151"/>
        <v>50% Saturation (Scale only)</v>
      </c>
    </row>
    <row r="941" spans="21:29" x14ac:dyDescent="0.25">
      <c r="U941" s="5">
        <v>0.28000000000000003</v>
      </c>
      <c r="V941" s="7">
        <f t="shared" si="146"/>
        <v>822150.27999999991</v>
      </c>
      <c r="W941" s="7">
        <f t="shared" si="147"/>
        <v>21080.776410256411</v>
      </c>
      <c r="X941" s="19">
        <f t="shared" si="152"/>
        <v>0.13094717113780313</v>
      </c>
      <c r="Y941" s="8">
        <f t="shared" si="148"/>
        <v>2119.8988592039609</v>
      </c>
      <c r="Z941" s="8">
        <f t="shared" si="149"/>
        <v>82676.05550895448</v>
      </c>
      <c r="AA941" s="9">
        <f t="shared" si="153"/>
        <v>0.10056075819733892</v>
      </c>
      <c r="AB941" s="9">
        <f t="shared" si="150"/>
        <v>0.1210164493958316</v>
      </c>
      <c r="AC941" t="str">
        <f t="shared" si="151"/>
        <v>50% Saturation (Scale only)</v>
      </c>
    </row>
    <row r="942" spans="21:29" x14ac:dyDescent="0.25">
      <c r="U942" s="5">
        <v>0.28999999999999998</v>
      </c>
      <c r="V942" s="7">
        <f t="shared" si="146"/>
        <v>851512.7899999998</v>
      </c>
      <c r="W942" s="7">
        <f t="shared" si="147"/>
        <v>21833.661282051278</v>
      </c>
      <c r="X942" s="19">
        <f t="shared" si="152"/>
        <v>0.13659003958268096</v>
      </c>
      <c r="Y942" s="8">
        <f t="shared" si="148"/>
        <v>2211.2510455474594</v>
      </c>
      <c r="Z942" s="8">
        <f t="shared" si="149"/>
        <v>86238.790776350914</v>
      </c>
      <c r="AA942" s="9">
        <f t="shared" si="153"/>
        <v>0.10127715260313463</v>
      </c>
      <c r="AB942" s="9">
        <f t="shared" si="150"/>
        <v>0.12133619596541464</v>
      </c>
      <c r="AC942" t="str">
        <f t="shared" si="151"/>
        <v>50% Saturation (Scale only)</v>
      </c>
    </row>
    <row r="943" spans="21:29" x14ac:dyDescent="0.25">
      <c r="U943" s="5">
        <v>0.3</v>
      </c>
      <c r="V943" s="7">
        <f t="shared" si="146"/>
        <v>880875.29999999981</v>
      </c>
      <c r="W943" s="7">
        <f t="shared" si="147"/>
        <v>22586.54615384615</v>
      </c>
      <c r="X943" s="19">
        <f t="shared" si="152"/>
        <v>0.14224524013998147</v>
      </c>
      <c r="Y943" s="8">
        <f t="shared" si="148"/>
        <v>2302.8028759980371</v>
      </c>
      <c r="Z943" s="8">
        <f t="shared" si="149"/>
        <v>89809.312163923445</v>
      </c>
      <c r="AA943" s="9">
        <f t="shared" si="153"/>
        <v>0.10195462645385046</v>
      </c>
      <c r="AB943" s="9">
        <f t="shared" si="150"/>
        <v>0.12160136812460959</v>
      </c>
      <c r="AC943" t="str">
        <f t="shared" si="151"/>
        <v>50% Saturation (Scale only)</v>
      </c>
    </row>
    <row r="944" spans="21:29" x14ac:dyDescent="0.25">
      <c r="U944" s="5">
        <v>0.31</v>
      </c>
      <c r="V944" s="7">
        <f t="shared" si="146"/>
        <v>910237.80999999982</v>
      </c>
      <c r="W944" s="7">
        <f t="shared" si="147"/>
        <v>23339.431025641024</v>
      </c>
      <c r="X944" s="19">
        <f t="shared" si="152"/>
        <v>0.14791039014270108</v>
      </c>
      <c r="Y944" s="8">
        <f t="shared" si="148"/>
        <v>2394.5157776486294</v>
      </c>
      <c r="Z944" s="8">
        <f t="shared" si="149"/>
        <v>93386.115328296553</v>
      </c>
      <c r="AA944" s="9">
        <f t="shared" si="153"/>
        <v>0.10259529356212589</v>
      </c>
      <c r="AB944" s="9">
        <f t="shared" si="150"/>
        <v>0.12181530681038873</v>
      </c>
      <c r="AC944" t="str">
        <f t="shared" si="151"/>
        <v>50% Saturation (Scale only)</v>
      </c>
    </row>
    <row r="945" spans="21:29" x14ac:dyDescent="0.25">
      <c r="U945" s="5">
        <v>0.32</v>
      </c>
      <c r="V945" s="7">
        <f t="shared" si="146"/>
        <v>939600.31999999983</v>
      </c>
      <c r="W945" s="7">
        <f t="shared" si="147"/>
        <v>24092.315897435896</v>
      </c>
      <c r="X945" s="19">
        <f t="shared" si="152"/>
        <v>0.15358324997255018</v>
      </c>
      <c r="Y945" s="8">
        <f t="shared" si="148"/>
        <v>2486.3534934024547</v>
      </c>
      <c r="Z945" s="8">
        <f t="shared" si="149"/>
        <v>96967.786242695729</v>
      </c>
      <c r="AA945" s="9">
        <f t="shared" si="153"/>
        <v>0.1032010996363813</v>
      </c>
      <c r="AB945" s="9">
        <f t="shared" si="150"/>
        <v>0.12198108793829869</v>
      </c>
      <c r="AC945" t="str">
        <f t="shared" si="151"/>
        <v>50% Saturation (Scale only)</v>
      </c>
    </row>
    <row r="946" spans="21:29" x14ac:dyDescent="0.25">
      <c r="U946" s="5">
        <v>0.33</v>
      </c>
      <c r="V946" s="7">
        <f t="shared" si="146"/>
        <v>968962.82999999984</v>
      </c>
      <c r="W946" s="7">
        <f t="shared" si="147"/>
        <v>24845.200769230767</v>
      </c>
      <c r="X946" s="19">
        <f t="shared" si="152"/>
        <v>0.15926171206799664</v>
      </c>
      <c r="Y946" s="8">
        <f t="shared" si="148"/>
        <v>2578.2819040246427</v>
      </c>
      <c r="Z946" s="8">
        <f t="shared" si="149"/>
        <v>100552.99425696107</v>
      </c>
      <c r="AA946" s="9">
        <f t="shared" si="153"/>
        <v>0.10377384058887078</v>
      </c>
      <c r="AB946" s="9">
        <f t="shared" si="150"/>
        <v>0.12210155106853406</v>
      </c>
      <c r="AC946" t="str">
        <f t="shared" si="151"/>
        <v>50% Saturation (Scale only)</v>
      </c>
    </row>
    <row r="947" spans="21:29" x14ac:dyDescent="0.25">
      <c r="U947" s="5">
        <v>0.34</v>
      </c>
      <c r="V947" s="7">
        <f t="shared" si="146"/>
        <v>998325.34</v>
      </c>
      <c r="W947" s="7">
        <f t="shared" si="147"/>
        <v>25598.085641025642</v>
      </c>
      <c r="X947" s="19">
        <f t="shared" si="152"/>
        <v>0.16494379108273571</v>
      </c>
      <c r="Y947" s="8">
        <f t="shared" si="148"/>
        <v>2670.268868818071</v>
      </c>
      <c r="Z947" s="8">
        <f t="shared" si="149"/>
        <v>104140.48588390477</v>
      </c>
      <c r="AA947" s="9">
        <f t="shared" si="153"/>
        <v>0.10431517834046442</v>
      </c>
      <c r="AB947" s="9">
        <f t="shared" si="150"/>
        <v>0.12217932414305449</v>
      </c>
      <c r="AC947" t="str">
        <f t="shared" si="151"/>
        <v>50% Saturation (Scale only)</v>
      </c>
    </row>
    <row r="948" spans="21:29" x14ac:dyDescent="0.25">
      <c r="U948" s="5">
        <v>0.35</v>
      </c>
      <c r="V948" s="7">
        <f t="shared" si="146"/>
        <v>1027687.8499999997</v>
      </c>
      <c r="W948" s="7">
        <f t="shared" si="147"/>
        <v>26350.97051282051</v>
      </c>
      <c r="X948" s="19">
        <f t="shared" si="152"/>
        <v>0.17062761504178059</v>
      </c>
      <c r="Y948" s="8">
        <f t="shared" si="148"/>
        <v>2762.2840824496461</v>
      </c>
      <c r="Z948" s="8">
        <f t="shared" si="149"/>
        <v>107729.0792155362</v>
      </c>
      <c r="AA948" s="9">
        <f t="shared" si="153"/>
        <v>0.10482665452893719</v>
      </c>
      <c r="AB948" s="9">
        <f t="shared" si="150"/>
        <v>0.12221684493701188</v>
      </c>
      <c r="AC948" t="str">
        <f t="shared" si="151"/>
        <v>50% Saturation (Scale only)</v>
      </c>
    </row>
    <row r="949" spans="21:29" x14ac:dyDescent="0.25">
      <c r="U949" s="5">
        <v>0.36</v>
      </c>
      <c r="V949" s="7">
        <f t="shared" si="146"/>
        <v>1057050.3599999999</v>
      </c>
      <c r="W949" s="7">
        <f t="shared" si="147"/>
        <v>27103.855384615381</v>
      </c>
      <c r="X949" s="19">
        <f t="shared" si="152"/>
        <v>0.17631141736664549</v>
      </c>
      <c r="Y949" s="8">
        <f t="shared" si="148"/>
        <v>2854.2989458462903</v>
      </c>
      <c r="Z949" s="8">
        <f t="shared" si="149"/>
        <v>111317.65888800532</v>
      </c>
      <c r="AA949" s="9">
        <f t="shared" si="153"/>
        <v>0.10530970245164605</v>
      </c>
      <c r="AB949" s="9">
        <f t="shared" si="150"/>
        <v>0.12221637974645566</v>
      </c>
      <c r="AC949" t="str">
        <f t="shared" si="151"/>
        <v>50% Saturation (Scale only)</v>
      </c>
    </row>
    <row r="950" spans="21:29" x14ac:dyDescent="0.25">
      <c r="U950" s="5">
        <v>0.37</v>
      </c>
      <c r="V950" s="7">
        <f t="shared" si="146"/>
        <v>1086412.8699999999</v>
      </c>
      <c r="W950" s="7">
        <f t="shared" si="147"/>
        <v>27856.740256410252</v>
      </c>
      <c r="X950" s="19">
        <f t="shared" si="152"/>
        <v>0.18199352966092192</v>
      </c>
      <c r="Y950" s="8">
        <f t="shared" si="148"/>
        <v>2946.286449400905</v>
      </c>
      <c r="Z950" s="8">
        <f t="shared" si="149"/>
        <v>114905.1715266353</v>
      </c>
      <c r="AA950" s="9">
        <f t="shared" si="153"/>
        <v>0.10576565751346016</v>
      </c>
      <c r="AB950" s="9">
        <f t="shared" si="150"/>
        <v>0.12218003973876826</v>
      </c>
      <c r="AC950" t="str">
        <f t="shared" si="151"/>
        <v>50% Saturation (Scale only)</v>
      </c>
    </row>
    <row r="951" spans="21:29" x14ac:dyDescent="0.25">
      <c r="U951" s="5">
        <v>0.38</v>
      </c>
      <c r="V951" s="7">
        <f t="shared" si="146"/>
        <v>1115775.3799999999</v>
      </c>
      <c r="W951" s="7">
        <f t="shared" si="147"/>
        <v>28609.625128205127</v>
      </c>
      <c r="X951" s="19">
        <f t="shared" si="152"/>
        <v>0.18767237516385818</v>
      </c>
      <c r="Y951" s="8">
        <f t="shared" si="148"/>
        <v>3038.2210669926149</v>
      </c>
      <c r="Z951" s="8">
        <f t="shared" si="149"/>
        <v>118490.62161271198</v>
      </c>
      <c r="AA951" s="9">
        <f t="shared" si="153"/>
        <v>0.10619576640301204</v>
      </c>
      <c r="AB951" s="9">
        <f t="shared" si="150"/>
        <v>0.12210979531643189</v>
      </c>
      <c r="AC951" t="str">
        <f t="shared" si="151"/>
        <v>50% Saturation (Scale only)</v>
      </c>
    </row>
    <row r="952" spans="21:29" x14ac:dyDescent="0.25">
      <c r="U952" s="5">
        <v>0.39</v>
      </c>
      <c r="V952" s="7">
        <f t="shared" si="146"/>
        <v>1145137.8899999999</v>
      </c>
      <c r="W952" s="7">
        <f t="shared" si="147"/>
        <v>29362.51</v>
      </c>
      <c r="X952" s="19">
        <f t="shared" si="152"/>
        <v>0.19334646279302717</v>
      </c>
      <c r="Y952" s="8">
        <f t="shared" si="148"/>
        <v>3130.0786595437389</v>
      </c>
      <c r="Z952" s="8">
        <f t="shared" si="149"/>
        <v>122073.06772220581</v>
      </c>
      <c r="AA952" s="9">
        <f t="shared" si="153"/>
        <v>0.10660119518201064</v>
      </c>
      <c r="AB952" s="9">
        <f t="shared" si="150"/>
        <v>0.12200748878395715</v>
      </c>
      <c r="AC952" t="str">
        <f t="shared" si="151"/>
        <v>50% Saturation (Scale only)</v>
      </c>
    </row>
    <row r="953" spans="21:29" x14ac:dyDescent="0.25">
      <c r="U953" s="5">
        <v>0.4</v>
      </c>
      <c r="V953" s="7">
        <f t="shared" si="146"/>
        <v>1174500.3999999999</v>
      </c>
      <c r="W953" s="7">
        <f t="shared" si="147"/>
        <v>30115.39487179487</v>
      </c>
      <c r="X953" s="19">
        <f t="shared" si="152"/>
        <v>0.19901438170838118</v>
      </c>
      <c r="Y953" s="8">
        <f t="shared" si="148"/>
        <v>3221.8363870174771</v>
      </c>
      <c r="Z953" s="8">
        <f t="shared" si="149"/>
        <v>125651.61909368161</v>
      </c>
      <c r="AA953" s="9">
        <f t="shared" si="153"/>
        <v>0.10698303644143639</v>
      </c>
      <c r="AB953" s="9">
        <f t="shared" si="150"/>
        <v>0.121874845559041</v>
      </c>
      <c r="AC953" t="str">
        <f t="shared" si="151"/>
        <v>50% Saturation (Scale only)</v>
      </c>
    </row>
    <row r="954" spans="21:29" x14ac:dyDescent="0.25">
      <c r="U954" s="5">
        <v>0.41</v>
      </c>
      <c r="V954" s="7">
        <f t="shared" si="146"/>
        <v>1203862.9099999997</v>
      </c>
      <c r="W954" s="7">
        <f t="shared" si="147"/>
        <v>30868.279743589737</v>
      </c>
      <c r="X954" s="19">
        <f t="shared" si="152"/>
        <v>0.20467479633935107</v>
      </c>
      <c r="Y954" s="8">
        <f t="shared" si="148"/>
        <v>3313.4726279118049</v>
      </c>
      <c r="Z954" s="8">
        <f t="shared" si="149"/>
        <v>129225.43248856039</v>
      </c>
      <c r="AA954" s="9">
        <f t="shared" si="153"/>
        <v>0.10734231565333334</v>
      </c>
      <c r="AB954" s="9">
        <f t="shared" si="150"/>
        <v>0.12171348412921101</v>
      </c>
      <c r="AC954" t="str">
        <f t="shared" si="151"/>
        <v>50% Saturation (Scale only)</v>
      </c>
    </row>
    <row r="955" spans="21:29" x14ac:dyDescent="0.25">
      <c r="U955" s="5">
        <v>0.42</v>
      </c>
      <c r="V955" s="7">
        <f t="shared" si="146"/>
        <v>1233225.4199999997</v>
      </c>
      <c r="W955" s="7">
        <f t="shared" si="147"/>
        <v>31621.164615384612</v>
      </c>
      <c r="X955" s="19">
        <f t="shared" si="152"/>
        <v>0.21032644182452326</v>
      </c>
      <c r="Y955" s="8">
        <f t="shared" si="148"/>
        <v>3404.9669054325736</v>
      </c>
      <c r="Z955" s="8">
        <f t="shared" si="149"/>
        <v>132793.70931187036</v>
      </c>
      <c r="AA955" s="9">
        <f t="shared" si="153"/>
        <v>0.10767999682642805</v>
      </c>
      <c r="AB955" s="9">
        <f t="shared" si="150"/>
        <v>0.12152492492331128</v>
      </c>
      <c r="AC955" t="str">
        <f t="shared" si="151"/>
        <v>50% Saturation (Scale only)</v>
      </c>
    </row>
    <row r="956" spans="21:29" x14ac:dyDescent="0.25">
      <c r="U956" s="5">
        <v>0.43</v>
      </c>
      <c r="V956" s="7">
        <f t="shared" si="146"/>
        <v>1262587.9299999997</v>
      </c>
      <c r="W956" s="7">
        <f t="shared" si="147"/>
        <v>32374.049487179484</v>
      </c>
      <c r="X956" s="19">
        <f t="shared" si="152"/>
        <v>0.21596811982005648</v>
      </c>
      <c r="Y956" s="8">
        <f t="shared" si="148"/>
        <v>3496.2998196361268</v>
      </c>
      <c r="Z956" s="8">
        <f t="shared" si="149"/>
        <v>136355.69296580894</v>
      </c>
      <c r="AA956" s="9">
        <f t="shared" si="153"/>
        <v>0.10799698755698461</v>
      </c>
      <c r="AB956" s="9">
        <f t="shared" si="150"/>
        <v>0.12131059824036063</v>
      </c>
      <c r="AC956" t="str">
        <f t="shared" si="151"/>
        <v>50% Saturation (Scale only)</v>
      </c>
    </row>
    <row r="957" spans="21:29" x14ac:dyDescent="0.25">
      <c r="U957" s="5">
        <v>0.44</v>
      </c>
      <c r="V957" s="7">
        <f t="shared" si="146"/>
        <v>1291950.4399999997</v>
      </c>
      <c r="W957" s="7">
        <f t="shared" si="147"/>
        <v>33126.934358974358</v>
      </c>
      <c r="X957" s="19">
        <f t="shared" si="152"/>
        <v>0.2215986946386308</v>
      </c>
      <c r="Y957" s="8">
        <f t="shared" si="148"/>
        <v>3587.4529849228902</v>
      </c>
      <c r="Z957" s="8">
        <f t="shared" si="149"/>
        <v>139910.66641199272</v>
      </c>
      <c r="AA957" s="9">
        <f t="shared" si="153"/>
        <v>0.10829414355243591</v>
      </c>
      <c r="AB957" s="9">
        <f t="shared" si="150"/>
        <v>0.12107185135684172</v>
      </c>
      <c r="AC957" t="str">
        <f t="shared" si="151"/>
        <v>50% Saturation (Scale only)</v>
      </c>
    </row>
    <row r="958" spans="21:29" x14ac:dyDescent="0.25">
      <c r="U958" s="5">
        <v>0.45</v>
      </c>
      <c r="V958" s="7">
        <f t="shared" si="146"/>
        <v>1321312.9499999997</v>
      </c>
      <c r="W958" s="7">
        <f t="shared" si="147"/>
        <v>33879.81923076923</v>
      </c>
      <c r="X958" s="19">
        <f t="shared" si="152"/>
        <v>0.22721708968550572</v>
      </c>
      <c r="Y958" s="8">
        <f t="shared" si="148"/>
        <v>3678.4089723408488</v>
      </c>
      <c r="Z958" s="8">
        <f t="shared" si="149"/>
        <v>143457.9499212931</v>
      </c>
      <c r="AA958" s="9">
        <f t="shared" si="153"/>
        <v>0.10857227269383316</v>
      </c>
      <c r="AB958" s="9">
        <f t="shared" si="150"/>
        <v>0.12080995491531141</v>
      </c>
      <c r="AC958" t="str">
        <f t="shared" si="151"/>
        <v>50% Saturation (Scale only)</v>
      </c>
    </row>
    <row r="959" spans="21:29" x14ac:dyDescent="0.25">
      <c r="U959" s="5">
        <v>0.46</v>
      </c>
      <c r="V959" s="7">
        <f t="shared" si="146"/>
        <v>1350675.4599999997</v>
      </c>
      <c r="W959" s="7">
        <f t="shared" si="147"/>
        <v>34632.704102564101</v>
      </c>
      <c r="X959" s="19">
        <f t="shared" si="152"/>
        <v>0.23282228416235676</v>
      </c>
      <c r="Y959" s="8">
        <f t="shared" si="148"/>
        <v>3769.1512562240823</v>
      </c>
      <c r="Z959" s="8">
        <f t="shared" si="149"/>
        <v>146996.89899273921</v>
      </c>
      <c r="AA959" s="9">
        <f t="shared" si="153"/>
        <v>0.10883213869358316</v>
      </c>
      <c r="AB959" s="9">
        <f t="shared" si="150"/>
        <v>0.12052610868233378</v>
      </c>
      <c r="AC959" t="str">
        <f t="shared" si="151"/>
        <v>50% Saturation (Scale only)</v>
      </c>
    </row>
    <row r="960" spans="21:29" x14ac:dyDescent="0.25">
      <c r="U960" s="5">
        <v>0.47</v>
      </c>
      <c r="V960" s="7">
        <f t="shared" si="146"/>
        <v>1380037.9699999997</v>
      </c>
      <c r="W960" s="7">
        <f t="shared" si="147"/>
        <v>35385.588974358972</v>
      </c>
      <c r="X960" s="19">
        <f t="shared" si="152"/>
        <v>0.23841331001306562</v>
      </c>
      <c r="Y960" s="8">
        <f t="shared" si="148"/>
        <v>3859.6641647482734</v>
      </c>
      <c r="Z960" s="8">
        <f t="shared" si="149"/>
        <v>150526.90242518266</v>
      </c>
      <c r="AA960" s="9">
        <f t="shared" si="153"/>
        <v>0.10907446439693445</v>
      </c>
      <c r="AB960" s="9">
        <f t="shared" si="150"/>
        <v>0.12022144675109354</v>
      </c>
      <c r="AC960" t="str">
        <f t="shared" si="151"/>
        <v>50% Saturation (Scale only)</v>
      </c>
    </row>
    <row r="961" spans="21:29" x14ac:dyDescent="0.25">
      <c r="U961" s="5">
        <v>0.48</v>
      </c>
      <c r="V961" s="7">
        <f t="shared" si="146"/>
        <v>1409400.4799999997</v>
      </c>
      <c r="W961" s="7">
        <f t="shared" si="147"/>
        <v>36138.473846153844</v>
      </c>
      <c r="X961" s="19">
        <f t="shared" si="152"/>
        <v>0.24398924908866237</v>
      </c>
      <c r="Y961" s="8">
        <f t="shared" si="148"/>
        <v>3949.9328340340653</v>
      </c>
      <c r="Z961" s="8">
        <f t="shared" si="149"/>
        <v>154047.38052732855</v>
      </c>
      <c r="AA961" s="9">
        <f t="shared" si="153"/>
        <v>0.10929993476895125</v>
      </c>
      <c r="AB961" s="9">
        <f t="shared" si="150"/>
        <v>0.11989704225374091</v>
      </c>
      <c r="AC961" t="str">
        <f t="shared" si="151"/>
        <v>50% Saturation (Scale only)</v>
      </c>
    </row>
    <row r="962" spans="21:29" x14ac:dyDescent="0.25">
      <c r="U962" s="5">
        <v>0.49</v>
      </c>
      <c r="V962" s="7">
        <f t="shared" si="146"/>
        <v>1438762.9899999998</v>
      </c>
      <c r="W962" s="7">
        <f t="shared" si="147"/>
        <v>36891.358717948715</v>
      </c>
      <c r="X962" s="19">
        <f t="shared" si="152"/>
        <v>0.24954923051122466</v>
      </c>
      <c r="Y962" s="8">
        <f t="shared" si="148"/>
        <v>4039.943165471323</v>
      </c>
      <c r="Z962" s="8">
        <f t="shared" si="149"/>
        <v>157557.78345338159</v>
      </c>
      <c r="AA962" s="9">
        <f t="shared" si="153"/>
        <v>0.10950919960304346</v>
      </c>
      <c r="AB962" s="9">
        <f t="shared" si="150"/>
        <v>0.11955391163946937</v>
      </c>
      <c r="AC962" t="str">
        <f t="shared" si="151"/>
        <v>50% Saturation (Scale only)</v>
      </c>
    </row>
    <row r="963" spans="21:29" x14ac:dyDescent="0.25">
      <c r="U963" s="5">
        <v>0.5</v>
      </c>
      <c r="V963" s="7">
        <f t="shared" si="146"/>
        <v>1468125.4999999998</v>
      </c>
      <c r="W963" s="7">
        <f t="shared" si="147"/>
        <v>37644.243589743586</v>
      </c>
      <c r="X963" s="19">
        <f t="shared" si="152"/>
        <v>0.25509242821879935</v>
      </c>
      <c r="Y963" s="8">
        <f t="shared" si="148"/>
        <v>4129.6817859739631</v>
      </c>
      <c r="Z963" s="8">
        <f t="shared" si="149"/>
        <v>161057.58965298455</v>
      </c>
      <c r="AA963" s="9">
        <f t="shared" si="153"/>
        <v>0.10970287598232206</v>
      </c>
      <c r="AB963" s="9">
        <f t="shared" si="150"/>
        <v>0.11919301856697388</v>
      </c>
      <c r="AC963" t="str">
        <f t="shared" si="151"/>
        <v>50% Saturation (Scale only)</v>
      </c>
    </row>
    <row r="964" spans="21:29" x14ac:dyDescent="0.25">
      <c r="U964" s="5">
        <v>0.51</v>
      </c>
      <c r="V964" s="7">
        <f t="shared" si="146"/>
        <v>1497488.0099999998</v>
      </c>
      <c r="W964" s="7">
        <f t="shared" si="147"/>
        <v>38397.128461538457</v>
      </c>
      <c r="X964" s="19">
        <f t="shared" si="152"/>
        <v>0.26061805867538096</v>
      </c>
      <c r="Y964" s="8">
        <f t="shared" si="148"/>
        <v>4219.1360109068792</v>
      </c>
      <c r="Z964" s="8">
        <f t="shared" si="149"/>
        <v>164546.30442536829</v>
      </c>
      <c r="AA964" s="9">
        <f t="shared" si="153"/>
        <v>0.10988155052097433</v>
      </c>
      <c r="AB964" s="9">
        <f t="shared" si="150"/>
        <v>0.11881527745358757</v>
      </c>
      <c r="AC964" t="str">
        <f t="shared" si="151"/>
        <v>50% Saturation (Scale only)</v>
      </c>
    </row>
    <row r="965" spans="21:29" x14ac:dyDescent="0.25">
      <c r="U965" s="5">
        <v>0.52</v>
      </c>
      <c r="V965" s="7">
        <f t="shared" si="146"/>
        <v>1526850.5199999998</v>
      </c>
      <c r="W965" s="7">
        <f t="shared" si="147"/>
        <v>39150.013333333329</v>
      </c>
      <c r="X965" s="19">
        <f t="shared" si="152"/>
        <v>0.26612537873169295</v>
      </c>
      <c r="Y965" s="8">
        <f t="shared" si="148"/>
        <v>4308.2938094542078</v>
      </c>
      <c r="Z965" s="8">
        <f t="shared" si="149"/>
        <v>168023.45856871409</v>
      </c>
      <c r="AA965" s="9">
        <f t="shared" si="153"/>
        <v>0.11004578140937733</v>
      </c>
      <c r="AB965" s="9">
        <f t="shared" si="150"/>
        <v>0.11842155671793056</v>
      </c>
      <c r="AC965" t="str">
        <f t="shared" si="151"/>
        <v>50% Saturation (Scale only)</v>
      </c>
    </row>
    <row r="966" spans="21:29" x14ac:dyDescent="0.25">
      <c r="U966" s="5">
        <v>0.53</v>
      </c>
      <c r="V966" s="7">
        <f t="shared" si="146"/>
        <v>1556213.0299999998</v>
      </c>
      <c r="W966" s="7">
        <f t="shared" si="147"/>
        <v>39902.8982051282</v>
      </c>
      <c r="X966" s="19">
        <f t="shared" si="152"/>
        <v>0.27161368362401817</v>
      </c>
      <c r="Y966" s="8">
        <f t="shared" si="148"/>
        <v>4397.1437722224755</v>
      </c>
      <c r="Z966" s="8">
        <f t="shared" si="149"/>
        <v>171488.60711667655</v>
      </c>
      <c r="AA966" s="9">
        <f t="shared" si="153"/>
        <v>0.11019610028369739</v>
      </c>
      <c r="AB966" s="9">
        <f t="shared" si="150"/>
        <v>0.11801268174834005</v>
      </c>
      <c r="AC966" t="str">
        <f t="shared" si="151"/>
        <v>50% Saturation (Scale only)</v>
      </c>
    </row>
    <row r="967" spans="21:29" x14ac:dyDescent="0.25">
      <c r="U967" s="5">
        <v>0.54</v>
      </c>
      <c r="V967" s="7">
        <f t="shared" si="146"/>
        <v>1585575.5399999998</v>
      </c>
      <c r="W967" s="7">
        <f t="shared" si="147"/>
        <v>40655.783076923079</v>
      </c>
      <c r="X967" s="19">
        <f t="shared" si="152"/>
        <v>0.27708230509963888</v>
      </c>
      <c r="Y967" s="8">
        <f t="shared" si="148"/>
        <v>4485.6750808934103</v>
      </c>
      <c r="Z967" s="8">
        <f t="shared" si="149"/>
        <v>174941.32815484301</v>
      </c>
      <c r="AA967" s="9">
        <f t="shared" si="153"/>
        <v>0.11033301393817101</v>
      </c>
      <c r="AB967" s="9">
        <f t="shared" si="150"/>
        <v>0.11758943762527323</v>
      </c>
      <c r="AC967" t="str">
        <f t="shared" si="151"/>
        <v>50% Saturation (Scale only)</v>
      </c>
    </row>
    <row r="968" spans="21:29" x14ac:dyDescent="0.25">
      <c r="U968" s="5">
        <v>0.55000000000000004</v>
      </c>
      <c r="V968" s="7">
        <f t="shared" si="146"/>
        <v>1614938.0499999998</v>
      </c>
      <c r="W968" s="7">
        <f t="shared" si="147"/>
        <v>41408.66794871795</v>
      </c>
      <c r="X968" s="19">
        <f t="shared" si="152"/>
        <v>0.28253060965860494</v>
      </c>
      <c r="Y968" s="8">
        <f t="shared" si="148"/>
        <v>4573.877479759999</v>
      </c>
      <c r="Z968" s="8">
        <f t="shared" si="149"/>
        <v>178381.22171063995</v>
      </c>
      <c r="AA968" s="9">
        <f t="shared" si="153"/>
        <v>0.11045700589607135</v>
      </c>
      <c r="AB968" s="9">
        <f t="shared" si="150"/>
        <v>0.11715257162268951</v>
      </c>
      <c r="AC968" t="str">
        <f t="shared" si="151"/>
        <v>50% Saturation (Scale only)</v>
      </c>
    </row>
    <row r="969" spans="21:29" x14ac:dyDescent="0.25">
      <c r="U969" s="5">
        <v>0.56000000000000005</v>
      </c>
      <c r="V969" s="7">
        <f t="shared" si="146"/>
        <v>1644300.5599999998</v>
      </c>
      <c r="W969" s="7">
        <f t="shared" si="147"/>
        <v>42161.552820512821</v>
      </c>
      <c r="X969" s="19">
        <f t="shared" si="152"/>
        <v>0.28795799690256796</v>
      </c>
      <c r="Y969" s="8">
        <f t="shared" si="148"/>
        <v>4661.7412489958188</v>
      </c>
      <c r="Z969" s="8">
        <f t="shared" si="149"/>
        <v>181807.90871083693</v>
      </c>
      <c r="AA969" s="9">
        <f t="shared" si="153"/>
        <v>0.11056853785346697</v>
      </c>
      <c r="AB969" s="9">
        <f t="shared" si="150"/>
        <v>0.11670279551022644</v>
      </c>
      <c r="AC969" t="str">
        <f t="shared" si="151"/>
        <v>50% Saturation (Scale only)</v>
      </c>
    </row>
    <row r="970" spans="21:29" x14ac:dyDescent="0.25">
      <c r="U970" s="5">
        <v>0.56999999999999995</v>
      </c>
      <c r="V970" s="7">
        <f t="shared" si="146"/>
        <v>1673663.0699999996</v>
      </c>
      <c r="W970" s="7">
        <f t="shared" si="147"/>
        <v>42914.437692307685</v>
      </c>
      <c r="X970" s="19">
        <f t="shared" si="152"/>
        <v>0.29336389798231827</v>
      </c>
      <c r="Y970" s="8">
        <f t="shared" si="148"/>
        <v>4749.2571795222766</v>
      </c>
      <c r="Z970" s="8">
        <f t="shared" si="149"/>
        <v>185221.03000136878</v>
      </c>
      <c r="AA970" s="9">
        <f t="shared" si="153"/>
        <v>0.11066805100824076</v>
      </c>
      <c r="AB970" s="9">
        <f t="shared" si="150"/>
        <v>0.11624078767557268</v>
      </c>
      <c r="AC970" t="str">
        <f t="shared" si="151"/>
        <v>50% Saturation (Scale only)</v>
      </c>
    </row>
    <row r="971" spans="21:29" x14ac:dyDescent="0.25">
      <c r="U971" s="5">
        <v>0.57999999999999996</v>
      </c>
      <c r="V971" s="7">
        <f t="shared" si="146"/>
        <v>1703025.5799999996</v>
      </c>
      <c r="W971" s="7">
        <f t="shared" si="147"/>
        <v>43667.322564102556</v>
      </c>
      <c r="X971" s="19">
        <f t="shared" si="152"/>
        <v>0.2987477741364653</v>
      </c>
      <c r="Y971" s="8">
        <f t="shared" si="148"/>
        <v>4836.4165493513574</v>
      </c>
      <c r="Z971" s="8">
        <f t="shared" si="149"/>
        <v>188620.24542470294</v>
      </c>
      <c r="AA971" s="9">
        <f t="shared" si="153"/>
        <v>0.11075596728541387</v>
      </c>
      <c r="AB971" s="9">
        <f t="shared" si="150"/>
        <v>0.11576719508428114</v>
      </c>
      <c r="AC971" t="str">
        <f t="shared" si="151"/>
        <v>50% Saturation (Scale only)</v>
      </c>
    </row>
    <row r="972" spans="21:29" x14ac:dyDescent="0.25">
      <c r="U972" s="5">
        <v>0.59</v>
      </c>
      <c r="V972" s="7">
        <f t="shared" si="146"/>
        <v>1732388.0899999996</v>
      </c>
      <c r="W972" s="7">
        <f t="shared" si="147"/>
        <v>44420.207435897428</v>
      </c>
      <c r="X972" s="19">
        <f t="shared" si="152"/>
        <v>0.30410911531440127</v>
      </c>
      <c r="Y972" s="8">
        <f t="shared" si="148"/>
        <v>4923.2111012928353</v>
      </c>
      <c r="Z972" s="8">
        <f t="shared" si="149"/>
        <v>192005.23295042058</v>
      </c>
      <c r="AA972" s="9">
        <f t="shared" si="153"/>
        <v>0.11083269046857776</v>
      </c>
      <c r="AB972" s="9">
        <f t="shared" si="150"/>
        <v>0.11528263509208325</v>
      </c>
      <c r="AC972" t="str">
        <f t="shared" si="151"/>
        <v>50% Saturation (Scale only)</v>
      </c>
    </row>
    <row r="973" spans="21:29" x14ac:dyDescent="0.25">
      <c r="U973" s="5">
        <v>0.6</v>
      </c>
      <c r="V973" s="7">
        <f t="shared" si="146"/>
        <v>1761750.5999999996</v>
      </c>
      <c r="W973" s="7">
        <f t="shared" si="147"/>
        <v>45173.092307692299</v>
      </c>
      <c r="X973" s="19">
        <f t="shared" si="152"/>
        <v>0.30944743887733273</v>
      </c>
      <c r="Y973" s="8">
        <f t="shared" si="148"/>
        <v>5009.6330219253232</v>
      </c>
      <c r="Z973" s="8">
        <f t="shared" si="149"/>
        <v>195375.6878550876</v>
      </c>
      <c r="AA973" s="9">
        <f t="shared" si="153"/>
        <v>0.11089860724616052</v>
      </c>
      <c r="AB973" s="9">
        <f t="shared" si="150"/>
        <v>0.11478769712354336</v>
      </c>
      <c r="AC973" t="str">
        <f t="shared" si="151"/>
        <v>50% Saturation (Scale only)</v>
      </c>
    </row>
    <row r="974" spans="21:29" x14ac:dyDescent="0.25">
      <c r="U974" s="5">
        <v>0.61</v>
      </c>
      <c r="V974" s="7">
        <f t="shared" si="146"/>
        <v>1791113.1099999996</v>
      </c>
      <c r="W974" s="7">
        <f t="shared" si="147"/>
        <v>45925.977179487178</v>
      </c>
      <c r="X974" s="19">
        <f t="shared" si="152"/>
        <v>0.31476228837171544</v>
      </c>
      <c r="Y974" s="8">
        <f t="shared" si="148"/>
        <v>5095.6749217394536</v>
      </c>
      <c r="Z974" s="8">
        <f t="shared" si="149"/>
        <v>198731.3219478387</v>
      </c>
      <c r="AA974" s="9">
        <f t="shared" si="153"/>
        <v>0.11095408818030411</v>
      </c>
      <c r="AB974" s="9">
        <f t="shared" si="150"/>
        <v>0.11428294422891992</v>
      </c>
      <c r="AC974" t="str">
        <f t="shared" si="151"/>
        <v>50% Saturation (Scale only)</v>
      </c>
    </row>
    <row r="975" spans="21:29" x14ac:dyDescent="0.25">
      <c r="U975" s="5">
        <v>0.62</v>
      </c>
      <c r="V975" s="7">
        <f t="shared" si="146"/>
        <v>1820475.6199999996</v>
      </c>
      <c r="W975" s="7">
        <f t="shared" si="147"/>
        <v>46678.862051282049</v>
      </c>
      <c r="X975" s="19">
        <f t="shared" si="152"/>
        <v>0.32005323236993655</v>
      </c>
      <c r="Y975" s="8">
        <f t="shared" si="148"/>
        <v>5181.3298163697273</v>
      </c>
      <c r="Z975" s="8">
        <f t="shared" si="149"/>
        <v>202071.86283841936</v>
      </c>
      <c r="AA975" s="9">
        <f t="shared" si="153"/>
        <v>0.11099948860530162</v>
      </c>
      <c r="AB975" s="9">
        <f t="shared" si="150"/>
        <v>0.11376891453014927</v>
      </c>
      <c r="AC975" t="str">
        <f t="shared" si="151"/>
        <v>50% Saturation (Scale only)</v>
      </c>
    </row>
    <row r="976" spans="21:29" x14ac:dyDescent="0.25">
      <c r="U976" s="5">
        <v>0.63</v>
      </c>
      <c r="V976" s="7">
        <f t="shared" si="146"/>
        <v>1849838.1299999997</v>
      </c>
      <c r="W976" s="7">
        <f t="shared" si="147"/>
        <v>47431.74692307692</v>
      </c>
      <c r="X976" s="19">
        <f t="shared" si="152"/>
        <v>0.32531986337353797</v>
      </c>
      <c r="Y976" s="8">
        <f t="shared" si="148"/>
        <v>5266.5911088388375</v>
      </c>
      <c r="Z976" s="8">
        <f t="shared" si="149"/>
        <v>205397.05324471465</v>
      </c>
      <c r="AA976" s="9">
        <f t="shared" si="153"/>
        <v>0.11103514946181518</v>
      </c>
      <c r="AB976" s="9">
        <f t="shared" si="150"/>
        <v>0.11324612256565583</v>
      </c>
      <c r="AC976" t="str">
        <f t="shared" si="151"/>
        <v>50% Saturation (Scale only)</v>
      </c>
    </row>
    <row r="977" spans="21:29" x14ac:dyDescent="0.25">
      <c r="U977" s="5">
        <v>0.64</v>
      </c>
      <c r="V977" s="7">
        <f t="shared" si="146"/>
        <v>1879200.6399999997</v>
      </c>
      <c r="W977" s="7">
        <f t="shared" si="147"/>
        <v>48184.631794871791</v>
      </c>
      <c r="X977" s="19">
        <f t="shared" si="152"/>
        <v>0.33056179677467973</v>
      </c>
      <c r="Y977" s="8">
        <f t="shared" si="148"/>
        <v>5351.4525727448381</v>
      </c>
      <c r="Z977" s="8">
        <f t="shared" si="149"/>
        <v>208706.65033704869</v>
      </c>
      <c r="AA977" s="9">
        <f t="shared" si="153"/>
        <v>0.11106139807245315</v>
      </c>
      <c r="AB977" s="9">
        <f t="shared" si="150"/>
        <v>0.11271506054264552</v>
      </c>
      <c r="AC977" t="str">
        <f t="shared" si="151"/>
        <v>50% Saturation (Scale only)</v>
      </c>
    </row>
    <row r="978" spans="21:29" x14ac:dyDescent="0.25">
      <c r="U978" s="5">
        <v>0.65</v>
      </c>
      <c r="V978" s="7">
        <f t="shared" ref="V978:V1011" si="154">$V$110/$U$110*U978</f>
        <v>1908563.1499999997</v>
      </c>
      <c r="W978" s="7">
        <f t="shared" ref="W978:W1011" si="155">$W$110/$U$110*U978</f>
        <v>48937.516666666663</v>
      </c>
      <c r="X978" s="19">
        <f t="shared" si="152"/>
        <v>0.33577866987190219</v>
      </c>
      <c r="Y978" s="8">
        <f t="shared" ref="Y978:Y1012" si="156">X978*$N$6</f>
        <v>5435.9083363273558</v>
      </c>
      <c r="Z978" s="8">
        <f t="shared" ref="Z978:Z1041" si="157">Y978*$B$6</f>
        <v>212000.42511676688</v>
      </c>
      <c r="AA978" s="9">
        <f t="shared" si="153"/>
        <v>0.11107854886371819</v>
      </c>
      <c r="AB978" s="9">
        <f t="shared" ref="AB978:AB1041" si="158">(Z978-Z977)/(V978-V977)</f>
        <v>0.11217619950468109</v>
      </c>
      <c r="AC978" t="str">
        <f t="shared" ref="AC978:AC1041" si="159">G$1</f>
        <v>50% Saturation (Scale only)</v>
      </c>
    </row>
    <row r="979" spans="21:29" x14ac:dyDescent="0.25">
      <c r="U979" s="5">
        <v>0.66</v>
      </c>
      <c r="V979" s="7">
        <f t="shared" si="154"/>
        <v>1937925.6599999997</v>
      </c>
      <c r="W979" s="7">
        <f t="shared" si="155"/>
        <v>49690.401538461534</v>
      </c>
      <c r="X979" s="19">
        <f t="shared" ref="X979:X1042" si="160">GAMMADIST(W979,$G$2,$G$3,TRUE)</f>
        <v>0.34097014093657729</v>
      </c>
      <c r="Y979" s="8">
        <f t="shared" si="156"/>
        <v>5519.9528673544028</v>
      </c>
      <c r="Z979" s="8">
        <f t="shared" si="157"/>
        <v>215278.16182682171</v>
      </c>
      <c r="AA979" s="9">
        <f t="shared" ref="AA979:AA1042" si="161">Z979/V979</f>
        <v>0.11108690403883797</v>
      </c>
      <c r="AB979" s="9">
        <f t="shared" si="158"/>
        <v>0.11162999042162362</v>
      </c>
      <c r="AC979" t="str">
        <f t="shared" si="159"/>
        <v>50% Saturation (Scale only)</v>
      </c>
    </row>
    <row r="980" spans="21:29" x14ac:dyDescent="0.25">
      <c r="U980" s="5">
        <v>0.67</v>
      </c>
      <c r="V980" s="7">
        <f t="shared" si="154"/>
        <v>1967288.1699999997</v>
      </c>
      <c r="W980" s="7">
        <f t="shared" si="155"/>
        <v>50443.286410256405</v>
      </c>
      <c r="X980" s="19">
        <f t="shared" si="160"/>
        <v>0.34613588832673259</v>
      </c>
      <c r="Y980" s="8">
        <f t="shared" si="156"/>
        <v>5603.5809587761087</v>
      </c>
      <c r="Z980" s="8">
        <f t="shared" si="157"/>
        <v>218539.65739226824</v>
      </c>
      <c r="AA980" s="9">
        <f t="shared" si="161"/>
        <v>0.11108675420554594</v>
      </c>
      <c r="AB980" s="9">
        <f t="shared" si="158"/>
        <v>0.11107686520827167</v>
      </c>
      <c r="AC980" t="str">
        <f t="shared" si="159"/>
        <v>50% Saturation (Scale only)</v>
      </c>
    </row>
    <row r="981" spans="21:29" x14ac:dyDescent="0.25">
      <c r="U981" s="5">
        <v>0.68</v>
      </c>
      <c r="V981" s="7">
        <f t="shared" si="154"/>
        <v>1996650.68</v>
      </c>
      <c r="W981" s="7">
        <f t="shared" si="155"/>
        <v>51196.171282051284</v>
      </c>
      <c r="X981" s="19">
        <f t="shared" si="160"/>
        <v>0.35127560964519589</v>
      </c>
      <c r="Y981" s="8">
        <f t="shared" si="156"/>
        <v>5686.7877150959566</v>
      </c>
      <c r="Z981" s="8">
        <f t="shared" si="157"/>
        <v>221784.7208887423</v>
      </c>
      <c r="AA981" s="9">
        <f t="shared" si="161"/>
        <v>0.11107837896248447</v>
      </c>
      <c r="AB981" s="9">
        <f t="shared" si="158"/>
        <v>0.11051723767736592</v>
      </c>
      <c r="AC981" t="str">
        <f t="shared" si="159"/>
        <v>50% Saturation (Scale only)</v>
      </c>
    </row>
    <row r="982" spans="21:29" x14ac:dyDescent="0.25">
      <c r="U982" s="5">
        <v>0.69</v>
      </c>
      <c r="V982" s="7">
        <f t="shared" si="154"/>
        <v>2026013.1899999995</v>
      </c>
      <c r="W982" s="7">
        <f t="shared" si="155"/>
        <v>51949.056153846148</v>
      </c>
      <c r="X982" s="19">
        <f t="shared" si="160"/>
        <v>0.35638902093925573</v>
      </c>
      <c r="Y982" s="8">
        <f t="shared" si="156"/>
        <v>5769.5685394141137</v>
      </c>
      <c r="Z982" s="8">
        <f t="shared" si="157"/>
        <v>225013.17303715044</v>
      </c>
      <c r="AA982" s="9">
        <f t="shared" si="161"/>
        <v>0.11106204744755413</v>
      </c>
      <c r="AB982" s="9">
        <f t="shared" si="158"/>
        <v>0.10995150443229085</v>
      </c>
      <c r="AC982" t="str">
        <f t="shared" si="159"/>
        <v>50% Saturation (Scale only)</v>
      </c>
    </row>
    <row r="983" spans="21:29" x14ac:dyDescent="0.25">
      <c r="U983" s="5">
        <v>0.7</v>
      </c>
      <c r="V983" s="7">
        <f t="shared" si="154"/>
        <v>2055375.6999999995</v>
      </c>
      <c r="W983" s="7">
        <f t="shared" si="155"/>
        <v>52701.941025641019</v>
      </c>
      <c r="X983" s="19">
        <f t="shared" si="160"/>
        <v>0.36147585593924453</v>
      </c>
      <c r="Y983" s="8">
        <f t="shared" si="156"/>
        <v>5851.9191211008829</v>
      </c>
      <c r="Z983" s="8">
        <f t="shared" si="157"/>
        <v>228224.84572293443</v>
      </c>
      <c r="AA983" s="9">
        <f t="shared" si="161"/>
        <v>0.11103801885121756</v>
      </c>
      <c r="AB983" s="9">
        <f t="shared" si="158"/>
        <v>0.10938004570399451</v>
      </c>
      <c r="AC983" t="str">
        <f t="shared" si="159"/>
        <v>50% Saturation (Scale only)</v>
      </c>
    </row>
    <row r="984" spans="21:29" x14ac:dyDescent="0.25">
      <c r="U984" s="5">
        <v>0.71</v>
      </c>
      <c r="V984" s="7">
        <f t="shared" si="154"/>
        <v>2084738.2099999995</v>
      </c>
      <c r="W984" s="7">
        <f t="shared" si="155"/>
        <v>53454.825897435891</v>
      </c>
      <c r="X984" s="19">
        <f t="shared" si="160"/>
        <v>0.36653586533365673</v>
      </c>
      <c r="Y984" s="8">
        <f t="shared" si="156"/>
        <v>5933.83542406162</v>
      </c>
      <c r="Z984" s="8">
        <f t="shared" si="157"/>
        <v>231419.58153840317</v>
      </c>
      <c r="AA984" s="9">
        <f t="shared" si="161"/>
        <v>0.11100654289749082</v>
      </c>
      <c r="AB984" s="9">
        <f t="shared" si="158"/>
        <v>0.10880322613661904</v>
      </c>
      <c r="AC984" t="str">
        <f t="shared" si="159"/>
        <v>50% Saturation (Scale only)</v>
      </c>
    </row>
    <row r="985" spans="21:29" x14ac:dyDescent="0.25">
      <c r="U985" s="5">
        <v>0.72</v>
      </c>
      <c r="V985" s="7">
        <f t="shared" si="154"/>
        <v>2114100.7199999997</v>
      </c>
      <c r="W985" s="7">
        <f t="shared" si="155"/>
        <v>54207.710769230762</v>
      </c>
      <c r="X985" s="19">
        <f t="shared" si="160"/>
        <v>0.37156881607859088</v>
      </c>
      <c r="Y985" s="8">
        <f t="shared" si="156"/>
        <v>6015.3136755573141</v>
      </c>
      <c r="Z985" s="8">
        <f t="shared" si="157"/>
        <v>234597.23334673524</v>
      </c>
      <c r="AA985" s="9">
        <f t="shared" si="161"/>
        <v>0.11096786029510235</v>
      </c>
      <c r="AB985" s="9">
        <f t="shared" si="158"/>
        <v>0.10822139552552025</v>
      </c>
      <c r="AC985" t="str">
        <f t="shared" si="159"/>
        <v>50% Saturation (Scale only)</v>
      </c>
    </row>
    <row r="986" spans="21:29" x14ac:dyDescent="0.25">
      <c r="U986" s="5">
        <v>0.73</v>
      </c>
      <c r="V986" s="7">
        <f t="shared" si="154"/>
        <v>2143463.2299999995</v>
      </c>
      <c r="W986" s="7">
        <f t="shared" si="155"/>
        <v>54960.595641025633</v>
      </c>
      <c r="X986" s="19">
        <f t="shared" si="160"/>
        <v>0.37657449073946919</v>
      </c>
      <c r="Y986" s="8">
        <f t="shared" si="156"/>
        <v>6096.3503555477128</v>
      </c>
      <c r="Z986" s="8">
        <f t="shared" si="157"/>
        <v>237757.66386636079</v>
      </c>
      <c r="AA986" s="9">
        <f t="shared" si="161"/>
        <v>0.11092220316107818</v>
      </c>
      <c r="AB986" s="9">
        <f t="shared" si="158"/>
        <v>0.10763488951133839</v>
      </c>
      <c r="AC986" t="str">
        <f t="shared" si="159"/>
        <v>50% Saturation (Scale only)</v>
      </c>
    </row>
    <row r="987" spans="21:29" x14ac:dyDescent="0.25">
      <c r="U987" s="5">
        <v>0.74</v>
      </c>
      <c r="V987" s="7">
        <f t="shared" si="154"/>
        <v>2172825.7399999998</v>
      </c>
      <c r="W987" s="7">
        <f t="shared" si="155"/>
        <v>55713.480512820504</v>
      </c>
      <c r="X987" s="19">
        <f t="shared" si="160"/>
        <v>0.38155268686314026</v>
      </c>
      <c r="Y987" s="8">
        <f t="shared" si="156"/>
        <v>6176.9421865263148</v>
      </c>
      <c r="Z987" s="8">
        <f t="shared" si="157"/>
        <v>240900.74527452627</v>
      </c>
      <c r="AA987" s="9">
        <f t="shared" si="161"/>
        <v>0.11086979541881085</v>
      </c>
      <c r="AB987" s="9">
        <f t="shared" si="158"/>
        <v>0.10704403023329602</v>
      </c>
      <c r="AC987" t="str">
        <f t="shared" si="159"/>
        <v>50% Saturation (Scale only)</v>
      </c>
    </row>
    <row r="988" spans="21:29" x14ac:dyDescent="0.25">
      <c r="U988" s="5">
        <v>0.75</v>
      </c>
      <c r="V988" s="7">
        <f t="shared" si="154"/>
        <v>2202188.2499999995</v>
      </c>
      <c r="W988" s="7">
        <f t="shared" si="155"/>
        <v>56466.365384615376</v>
      </c>
      <c r="X988" s="19">
        <f t="shared" si="160"/>
        <v>0.38650321637860674</v>
      </c>
      <c r="Y988" s="8">
        <f t="shared" si="156"/>
        <v>6257.0861238187736</v>
      </c>
      <c r="Z988" s="8">
        <f t="shared" si="157"/>
        <v>244026.35882893216</v>
      </c>
      <c r="AA988" s="9">
        <f t="shared" si="161"/>
        <v>0.11081085317248977</v>
      </c>
      <c r="AB988" s="9">
        <f t="shared" si="158"/>
        <v>0.10644912694473041</v>
      </c>
      <c r="AC988" t="str">
        <f t="shared" si="159"/>
        <v>50% Saturation (Scale only)</v>
      </c>
    </row>
    <row r="989" spans="21:29" x14ac:dyDescent="0.25">
      <c r="U989" s="5">
        <v>0.76</v>
      </c>
      <c r="V989" s="7">
        <f t="shared" si="154"/>
        <v>2231550.7599999998</v>
      </c>
      <c r="W989" s="7">
        <f t="shared" si="155"/>
        <v>57219.250256410254</v>
      </c>
      <c r="X989" s="19">
        <f t="shared" si="160"/>
        <v>0.39142590502474517</v>
      </c>
      <c r="Y989" s="8">
        <f t="shared" si="156"/>
        <v>6336.7793463182743</v>
      </c>
      <c r="Z989" s="8">
        <f t="shared" si="157"/>
        <v>247134.3945064127</v>
      </c>
      <c r="AA989" s="9">
        <f t="shared" si="161"/>
        <v>0.11074558505960794</v>
      </c>
      <c r="AB989" s="9">
        <f t="shared" si="158"/>
        <v>0.10585047659346952</v>
      </c>
      <c r="AC989" t="str">
        <f t="shared" si="159"/>
        <v>50% Saturation (Scale only)</v>
      </c>
    </row>
    <row r="990" spans="21:29" x14ac:dyDescent="0.25">
      <c r="U990" s="5">
        <v>0.77</v>
      </c>
      <c r="V990" s="7">
        <f t="shared" si="154"/>
        <v>2260913.2699999996</v>
      </c>
      <c r="W990" s="7">
        <f t="shared" si="155"/>
        <v>57972.135128205126</v>
      </c>
      <c r="X990" s="19">
        <f t="shared" si="160"/>
        <v>0.39632059180349749</v>
      </c>
      <c r="Y990" s="8">
        <f t="shared" si="156"/>
        <v>6416.0192476332732</v>
      </c>
      <c r="Z990" s="8">
        <f t="shared" si="157"/>
        <v>250224.75065769764</v>
      </c>
      <c r="AA990" s="9">
        <f t="shared" si="161"/>
        <v>0.11067419258311385</v>
      </c>
      <c r="AB990" s="9">
        <f t="shared" si="158"/>
        <v>0.10524836436956393</v>
      </c>
      <c r="AC990" t="str">
        <f t="shared" si="159"/>
        <v>50% Saturation (Scale only)</v>
      </c>
    </row>
    <row r="991" spans="21:29" x14ac:dyDescent="0.25">
      <c r="U991" s="5">
        <v>0.78</v>
      </c>
      <c r="V991" s="7">
        <f t="shared" si="154"/>
        <v>2290275.7799999998</v>
      </c>
      <c r="W991" s="7">
        <f t="shared" si="155"/>
        <v>58725.02</v>
      </c>
      <c r="X991" s="19">
        <f t="shared" si="160"/>
        <v>0.40118712845712406</v>
      </c>
      <c r="Y991" s="8">
        <f t="shared" si="156"/>
        <v>6494.8034276247636</v>
      </c>
      <c r="Z991" s="8">
        <f t="shared" si="157"/>
        <v>253297.33367736579</v>
      </c>
      <c r="AA991" s="9">
        <f t="shared" si="161"/>
        <v>0.11059687042464633</v>
      </c>
      <c r="AB991" s="9">
        <f t="shared" si="158"/>
        <v>0.10464306422264731</v>
      </c>
      <c r="AC991" t="str">
        <f t="shared" si="159"/>
        <v>50% Saturation (Scale only)</v>
      </c>
    </row>
    <row r="992" spans="21:29" x14ac:dyDescent="0.25">
      <c r="U992" s="5">
        <v>0.79</v>
      </c>
      <c r="V992" s="7">
        <f t="shared" si="154"/>
        <v>2319638.2899999996</v>
      </c>
      <c r="W992" s="7">
        <f t="shared" si="155"/>
        <v>59477.904871794868</v>
      </c>
      <c r="X992" s="19">
        <f t="shared" si="160"/>
        <v>0.4060253789681999</v>
      </c>
      <c r="Y992" s="8">
        <f t="shared" si="156"/>
        <v>6573.129684311737</v>
      </c>
      <c r="Z992" s="8">
        <f t="shared" si="157"/>
        <v>256352.05768815774</v>
      </c>
      <c r="AA992" s="9">
        <f t="shared" si="161"/>
        <v>0.11051380674016974</v>
      </c>
      <c r="AB992" s="9">
        <f t="shared" si="158"/>
        <v>0.10403483935099461</v>
      </c>
      <c r="AC992" t="str">
        <f t="shared" si="159"/>
        <v>50% Saturation (Scale only)</v>
      </c>
    </row>
    <row r="993" spans="21:29" x14ac:dyDescent="0.25">
      <c r="U993" s="5">
        <v>0.8</v>
      </c>
      <c r="V993" s="7">
        <f t="shared" si="154"/>
        <v>2349000.7999999998</v>
      </c>
      <c r="W993" s="7">
        <f t="shared" si="155"/>
        <v>60230.789743589739</v>
      </c>
      <c r="X993" s="19">
        <f t="shared" si="160"/>
        <v>0.41083521908112564</v>
      </c>
      <c r="Y993" s="8">
        <f t="shared" si="156"/>
        <v>6650.9960061249403</v>
      </c>
      <c r="Z993" s="8">
        <f t="shared" si="157"/>
        <v>259388.84423887267</v>
      </c>
      <c r="AA993" s="9">
        <f t="shared" si="161"/>
        <v>0.11042518343921921</v>
      </c>
      <c r="AB993" s="9">
        <f t="shared" si="158"/>
        <v>0.10342394266412852</v>
      </c>
      <c r="AC993" t="str">
        <f t="shared" si="159"/>
        <v>50% Saturation (Scale only)</v>
      </c>
    </row>
    <row r="994" spans="21:29" x14ac:dyDescent="0.25">
      <c r="U994" s="5">
        <v>0.81</v>
      </c>
      <c r="V994" s="7">
        <f t="shared" si="154"/>
        <v>2378363.3099999996</v>
      </c>
      <c r="W994" s="7">
        <f t="shared" si="155"/>
        <v>60983.674615384611</v>
      </c>
      <c r="X994" s="19">
        <f t="shared" si="160"/>
        <v>0.41561653584401059</v>
      </c>
      <c r="Y994" s="8">
        <f t="shared" si="156"/>
        <v>6728.4005644904355</v>
      </c>
      <c r="Z994" s="8">
        <f t="shared" si="157"/>
        <v>262407.62201512698</v>
      </c>
      <c r="AA994" s="9">
        <f t="shared" si="161"/>
        <v>0.11033117644886938</v>
      </c>
      <c r="AB994" s="9">
        <f t="shared" si="158"/>
        <v>0.10281061722088251</v>
      </c>
      <c r="AC994" t="str">
        <f t="shared" si="159"/>
        <v>50% Saturation (Scale only)</v>
      </c>
    </row>
    <row r="995" spans="21:29" x14ac:dyDescent="0.25">
      <c r="U995" s="5">
        <v>0.82</v>
      </c>
      <c r="V995" s="7">
        <f t="shared" si="154"/>
        <v>2407725.8199999994</v>
      </c>
      <c r="W995" s="7">
        <f t="shared" si="155"/>
        <v>61736.559487179475</v>
      </c>
      <c r="X995" s="19">
        <f t="shared" si="160"/>
        <v>0.42036922716985103</v>
      </c>
      <c r="Y995" s="8">
        <f t="shared" si="156"/>
        <v>6805.3417067255359</v>
      </c>
      <c r="Z995" s="8">
        <f t="shared" si="157"/>
        <v>265408.3265622959</v>
      </c>
      <c r="AA995" s="9">
        <f t="shared" si="161"/>
        <v>0.11023195596344769</v>
      </c>
      <c r="AB995" s="9">
        <f t="shared" si="158"/>
        <v>0.10219509664429038</v>
      </c>
      <c r="AC995" t="str">
        <f t="shared" si="159"/>
        <v>50% Saturation (Scale only)</v>
      </c>
    </row>
    <row r="996" spans="21:29" x14ac:dyDescent="0.25">
      <c r="U996" s="5">
        <v>0.83</v>
      </c>
      <c r="V996" s="7">
        <f t="shared" si="154"/>
        <v>2437088.3299999996</v>
      </c>
      <c r="W996" s="7">
        <f t="shared" si="155"/>
        <v>62489.444358974353</v>
      </c>
      <c r="X996" s="19">
        <f t="shared" si="160"/>
        <v>0.42509320141600676</v>
      </c>
      <c r="Y996" s="8">
        <f t="shared" si="156"/>
        <v>6881.8179492309637</v>
      </c>
      <c r="Z996" s="8">
        <f t="shared" si="157"/>
        <v>268390.90002000757</v>
      </c>
      <c r="AA996" s="9">
        <f t="shared" si="161"/>
        <v>0.11012768668093684</v>
      </c>
      <c r="AB996" s="9">
        <f t="shared" si="158"/>
        <v>0.10157760551504769</v>
      </c>
      <c r="AC996" t="str">
        <f t="shared" si="159"/>
        <v>50% Saturation (Scale only)</v>
      </c>
    </row>
    <row r="997" spans="21:29" x14ac:dyDescent="0.25">
      <c r="U997" s="5">
        <v>0.84</v>
      </c>
      <c r="V997" s="7">
        <f t="shared" si="154"/>
        <v>2466450.8399999994</v>
      </c>
      <c r="W997" s="7">
        <f t="shared" si="155"/>
        <v>63242.329230769225</v>
      </c>
      <c r="X997" s="19">
        <f t="shared" si="160"/>
        <v>0.42978837698103622</v>
      </c>
      <c r="Y997" s="8">
        <f t="shared" si="156"/>
        <v>6957.8279709640319</v>
      </c>
      <c r="Z997" s="8">
        <f t="shared" si="157"/>
        <v>271355.29086759727</v>
      </c>
      <c r="AA997" s="9">
        <f t="shared" si="161"/>
        <v>0.11001852802693499</v>
      </c>
      <c r="AB997" s="9">
        <f t="shared" si="158"/>
        <v>0.1009583597447809</v>
      </c>
      <c r="AC997" t="str">
        <f t="shared" si="159"/>
        <v>50% Saturation (Scale only)</v>
      </c>
    </row>
    <row r="998" spans="21:29" x14ac:dyDescent="0.25">
      <c r="U998" s="5">
        <v>0.85</v>
      </c>
      <c r="V998" s="7">
        <f t="shared" si="154"/>
        <v>2495813.3499999996</v>
      </c>
      <c r="W998" s="7">
        <f t="shared" si="155"/>
        <v>63995.214102564096</v>
      </c>
      <c r="X998" s="19">
        <f t="shared" si="160"/>
        <v>0.43445468191801256</v>
      </c>
      <c r="Y998" s="8">
        <f t="shared" si="156"/>
        <v>7033.3706071786319</v>
      </c>
      <c r="Z998" s="8">
        <f t="shared" si="157"/>
        <v>274301.45367996662</v>
      </c>
      <c r="AA998" s="9">
        <f t="shared" si="161"/>
        <v>0.10990463436697566</v>
      </c>
      <c r="AB998" s="9">
        <f t="shared" si="158"/>
        <v>0.10033756693039278</v>
      </c>
      <c r="AC998" t="str">
        <f t="shared" si="159"/>
        <v>50% Saturation (Scale only)</v>
      </c>
    </row>
    <row r="999" spans="21:29" x14ac:dyDescent="0.25">
      <c r="U999" s="5">
        <v>0.86</v>
      </c>
      <c r="V999" s="7">
        <f t="shared" si="154"/>
        <v>2525175.8599999994</v>
      </c>
      <c r="W999" s="7">
        <f t="shared" si="155"/>
        <v>64748.098974358967</v>
      </c>
      <c r="X999" s="19">
        <f t="shared" si="160"/>
        <v>0.43909205356349484</v>
      </c>
      <c r="Y999" s="8">
        <f t="shared" si="156"/>
        <v>7108.4448434186588</v>
      </c>
      <c r="Z999" s="8">
        <f t="shared" si="157"/>
        <v>277229.3488933277</v>
      </c>
      <c r="AA999" s="9">
        <f t="shared" si="161"/>
        <v>0.10978615520794965</v>
      </c>
      <c r="AB999" s="9">
        <f t="shared" si="158"/>
        <v>9.9715426690739142E-2</v>
      </c>
      <c r="AC999" t="str">
        <f t="shared" si="159"/>
        <v>50% Saturation (Scale only)</v>
      </c>
    </row>
    <row r="1000" spans="21:29" x14ac:dyDescent="0.25">
      <c r="U1000" s="5">
        <v>0.87</v>
      </c>
      <c r="V1000" s="7">
        <f t="shared" si="154"/>
        <v>2554538.3699999996</v>
      </c>
      <c r="W1000" s="7">
        <f t="shared" si="155"/>
        <v>65500.983846153838</v>
      </c>
      <c r="X1000" s="19">
        <f t="shared" si="160"/>
        <v>0.44370043818138316</v>
      </c>
      <c r="Y1000" s="8">
        <f t="shared" si="156"/>
        <v>7183.0498097524005</v>
      </c>
      <c r="Z1000" s="8">
        <f t="shared" si="157"/>
        <v>280138.94258034363</v>
      </c>
      <c r="AA1000" s="9">
        <f t="shared" si="161"/>
        <v>0.10966323538931368</v>
      </c>
      <c r="AB1000" s="9">
        <f t="shared" si="158"/>
        <v>9.9092130986619023E-2</v>
      </c>
      <c r="AC1000" t="str">
        <f t="shared" si="159"/>
        <v>50% Saturation (Scale only)</v>
      </c>
    </row>
    <row r="1001" spans="21:29" x14ac:dyDescent="0.25">
      <c r="U1001" s="5">
        <v>0.88</v>
      </c>
      <c r="V1001" s="7">
        <f t="shared" si="154"/>
        <v>2583900.8799999994</v>
      </c>
      <c r="W1001" s="7">
        <f t="shared" si="155"/>
        <v>66253.868717948717</v>
      </c>
      <c r="X1001" s="19">
        <f t="shared" si="160"/>
        <v>0.44827979062093098</v>
      </c>
      <c r="Y1001" s="8">
        <f t="shared" si="156"/>
        <v>7257.1847752361091</v>
      </c>
      <c r="Z1001" s="8">
        <f t="shared" si="157"/>
        <v>283030.20623420825</v>
      </c>
      <c r="AA1001" s="9">
        <f t="shared" si="161"/>
        <v>0.10953601526472188</v>
      </c>
      <c r="AB1001" s="9">
        <f t="shared" si="158"/>
        <v>9.846786442523614E-2</v>
      </c>
      <c r="AC1001" t="str">
        <f t="shared" si="159"/>
        <v>50% Saturation (Scale only)</v>
      </c>
    </row>
    <row r="1002" spans="21:29" x14ac:dyDescent="0.25">
      <c r="U1002" s="5">
        <v>0.89</v>
      </c>
      <c r="V1002" s="7">
        <f t="shared" si="154"/>
        <v>2613263.3899999997</v>
      </c>
      <c r="W1002" s="7">
        <f t="shared" si="155"/>
        <v>67006.753589743588</v>
      </c>
      <c r="X1002" s="19">
        <f t="shared" si="160"/>
        <v>0.45283007398822872</v>
      </c>
      <c r="Y1002" s="8">
        <f t="shared" si="156"/>
        <v>7330.8491425956609</v>
      </c>
      <c r="Z1002" s="8">
        <f t="shared" si="157"/>
        <v>285903.1165612308</v>
      </c>
      <c r="AA1002" s="9">
        <f t="shared" si="161"/>
        <v>0.10940463087466695</v>
      </c>
      <c r="AB1002" s="9">
        <f t="shared" si="158"/>
        <v>9.7842804549833184E-2</v>
      </c>
      <c r="AC1002" t="str">
        <f t="shared" si="159"/>
        <v>50% Saturation (Scale only)</v>
      </c>
    </row>
    <row r="1003" spans="21:29" x14ac:dyDescent="0.25">
      <c r="U1003" s="5">
        <v>0.9</v>
      </c>
      <c r="V1003" s="7">
        <f t="shared" si="154"/>
        <v>2642625.8999999994</v>
      </c>
      <c r="W1003" s="7">
        <f t="shared" si="155"/>
        <v>67759.63846153846</v>
      </c>
      <c r="X1003" s="19">
        <f t="shared" si="160"/>
        <v>0.4573512593305234</v>
      </c>
      <c r="Y1003" s="8">
        <f t="shared" si="156"/>
        <v>7404.04244311602</v>
      </c>
      <c r="Z1003" s="8">
        <f t="shared" si="157"/>
        <v>288757.65528152476</v>
      </c>
      <c r="AA1003" s="9">
        <f t="shared" si="161"/>
        <v>0.10926921411067864</v>
      </c>
      <c r="AB1003" s="9">
        <f t="shared" si="158"/>
        <v>9.7217122115717688E-2</v>
      </c>
      <c r="AC1003" t="str">
        <f t="shared" si="159"/>
        <v>50% Saturation (Scale only)</v>
      </c>
    </row>
    <row r="1004" spans="21:29" x14ac:dyDescent="0.25">
      <c r="U1004" s="5">
        <v>0.91</v>
      </c>
      <c r="V1004" s="7">
        <f t="shared" si="154"/>
        <v>2671988.4099999997</v>
      </c>
      <c r="W1004" s="7">
        <f t="shared" si="155"/>
        <v>68512.523333333331</v>
      </c>
      <c r="X1004" s="19">
        <f t="shared" si="160"/>
        <v>0.4618433253327614</v>
      </c>
      <c r="Y1004" s="8">
        <f t="shared" si="156"/>
        <v>7476.7643317285811</v>
      </c>
      <c r="Z1004" s="8">
        <f t="shared" si="157"/>
        <v>291593.80893741467</v>
      </c>
      <c r="AA1004" s="9">
        <f t="shared" si="161"/>
        <v>0.10912989287158424</v>
      </c>
      <c r="AB1004" s="9">
        <f t="shared" si="158"/>
        <v>9.6590981353088898E-2</v>
      </c>
      <c r="AC1004" t="str">
        <f t="shared" si="159"/>
        <v>50% Saturation (Scale only)</v>
      </c>
    </row>
    <row r="1005" spans="21:29" x14ac:dyDescent="0.25">
      <c r="U1005" s="5">
        <v>0.92</v>
      </c>
      <c r="V1005" s="7">
        <f t="shared" si="154"/>
        <v>2701350.9199999995</v>
      </c>
      <c r="W1005" s="7">
        <f t="shared" si="155"/>
        <v>69265.408205128202</v>
      </c>
      <c r="X1005" s="19">
        <f t="shared" si="160"/>
        <v>0.46630625802578957</v>
      </c>
      <c r="Y1005" s="8">
        <f t="shared" si="156"/>
        <v>7549.0145822872446</v>
      </c>
      <c r="Z1005" s="8">
        <f t="shared" si="157"/>
        <v>294411.56870920252</v>
      </c>
      <c r="AA1005" s="9">
        <f t="shared" si="161"/>
        <v>0.10898679121230298</v>
      </c>
      <c r="AB1005" s="9">
        <f t="shared" si="158"/>
        <v>9.5964540217708699E-2</v>
      </c>
      <c r="AC1005" t="str">
        <f t="shared" si="159"/>
        <v>50% Saturation (Scale only)</v>
      </c>
    </row>
    <row r="1006" spans="21:29" x14ac:dyDescent="0.25">
      <c r="U1006" s="5">
        <v>0.93</v>
      </c>
      <c r="V1006" s="7">
        <f t="shared" si="154"/>
        <v>2730713.4299999997</v>
      </c>
      <c r="W1006" s="7">
        <f t="shared" si="155"/>
        <v>70018.293076923073</v>
      </c>
      <c r="X1006" s="19">
        <f t="shared" si="160"/>
        <v>0.47074005050567735</v>
      </c>
      <c r="Y1006" s="8">
        <f t="shared" si="156"/>
        <v>7620.7930830245377</v>
      </c>
      <c r="Z1006" s="8">
        <f t="shared" si="157"/>
        <v>297210.93023795699</v>
      </c>
      <c r="AA1006" s="9">
        <f t="shared" si="161"/>
        <v>0.10884002948561212</v>
      </c>
      <c r="AB1006" s="9">
        <f t="shared" si="158"/>
        <v>9.5337950630053223E-2</v>
      </c>
      <c r="AC1006" t="str">
        <f t="shared" si="159"/>
        <v>50% Saturation (Scale only)</v>
      </c>
    </row>
    <row r="1007" spans="21:29" x14ac:dyDescent="0.25">
      <c r="U1007" s="5">
        <v>0.94</v>
      </c>
      <c r="V1007" s="7">
        <f t="shared" si="154"/>
        <v>2760075.9399999995</v>
      </c>
      <c r="W1007" s="7">
        <f t="shared" si="155"/>
        <v>70771.177948717945</v>
      </c>
      <c r="X1007" s="19">
        <f t="shared" si="160"/>
        <v>0.47514470266365005</v>
      </c>
      <c r="Y1007" s="8">
        <f t="shared" si="156"/>
        <v>7692.0998321795096</v>
      </c>
      <c r="Z1007" s="8">
        <f t="shared" si="157"/>
        <v>299991.89345500089</v>
      </c>
      <c r="AA1007" s="9">
        <f t="shared" si="161"/>
        <v>0.10868972447729136</v>
      </c>
      <c r="AB1007" s="9">
        <f t="shared" si="158"/>
        <v>9.4711358703459647E-2</v>
      </c>
      <c r="AC1007" t="str">
        <f t="shared" si="159"/>
        <v>50% Saturation (Scale only)</v>
      </c>
    </row>
    <row r="1008" spans="21:29" x14ac:dyDescent="0.25">
      <c r="U1008" s="5">
        <v>0.95</v>
      </c>
      <c r="V1008" s="7">
        <f t="shared" si="154"/>
        <v>2789438.4499999993</v>
      </c>
      <c r="W1008" s="7">
        <f t="shared" si="155"/>
        <v>71524.062820512816</v>
      </c>
      <c r="X1008" s="19">
        <f t="shared" si="160"/>
        <v>0.47952022092615787</v>
      </c>
      <c r="Y1008" s="8">
        <f t="shared" si="156"/>
        <v>7762.9349337897247</v>
      </c>
      <c r="Z1008" s="8">
        <f t="shared" si="157"/>
        <v>302754.46241779928</v>
      </c>
      <c r="AA1008" s="9">
        <f t="shared" si="161"/>
        <v>0.10853598953502608</v>
      </c>
      <c r="AB1008" s="9">
        <f t="shared" si="158"/>
        <v>9.4084904962089974E-2</v>
      </c>
      <c r="AC1008" t="str">
        <f t="shared" si="159"/>
        <v>50% Saturation (Scale only)</v>
      </c>
    </row>
    <row r="1009" spans="21:29" x14ac:dyDescent="0.25">
      <c r="U1009" s="5">
        <v>0.96</v>
      </c>
      <c r="V1009" s="7">
        <f t="shared" si="154"/>
        <v>2818800.9599999995</v>
      </c>
      <c r="W1009" s="7">
        <f t="shared" si="155"/>
        <v>72276.947692307687</v>
      </c>
      <c r="X1009" s="19">
        <f t="shared" si="160"/>
        <v>0.48386661800462566</v>
      </c>
      <c r="Y1009" s="8">
        <f t="shared" si="156"/>
        <v>7833.2985936399627</v>
      </c>
      <c r="Z1009" s="8">
        <f t="shared" si="157"/>
        <v>305498.64515195857</v>
      </c>
      <c r="AA1009" s="9">
        <f t="shared" si="161"/>
        <v>0.10837893469142235</v>
      </c>
      <c r="AB1009" s="9">
        <f t="shared" si="158"/>
        <v>9.3458724549068339E-2</v>
      </c>
      <c r="AC1009" t="str">
        <f t="shared" si="159"/>
        <v>50% Saturation (Scale only)</v>
      </c>
    </row>
    <row r="1010" spans="21:29" x14ac:dyDescent="0.25">
      <c r="U1010" s="5">
        <v>0.97</v>
      </c>
      <c r="V1010" s="7">
        <f t="shared" si="154"/>
        <v>2848163.4699999993</v>
      </c>
      <c r="W1010" s="7">
        <f t="shared" si="155"/>
        <v>73029.832564102559</v>
      </c>
      <c r="X1010" s="19">
        <f t="shared" si="160"/>
        <v>0.48818391265446009</v>
      </c>
      <c r="Y1010" s="8">
        <f t="shared" si="156"/>
        <v>7903.1911153608016</v>
      </c>
      <c r="Z1010" s="8">
        <f t="shared" si="157"/>
        <v>308224.45349907124</v>
      </c>
      <c r="AA1010" s="9">
        <f t="shared" si="161"/>
        <v>0.10821866678146508</v>
      </c>
      <c r="AB1010" s="9">
        <f t="shared" si="158"/>
        <v>9.2832947425567316E-2</v>
      </c>
      <c r="AC1010" t="str">
        <f t="shared" si="159"/>
        <v>50% Saturation (Scale only)</v>
      </c>
    </row>
    <row r="1011" spans="21:29" x14ac:dyDescent="0.25">
      <c r="U1011" s="5">
        <v>0.98</v>
      </c>
      <c r="V1011" s="7">
        <f t="shared" si="154"/>
        <v>2877525.9799999995</v>
      </c>
      <c r="W1011" s="7">
        <f t="shared" si="155"/>
        <v>73782.71743589743</v>
      </c>
      <c r="X1011" s="19">
        <f t="shared" si="160"/>
        <v>0.49247212944290436</v>
      </c>
      <c r="Y1011" s="8">
        <f t="shared" si="156"/>
        <v>7972.6128966704246</v>
      </c>
      <c r="Z1011" s="8">
        <f t="shared" si="157"/>
        <v>310931.90297014656</v>
      </c>
      <c r="AA1011" s="9">
        <f t="shared" si="161"/>
        <v>0.10805528955472597</v>
      </c>
      <c r="AB1011" s="9">
        <f t="shared" si="158"/>
        <v>9.2207698561032364E-2</v>
      </c>
      <c r="AC1011" t="str">
        <f t="shared" si="159"/>
        <v>50% Saturation (Scale only)</v>
      </c>
    </row>
    <row r="1012" spans="21:29" x14ac:dyDescent="0.25">
      <c r="U1012" s="5">
        <v>0.99</v>
      </c>
      <c r="V1012" s="7">
        <f>$V$110/$U$110*U1012</f>
        <v>2906888.4899999993</v>
      </c>
      <c r="W1012" s="7">
        <f>$W$110/$U$110*U1012</f>
        <v>74535.602307692301</v>
      </c>
      <c r="X1012" s="19">
        <f t="shared" si="160"/>
        <v>0.4967312985253618</v>
      </c>
      <c r="Y1012" s="8">
        <f t="shared" si="156"/>
        <v>8041.5644257535278</v>
      </c>
      <c r="Z1012" s="8">
        <f t="shared" si="157"/>
        <v>313621.01260438759</v>
      </c>
      <c r="AA1012" s="9">
        <f t="shared" si="161"/>
        <v>0.10788890378261042</v>
      </c>
      <c r="AB1012" s="9">
        <f t="shared" si="158"/>
        <v>9.1583098115285491E-2</v>
      </c>
      <c r="AC1012" t="str">
        <f t="shared" si="159"/>
        <v>50% Saturation (Scale only)</v>
      </c>
    </row>
    <row r="1013" spans="21:29" x14ac:dyDescent="0.25">
      <c r="U1013" s="10">
        <v>1</v>
      </c>
      <c r="V1013" s="11">
        <f>B$7</f>
        <v>2936250.9999999995</v>
      </c>
      <c r="W1013" s="8">
        <f>V1013/B$6</f>
        <v>75288.487179487172</v>
      </c>
      <c r="X1013" s="19">
        <f t="shared" si="160"/>
        <v>0.50096145542982329</v>
      </c>
      <c r="Y1013" s="8">
        <f>X1013*$N$6</f>
        <v>8110.0462777714274</v>
      </c>
      <c r="Z1013" s="8">
        <f t="shared" si="157"/>
        <v>316291.80483308568</v>
      </c>
      <c r="AA1013" s="9">
        <f t="shared" si="161"/>
        <v>0.10771960736091217</v>
      </c>
      <c r="AB1013" s="9">
        <f t="shared" si="158"/>
        <v>9.0959261612786793E-2</v>
      </c>
      <c r="AC1013" t="str">
        <f t="shared" si="159"/>
        <v>50% Saturation (Scale only)</v>
      </c>
    </row>
    <row r="1014" spans="21:29" x14ac:dyDescent="0.25">
      <c r="U1014" s="5">
        <v>1.01</v>
      </c>
      <c r="V1014" s="7">
        <f t="shared" ref="V1014:V1077" si="162">$V$110/$U$110*U1014</f>
        <v>2965613.51</v>
      </c>
      <c r="W1014" s="7">
        <f t="shared" ref="W1014:W1077" si="163">$W$110/$U$110*U1014</f>
        <v>76041.372051282044</v>
      </c>
      <c r="X1014" s="19">
        <f t="shared" si="160"/>
        <v>0.50516264084905715</v>
      </c>
      <c r="Y1014" s="8">
        <f t="shared" ref="Y1014:Y1077" si="164">X1014*$N$6</f>
        <v>8178.0591114978297</v>
      </c>
      <c r="Z1014" s="8">
        <f t="shared" si="157"/>
        <v>318944.30534841534</v>
      </c>
      <c r="AA1014" s="9">
        <f t="shared" si="161"/>
        <v>0.10754749540792838</v>
      </c>
      <c r="AB1014" s="9">
        <f t="shared" si="158"/>
        <v>9.0336300109548864E-2</v>
      </c>
      <c r="AC1014" t="str">
        <f t="shared" si="159"/>
        <v>50% Saturation (Scale only)</v>
      </c>
    </row>
    <row r="1015" spans="21:29" x14ac:dyDescent="0.25">
      <c r="U1015" s="5">
        <v>1.02</v>
      </c>
      <c r="V1015" s="7">
        <f t="shared" si="162"/>
        <v>2994976.0199999996</v>
      </c>
      <c r="W1015" s="7">
        <f t="shared" si="163"/>
        <v>76794.256923076915</v>
      </c>
      <c r="X1015" s="19">
        <f t="shared" si="160"/>
        <v>0.509334900440234</v>
      </c>
      <c r="Y1015" s="8">
        <f t="shared" si="164"/>
        <v>8245.6036660749633</v>
      </c>
      <c r="Z1015" s="8">
        <f t="shared" si="157"/>
        <v>321578.54297692358</v>
      </c>
      <c r="AA1015" s="9">
        <f t="shared" si="161"/>
        <v>0.10737266035837029</v>
      </c>
      <c r="AB1015" s="9">
        <f t="shared" si="158"/>
        <v>8.9714320353003293E-2</v>
      </c>
      <c r="AC1015" t="str">
        <f t="shared" si="159"/>
        <v>50% Saturation (Scale only)</v>
      </c>
    </row>
    <row r="1016" spans="21:29" x14ac:dyDescent="0.25">
      <c r="U1016" s="5">
        <v>1.03</v>
      </c>
      <c r="V1016" s="7">
        <f t="shared" si="162"/>
        <v>3024338.53</v>
      </c>
      <c r="W1016" s="7">
        <f t="shared" si="163"/>
        <v>77547.141794871786</v>
      </c>
      <c r="X1016" s="19">
        <f t="shared" si="160"/>
        <v>0.51347828463167511</v>
      </c>
      <c r="Y1016" s="8">
        <f t="shared" si="164"/>
        <v>8312.6807578850367</v>
      </c>
      <c r="Z1016" s="8">
        <f t="shared" si="157"/>
        <v>324194.54955751641</v>
      </c>
      <c r="AA1016" s="9">
        <f t="shared" si="161"/>
        <v>0.10719519205329055</v>
      </c>
      <c r="AB1016" s="9">
        <f t="shared" si="158"/>
        <v>8.9093424935157456E-2</v>
      </c>
      <c r="AC1016" t="str">
        <f t="shared" si="159"/>
        <v>50% Saturation (Scale only)</v>
      </c>
    </row>
    <row r="1017" spans="21:29" x14ac:dyDescent="0.25">
      <c r="U1017" s="5">
        <v>1.04</v>
      </c>
      <c r="V1017" s="7">
        <f t="shared" si="162"/>
        <v>3053701.0399999996</v>
      </c>
      <c r="W1017" s="7">
        <f t="shared" si="163"/>
        <v>78300.026666666658</v>
      </c>
      <c r="X1017" s="19">
        <f t="shared" si="160"/>
        <v>0.51759284843643605</v>
      </c>
      <c r="Y1017" s="8">
        <f t="shared" si="164"/>
        <v>8379.2912775323493</v>
      </c>
      <c r="Z1017" s="8">
        <f t="shared" si="157"/>
        <v>326792.35982376162</v>
      </c>
      <c r="AA1017" s="9">
        <f t="shared" si="161"/>
        <v>0.10701517782623596</v>
      </c>
      <c r="AB1017" s="9">
        <f t="shared" si="158"/>
        <v>8.8473712439612093E-2</v>
      </c>
      <c r="AC1017" t="str">
        <f t="shared" si="159"/>
        <v>50% Saturation (Scale only)</v>
      </c>
    </row>
    <row r="1018" spans="21:29" x14ac:dyDescent="0.25">
      <c r="U1018" s="5">
        <v>1.05</v>
      </c>
      <c r="V1018" s="7">
        <f t="shared" si="162"/>
        <v>3083063.55</v>
      </c>
      <c r="W1018" s="7">
        <f t="shared" si="163"/>
        <v>79052.911538461529</v>
      </c>
      <c r="X1018" s="19">
        <f t="shared" si="160"/>
        <v>0.52167865127244128</v>
      </c>
      <c r="Y1018" s="8">
        <f t="shared" si="164"/>
        <v>8445.4361869314598</v>
      </c>
      <c r="Z1018" s="8">
        <f t="shared" si="157"/>
        <v>329372.01129032695</v>
      </c>
      <c r="AA1018" s="9">
        <f t="shared" si="161"/>
        <v>0.10683270258581824</v>
      </c>
      <c r="AB1018" s="9">
        <f t="shared" si="158"/>
        <v>8.7855277582376365E-2</v>
      </c>
      <c r="AC1018" t="str">
        <f t="shared" si="159"/>
        <v>50% Saturation (Scale only)</v>
      </c>
    </row>
    <row r="1019" spans="21:29" x14ac:dyDescent="0.25">
      <c r="U1019" s="5">
        <v>1.06</v>
      </c>
      <c r="V1019" s="7">
        <f t="shared" si="162"/>
        <v>3112426.0599999996</v>
      </c>
      <c r="W1019" s="7">
        <f t="shared" si="163"/>
        <v>79805.7964102564</v>
      </c>
      <c r="X1019" s="19">
        <f t="shared" si="160"/>
        <v>0.5257357567889086</v>
      </c>
      <c r="Y1019" s="8">
        <f t="shared" si="164"/>
        <v>8511.1165164971753</v>
      </c>
      <c r="Z1019" s="8">
        <f t="shared" si="157"/>
        <v>331933.54414338985</v>
      </c>
      <c r="AA1019" s="9">
        <f t="shared" si="161"/>
        <v>0.10664784889488745</v>
      </c>
      <c r="AB1019" s="9">
        <f t="shared" si="158"/>
        <v>8.7238211347154052E-2</v>
      </c>
      <c r="AC1019" t="str">
        <f t="shared" si="159"/>
        <v>50% Saturation (Scale only)</v>
      </c>
    </row>
    <row r="1020" spans="21:29" x14ac:dyDescent="0.25">
      <c r="U1020" s="5">
        <v>1.07</v>
      </c>
      <c r="V1020" s="7">
        <f t="shared" si="162"/>
        <v>3141788.57</v>
      </c>
      <c r="W1020" s="7">
        <f t="shared" si="163"/>
        <v>80558.681282051286</v>
      </c>
      <c r="X1020" s="19">
        <f t="shared" si="160"/>
        <v>0.52976423269880768</v>
      </c>
      <c r="Y1020" s="8">
        <f t="shared" si="164"/>
        <v>8576.3333624322331</v>
      </c>
      <c r="Z1020" s="8">
        <f t="shared" si="157"/>
        <v>334477.00113485707</v>
      </c>
      <c r="AA1020" s="9">
        <f t="shared" si="161"/>
        <v>0.10646069704647793</v>
      </c>
      <c r="AB1020" s="9">
        <f t="shared" si="158"/>
        <v>8.6622601115068046E-2</v>
      </c>
      <c r="AC1020" t="str">
        <f t="shared" si="159"/>
        <v>50% Saturation (Scale only)</v>
      </c>
    </row>
    <row r="1021" spans="21:29" x14ac:dyDescent="0.25">
      <c r="U1021" s="5">
        <v>1.08</v>
      </c>
      <c r="V1021" s="7">
        <f t="shared" si="162"/>
        <v>3171151.0799999996</v>
      </c>
      <c r="W1021" s="7">
        <f t="shared" si="163"/>
        <v>81311.566153846157</v>
      </c>
      <c r="X1021" s="19">
        <f t="shared" si="160"/>
        <v>0.53376415061711535</v>
      </c>
      <c r="Y1021" s="8">
        <f t="shared" si="164"/>
        <v>8641.0878841088143</v>
      </c>
      <c r="Z1021" s="8">
        <f t="shared" si="157"/>
        <v>337002.42748024373</v>
      </c>
      <c r="AA1021" s="9">
        <f t="shared" si="161"/>
        <v>0.10627132513668941</v>
      </c>
      <c r="AB1021" s="9">
        <f t="shared" si="158"/>
        <v>8.6008530789318693E-2</v>
      </c>
      <c r="AC1021" t="str">
        <f t="shared" si="159"/>
        <v>50% Saturation (Scale only)</v>
      </c>
    </row>
    <row r="1022" spans="21:29" x14ac:dyDescent="0.25">
      <c r="U1022" s="5">
        <v>1.0900000000000001</v>
      </c>
      <c r="V1022" s="7">
        <f t="shared" si="162"/>
        <v>3200513.59</v>
      </c>
      <c r="W1022" s="7">
        <f t="shared" si="163"/>
        <v>82064.451025641029</v>
      </c>
      <c r="X1022" s="19">
        <f t="shared" si="160"/>
        <v>0.53773558590463877</v>
      </c>
      <c r="Y1022" s="8">
        <f t="shared" si="164"/>
        <v>8705.3813015402102</v>
      </c>
      <c r="Z1022" s="8">
        <f t="shared" si="157"/>
        <v>339509.87076006818</v>
      </c>
      <c r="AA1022" s="9">
        <f t="shared" si="161"/>
        <v>0.1060798091346546</v>
      </c>
      <c r="AB1022" s="9">
        <f t="shared" si="158"/>
        <v>8.5396080914895617E-2</v>
      </c>
      <c r="AC1022" t="str">
        <f t="shared" si="159"/>
        <v>50% Saturation (Scale only)</v>
      </c>
    </row>
    <row r="1023" spans="21:29" x14ac:dyDescent="0.25">
      <c r="U1023" s="5">
        <v>1.1000000000000001</v>
      </c>
      <c r="V1023" s="7">
        <f t="shared" si="162"/>
        <v>3229876.0999999996</v>
      </c>
      <c r="W1023" s="7">
        <f t="shared" si="163"/>
        <v>82817.3358974359</v>
      </c>
      <c r="X1023" s="19">
        <f t="shared" si="160"/>
        <v>0.54167861751718915</v>
      </c>
      <c r="Y1023" s="8">
        <f t="shared" si="164"/>
        <v>8769.2148929390987</v>
      </c>
      <c r="Z1023" s="8">
        <f t="shared" si="157"/>
        <v>341999.38082462485</v>
      </c>
      <c r="AA1023" s="9">
        <f t="shared" si="161"/>
        <v>0.10588622294973633</v>
      </c>
      <c r="AB1023" s="9">
        <f t="shared" si="158"/>
        <v>8.4785328793645018E-2</v>
      </c>
      <c r="AC1023" t="str">
        <f t="shared" si="159"/>
        <v>50% Saturation (Scale only)</v>
      </c>
    </row>
    <row r="1024" spans="21:29" x14ac:dyDescent="0.25">
      <c r="U1024" s="5">
        <v>1.1100000000000001</v>
      </c>
      <c r="V1024" s="7">
        <f t="shared" si="162"/>
        <v>3259238.61</v>
      </c>
      <c r="W1024" s="7">
        <f t="shared" si="163"/>
        <v>83570.220769230771</v>
      </c>
      <c r="X1024" s="19">
        <f t="shared" si="160"/>
        <v>0.54559332785989578</v>
      </c>
      <c r="Y1024" s="8">
        <f t="shared" si="164"/>
        <v>8832.589992359035</v>
      </c>
      <c r="Z1024" s="8">
        <f t="shared" si="157"/>
        <v>344471.00970200234</v>
      </c>
      <c r="AA1024" s="9">
        <f t="shared" si="161"/>
        <v>0.10569063849608801</v>
      </c>
      <c r="AB1024" s="9">
        <f t="shared" si="158"/>
        <v>8.4176348594771577E-2</v>
      </c>
      <c r="AC1024" t="str">
        <f t="shared" si="159"/>
        <v>50% Saturation (Scale only)</v>
      </c>
    </row>
    <row r="1025" spans="21:29" x14ac:dyDescent="0.25">
      <c r="U1025" s="5">
        <v>1.1200000000000001</v>
      </c>
      <c r="V1025" s="7">
        <f t="shared" si="162"/>
        <v>3288601.1199999996</v>
      </c>
      <c r="W1025" s="7">
        <f t="shared" si="163"/>
        <v>84323.105641025642</v>
      </c>
      <c r="X1025" s="19">
        <f t="shared" si="160"/>
        <v>0.5494798026464689</v>
      </c>
      <c r="Y1025" s="8">
        <f t="shared" si="164"/>
        <v>8895.5079874160729</v>
      </c>
      <c r="Z1025" s="8">
        <f t="shared" si="157"/>
        <v>346924.81150922686</v>
      </c>
      <c r="AA1025" s="9">
        <f t="shared" si="161"/>
        <v>0.10549312575470597</v>
      </c>
      <c r="AB1025" s="9">
        <f t="shared" si="158"/>
        <v>8.3569211461300016E-2</v>
      </c>
      <c r="AC1025" t="str">
        <f t="shared" si="159"/>
        <v>50% Saturation (Scale only)</v>
      </c>
    </row>
    <row r="1026" spans="21:29" x14ac:dyDescent="0.25">
      <c r="U1026" s="5">
        <v>1.1299999999999999</v>
      </c>
      <c r="V1026" s="7">
        <f t="shared" si="162"/>
        <v>3317963.629999999</v>
      </c>
      <c r="W1026" s="7">
        <f t="shared" si="163"/>
        <v>85075.990512820499</v>
      </c>
      <c r="X1026" s="19">
        <f t="shared" si="160"/>
        <v>0.55333813076321625</v>
      </c>
      <c r="Y1026" s="8">
        <f t="shared" si="164"/>
        <v>8957.9703170873236</v>
      </c>
      <c r="Z1026" s="8">
        <f t="shared" si="157"/>
        <v>349360.84236640565</v>
      </c>
      <c r="AA1026" s="9">
        <f t="shared" si="161"/>
        <v>0.10529375283309111</v>
      </c>
      <c r="AB1026" s="9">
        <f t="shared" si="158"/>
        <v>8.2963985612226177E-2</v>
      </c>
      <c r="AC1026" t="str">
        <f t="shared" si="159"/>
        <v>50% Saturation (Scale only)</v>
      </c>
    </row>
    <row r="1027" spans="21:29" x14ac:dyDescent="0.25">
      <c r="U1027" s="5">
        <v>1.1399999999999999</v>
      </c>
      <c r="V1027" s="7">
        <f t="shared" si="162"/>
        <v>3347326.1399999992</v>
      </c>
      <c r="W1027" s="7">
        <f t="shared" si="163"/>
        <v>85828.87538461537</v>
      </c>
      <c r="X1027" s="19">
        <f t="shared" si="160"/>
        <v>0.55716840413763891</v>
      </c>
      <c r="Y1027" s="8">
        <f t="shared" si="164"/>
        <v>9019.9784695836697</v>
      </c>
      <c r="Z1027" s="8">
        <f t="shared" si="157"/>
        <v>351779.16031376313</v>
      </c>
      <c r="AA1027" s="9">
        <f t="shared" si="161"/>
        <v>0.10509258602263453</v>
      </c>
      <c r="AB1027" s="9">
        <f t="shared" si="158"/>
        <v>8.2360736441042193E-2</v>
      </c>
      <c r="AC1027" t="str">
        <f t="shared" si="159"/>
        <v>50% Saturation (Scale only)</v>
      </c>
    </row>
    <row r="1028" spans="21:29" x14ac:dyDescent="0.25">
      <c r="U1028" s="5">
        <v>1.1499999999999999</v>
      </c>
      <c r="V1028" s="7">
        <f t="shared" si="162"/>
        <v>3376688.649999999</v>
      </c>
      <c r="W1028" s="7">
        <f t="shared" si="163"/>
        <v>86581.760256410242</v>
      </c>
      <c r="X1028" s="19">
        <f t="shared" si="160"/>
        <v>0.56097071761142892</v>
      </c>
      <c r="Y1028" s="8">
        <f t="shared" si="164"/>
        <v>9081.5339802937142</v>
      </c>
      <c r="Z1028" s="8">
        <f t="shared" si="157"/>
        <v>354179.82523145486</v>
      </c>
      <c r="AA1028" s="9">
        <f t="shared" si="161"/>
        <v>0.10488968985383208</v>
      </c>
      <c r="AB1028" s="9">
        <f t="shared" si="158"/>
        <v>8.1759526610352642E-2</v>
      </c>
      <c r="AC1028" t="str">
        <f t="shared" si="159"/>
        <v>50% Saturation (Scale only)</v>
      </c>
    </row>
    <row r="1029" spans="21:29" x14ac:dyDescent="0.25">
      <c r="U1029" s="5">
        <v>1.1599999999999999</v>
      </c>
      <c r="V1029" s="7">
        <f t="shared" si="162"/>
        <v>3406051.1599999992</v>
      </c>
      <c r="W1029" s="7">
        <f t="shared" si="163"/>
        <v>87334.645128205113</v>
      </c>
      <c r="X1029" s="19">
        <f t="shared" si="160"/>
        <v>0.56474516881771397</v>
      </c>
      <c r="Y1029" s="8">
        <f t="shared" si="164"/>
        <v>9142.6384297965178</v>
      </c>
      <c r="Z1029" s="8">
        <f t="shared" si="157"/>
        <v>356562.89876206417</v>
      </c>
      <c r="AA1029" s="9">
        <f t="shared" si="161"/>
        <v>0.10468512714943021</v>
      </c>
      <c r="AB1029" s="9">
        <f t="shared" si="158"/>
        <v>8.1160416143214328E-2</v>
      </c>
      <c r="AC1029" t="str">
        <f t="shared" si="159"/>
        <v>50% Saturation (Scale only)</v>
      </c>
    </row>
    <row r="1030" spans="21:29" x14ac:dyDescent="0.25">
      <c r="U1030" s="5">
        <v>1.17</v>
      </c>
      <c r="V1030" s="7">
        <f t="shared" si="162"/>
        <v>3435413.6699999995</v>
      </c>
      <c r="W1030" s="7">
        <f t="shared" si="163"/>
        <v>88087.529999999984</v>
      </c>
      <c r="X1030" s="19">
        <f t="shared" si="160"/>
        <v>0.56849185806237956</v>
      </c>
      <c r="Y1030" s="8">
        <f t="shared" si="164"/>
        <v>9203.2934419403064</v>
      </c>
      <c r="Z1030" s="8">
        <f t="shared" si="157"/>
        <v>358928.44423567195</v>
      </c>
      <c r="AA1030" s="9">
        <f t="shared" si="161"/>
        <v>0.10447895907559569</v>
      </c>
      <c r="AB1030" s="9">
        <f t="shared" si="158"/>
        <v>8.0563462510792216E-2</v>
      </c>
      <c r="AC1030" t="str">
        <f t="shared" si="159"/>
        <v>50% Saturation (Scale only)</v>
      </c>
    </row>
    <row r="1031" spans="21:29" x14ac:dyDescent="0.25">
      <c r="U1031" s="5">
        <v>1.18</v>
      </c>
      <c r="V1031" s="7">
        <f t="shared" si="162"/>
        <v>3464776.1799999992</v>
      </c>
      <c r="W1031" s="7">
        <f t="shared" si="163"/>
        <v>88840.414871794856</v>
      </c>
      <c r="X1031" s="19">
        <f t="shared" si="160"/>
        <v>0.57221088820933286</v>
      </c>
      <c r="Y1031" s="8">
        <f t="shared" si="164"/>
        <v>9263.5006819850314</v>
      </c>
      <c r="Z1031" s="8">
        <f t="shared" si="157"/>
        <v>361276.5265974162</v>
      </c>
      <c r="AA1031" s="9">
        <f t="shared" si="161"/>
        <v>0.10427124519120201</v>
      </c>
      <c r="AB1031" s="9">
        <f t="shared" si="158"/>
        <v>7.9968720717141312E-2</v>
      </c>
      <c r="AC1031" t="str">
        <f t="shared" si="159"/>
        <v>50% Saturation (Scale only)</v>
      </c>
    </row>
    <row r="1032" spans="21:29" x14ac:dyDescent="0.25">
      <c r="U1032" s="5">
        <v>1.19</v>
      </c>
      <c r="V1032" s="7">
        <f t="shared" si="162"/>
        <v>3494138.6899999995</v>
      </c>
      <c r="W1032" s="7">
        <f t="shared" si="163"/>
        <v>89593.299743589727</v>
      </c>
      <c r="X1032" s="19">
        <f t="shared" si="160"/>
        <v>0.57590236456955246</v>
      </c>
      <c r="Y1032" s="8">
        <f t="shared" si="164"/>
        <v>9323.2618548061891</v>
      </c>
      <c r="Z1032" s="8">
        <f t="shared" si="157"/>
        <v>363607.21233744139</v>
      </c>
      <c r="AA1032" s="9">
        <f t="shared" si="161"/>
        <v>0.10406204349531456</v>
      </c>
      <c r="AB1032" s="9">
        <f t="shared" si="158"/>
        <v>7.9376243380595554E-2</v>
      </c>
      <c r="AC1032" t="str">
        <f t="shared" si="159"/>
        <v>50% Saturation (Scale only)</v>
      </c>
    </row>
    <row r="1033" spans="21:29" x14ac:dyDescent="0.25">
      <c r="U1033" s="5">
        <v>1.2</v>
      </c>
      <c r="V1033" s="7">
        <f t="shared" si="162"/>
        <v>3523501.1999999993</v>
      </c>
      <c r="W1033" s="7">
        <f t="shared" si="163"/>
        <v>90346.184615384598</v>
      </c>
      <c r="X1033" s="19">
        <f t="shared" si="160"/>
        <v>0.57956639479379768</v>
      </c>
      <c r="Y1033" s="8">
        <f t="shared" si="164"/>
        <v>9382.5787031578984</v>
      </c>
      <c r="Z1033" s="8">
        <f t="shared" si="157"/>
        <v>365920.56942315801</v>
      </c>
      <c r="AA1033" s="9">
        <f t="shared" si="161"/>
        <v>0.10385141047295743</v>
      </c>
      <c r="AB1033" s="9">
        <f t="shared" si="158"/>
        <v>7.8786080812459053E-2</v>
      </c>
      <c r="AC1033" t="str">
        <f t="shared" si="159"/>
        <v>50% Saturation (Scale only)</v>
      </c>
    </row>
    <row r="1034" spans="21:29" x14ac:dyDescent="0.25">
      <c r="U1034" s="5">
        <v>1.21</v>
      </c>
      <c r="V1034" s="7">
        <f t="shared" si="162"/>
        <v>3552863.7099999995</v>
      </c>
      <c r="W1034" s="7">
        <f t="shared" si="163"/>
        <v>91099.069487179469</v>
      </c>
      <c r="X1034" s="19">
        <f t="shared" si="160"/>
        <v>0.58320308876883764</v>
      </c>
      <c r="Y1034" s="8">
        <f t="shared" si="164"/>
        <v>9441.4530059929548</v>
      </c>
      <c r="Z1034" s="8">
        <f t="shared" si="157"/>
        <v>368216.66723372525</v>
      </c>
      <c r="AA1034" s="9">
        <f t="shared" si="161"/>
        <v>0.1036394011392363</v>
      </c>
      <c r="AB1034" s="9">
        <f t="shared" si="158"/>
        <v>7.8198281092700231E-2</v>
      </c>
      <c r="AC1034" t="str">
        <f t="shared" si="159"/>
        <v>50% Saturation (Scale only)</v>
      </c>
    </row>
    <row r="1035" spans="21:29" x14ac:dyDescent="0.25">
      <c r="U1035" s="5">
        <v>1.22</v>
      </c>
      <c r="V1035" s="7">
        <f t="shared" si="162"/>
        <v>3582226.2199999993</v>
      </c>
      <c r="W1035" s="7">
        <f t="shared" si="163"/>
        <v>91851.954358974355</v>
      </c>
      <c r="X1035" s="19">
        <f t="shared" si="160"/>
        <v>0.58681255851708081</v>
      </c>
      <c r="Y1035" s="8">
        <f t="shared" si="164"/>
        <v>9499.8865768379455</v>
      </c>
      <c r="Z1035" s="8">
        <f t="shared" si="157"/>
        <v>370495.57649667986</v>
      </c>
      <c r="AA1035" s="9">
        <f t="shared" si="161"/>
        <v>0.10342606908189063</v>
      </c>
      <c r="AB1035" s="9">
        <f t="shared" si="158"/>
        <v>7.7612890143064203E-2</v>
      </c>
      <c r="AC1035" t="str">
        <f t="shared" si="159"/>
        <v>50% Saturation (Scale only)</v>
      </c>
    </row>
    <row r="1036" spans="21:29" x14ac:dyDescent="0.25">
      <c r="U1036" s="5">
        <v>1.23</v>
      </c>
      <c r="V1036" s="7">
        <f t="shared" si="162"/>
        <v>3611588.7299999995</v>
      </c>
      <c r="W1036" s="7">
        <f t="shared" si="163"/>
        <v>92604.839230769227</v>
      </c>
      <c r="X1036" s="19">
        <f t="shared" si="160"/>
        <v>0.59039491809948019</v>
      </c>
      <c r="Y1036" s="8">
        <f t="shared" si="164"/>
        <v>9557.8812622213736</v>
      </c>
      <c r="Z1036" s="8">
        <f t="shared" si="157"/>
        <v>372757.36922663357</v>
      </c>
      <c r="AA1036" s="9">
        <f t="shared" si="161"/>
        <v>0.10321146650234275</v>
      </c>
      <c r="AB1036" s="9">
        <f t="shared" si="158"/>
        <v>7.7029951797502758E-2</v>
      </c>
      <c r="AC1036" t="str">
        <f t="shared" si="159"/>
        <v>50% Saturation (Scale only)</v>
      </c>
    </row>
    <row r="1037" spans="21:29" x14ac:dyDescent="0.25">
      <c r="U1037" s="5">
        <v>1.24</v>
      </c>
      <c r="V1037" s="7">
        <f t="shared" si="162"/>
        <v>3640951.2399999993</v>
      </c>
      <c r="W1037" s="7">
        <f t="shared" si="163"/>
        <v>93357.724102564098</v>
      </c>
      <c r="X1037" s="19">
        <f t="shared" si="160"/>
        <v>0.59395028352160484</v>
      </c>
      <c r="Y1037" s="8">
        <f t="shared" si="164"/>
        <v>9615.4389401530625</v>
      </c>
      <c r="Z1037" s="8">
        <f t="shared" si="157"/>
        <v>375002.11866596946</v>
      </c>
      <c r="AA1037" s="9">
        <f t="shared" si="161"/>
        <v>0.10299564425530992</v>
      </c>
      <c r="AB1037" s="9">
        <f t="shared" si="158"/>
        <v>7.6449507870270994E-2</v>
      </c>
      <c r="AC1037" t="str">
        <f t="shared" si="159"/>
        <v>50% Saturation (Scale only)</v>
      </c>
    </row>
    <row r="1038" spans="21:29" x14ac:dyDescent="0.25">
      <c r="U1038" s="5">
        <v>1.25</v>
      </c>
      <c r="V1038" s="7">
        <f t="shared" si="162"/>
        <v>3670313.7499999995</v>
      </c>
      <c r="W1038" s="7">
        <f t="shared" si="163"/>
        <v>94110.608974358969</v>
      </c>
      <c r="X1038" s="19">
        <f t="shared" si="160"/>
        <v>0.59747877264275973</v>
      </c>
      <c r="Y1038" s="8">
        <f t="shared" si="164"/>
        <v>9672.5615186528921</v>
      </c>
      <c r="Z1038" s="8">
        <f t="shared" si="157"/>
        <v>377229.89922746277</v>
      </c>
      <c r="AA1038" s="9">
        <f t="shared" si="161"/>
        <v>0.10277865188703904</v>
      </c>
      <c r="AB1038" s="9">
        <f t="shared" si="158"/>
        <v>7.5871598221449177E-2</v>
      </c>
      <c r="AC1038" t="str">
        <f t="shared" si="159"/>
        <v>50% Saturation (Scale only)</v>
      </c>
    </row>
    <row r="1039" spans="21:29" x14ac:dyDescent="0.25">
      <c r="U1039" s="5">
        <v>1.26</v>
      </c>
      <c r="V1039" s="7">
        <f t="shared" si="162"/>
        <v>3699676.2599999993</v>
      </c>
      <c r="W1039" s="7">
        <f t="shared" si="163"/>
        <v>94863.49384615384</v>
      </c>
      <c r="X1039" s="19">
        <f t="shared" si="160"/>
        <v>0.60098050508805301</v>
      </c>
      <c r="Y1039" s="8">
        <f t="shared" si="164"/>
        <v>9729.2509343272686</v>
      </c>
      <c r="Z1039" s="8">
        <f t="shared" si="157"/>
        <v>379440.78643876349</v>
      </c>
      <c r="AA1039" s="9">
        <f t="shared" si="161"/>
        <v>0.10256053767222421</v>
      </c>
      <c r="AB1039" s="9">
        <f t="shared" si="158"/>
        <v>7.5296260820370622E-2</v>
      </c>
      <c r="AC1039" t="str">
        <f t="shared" si="159"/>
        <v>50% Saturation (Scale only)</v>
      </c>
    </row>
    <row r="1040" spans="21:29" x14ac:dyDescent="0.25">
      <c r="U1040" s="5">
        <v>1.27</v>
      </c>
      <c r="V1040" s="7">
        <f t="shared" si="162"/>
        <v>3729038.7699999996</v>
      </c>
      <c r="W1040" s="7">
        <f t="shared" si="163"/>
        <v>95616.378717948712</v>
      </c>
      <c r="X1040" s="19">
        <f t="shared" si="160"/>
        <v>0.6044556021633114</v>
      </c>
      <c r="Y1040" s="8">
        <f t="shared" si="164"/>
        <v>9785.5091509916874</v>
      </c>
      <c r="Z1040" s="8">
        <f t="shared" si="157"/>
        <v>381634.85688867583</v>
      </c>
      <c r="AA1040" s="9">
        <f t="shared" si="161"/>
        <v>0.10234134864966177</v>
      </c>
      <c r="AB1040" s="9">
        <f t="shared" si="158"/>
        <v>7.472353180679446E-2</v>
      </c>
      <c r="AC1040" t="str">
        <f t="shared" si="159"/>
        <v>50% Saturation (Scale only)</v>
      </c>
    </row>
    <row r="1041" spans="21:29" x14ac:dyDescent="0.25">
      <c r="U1041" s="5">
        <v>1.28</v>
      </c>
      <c r="V1041" s="7">
        <f t="shared" si="162"/>
        <v>3758401.2799999993</v>
      </c>
      <c r="W1041" s="7">
        <f t="shared" si="163"/>
        <v>96369.263589743583</v>
      </c>
      <c r="X1041" s="19">
        <f t="shared" si="160"/>
        <v>0.60790418677273617</v>
      </c>
      <c r="Y1041" s="8">
        <f t="shared" si="164"/>
        <v>9841.3381583376686</v>
      </c>
      <c r="Z1041" s="8">
        <f t="shared" si="157"/>
        <v>383812.18817516905</v>
      </c>
      <c r="AA1041" s="9">
        <f t="shared" si="161"/>
        <v>0.10212113065669484</v>
      </c>
      <c r="AB1041" s="9">
        <f t="shared" si="158"/>
        <v>7.4153445549894739E-2</v>
      </c>
      <c r="AC1041" t="str">
        <f t="shared" si="159"/>
        <v>50% Saturation (Scale only)</v>
      </c>
    </row>
    <row r="1042" spans="21:29" x14ac:dyDescent="0.25">
      <c r="U1042" s="5">
        <v>1.29</v>
      </c>
      <c r="V1042" s="7">
        <f t="shared" si="162"/>
        <v>3787763.7899999996</v>
      </c>
      <c r="W1042" s="7">
        <f t="shared" si="163"/>
        <v>97122.148461538454</v>
      </c>
      <c r="X1042" s="19">
        <f t="shared" si="160"/>
        <v>0.6113263833392214</v>
      </c>
      <c r="Y1042" s="8">
        <f t="shared" si="164"/>
        <v>9896.739970642795</v>
      </c>
      <c r="Z1042" s="8">
        <f t="shared" ref="Z1042:Z1105" si="165">Y1042*$B$6</f>
        <v>385972.85885506903</v>
      </c>
      <c r="AA1042" s="9">
        <f t="shared" si="161"/>
        <v>0.10189992836249936</v>
      </c>
      <c r="AB1042" s="9">
        <f t="shared" ref="AB1042:AB1105" si="166">(Z1042-Z1041)/(V1042-V1041)</f>
        <v>7.3586034705478601E-2</v>
      </c>
      <c r="AC1042" t="str">
        <f t="shared" ref="AC1042:AC1105" si="167">G$1</f>
        <v>50% Saturation (Scale only)</v>
      </c>
    </row>
    <row r="1043" spans="21:29" x14ac:dyDescent="0.25">
      <c r="U1043" s="5">
        <v>1.3</v>
      </c>
      <c r="V1043" s="7">
        <f t="shared" si="162"/>
        <v>3817126.2999999993</v>
      </c>
      <c r="W1043" s="7">
        <f t="shared" si="163"/>
        <v>97875.033333333326</v>
      </c>
      <c r="X1043" s="19">
        <f t="shared" ref="X1043:X1106" si="168">GAMMADIST(W1043,$G$2,$G$3,TRUE)</f>
        <v>0.61472231772723096</v>
      </c>
      <c r="Y1043" s="8">
        <f t="shared" si="164"/>
        <v>9951.7166255221673</v>
      </c>
      <c r="Z1043" s="8">
        <f t="shared" si="165"/>
        <v>388116.94839536451</v>
      </c>
      <c r="AA1043" s="9">
        <f t="shared" ref="AA1043:AA1106" si="169">Z1043/V1043</f>
        <v>0.10167778530025705</v>
      </c>
      <c r="AB1043" s="9">
        <f t="shared" si="166"/>
        <v>7.3021330270998414E-2</v>
      </c>
      <c r="AC1043" t="str">
        <f t="shared" si="167"/>
        <v>50% Saturation (Scale only)</v>
      </c>
    </row>
    <row r="1044" spans="21:29" x14ac:dyDescent="0.25">
      <c r="U1044" s="5">
        <v>1.31</v>
      </c>
      <c r="V1044" s="7">
        <f t="shared" si="162"/>
        <v>3846488.8099999996</v>
      </c>
      <c r="W1044" s="7">
        <f t="shared" si="163"/>
        <v>98627.918205128197</v>
      </c>
      <c r="X1044" s="19">
        <f t="shared" si="168"/>
        <v>0.6180921171681506</v>
      </c>
      <c r="Y1044" s="8">
        <f t="shared" si="164"/>
        <v>10006.270182719933</v>
      </c>
      <c r="Z1044" s="8">
        <f t="shared" si="165"/>
        <v>390244.5371260774</v>
      </c>
      <c r="AA1044" s="9">
        <f t="shared" si="169"/>
        <v>0.10145474389826119</v>
      </c>
      <c r="AB1044" s="9">
        <f t="shared" si="166"/>
        <v>7.2459361638799596E-2</v>
      </c>
      <c r="AC1044" t="str">
        <f t="shared" si="167"/>
        <v>50% Saturation (Scale only)</v>
      </c>
    </row>
    <row r="1045" spans="21:29" x14ac:dyDescent="0.25">
      <c r="U1045" s="5">
        <v>1.32</v>
      </c>
      <c r="V1045" s="7">
        <f t="shared" si="162"/>
        <v>3875851.3199999994</v>
      </c>
      <c r="W1045" s="7">
        <f t="shared" si="163"/>
        <v>99380.803076923068</v>
      </c>
      <c r="X1045" s="19">
        <f t="shared" si="168"/>
        <v>0.62143591018804489</v>
      </c>
      <c r="Y1045" s="8">
        <f t="shared" si="164"/>
        <v>10060.402722939747</v>
      </c>
      <c r="Z1045" s="8">
        <f t="shared" si="165"/>
        <v>392355.70619465015</v>
      </c>
      <c r="AA1045" s="9">
        <f t="shared" si="169"/>
        <v>0.10123084551000017</v>
      </c>
      <c r="AB1045" s="9">
        <f t="shared" si="166"/>
        <v>7.1900156647805913E-2</v>
      </c>
      <c r="AC1045" t="str">
        <f t="shared" si="167"/>
        <v>50% Saturation (Scale only)</v>
      </c>
    </row>
    <row r="1046" spans="21:29" x14ac:dyDescent="0.25">
      <c r="U1046" s="5">
        <v>1.33</v>
      </c>
      <c r="V1046" s="7">
        <f t="shared" si="162"/>
        <v>3905213.8299999996</v>
      </c>
      <c r="W1046" s="7">
        <f t="shared" si="163"/>
        <v>100133.68794871794</v>
      </c>
      <c r="X1046" s="19">
        <f t="shared" si="168"/>
        <v>0.62475382653772416</v>
      </c>
      <c r="Y1046" s="8">
        <f t="shared" si="164"/>
        <v>10114.11634671263</v>
      </c>
      <c r="Z1046" s="8">
        <f t="shared" si="165"/>
        <v>394450.53752179258</v>
      </c>
      <c r="AA1046" s="9">
        <f t="shared" si="169"/>
        <v>0.10100613044325735</v>
      </c>
      <c r="AB1046" s="9">
        <f t="shared" si="166"/>
        <v>7.1343741633205379E-2</v>
      </c>
      <c r="AC1046" t="str">
        <f t="shared" si="167"/>
        <v>50% Saturation (Scale only)</v>
      </c>
    </row>
    <row r="1047" spans="21:29" x14ac:dyDescent="0.25">
      <c r="U1047" s="5">
        <v>1.34</v>
      </c>
      <c r="V1047" s="7">
        <f t="shared" si="162"/>
        <v>3934576.3399999994</v>
      </c>
      <c r="W1047" s="7">
        <f t="shared" si="163"/>
        <v>100886.57282051281</v>
      </c>
      <c r="X1047" s="19">
        <f t="shared" si="168"/>
        <v>0.6280459971250435</v>
      </c>
      <c r="Y1047" s="8">
        <f t="shared" si="164"/>
        <v>10167.413173300953</v>
      </c>
      <c r="Z1047" s="8">
        <f t="shared" si="165"/>
        <v>396529.11375873716</v>
      </c>
      <c r="AA1047" s="9">
        <f t="shared" si="169"/>
        <v>0.10078063798826616</v>
      </c>
      <c r="AB1047" s="9">
        <f t="shared" si="166"/>
        <v>7.0790141474438087E-2</v>
      </c>
      <c r="AC1047" t="str">
        <f t="shared" si="167"/>
        <v>50% Saturation (Scale only)</v>
      </c>
    </row>
    <row r="1048" spans="21:29" x14ac:dyDescent="0.25">
      <c r="U1048" s="5">
        <v>1.35</v>
      </c>
      <c r="V1048" s="7">
        <f t="shared" si="162"/>
        <v>3963938.8499999996</v>
      </c>
      <c r="W1048" s="7">
        <f t="shared" si="163"/>
        <v>101639.4576923077</v>
      </c>
      <c r="X1048" s="19">
        <f t="shared" si="168"/>
        <v>0.63131255394938091</v>
      </c>
      <c r="Y1048" s="8">
        <f t="shared" si="164"/>
        <v>10220.295339637716</v>
      </c>
      <c r="Z1048" s="8">
        <f t="shared" si="165"/>
        <v>398591.51824587095</v>
      </c>
      <c r="AA1048" s="9">
        <f t="shared" si="169"/>
        <v>0.10055440644496093</v>
      </c>
      <c r="AB1048" s="9">
        <f t="shared" si="166"/>
        <v>7.023937964205941E-2</v>
      </c>
      <c r="AC1048" t="str">
        <f t="shared" si="167"/>
        <v>50% Saturation (Scale only)</v>
      </c>
    </row>
    <row r="1049" spans="21:29" x14ac:dyDescent="0.25">
      <c r="U1049" s="12">
        <v>1.36</v>
      </c>
      <c r="V1049" s="7">
        <f t="shared" si="162"/>
        <v>3993301.36</v>
      </c>
      <c r="W1049" s="7">
        <f t="shared" si="163"/>
        <v>102392.34256410257</v>
      </c>
      <c r="X1049" s="19">
        <f t="shared" si="168"/>
        <v>0.63455363003819754</v>
      </c>
      <c r="Y1049" s="8">
        <f t="shared" si="164"/>
        <v>10272.764999299512</v>
      </c>
      <c r="Z1049" s="8">
        <f t="shared" si="165"/>
        <v>400637.83497268095</v>
      </c>
      <c r="AA1049" s="9">
        <f t="shared" si="169"/>
        <v>0.10032747314935454</v>
      </c>
      <c r="AB1049" s="9">
        <f t="shared" si="166"/>
        <v>6.9691478242493263E-2</v>
      </c>
      <c r="AC1049" t="str">
        <f t="shared" si="167"/>
        <v>50% Saturation (Scale only)</v>
      </c>
    </row>
    <row r="1050" spans="21:29" x14ac:dyDescent="0.25">
      <c r="U1050" s="5">
        <v>1.37</v>
      </c>
      <c r="V1050" s="7">
        <f t="shared" si="162"/>
        <v>4022663.8699999996</v>
      </c>
      <c r="W1050" s="7">
        <f t="shared" si="163"/>
        <v>103145.22743589744</v>
      </c>
      <c r="X1050" s="19">
        <f t="shared" si="168"/>
        <v>0.63776935938563406</v>
      </c>
      <c r="Y1050" s="8">
        <f t="shared" si="164"/>
        <v>10324.824321512478</v>
      </c>
      <c r="Z1050" s="8">
        <f t="shared" si="165"/>
        <v>402668.14853898669</v>
      </c>
      <c r="AA1050" s="9">
        <f t="shared" si="169"/>
        <v>0.10009987449908081</v>
      </c>
      <c r="AB1050" s="9">
        <f t="shared" si="166"/>
        <v>6.9146458061853308E-2</v>
      </c>
      <c r="AC1050" t="str">
        <f t="shared" si="167"/>
        <v>50% Saturation (Scale only)</v>
      </c>
    </row>
    <row r="1051" spans="21:29" x14ac:dyDescent="0.25">
      <c r="U1051" s="5">
        <v>1.38</v>
      </c>
      <c r="V1051" s="7">
        <f t="shared" si="162"/>
        <v>4052026.379999999</v>
      </c>
      <c r="W1051" s="7">
        <f t="shared" si="163"/>
        <v>103898.1123076923</v>
      </c>
      <c r="X1051" s="19">
        <f t="shared" si="168"/>
        <v>0.64095987689305844</v>
      </c>
      <c r="Y1051" s="8">
        <f t="shared" si="164"/>
        <v>10376.47549018982</v>
      </c>
      <c r="Z1051" s="8">
        <f t="shared" si="165"/>
        <v>404682.54411740298</v>
      </c>
      <c r="AA1051" s="9">
        <f t="shared" si="169"/>
        <v>9.9871645978129864E-2</v>
      </c>
      <c r="AB1051" s="9">
        <f t="shared" si="166"/>
        <v>6.8604338607848731E-2</v>
      </c>
      <c r="AC1051" t="str">
        <f t="shared" si="167"/>
        <v>50% Saturation (Scale only)</v>
      </c>
    </row>
    <row r="1052" spans="21:29" x14ac:dyDescent="0.25">
      <c r="U1052" s="5">
        <v>1.39</v>
      </c>
      <c r="V1052" s="7">
        <f t="shared" si="162"/>
        <v>4081388.8899999992</v>
      </c>
      <c r="W1052" s="7">
        <f t="shared" si="163"/>
        <v>104650.99717948717</v>
      </c>
      <c r="X1052" s="19">
        <f t="shared" si="168"/>
        <v>0.64412531831151987</v>
      </c>
      <c r="Y1052" s="8">
        <f t="shared" si="164"/>
        <v>10427.720703000195</v>
      </c>
      <c r="Z1052" s="8">
        <f t="shared" si="165"/>
        <v>406681.10741700762</v>
      </c>
      <c r="AA1052" s="9">
        <f t="shared" si="169"/>
        <v>9.9642822180811025E-2</v>
      </c>
      <c r="AB1052" s="9">
        <f t="shared" si="166"/>
        <v>6.806513815081261E-2</v>
      </c>
      <c r="AC1052" t="str">
        <f t="shared" si="167"/>
        <v>50% Saturation (Scale only)</v>
      </c>
    </row>
    <row r="1053" spans="21:29" x14ac:dyDescent="0.25">
      <c r="U1053" s="5">
        <v>1.4</v>
      </c>
      <c r="V1053" s="7">
        <f t="shared" si="162"/>
        <v>4110751.399999999</v>
      </c>
      <c r="W1053" s="7">
        <f t="shared" si="163"/>
        <v>105403.88205128204</v>
      </c>
      <c r="X1053" s="19">
        <f t="shared" si="168"/>
        <v>0.64726582018603795</v>
      </c>
      <c r="Y1053" s="8">
        <f t="shared" si="164"/>
        <v>10478.562170465824</v>
      </c>
      <c r="Z1053" s="8">
        <f t="shared" si="165"/>
        <v>408663.92464816716</v>
      </c>
      <c r="AA1053" s="9">
        <f t="shared" si="169"/>
        <v>9.941343683497067E-2</v>
      </c>
      <c r="AB1053" s="9">
        <f t="shared" si="166"/>
        <v>6.7528873763161121E-2</v>
      </c>
      <c r="AC1053" t="str">
        <f t="shared" si="167"/>
        <v>50% Saturation (Scale only)</v>
      </c>
    </row>
    <row r="1054" spans="21:29" x14ac:dyDescent="0.25">
      <c r="U1054" s="5">
        <v>1.41</v>
      </c>
      <c r="V1054" s="7">
        <f t="shared" si="162"/>
        <v>4140113.9099999992</v>
      </c>
      <c r="W1054" s="7">
        <f t="shared" si="163"/>
        <v>106156.76692307691</v>
      </c>
      <c r="X1054" s="19">
        <f t="shared" si="168"/>
        <v>0.65038151980166226</v>
      </c>
      <c r="Y1054" s="8">
        <f t="shared" si="164"/>
        <v>10529.002115089243</v>
      </c>
      <c r="Z1054" s="8">
        <f t="shared" si="165"/>
        <v>410631.08248848049</v>
      </c>
      <c r="AA1054" s="9">
        <f t="shared" si="169"/>
        <v>9.9183522824491693E-2</v>
      </c>
      <c r="AB1054" s="9">
        <f t="shared" si="166"/>
        <v>6.6995561357435562E-2</v>
      </c>
      <c r="AC1054" t="str">
        <f t="shared" si="167"/>
        <v>50% Saturation (Scale only)</v>
      </c>
    </row>
    <row r="1055" spans="21:29" x14ac:dyDescent="0.25">
      <c r="U1055" s="5">
        <v>1.42</v>
      </c>
      <c r="V1055" s="7">
        <f t="shared" si="162"/>
        <v>4169476.419999999</v>
      </c>
      <c r="W1055" s="7">
        <f t="shared" si="163"/>
        <v>106909.65179487178</v>
      </c>
      <c r="X1055" s="19">
        <f t="shared" si="168"/>
        <v>0.65347255513126323</v>
      </c>
      <c r="Y1055" s="8">
        <f t="shared" si="164"/>
        <v>10579.042770508095</v>
      </c>
      <c r="Z1055" s="8">
        <f t="shared" si="165"/>
        <v>412582.66804981569</v>
      </c>
      <c r="AA1055" s="9">
        <f t="shared" si="169"/>
        <v>9.8953112211104866E-2</v>
      </c>
      <c r="AB1055" s="9">
        <f t="shared" si="166"/>
        <v>6.6465215723561039E-2</v>
      </c>
      <c r="AC1055" t="str">
        <f t="shared" si="167"/>
        <v>50% Saturation (Scale only)</v>
      </c>
    </row>
    <row r="1056" spans="21:29" x14ac:dyDescent="0.25">
      <c r="U1056" s="5">
        <v>1.43</v>
      </c>
      <c r="V1056" s="7">
        <f t="shared" si="162"/>
        <v>4198838.9299999988</v>
      </c>
      <c r="W1056" s="7">
        <f t="shared" si="163"/>
        <v>107662.53666666665</v>
      </c>
      <c r="X1056" s="19">
        <f t="shared" si="168"/>
        <v>0.65653906478498869</v>
      </c>
      <c r="Y1056" s="8">
        <f t="shared" si="164"/>
        <v>10628.686380676882</v>
      </c>
      <c r="Z1056" s="8">
        <f t="shared" si="165"/>
        <v>414518.76884639839</v>
      </c>
      <c r="AA1056" s="9">
        <f t="shared" si="169"/>
        <v>9.8722236255535167E-2</v>
      </c>
      <c r="AB1056" s="9">
        <f t="shared" si="166"/>
        <v>6.5937850564638925E-2</v>
      </c>
      <c r="AC1056" t="str">
        <f t="shared" si="167"/>
        <v>50% Saturation (Scale only)</v>
      </c>
    </row>
    <row r="1057" spans="21:29" x14ac:dyDescent="0.25">
      <c r="U1057" s="5">
        <v>1.44</v>
      </c>
      <c r="V1057" s="7">
        <f t="shared" si="162"/>
        <v>4228201.4399999995</v>
      </c>
      <c r="W1057" s="7">
        <f t="shared" si="163"/>
        <v>108415.42153846152</v>
      </c>
      <c r="X1057" s="19">
        <f t="shared" si="168"/>
        <v>0.65958118796133203</v>
      </c>
      <c r="Y1057" s="8">
        <f t="shared" si="164"/>
        <v>10677.935199074811</v>
      </c>
      <c r="Z1057" s="8">
        <f t="shared" si="165"/>
        <v>416439.47276391764</v>
      </c>
      <c r="AA1057" s="9">
        <f t="shared" si="169"/>
        <v>9.8490925438007915E-2</v>
      </c>
      <c r="AB1057" s="9">
        <f t="shared" si="166"/>
        <v>6.5413478531610586E-2</v>
      </c>
      <c r="AC1057" t="str">
        <f t="shared" si="167"/>
        <v>50% Saturation (Scale only)</v>
      </c>
    </row>
    <row r="1058" spans="21:29" x14ac:dyDescent="0.25">
      <c r="U1058" s="5">
        <v>1.45</v>
      </c>
      <c r="V1058" s="7">
        <f t="shared" si="162"/>
        <v>4257563.9499999993</v>
      </c>
      <c r="W1058" s="7">
        <f t="shared" si="163"/>
        <v>109168.30641025639</v>
      </c>
      <c r="X1058" s="19">
        <f t="shared" si="168"/>
        <v>0.66259906439976857</v>
      </c>
      <c r="Y1058" s="8">
        <f t="shared" si="164"/>
        <v>10726.791487939025</v>
      </c>
      <c r="Z1058" s="8">
        <f t="shared" si="165"/>
        <v>418344.86802962195</v>
      </c>
      <c r="AA1058" s="9">
        <f t="shared" si="169"/>
        <v>9.8259209478138793E-2</v>
      </c>
      <c r="AB1058" s="9">
        <f t="shared" si="166"/>
        <v>6.4892111256984714E-2</v>
      </c>
      <c r="AC1058" t="str">
        <f t="shared" si="167"/>
        <v>50% Saturation (Scale only)</v>
      </c>
    </row>
    <row r="1059" spans="21:29" x14ac:dyDescent="0.25">
      <c r="U1059" s="5">
        <v>1.46</v>
      </c>
      <c r="V1059" s="7">
        <f t="shared" si="162"/>
        <v>4286926.459999999</v>
      </c>
      <c r="W1059" s="7">
        <f t="shared" si="163"/>
        <v>109921.19128205127</v>
      </c>
      <c r="X1059" s="19">
        <f t="shared" si="168"/>
        <v>0.66559283433490157</v>
      </c>
      <c r="Y1059" s="8">
        <f t="shared" si="164"/>
        <v>10775.257517522274</v>
      </c>
      <c r="Z1059" s="8">
        <f t="shared" si="165"/>
        <v>420235.04318336869</v>
      </c>
      <c r="AA1059" s="9">
        <f t="shared" si="169"/>
        <v>9.8027117354228838E-2</v>
      </c>
      <c r="AB1059" s="9">
        <f t="shared" si="166"/>
        <v>6.4373759387284998E-2</v>
      </c>
      <c r="AC1059" t="str">
        <f t="shared" si="167"/>
        <v>50% Saturation (Scale only)</v>
      </c>
    </row>
    <row r="1060" spans="21:29" x14ac:dyDescent="0.25">
      <c r="U1060" s="5">
        <v>1.47</v>
      </c>
      <c r="V1060" s="7">
        <f t="shared" si="162"/>
        <v>4316288.9699999988</v>
      </c>
      <c r="W1060" s="7">
        <f t="shared" si="163"/>
        <v>110674.07615384614</v>
      </c>
      <c r="X1060" s="19">
        <f t="shared" si="168"/>
        <v>0.66856263845208819</v>
      </c>
      <c r="Y1060" s="8">
        <f t="shared" si="164"/>
        <v>10823.335565374548</v>
      </c>
      <c r="Z1060" s="8">
        <f t="shared" si="165"/>
        <v>422110.08704960736</v>
      </c>
      <c r="AA1060" s="9">
        <f t="shared" si="169"/>
        <v>9.7794677321988349E-2</v>
      </c>
      <c r="AB1060" s="9">
        <f t="shared" si="166"/>
        <v>6.3858432614878211E-2</v>
      </c>
      <c r="AC1060" t="str">
        <f t="shared" si="167"/>
        <v>50% Saturation (Scale only)</v>
      </c>
    </row>
    <row r="1061" spans="21:29" x14ac:dyDescent="0.25">
      <c r="U1061" s="5">
        <v>1.48</v>
      </c>
      <c r="V1061" s="7">
        <f t="shared" si="162"/>
        <v>4345651.4799999995</v>
      </c>
      <c r="W1061" s="7">
        <f t="shared" si="163"/>
        <v>111426.96102564101</v>
      </c>
      <c r="X1061" s="19">
        <f t="shared" si="168"/>
        <v>0.67150861784448002</v>
      </c>
      <c r="Y1061" s="8">
        <f t="shared" si="164"/>
        <v>10871.027915647603</v>
      </c>
      <c r="Z1061" s="8">
        <f t="shared" si="165"/>
        <v>423970.0887102565</v>
      </c>
      <c r="AA1061" s="9">
        <f t="shared" si="169"/>
        <v>9.7561916932707299E-2</v>
      </c>
      <c r="AB1061" s="9">
        <f t="shared" si="166"/>
        <v>6.3346139708393326E-2</v>
      </c>
      <c r="AC1061" t="str">
        <f t="shared" si="167"/>
        <v>50% Saturation (Scale only)</v>
      </c>
    </row>
    <row r="1062" spans="21:29" x14ac:dyDescent="0.25">
      <c r="U1062" s="5">
        <v>1.49</v>
      </c>
      <c r="V1062" s="7">
        <f t="shared" si="162"/>
        <v>4375013.9899999993</v>
      </c>
      <c r="W1062" s="7">
        <f t="shared" si="163"/>
        <v>112179.84589743588</v>
      </c>
      <c r="X1062" s="19">
        <f t="shared" si="168"/>
        <v>0.67443091397144073</v>
      </c>
      <c r="Y1062" s="8">
        <f t="shared" si="164"/>
        <v>10918.336858421791</v>
      </c>
      <c r="Z1062" s="8">
        <f t="shared" si="165"/>
        <v>425815.13747844985</v>
      </c>
      <c r="AA1062" s="9">
        <f t="shared" si="169"/>
        <v>9.7328863050892764E-2</v>
      </c>
      <c r="AB1062" s="9">
        <f t="shared" si="166"/>
        <v>6.2836888542340513E-2</v>
      </c>
      <c r="AC1062" t="str">
        <f t="shared" si="167"/>
        <v>50% Saturation (Scale only)</v>
      </c>
    </row>
    <row r="1063" spans="21:29" x14ac:dyDescent="0.25">
      <c r="U1063" s="5">
        <v>1.5</v>
      </c>
      <c r="V1063" s="7">
        <f t="shared" si="162"/>
        <v>4404376.4999999991</v>
      </c>
      <c r="W1063" s="7">
        <f t="shared" si="163"/>
        <v>112932.73076923075</v>
      </c>
      <c r="X1063" s="19">
        <f t="shared" si="168"/>
        <v>0.67732966861831279</v>
      </c>
      <c r="Y1063" s="8">
        <f t="shared" si="164"/>
        <v>10965.264689054722</v>
      </c>
      <c r="Z1063" s="8">
        <f t="shared" si="165"/>
        <v>427645.32287313417</v>
      </c>
      <c r="AA1063" s="9">
        <f t="shared" si="169"/>
        <v>9.7095541871394117E-2</v>
      </c>
      <c r="AB1063" s="9">
        <f t="shared" si="166"/>
        <v>6.2330686126095228E-2</v>
      </c>
      <c r="AC1063" t="str">
        <f t="shared" si="167"/>
        <v>50% Saturation (Scale only)</v>
      </c>
    </row>
    <row r="1064" spans="21:29" x14ac:dyDescent="0.25">
      <c r="U1064" s="5">
        <v>1.51</v>
      </c>
      <c r="V1064" s="7">
        <f t="shared" si="162"/>
        <v>4433739.01</v>
      </c>
      <c r="W1064" s="7">
        <f t="shared" si="163"/>
        <v>113685.61564102564</v>
      </c>
      <c r="X1064" s="19">
        <f t="shared" si="168"/>
        <v>0.68020502385746728</v>
      </c>
      <c r="Y1064" s="8">
        <f t="shared" si="164"/>
        <v>11011.8137075507</v>
      </c>
      <c r="Z1064" s="8">
        <f t="shared" si="165"/>
        <v>429460.73459447728</v>
      </c>
      <c r="AA1064" s="9">
        <f t="shared" si="169"/>
        <v>9.6861978936030629E-2</v>
      </c>
      <c r="AB1064" s="9">
        <f t="shared" si="166"/>
        <v>6.182753863150911E-2</v>
      </c>
      <c r="AC1064" t="str">
        <f t="shared" si="167"/>
        <v>50% Saturation (Scale only)</v>
      </c>
    </row>
    <row r="1065" spans="21:29" x14ac:dyDescent="0.25">
      <c r="U1065" s="5">
        <v>1.52</v>
      </c>
      <c r="V1065" s="7">
        <f t="shared" si="162"/>
        <v>4463101.5199999996</v>
      </c>
      <c r="W1065" s="7">
        <f t="shared" si="163"/>
        <v>114438.50051282051</v>
      </c>
      <c r="X1065" s="19">
        <f t="shared" si="168"/>
        <v>0.68305712201062374</v>
      </c>
      <c r="Y1065" s="8">
        <f t="shared" si="164"/>
        <v>11057.986217950725</v>
      </c>
      <c r="Z1065" s="8">
        <f t="shared" si="165"/>
        <v>431261.46250007831</v>
      </c>
      <c r="AA1065" s="9">
        <f t="shared" si="169"/>
        <v>9.662819914974248E-2</v>
      </c>
      <c r="AB1065" s="9">
        <f t="shared" si="166"/>
        <v>6.1327451420230897E-2</v>
      </c>
      <c r="AC1065" t="str">
        <f t="shared" si="167"/>
        <v>50% Saturation (Scale only)</v>
      </c>
    </row>
    <row r="1066" spans="21:29" x14ac:dyDescent="0.25">
      <c r="U1066" s="5">
        <v>1.53</v>
      </c>
      <c r="V1066" s="7">
        <f t="shared" si="162"/>
        <v>4492464.0299999993</v>
      </c>
      <c r="W1066" s="7">
        <f t="shared" si="163"/>
        <v>115191.38538461538</v>
      </c>
      <c r="X1066" s="19">
        <f t="shared" si="168"/>
        <v>0.68588610561237418</v>
      </c>
      <c r="Y1066" s="8">
        <f t="shared" si="164"/>
        <v>11103.78452774198</v>
      </c>
      <c r="Z1066" s="8">
        <f t="shared" si="165"/>
        <v>433047.59658193722</v>
      </c>
      <c r="AA1066" s="9">
        <f t="shared" si="169"/>
        <v>9.6394226796277155E-2</v>
      </c>
      <c r="AB1066" s="9">
        <f t="shared" si="166"/>
        <v>6.0830429069548969E-2</v>
      </c>
      <c r="AC1066" t="str">
        <f t="shared" si="167"/>
        <v>50% Saturation (Scale only)</v>
      </c>
    </row>
    <row r="1067" spans="21:29" x14ac:dyDescent="0.25">
      <c r="U1067" s="5">
        <v>1.54</v>
      </c>
      <c r="V1067" s="7">
        <f t="shared" si="162"/>
        <v>4521826.5399999991</v>
      </c>
      <c r="W1067" s="7">
        <f t="shared" si="163"/>
        <v>115944.27025641025</v>
      </c>
      <c r="X1067" s="19">
        <f t="shared" si="168"/>
        <v>0.68869211737490299</v>
      </c>
      <c r="Y1067" s="8">
        <f t="shared" si="164"/>
        <v>11149.210947286681</v>
      </c>
      <c r="Z1067" s="8">
        <f t="shared" si="165"/>
        <v>434819.22694418055</v>
      </c>
      <c r="AA1067" s="9">
        <f t="shared" si="169"/>
        <v>9.6160085553432278E-2</v>
      </c>
      <c r="AB1067" s="9">
        <f t="shared" si="166"/>
        <v>6.0336475398164086E-2</v>
      </c>
      <c r="AC1067" t="str">
        <f t="shared" si="167"/>
        <v>50% Saturation (Scale only)</v>
      </c>
    </row>
    <row r="1068" spans="21:29" x14ac:dyDescent="0.25">
      <c r="U1068" s="5">
        <v>1.55</v>
      </c>
      <c r="V1068" s="7">
        <f t="shared" si="162"/>
        <v>4551189.05</v>
      </c>
      <c r="W1068" s="7">
        <f t="shared" si="163"/>
        <v>116697.15512820512</v>
      </c>
      <c r="X1068" s="19">
        <f t="shared" si="168"/>
        <v>0.69147530015384751</v>
      </c>
      <c r="Y1068" s="8">
        <f t="shared" si="164"/>
        <v>11194.267789269405</v>
      </c>
      <c r="Z1068" s="8">
        <f t="shared" si="165"/>
        <v>436576.44378150679</v>
      </c>
      <c r="AA1068" s="9">
        <f t="shared" si="169"/>
        <v>9.5925798507866158E-2</v>
      </c>
      <c r="AB1068" s="9">
        <f t="shared" si="166"/>
        <v>5.9845593490685807E-2</v>
      </c>
      <c r="AC1068" t="str">
        <f t="shared" si="167"/>
        <v>50% Saturation (Scale only)</v>
      </c>
    </row>
    <row r="1069" spans="21:29" x14ac:dyDescent="0.25">
      <c r="U1069" s="5">
        <v>1.56</v>
      </c>
      <c r="V1069" s="7">
        <f t="shared" si="162"/>
        <v>4580551.5599999996</v>
      </c>
      <c r="W1069" s="7">
        <f t="shared" si="163"/>
        <v>117450.04</v>
      </c>
      <c r="X1069" s="19">
        <f t="shared" si="168"/>
        <v>0.69423579691526616</v>
      </c>
      <c r="Y1069" s="8">
        <f t="shared" si="164"/>
        <v>11238.957368162326</v>
      </c>
      <c r="Z1069" s="8">
        <f t="shared" si="165"/>
        <v>438319.33735833073</v>
      </c>
      <c r="AA1069" s="9">
        <f t="shared" si="169"/>
        <v>9.5691388169491701E-2</v>
      </c>
      <c r="AB1069" s="9">
        <f t="shared" si="166"/>
        <v>5.935778572145041E-2</v>
      </c>
      <c r="AC1069" t="str">
        <f t="shared" si="167"/>
        <v>50% Saturation (Scale only)</v>
      </c>
    </row>
    <row r="1070" spans="21:29" x14ac:dyDescent="0.25">
      <c r="U1070" s="5">
        <v>1.57</v>
      </c>
      <c r="V1070" s="7">
        <f t="shared" si="162"/>
        <v>4609914.0699999994</v>
      </c>
      <c r="W1070" s="7">
        <f t="shared" si="163"/>
        <v>118202.92487179486</v>
      </c>
      <c r="X1070" s="19">
        <f t="shared" si="168"/>
        <v>0.69697375070369327</v>
      </c>
      <c r="Y1070" s="8">
        <f t="shared" si="164"/>
        <v>11283.281999708064</v>
      </c>
      <c r="Z1070" s="8">
        <f t="shared" si="165"/>
        <v>440047.99798861449</v>
      </c>
      <c r="AA1070" s="9">
        <f t="shared" si="169"/>
        <v>9.5456876485468745E-2</v>
      </c>
      <c r="AB1070" s="9">
        <f t="shared" si="166"/>
        <v>5.8873053777887992E-2</v>
      </c>
      <c r="AC1070" t="str">
        <f t="shared" si="167"/>
        <v>50% Saturation (Scale only)</v>
      </c>
    </row>
    <row r="1071" spans="21:29" x14ac:dyDescent="0.25">
      <c r="U1071" s="5">
        <v>1.58</v>
      </c>
      <c r="V1071" s="7">
        <f t="shared" si="162"/>
        <v>4639276.5799999991</v>
      </c>
      <c r="W1071" s="7">
        <f t="shared" si="163"/>
        <v>118955.80974358974</v>
      </c>
      <c r="X1071" s="19">
        <f t="shared" si="168"/>
        <v>0.69968930461123913</v>
      </c>
      <c r="Y1071" s="8">
        <f t="shared" si="164"/>
        <v>11327.244000419443</v>
      </c>
      <c r="Z1071" s="8">
        <f t="shared" si="165"/>
        <v>441762.51601635828</v>
      </c>
      <c r="AA1071" s="9">
        <f t="shared" si="169"/>
        <v>9.5222284853807612E-2</v>
      </c>
      <c r="AB1071" s="9">
        <f t="shared" si="166"/>
        <v>5.83913986830078E-2</v>
      </c>
      <c r="AC1071" t="str">
        <f t="shared" si="167"/>
        <v>50% Saturation (Scale only)</v>
      </c>
    </row>
    <row r="1072" spans="21:29" x14ac:dyDescent="0.25">
      <c r="U1072" s="5">
        <v>1.59</v>
      </c>
      <c r="V1072" s="7">
        <f t="shared" si="162"/>
        <v>4668639.09</v>
      </c>
      <c r="W1072" s="7">
        <f t="shared" si="163"/>
        <v>119708.69461538461</v>
      </c>
      <c r="X1072" s="19">
        <f t="shared" si="168"/>
        <v>0.70238260174769929</v>
      </c>
      <c r="Y1072" s="8">
        <f t="shared" si="164"/>
        <v>11370.845687095598</v>
      </c>
      <c r="Z1072" s="8">
        <f t="shared" si="165"/>
        <v>443462.98179672833</v>
      </c>
      <c r="AA1072" s="9">
        <f t="shared" si="169"/>
        <v>9.4987634136595542E-2</v>
      </c>
      <c r="AB1072" s="9">
        <f t="shared" si="166"/>
        <v>5.7912820817089983E-2</v>
      </c>
      <c r="AC1072" t="str">
        <f t="shared" si="167"/>
        <v>50% Saturation (Scale only)</v>
      </c>
    </row>
    <row r="1073" spans="21:29" x14ac:dyDescent="0.25">
      <c r="U1073" s="5">
        <v>1.6</v>
      </c>
      <c r="V1073" s="7">
        <f t="shared" si="162"/>
        <v>4698001.5999999996</v>
      </c>
      <c r="W1073" s="7">
        <f t="shared" si="163"/>
        <v>120461.57948717948</v>
      </c>
      <c r="X1073" s="19">
        <f t="shared" si="168"/>
        <v>0.70505378521165674</v>
      </c>
      <c r="Y1073" s="8">
        <f t="shared" si="164"/>
        <v>11414.089376354137</v>
      </c>
      <c r="Z1073" s="8">
        <f t="shared" si="165"/>
        <v>445149.48567781138</v>
      </c>
      <c r="AA1073" s="9">
        <f t="shared" si="169"/>
        <v>9.4752944672860773E-2</v>
      </c>
      <c r="AB1073" s="9">
        <f t="shared" si="166"/>
        <v>5.743731993903306E-2</v>
      </c>
      <c r="AC1073" t="str">
        <f t="shared" si="167"/>
        <v>50% Saturation (Scale only)</v>
      </c>
    </row>
    <row r="1074" spans="21:29" x14ac:dyDescent="0.25">
      <c r="U1074" s="5">
        <v>1.61</v>
      </c>
      <c r="V1074" s="7">
        <f t="shared" si="162"/>
        <v>4727364.1099999994</v>
      </c>
      <c r="W1074" s="7">
        <f t="shared" si="163"/>
        <v>121214.46435897435</v>
      </c>
      <c r="X1074" s="19">
        <f t="shared" si="168"/>
        <v>0.707702998062539</v>
      </c>
      <c r="Y1074" s="8">
        <f t="shared" si="164"/>
        <v>11456.977384178786</v>
      </c>
      <c r="Z1074" s="8">
        <f t="shared" si="165"/>
        <v>446822.11798297265</v>
      </c>
      <c r="AA1074" s="9">
        <f t="shared" si="169"/>
        <v>9.4518236291084565E-2</v>
      </c>
      <c r="AB1074" s="9">
        <f t="shared" si="166"/>
        <v>5.6964895206890812E-2</v>
      </c>
      <c r="AC1074" t="str">
        <f t="shared" si="167"/>
        <v>50% Saturation (Scale only)</v>
      </c>
    </row>
    <row r="1075" spans="21:29" x14ac:dyDescent="0.25">
      <c r="U1075" s="5">
        <v>1.62</v>
      </c>
      <c r="V1075" s="7">
        <f t="shared" si="162"/>
        <v>4756726.6199999992</v>
      </c>
      <c r="W1075" s="7">
        <f t="shared" si="163"/>
        <v>121967.34923076922</v>
      </c>
      <c r="X1075" s="19">
        <f t="shared" si="168"/>
        <v>0.71033038329359888</v>
      </c>
      <c r="Y1075" s="8">
        <f t="shared" si="164"/>
        <v>11499.51202548197</v>
      </c>
      <c r="Z1075" s="8">
        <f t="shared" si="165"/>
        <v>448480.96899379685</v>
      </c>
      <c r="AA1075" s="9">
        <f t="shared" si="169"/>
        <v>9.4283528321372587E-2</v>
      </c>
      <c r="AB1075" s="9">
        <f t="shared" si="166"/>
        <v>5.6495545197744232E-2</v>
      </c>
      <c r="AC1075" t="str">
        <f t="shared" si="167"/>
        <v>50% Saturation (Scale only)</v>
      </c>
    </row>
    <row r="1076" spans="21:29" x14ac:dyDescent="0.25">
      <c r="U1076" s="5">
        <v>1.63</v>
      </c>
      <c r="V1076" s="7">
        <f t="shared" si="162"/>
        <v>4786089.129999999</v>
      </c>
      <c r="W1076" s="7">
        <f t="shared" si="163"/>
        <v>122720.23410256408</v>
      </c>
      <c r="X1076" s="19">
        <f t="shared" si="168"/>
        <v>0.71293608380580298</v>
      </c>
      <c r="Y1076" s="8">
        <f t="shared" si="164"/>
        <v>11541.695613682097</v>
      </c>
      <c r="Z1076" s="8">
        <f t="shared" si="165"/>
        <v>450126.12893360178</v>
      </c>
      <c r="AA1076" s="9">
        <f t="shared" si="169"/>
        <v>9.4048839607297888E-2</v>
      </c>
      <c r="AB1076" s="9">
        <f t="shared" si="166"/>
        <v>5.6029267927194981E-2</v>
      </c>
      <c r="AC1076" t="str">
        <f t="shared" si="167"/>
        <v>50% Saturation (Scale only)</v>
      </c>
    </row>
    <row r="1077" spans="21:29" x14ac:dyDescent="0.25">
      <c r="U1077" s="5">
        <v>1.64</v>
      </c>
      <c r="V1077" s="7">
        <f t="shared" si="162"/>
        <v>4815451.6399999987</v>
      </c>
      <c r="W1077" s="7">
        <f t="shared" si="163"/>
        <v>123473.11897435895</v>
      </c>
      <c r="X1077" s="19">
        <f t="shared" si="168"/>
        <v>0.7155202423825876</v>
      </c>
      <c r="Y1077" s="8">
        <f t="shared" si="164"/>
        <v>11583.53046029488</v>
      </c>
      <c r="Z1077" s="8">
        <f t="shared" si="165"/>
        <v>451757.68795150029</v>
      </c>
      <c r="AA1077" s="9">
        <f t="shared" si="169"/>
        <v>9.3814188517424388E-2</v>
      </c>
      <c r="AB1077" s="9">
        <f t="shared" si="166"/>
        <v>5.5566060868043207E-2</v>
      </c>
      <c r="AC1077" t="str">
        <f t="shared" si="167"/>
        <v>50% Saturation (Scale only)</v>
      </c>
    </row>
    <row r="1078" spans="21:29" x14ac:dyDescent="0.25">
      <c r="U1078" s="5">
        <v>1.65</v>
      </c>
      <c r="V1078" s="7">
        <f t="shared" ref="V1078:V1141" si="170">$V$110/$U$110*U1078</f>
        <v>4844814.1499999985</v>
      </c>
      <c r="W1078" s="7">
        <f t="shared" ref="W1078:W1141" si="171">$W$110/$U$110*U1078</f>
        <v>124226.00384615382</v>
      </c>
      <c r="X1078" s="19">
        <f t="shared" si="168"/>
        <v>0.71808300166547268</v>
      </c>
      <c r="Y1078" s="8">
        <f t="shared" ref="Y1078:Y1141" si="172">X1078*$N$6</f>
        <v>11625.018874538555</v>
      </c>
      <c r="Z1078" s="8">
        <f t="shared" si="165"/>
        <v>453375.73610700364</v>
      </c>
      <c r="AA1078" s="9">
        <f t="shared" si="169"/>
        <v>9.3579592956523169E-2</v>
      </c>
      <c r="AB1078" s="9">
        <f t="shared" si="166"/>
        <v>5.5105920968723715E-2</v>
      </c>
      <c r="AC1078" t="str">
        <f t="shared" si="167"/>
        <v>50% Saturation (Scale only)</v>
      </c>
    </row>
    <row r="1079" spans="21:29" x14ac:dyDescent="0.25">
      <c r="U1079" s="5">
        <v>1.66</v>
      </c>
      <c r="V1079" s="7">
        <f t="shared" si="170"/>
        <v>4874176.6599999992</v>
      </c>
      <c r="W1079" s="7">
        <f t="shared" si="171"/>
        <v>124978.88871794871</v>
      </c>
      <c r="X1079" s="19">
        <f t="shared" si="168"/>
        <v>0.72062450413048795</v>
      </c>
      <c r="Y1079" s="8">
        <f t="shared" si="172"/>
        <v>11666.16316295224</v>
      </c>
      <c r="Z1079" s="8">
        <f t="shared" si="165"/>
        <v>454980.36335513735</v>
      </c>
      <c r="AA1079" s="9">
        <f t="shared" si="169"/>
        <v>9.3345070376488454E-2</v>
      </c>
      <c r="AB1079" s="9">
        <f t="shared" si="166"/>
        <v>5.4648844670761074E-2</v>
      </c>
      <c r="AC1079" t="str">
        <f t="shared" si="167"/>
        <v>50% Saturation (Scale only)</v>
      </c>
    </row>
    <row r="1080" spans="21:29" x14ac:dyDescent="0.25">
      <c r="U1080" s="5">
        <v>1.67</v>
      </c>
      <c r="V1080" s="7">
        <f t="shared" si="170"/>
        <v>4903539.169999999</v>
      </c>
      <c r="W1080" s="7">
        <f t="shared" si="171"/>
        <v>125731.77358974358</v>
      </c>
      <c r="X1080" s="19">
        <f t="shared" si="168"/>
        <v>0.72314489206541366</v>
      </c>
      <c r="Y1080" s="8">
        <f t="shared" si="172"/>
        <v>11706.965629027491</v>
      </c>
      <c r="Z1080" s="8">
        <f t="shared" si="165"/>
        <v>456571.65953207214</v>
      </c>
      <c r="AA1080" s="9">
        <f t="shared" si="169"/>
        <v>9.3110637786966474E-2</v>
      </c>
      <c r="AB1080" s="9">
        <f t="shared" si="166"/>
        <v>5.4194827926318342E-2</v>
      </c>
      <c r="AC1080" t="str">
        <f t="shared" si="167"/>
        <v>50% Saturation (Scale only)</v>
      </c>
    </row>
    <row r="1081" spans="21:29" x14ac:dyDescent="0.25">
      <c r="U1081" s="5">
        <v>1.68</v>
      </c>
      <c r="V1081" s="7">
        <f t="shared" si="170"/>
        <v>4932901.6799999988</v>
      </c>
      <c r="W1081" s="7">
        <f t="shared" si="171"/>
        <v>126484.65846153845</v>
      </c>
      <c r="X1081" s="19">
        <f t="shared" si="168"/>
        <v>0.72564430754778486</v>
      </c>
      <c r="Y1081" s="8">
        <f t="shared" si="172"/>
        <v>11747.428572852215</v>
      </c>
      <c r="Z1081" s="8">
        <f t="shared" si="165"/>
        <v>458149.71434123639</v>
      </c>
      <c r="AA1081" s="9">
        <f t="shared" si="169"/>
        <v>9.2876311765702269E-2</v>
      </c>
      <c r="AB1081" s="9">
        <f t="shared" si="166"/>
        <v>5.3743866214580015E-2</v>
      </c>
      <c r="AC1081" t="str">
        <f t="shared" si="167"/>
        <v>50% Saturation (Scale only)</v>
      </c>
    </row>
    <row r="1082" spans="21:29" x14ac:dyDescent="0.25">
      <c r="U1082" s="5">
        <v>1.69</v>
      </c>
      <c r="V1082" s="7">
        <f t="shared" si="170"/>
        <v>4962264.1899999995</v>
      </c>
      <c r="W1082" s="7">
        <f t="shared" si="171"/>
        <v>127237.54333333332</v>
      </c>
      <c r="X1082" s="19">
        <f t="shared" si="168"/>
        <v>0.72812289242366068</v>
      </c>
      <c r="Y1082" s="8">
        <f t="shared" si="172"/>
        <v>11787.554290766961</v>
      </c>
      <c r="Z1082" s="8">
        <f t="shared" si="165"/>
        <v>459714.61733991146</v>
      </c>
      <c r="AA1082" s="9">
        <f t="shared" si="169"/>
        <v>9.2642108468616521E-2</v>
      </c>
      <c r="AB1082" s="9">
        <f t="shared" si="166"/>
        <v>5.3295954558211497E-2</v>
      </c>
      <c r="AC1082" t="str">
        <f t="shared" si="167"/>
        <v>50% Saturation (Scale only)</v>
      </c>
    </row>
    <row r="1083" spans="21:29" x14ac:dyDescent="0.25">
      <c r="U1083" s="5">
        <v>1.7</v>
      </c>
      <c r="V1083" s="7">
        <f t="shared" si="170"/>
        <v>4991626.6999999993</v>
      </c>
      <c r="W1083" s="7">
        <f t="shared" si="171"/>
        <v>127990.42820512819</v>
      </c>
      <c r="X1083" s="19">
        <f t="shared" si="168"/>
        <v>0.73058078828711914</v>
      </c>
      <c r="Y1083" s="8">
        <f t="shared" si="172"/>
        <v>11827.345075032963</v>
      </c>
      <c r="Z1083" s="8">
        <f t="shared" si="165"/>
        <v>461266.45792628557</v>
      </c>
      <c r="AA1083" s="9">
        <f t="shared" si="169"/>
        <v>9.2408043639618645E-2</v>
      </c>
      <c r="AB1083" s="9">
        <f t="shared" si="166"/>
        <v>5.2851087538978041E-2</v>
      </c>
      <c r="AC1083" t="str">
        <f t="shared" si="167"/>
        <v>50% Saturation (Scale only)</v>
      </c>
    </row>
    <row r="1084" spans="21:29" x14ac:dyDescent="0.25">
      <c r="U1084" s="5">
        <v>1.71</v>
      </c>
      <c r="V1084" s="7">
        <f t="shared" si="170"/>
        <v>5020989.209999999</v>
      </c>
      <c r="W1084" s="7">
        <f t="shared" si="171"/>
        <v>128743.31307692306</v>
      </c>
      <c r="X1084" s="19">
        <f t="shared" si="168"/>
        <v>0.73301813646046798</v>
      </c>
      <c r="Y1084" s="8">
        <f t="shared" si="172"/>
        <v>11866.803213511783</v>
      </c>
      <c r="Z1084" s="8">
        <f t="shared" si="165"/>
        <v>462805.32532695954</v>
      </c>
      <c r="AA1084" s="9">
        <f t="shared" si="169"/>
        <v>9.2174132620165425E-2</v>
      </c>
      <c r="AB1084" s="9">
        <f t="shared" si="166"/>
        <v>5.2409259313116845E-2</v>
      </c>
      <c r="AC1084" t="str">
        <f t="shared" si="167"/>
        <v>50% Saturation (Scale only)</v>
      </c>
    </row>
    <row r="1085" spans="21:29" x14ac:dyDescent="0.25">
      <c r="U1085" s="5">
        <v>1.72</v>
      </c>
      <c r="V1085" s="7">
        <f t="shared" si="170"/>
        <v>5050351.7199999988</v>
      </c>
      <c r="W1085" s="7">
        <f t="shared" si="171"/>
        <v>129496.19794871793</v>
      </c>
      <c r="X1085" s="19">
        <f t="shared" si="168"/>
        <v>0.73543507797514751</v>
      </c>
      <c r="Y1085" s="8">
        <f t="shared" si="172"/>
        <v>11905.930989356133</v>
      </c>
      <c r="Z1085" s="8">
        <f t="shared" si="165"/>
        <v>464331.30858488916</v>
      </c>
      <c r="AA1085" s="9">
        <f t="shared" si="169"/>
        <v>9.1940390358572738E-2</v>
      </c>
      <c r="AB1085" s="9">
        <f t="shared" si="166"/>
        <v>5.1970463626223762E-2</v>
      </c>
      <c r="AC1085" t="str">
        <f t="shared" si="167"/>
        <v>50% Saturation (Scale only)</v>
      </c>
    </row>
    <row r="1086" spans="21:29" x14ac:dyDescent="0.25">
      <c r="U1086" s="5">
        <v>1.73</v>
      </c>
      <c r="V1086" s="7">
        <f t="shared" si="170"/>
        <v>5079714.2299999995</v>
      </c>
      <c r="W1086" s="7">
        <f t="shared" si="171"/>
        <v>130249.08282051281</v>
      </c>
      <c r="X1086" s="19">
        <f t="shared" si="168"/>
        <v>0.73783175355329711</v>
      </c>
      <c r="Y1086" s="8">
        <f t="shared" si="172"/>
        <v>11944.730680711471</v>
      </c>
      <c r="Z1086" s="8">
        <f t="shared" si="165"/>
        <v>465844.49654774735</v>
      </c>
      <c r="AA1086" s="9">
        <f t="shared" si="169"/>
        <v>9.1706831419087018E-2</v>
      </c>
      <c r="AB1086" s="9">
        <f t="shared" si="166"/>
        <v>5.1534693827542145E-2</v>
      </c>
      <c r="AC1086" t="str">
        <f t="shared" si="167"/>
        <v>50% Saturation (Scale only)</v>
      </c>
    </row>
    <row r="1087" spans="21:29" x14ac:dyDescent="0.25">
      <c r="U1087" s="5">
        <v>1.74</v>
      </c>
      <c r="V1087" s="7">
        <f t="shared" si="170"/>
        <v>5109076.7399999993</v>
      </c>
      <c r="W1087" s="7">
        <f t="shared" si="171"/>
        <v>131001.96769230768</v>
      </c>
      <c r="X1087" s="19">
        <f t="shared" si="168"/>
        <v>0.7402083035899848</v>
      </c>
      <c r="Y1087" s="8">
        <f t="shared" si="172"/>
        <v>11983.204560428303</v>
      </c>
      <c r="Z1087" s="8">
        <f t="shared" si="165"/>
        <v>467344.9778567038</v>
      </c>
      <c r="AA1087" s="9">
        <f t="shared" si="169"/>
        <v>9.1473469990725545E-2</v>
      </c>
      <c r="AB1087" s="9">
        <f t="shared" si="166"/>
        <v>5.1101942884190329E-2</v>
      </c>
      <c r="AC1087" t="str">
        <f t="shared" si="167"/>
        <v>50% Saturation (Scale only)</v>
      </c>
    </row>
    <row r="1088" spans="21:29" x14ac:dyDescent="0.25">
      <c r="U1088" s="5">
        <v>1.75</v>
      </c>
      <c r="V1088" s="7">
        <f t="shared" si="170"/>
        <v>5138439.2499999991</v>
      </c>
      <c r="W1088" s="7">
        <f t="shared" si="171"/>
        <v>131754.85256410256</v>
      </c>
      <c r="X1088" s="19">
        <f t="shared" si="168"/>
        <v>0.7425648681360606</v>
      </c>
      <c r="Y1088" s="8">
        <f t="shared" si="172"/>
        <v>12021.354895784609</v>
      </c>
      <c r="Z1088" s="8">
        <f t="shared" si="165"/>
        <v>468832.84093559976</v>
      </c>
      <c r="AA1088" s="9">
        <f t="shared" si="169"/>
        <v>9.1240319895890543E-2</v>
      </c>
      <c r="AB1088" s="9">
        <f t="shared" si="166"/>
        <v>5.0672203394599699E-2</v>
      </c>
      <c r="AC1088" t="str">
        <f t="shared" si="167"/>
        <v>50% Saturation (Scale only)</v>
      </c>
    </row>
    <row r="1089" spans="21:29" x14ac:dyDescent="0.25">
      <c r="U1089" s="5">
        <v>1.76</v>
      </c>
      <c r="V1089" s="7">
        <f t="shared" si="170"/>
        <v>5167801.7599999988</v>
      </c>
      <c r="W1089" s="7">
        <f t="shared" si="171"/>
        <v>132507.73743589743</v>
      </c>
      <c r="X1089" s="19">
        <f t="shared" si="168"/>
        <v>0.74490158688163433</v>
      </c>
      <c r="Y1089" s="8">
        <f t="shared" si="172"/>
        <v>12059.183948218351</v>
      </c>
      <c r="Z1089" s="8">
        <f t="shared" si="165"/>
        <v>470308.17398051568</v>
      </c>
      <c r="AA1089" s="9">
        <f t="shared" si="169"/>
        <v>9.1007394598765681E-2</v>
      </c>
      <c r="AB1089" s="9">
        <f t="shared" si="166"/>
        <v>5.0245467601916081E-2</v>
      </c>
      <c r="AC1089" t="str">
        <f t="shared" si="167"/>
        <v>50% Saturation (Scale only)</v>
      </c>
    </row>
    <row r="1090" spans="21:29" x14ac:dyDescent="0.25">
      <c r="U1090" s="5">
        <v>1.77</v>
      </c>
      <c r="V1090" s="7">
        <f t="shared" si="170"/>
        <v>5197164.2699999996</v>
      </c>
      <c r="W1090" s="7">
        <f t="shared" si="171"/>
        <v>133260.62230769231</v>
      </c>
      <c r="X1090" s="19">
        <f t="shared" si="168"/>
        <v>0.74721859914013988</v>
      </c>
      <c r="Y1090" s="8">
        <f t="shared" si="172"/>
        <v>12096.693973069507</v>
      </c>
      <c r="Z1090" s="8">
        <f t="shared" si="165"/>
        <v>471771.06494971074</v>
      </c>
      <c r="AA1090" s="9">
        <f t="shared" si="169"/>
        <v>9.0774707213499478E-2</v>
      </c>
      <c r="AB1090" s="9">
        <f t="shared" si="166"/>
        <v>4.9821727406649453E-2</v>
      </c>
      <c r="AC1090" t="str">
        <f t="shared" si="167"/>
        <v>50% Saturation (Scale only)</v>
      </c>
    </row>
    <row r="1091" spans="21:29" x14ac:dyDescent="0.25">
      <c r="U1091" s="5">
        <v>1.78</v>
      </c>
      <c r="V1091" s="7">
        <f t="shared" si="170"/>
        <v>5226526.7799999993</v>
      </c>
      <c r="W1091" s="7">
        <f t="shared" si="171"/>
        <v>134013.50717948718</v>
      </c>
      <c r="X1091" s="19">
        <f t="shared" si="168"/>
        <v>0.74951604383299131</v>
      </c>
      <c r="Y1091" s="8">
        <f t="shared" si="172"/>
        <v>12133.887219331655</v>
      </c>
      <c r="Z1091" s="8">
        <f t="shared" si="165"/>
        <v>473221.60155393451</v>
      </c>
      <c r="AA1091" s="9">
        <f t="shared" si="169"/>
        <v>9.0542270512184109E-2</v>
      </c>
      <c r="AB1091" s="9">
        <f t="shared" si="166"/>
        <v>4.9400974379362798E-2</v>
      </c>
      <c r="AC1091" t="str">
        <f t="shared" si="167"/>
        <v>50% Saturation (Scale only)</v>
      </c>
    </row>
    <row r="1092" spans="21:29" x14ac:dyDescent="0.25">
      <c r="U1092" s="5">
        <v>1.79</v>
      </c>
      <c r="V1092" s="7">
        <f t="shared" si="170"/>
        <v>5255889.2899999991</v>
      </c>
      <c r="W1092" s="7">
        <f t="shared" si="171"/>
        <v>134766.39205128205</v>
      </c>
      <c r="X1092" s="19">
        <f t="shared" si="168"/>
        <v>0.75179405947479638</v>
      </c>
      <c r="Y1092" s="8">
        <f t="shared" si="172"/>
        <v>12170.765929412602</v>
      </c>
      <c r="Z1092" s="8">
        <f t="shared" si="165"/>
        <v>474659.87124709151</v>
      </c>
      <c r="AA1092" s="9">
        <f t="shared" si="169"/>
        <v>9.0310096932633754E-2</v>
      </c>
      <c r="AB1092" s="9">
        <f t="shared" si="166"/>
        <v>4.898319977266951E-2</v>
      </c>
      <c r="AC1092" t="str">
        <f t="shared" si="167"/>
        <v>50% Saturation (Scale only)</v>
      </c>
    </row>
    <row r="1093" spans="21:29" x14ac:dyDescent="0.25">
      <c r="U1093" s="5">
        <v>1.8</v>
      </c>
      <c r="V1093" s="7">
        <f t="shared" si="170"/>
        <v>5285251.7999999989</v>
      </c>
      <c r="W1093" s="7">
        <f t="shared" si="171"/>
        <v>135519.27692307692</v>
      </c>
      <c r="X1093" s="19">
        <f t="shared" si="168"/>
        <v>0.75405278415912025</v>
      </c>
      <c r="Y1093" s="8">
        <f t="shared" si="172"/>
        <v>12207.332338903916</v>
      </c>
      <c r="Z1093" s="8">
        <f t="shared" si="165"/>
        <v>476085.96121725271</v>
      </c>
      <c r="AA1093" s="9">
        <f t="shared" si="169"/>
        <v>9.0078198585969507E-2</v>
      </c>
      <c r="AB1093" s="9">
        <f t="shared" si="166"/>
        <v>4.8568394533070158E-2</v>
      </c>
      <c r="AC1093" t="str">
        <f t="shared" si="167"/>
        <v>50% Saturation (Scale only)</v>
      </c>
    </row>
    <row r="1094" spans="21:29" x14ac:dyDescent="0.25">
      <c r="U1094" s="5">
        <v>1.81</v>
      </c>
      <c r="V1094" s="7">
        <f t="shared" si="170"/>
        <v>5314614.3099999996</v>
      </c>
      <c r="W1094" s="7">
        <f t="shared" si="171"/>
        <v>136272.16179487179</v>
      </c>
      <c r="X1094" s="19">
        <f t="shared" si="168"/>
        <v>0.75629235554478225</v>
      </c>
      <c r="Y1094" s="8">
        <f t="shared" si="172"/>
        <v>12243.588676359075</v>
      </c>
      <c r="Z1094" s="8">
        <f t="shared" si="165"/>
        <v>477499.95837800391</v>
      </c>
      <c r="AA1094" s="9">
        <f t="shared" si="169"/>
        <v>8.9846587264016148E-2</v>
      </c>
      <c r="AB1094" s="9">
        <f t="shared" si="166"/>
        <v>4.8156549312411097E-2</v>
      </c>
      <c r="AC1094" t="str">
        <f t="shared" si="167"/>
        <v>50% Saturation (Scale only)</v>
      </c>
    </row>
    <row r="1095" spans="21:29" x14ac:dyDescent="0.25">
      <c r="U1095" s="5">
        <v>1.82</v>
      </c>
      <c r="V1095" s="7">
        <f t="shared" si="170"/>
        <v>5343976.8199999994</v>
      </c>
      <c r="W1095" s="7">
        <f t="shared" si="171"/>
        <v>137025.04666666666</v>
      </c>
      <c r="X1095" s="19">
        <f t="shared" si="168"/>
        <v>0.75851291084266803</v>
      </c>
      <c r="Y1095" s="8">
        <f t="shared" si="172"/>
        <v>12279.53716307998</v>
      </c>
      <c r="Z1095" s="8">
        <f t="shared" si="165"/>
        <v>478901.94936011924</v>
      </c>
      <c r="AA1095" s="9">
        <f t="shared" si="169"/>
        <v>8.9615274446515902E-2</v>
      </c>
      <c r="AB1095" s="9">
        <f t="shared" si="166"/>
        <v>4.7747654478971231E-2</v>
      </c>
      <c r="AC1095" t="str">
        <f t="shared" si="167"/>
        <v>50% Saturation (Scale only)</v>
      </c>
    </row>
    <row r="1096" spans="21:29" x14ac:dyDescent="0.25">
      <c r="U1096" s="5">
        <v>1.83</v>
      </c>
      <c r="V1096" s="7">
        <f t="shared" si="170"/>
        <v>5373339.3299999991</v>
      </c>
      <c r="W1096" s="7">
        <f t="shared" si="171"/>
        <v>137777.93153846153</v>
      </c>
      <c r="X1096" s="19">
        <f t="shared" si="168"/>
        <v>0.76071458680304771</v>
      </c>
      <c r="Y1096" s="8">
        <f t="shared" si="172"/>
        <v>12315.180012911644</v>
      </c>
      <c r="Z1096" s="8">
        <f t="shared" si="165"/>
        <v>480292.02050355409</v>
      </c>
      <c r="AA1096" s="9">
        <f t="shared" si="169"/>
        <v>8.938427130816512E-2</v>
      </c>
      <c r="AB1096" s="9">
        <f t="shared" si="166"/>
        <v>4.734170012832211E-2</v>
      </c>
      <c r="AC1096" t="str">
        <f t="shared" si="167"/>
        <v>50% Saturation (Scale only)</v>
      </c>
    </row>
    <row r="1097" spans="21:29" x14ac:dyDescent="0.25">
      <c r="U1097" s="5">
        <v>1.84</v>
      </c>
      <c r="V1097" s="7">
        <f t="shared" si="170"/>
        <v>5402701.8399999989</v>
      </c>
      <c r="W1097" s="7">
        <f t="shared" si="171"/>
        <v>138530.8164102564</v>
      </c>
      <c r="X1097" s="19">
        <f t="shared" si="168"/>
        <v>0.76289751970337971</v>
      </c>
      <c r="Y1097" s="8">
        <f t="shared" si="172"/>
        <v>12350.519432044743</v>
      </c>
      <c r="Z1097" s="8">
        <f t="shared" si="165"/>
        <v>481670.25784974499</v>
      </c>
      <c r="AA1097" s="9">
        <f t="shared" si="169"/>
        <v>8.9153588725478336E-2</v>
      </c>
      <c r="AB1097" s="9">
        <f t="shared" si="166"/>
        <v>4.6938676093798232E-2</v>
      </c>
      <c r="AC1097" t="str">
        <f t="shared" si="167"/>
        <v>50% Saturation (Scale only)</v>
      </c>
    </row>
    <row r="1098" spans="21:29" x14ac:dyDescent="0.25">
      <c r="U1098" s="5">
        <v>1.85</v>
      </c>
      <c r="V1098" s="7">
        <f t="shared" si="170"/>
        <v>5432064.3499999996</v>
      </c>
      <c r="W1098" s="7">
        <f t="shared" si="171"/>
        <v>139283.70128205128</v>
      </c>
      <c r="X1098" s="19">
        <f t="shared" si="168"/>
        <v>0.76506184533659105</v>
      </c>
      <c r="Y1098" s="8">
        <f t="shared" si="172"/>
        <v>12385.5576188259</v>
      </c>
      <c r="Z1098" s="8">
        <f t="shared" si="165"/>
        <v>483036.74713421008</v>
      </c>
      <c r="AA1098" s="9">
        <f t="shared" si="169"/>
        <v>8.8923237283485071E-2</v>
      </c>
      <c r="AB1098" s="9">
        <f t="shared" si="166"/>
        <v>4.6538571956724971E-2</v>
      </c>
      <c r="AC1098" t="str">
        <f t="shared" si="167"/>
        <v>50% Saturation (Scale only)</v>
      </c>
    </row>
    <row r="1099" spans="21:29" x14ac:dyDescent="0.25">
      <c r="U1099" s="5">
        <v>1.86</v>
      </c>
      <c r="V1099" s="7">
        <f t="shared" si="170"/>
        <v>5461426.8599999994</v>
      </c>
      <c r="W1099" s="7">
        <f t="shared" si="171"/>
        <v>140036.58615384615</v>
      </c>
      <c r="X1099" s="19">
        <f t="shared" si="168"/>
        <v>0.76720769899981711</v>
      </c>
      <c r="Y1099" s="8">
        <f t="shared" si="172"/>
        <v>12420.296763575385</v>
      </c>
      <c r="Z1099" s="8">
        <f t="shared" si="165"/>
        <v>484391.57377944002</v>
      </c>
      <c r="AA1099" s="9">
        <f t="shared" si="169"/>
        <v>8.8693227282263754E-2</v>
      </c>
      <c r="AB1099" s="9">
        <f t="shared" si="166"/>
        <v>4.614137705631955E-2</v>
      </c>
      <c r="AC1099" t="str">
        <f t="shared" si="167"/>
        <v>50% Saturation (Scale only)</v>
      </c>
    </row>
    <row r="1100" spans="21:29" x14ac:dyDescent="0.25">
      <c r="U1100" s="5">
        <v>1.87</v>
      </c>
      <c r="V1100" s="7">
        <f t="shared" si="170"/>
        <v>5490789.3699999992</v>
      </c>
      <c r="W1100" s="7">
        <f t="shared" si="171"/>
        <v>140789.47102564102</v>
      </c>
      <c r="X1100" s="19">
        <f t="shared" si="168"/>
        <v>0.7693352154835934</v>
      </c>
      <c r="Y1100" s="8">
        <f t="shared" si="172"/>
        <v>12454.739048412135</v>
      </c>
      <c r="Z1100" s="8">
        <f t="shared" si="165"/>
        <v>485734.82288807328</v>
      </c>
      <c r="AA1100" s="9">
        <f t="shared" si="169"/>
        <v>8.8463568743317747E-2</v>
      </c>
      <c r="AB1100" s="9">
        <f t="shared" si="166"/>
        <v>4.5747080499360222E-2</v>
      </c>
      <c r="AC1100" t="str">
        <f t="shared" si="167"/>
        <v>50% Saturation (Scale only)</v>
      </c>
    </row>
    <row r="1101" spans="21:29" x14ac:dyDescent="0.25">
      <c r="U1101" s="5">
        <v>1.88</v>
      </c>
      <c r="V1101" s="7">
        <f t="shared" si="170"/>
        <v>5520151.879999999</v>
      </c>
      <c r="W1101" s="7">
        <f t="shared" si="171"/>
        <v>141542.35589743589</v>
      </c>
      <c r="X1101" s="19">
        <f t="shared" si="168"/>
        <v>0.77144452906147698</v>
      </c>
      <c r="Y1101" s="8">
        <f t="shared" si="172"/>
        <v>12488.88664708575</v>
      </c>
      <c r="Z1101" s="8">
        <f t="shared" si="165"/>
        <v>487066.57923634426</v>
      </c>
      <c r="AA1101" s="9">
        <f t="shared" si="169"/>
        <v>8.8234271415797413E-2</v>
      </c>
      <c r="AB1101" s="9">
        <f t="shared" si="166"/>
        <v>4.5355671169494405E-2</v>
      </c>
      <c r="AC1101" t="str">
        <f t="shared" si="167"/>
        <v>50% Saturation (Scale only)</v>
      </c>
    </row>
    <row r="1102" spans="21:29" x14ac:dyDescent="0.25">
      <c r="U1102" s="5">
        <v>1.89</v>
      </c>
      <c r="V1102" s="7">
        <f t="shared" si="170"/>
        <v>5549514.3899999987</v>
      </c>
      <c r="W1102" s="7">
        <f t="shared" si="171"/>
        <v>142295.24076923076</v>
      </c>
      <c r="X1102" s="19">
        <f t="shared" si="168"/>
        <v>0.7735357734800975</v>
      </c>
      <c r="Y1102" s="8">
        <f t="shared" si="172"/>
        <v>12522.741724815416</v>
      </c>
      <c r="Z1102" s="8">
        <f t="shared" si="165"/>
        <v>488386.92726780125</v>
      </c>
      <c r="AA1102" s="9">
        <f t="shared" si="169"/>
        <v>8.80053447825732E-2</v>
      </c>
      <c r="AB1102" s="9">
        <f t="shared" si="166"/>
        <v>4.4967137736419666E-2</v>
      </c>
      <c r="AC1102" t="str">
        <f t="shared" si="167"/>
        <v>50% Saturation (Scale only)</v>
      </c>
    </row>
    <row r="1103" spans="21:29" x14ac:dyDescent="0.25">
      <c r="U1103" s="5">
        <v>1.9</v>
      </c>
      <c r="V1103" s="7">
        <f t="shared" si="170"/>
        <v>5578876.8999999985</v>
      </c>
      <c r="W1103" s="7">
        <f t="shared" si="171"/>
        <v>143048.12564102563</v>
      </c>
      <c r="X1103" s="19">
        <f t="shared" si="168"/>
        <v>0.77560908194961542</v>
      </c>
      <c r="Y1103" s="8">
        <f t="shared" si="172"/>
        <v>12556.306438135443</v>
      </c>
      <c r="Z1103" s="8">
        <f t="shared" si="165"/>
        <v>489695.95108728227</v>
      </c>
      <c r="AA1103" s="9">
        <f t="shared" si="169"/>
        <v>8.7776798066163175E-2</v>
      </c>
      <c r="AB1103" s="9">
        <f t="shared" si="166"/>
        <v>4.4581468664669083E-2</v>
      </c>
      <c r="AC1103" t="str">
        <f t="shared" si="167"/>
        <v>50% Saturation (Scale only)</v>
      </c>
    </row>
    <row r="1104" spans="21:29" x14ac:dyDescent="0.25">
      <c r="U1104" s="5">
        <v>1.91</v>
      </c>
      <c r="V1104" s="7">
        <f t="shared" si="170"/>
        <v>5608239.4099999992</v>
      </c>
      <c r="W1104" s="7">
        <f t="shared" si="171"/>
        <v>143801.0105128205</v>
      </c>
      <c r="X1104" s="19">
        <f t="shared" si="168"/>
        <v>0.77766458713458075</v>
      </c>
      <c r="Y1104" s="8">
        <f t="shared" si="172"/>
        <v>12589.582934747274</v>
      </c>
      <c r="Z1104" s="8">
        <f t="shared" si="165"/>
        <v>490993.73445514368</v>
      </c>
      <c r="AA1104" s="9">
        <f t="shared" si="169"/>
        <v>8.754864023451947E-2</v>
      </c>
      <c r="AB1104" s="9">
        <f t="shared" si="166"/>
        <v>4.4198652222217388E-2</v>
      </c>
      <c r="AC1104" t="str">
        <f t="shared" si="167"/>
        <v>50% Saturation (Scale only)</v>
      </c>
    </row>
    <row r="1105" spans="21:29" x14ac:dyDescent="0.25">
      <c r="U1105" s="5">
        <v>1.92</v>
      </c>
      <c r="V1105" s="7">
        <f t="shared" si="170"/>
        <v>5637601.919999999</v>
      </c>
      <c r="W1105" s="7">
        <f t="shared" si="171"/>
        <v>144553.89538461537</v>
      </c>
      <c r="X1105" s="19">
        <f t="shared" si="168"/>
        <v>0.77970242114518151</v>
      </c>
      <c r="Y1105" s="8">
        <f t="shared" si="172"/>
        <v>12622.573353377802</v>
      </c>
      <c r="Z1105" s="8">
        <f t="shared" si="165"/>
        <v>492280.36078173429</v>
      </c>
      <c r="AA1105" s="9">
        <f t="shared" si="169"/>
        <v>8.732088000667744E-2</v>
      </c>
      <c r="AB1105" s="9">
        <f t="shared" si="166"/>
        <v>4.3818676488849614E-2</v>
      </c>
      <c r="AC1105" t="str">
        <f t="shared" si="167"/>
        <v>50% Saturation (Scale only)</v>
      </c>
    </row>
    <row r="1106" spans="21:29" x14ac:dyDescent="0.25">
      <c r="U1106" s="5">
        <v>1.93</v>
      </c>
      <c r="V1106" s="7">
        <f t="shared" si="170"/>
        <v>5666964.4299999988</v>
      </c>
      <c r="W1106" s="7">
        <f t="shared" si="171"/>
        <v>145306.78025641025</v>
      </c>
      <c r="X1106" s="19">
        <f t="shared" si="168"/>
        <v>0.78172271552886829</v>
      </c>
      <c r="Y1106" s="8">
        <f t="shared" si="172"/>
        <v>12655.27982364379</v>
      </c>
      <c r="Z1106" s="8">
        <f t="shared" ref="Z1106:Z1169" si="173">Y1106*$B$6</f>
        <v>493555.9131221078</v>
      </c>
      <c r="AA1106" s="9">
        <f t="shared" si="169"/>
        <v>8.7093525858271167E-2</v>
      </c>
      <c r="AB1106" s="9">
        <f t="shared" ref="AB1106:AB1169" si="174">(Z1106-Z1105)/(V1106-V1105)</f>
        <v>4.3441529364264944E-2</v>
      </c>
      <c r="AC1106" t="str">
        <f t="shared" ref="AC1106:AC1169" si="175">G$1</f>
        <v>50% Saturation (Scale only)</v>
      </c>
    </row>
    <row r="1107" spans="21:29" x14ac:dyDescent="0.25">
      <c r="U1107" s="5">
        <v>1.94</v>
      </c>
      <c r="V1107" s="7">
        <f t="shared" si="170"/>
        <v>5696326.9399999985</v>
      </c>
      <c r="W1107" s="7">
        <f t="shared" si="171"/>
        <v>146059.66512820512</v>
      </c>
      <c r="X1107" s="19">
        <f t="shared" ref="X1107:X1170" si="176">GAMMADIST(W1107,$G$2,$G$3,TRUE)</f>
        <v>0.78372560126234792</v>
      </c>
      <c r="Y1107" s="8">
        <f t="shared" si="172"/>
        <v>12687.704465922248</v>
      </c>
      <c r="Z1107" s="8">
        <f t="shared" si="173"/>
        <v>494820.4741709677</v>
      </c>
      <c r="AA1107" s="9">
        <f t="shared" ref="AA1107:AA1170" si="177">Z1107/V1107</f>
        <v>8.6866586026919268E-2</v>
      </c>
      <c r="AB1107" s="9">
        <f t="shared" si="174"/>
        <v>4.3067198576004391E-2</v>
      </c>
      <c r="AC1107" t="str">
        <f t="shared" si="175"/>
        <v>50% Saturation (Scale only)</v>
      </c>
    </row>
    <row r="1108" spans="21:29" x14ac:dyDescent="0.25">
      <c r="U1108" s="5">
        <v>1.95</v>
      </c>
      <c r="V1108" s="7">
        <f t="shared" si="170"/>
        <v>5725689.4499999993</v>
      </c>
      <c r="W1108" s="7">
        <f t="shared" si="171"/>
        <v>146812.54999999999</v>
      </c>
      <c r="X1108" s="19">
        <f t="shared" si="176"/>
        <v>0.78571120874392875</v>
      </c>
      <c r="Y1108" s="8">
        <f t="shared" si="172"/>
        <v>12719.849391226518</v>
      </c>
      <c r="Z1108" s="8">
        <f t="shared" si="173"/>
        <v>496074.1262578342</v>
      </c>
      <c r="AA1108" s="9">
        <f t="shared" si="177"/>
        <v>8.664006851748382E-2</v>
      </c>
      <c r="AB1108" s="9">
        <f t="shared" si="174"/>
        <v>4.2695671687007192E-2</v>
      </c>
      <c r="AC1108" t="str">
        <f t="shared" si="175"/>
        <v>50% Saturation (Scale only)</v>
      </c>
    </row>
    <row r="1109" spans="21:29" x14ac:dyDescent="0.25">
      <c r="U1109" s="5">
        <v>1.96</v>
      </c>
      <c r="V1109" s="7">
        <f t="shared" si="170"/>
        <v>5755051.959999999</v>
      </c>
      <c r="W1109" s="7">
        <f t="shared" si="171"/>
        <v>147565.43487179486</v>
      </c>
      <c r="X1109" s="19">
        <f t="shared" si="176"/>
        <v>0.78767966778621756</v>
      </c>
      <c r="Y1109" s="8">
        <f t="shared" si="172"/>
        <v>12751.716701088038</v>
      </c>
      <c r="Z1109" s="8">
        <f t="shared" si="173"/>
        <v>497316.95134243352</v>
      </c>
      <c r="AA1109" s="9">
        <f t="shared" si="177"/>
        <v>8.6413981107206828E-2</v>
      </c>
      <c r="AB1109" s="9">
        <f t="shared" si="174"/>
        <v>4.2326936103191673E-2</v>
      </c>
      <c r="AC1109" t="str">
        <f t="shared" si="175"/>
        <v>50% Saturation (Scale only)</v>
      </c>
    </row>
    <row r="1110" spans="21:29" x14ac:dyDescent="0.25">
      <c r="U1110" s="5">
        <v>1.97</v>
      </c>
      <c r="V1110" s="7">
        <f t="shared" si="170"/>
        <v>5784414.4699999988</v>
      </c>
      <c r="W1110" s="7">
        <f t="shared" si="171"/>
        <v>148318.31974358973</v>
      </c>
      <c r="X1110" s="19">
        <f t="shared" si="176"/>
        <v>0.78963110760915201</v>
      </c>
      <c r="Y1110" s="8">
        <f t="shared" si="172"/>
        <v>12783.308487443548</v>
      </c>
      <c r="Z1110" s="8">
        <f t="shared" si="173"/>
        <v>498549.03101029835</v>
      </c>
      <c r="AA1110" s="9">
        <f t="shared" si="177"/>
        <v>8.6188331350726746E-2</v>
      </c>
      <c r="AB1110" s="9">
        <f t="shared" si="174"/>
        <v>4.1960979080631816E-2</v>
      </c>
      <c r="AC1110" t="str">
        <f t="shared" si="175"/>
        <v>50% Saturation (Scale only)</v>
      </c>
    </row>
    <row r="1111" spans="21:29" x14ac:dyDescent="0.25">
      <c r="U1111" s="5">
        <v>1.98</v>
      </c>
      <c r="V1111" s="7">
        <f t="shared" si="170"/>
        <v>5813776.9799999986</v>
      </c>
      <c r="W1111" s="7">
        <f t="shared" si="171"/>
        <v>149071.2046153846</v>
      </c>
      <c r="X1111" s="19">
        <f t="shared" si="176"/>
        <v>0.79156565683335611</v>
      </c>
      <c r="Y1111" s="8">
        <f t="shared" si="172"/>
        <v>12814.626832527523</v>
      </c>
      <c r="Z1111" s="8">
        <f t="shared" si="173"/>
        <v>499770.44646857341</v>
      </c>
      <c r="AA1111" s="9">
        <f t="shared" si="177"/>
        <v>8.5963126584978414E-2</v>
      </c>
      <c r="AB1111" s="9">
        <f t="shared" si="174"/>
        <v>4.1597787732556679E-2</v>
      </c>
      <c r="AC1111" t="str">
        <f t="shared" si="175"/>
        <v>50% Saturation (Scale only)</v>
      </c>
    </row>
    <row r="1112" spans="21:29" x14ac:dyDescent="0.25">
      <c r="U1112" s="5">
        <v>1.99</v>
      </c>
      <c r="V1112" s="7">
        <f t="shared" si="170"/>
        <v>5843139.4899999993</v>
      </c>
      <c r="W1112" s="7">
        <f t="shared" si="171"/>
        <v>149824.08948717947</v>
      </c>
      <c r="X1112" s="19">
        <f t="shared" si="176"/>
        <v>0.79348344347382005</v>
      </c>
      <c r="Y1112" s="8">
        <f t="shared" si="172"/>
        <v>12845.673808769858</v>
      </c>
      <c r="Z1112" s="8">
        <f t="shared" si="173"/>
        <v>500981.27854202443</v>
      </c>
      <c r="AA1112" s="9">
        <f t="shared" si="177"/>
        <v>8.5738373933979886E-2</v>
      </c>
      <c r="AB1112" s="9">
        <f t="shared" si="174"/>
        <v>4.1237349036270764E-2</v>
      </c>
      <c r="AC1112" t="str">
        <f t="shared" si="175"/>
        <v>50% Saturation (Scale only)</v>
      </c>
    </row>
    <row r="1113" spans="21:29" x14ac:dyDescent="0.25">
      <c r="U1113" s="5">
        <v>2</v>
      </c>
      <c r="V1113" s="7">
        <f t="shared" si="170"/>
        <v>5872501.9999999991</v>
      </c>
      <c r="W1113" s="7">
        <f t="shared" si="171"/>
        <v>150576.97435897434</v>
      </c>
      <c r="X1113" s="19">
        <f t="shared" si="176"/>
        <v>0.79538459493388258</v>
      </c>
      <c r="Y1113" s="8">
        <f t="shared" si="172"/>
        <v>12876.451478698436</v>
      </c>
      <c r="Z1113" s="8">
        <f t="shared" si="173"/>
        <v>502181.60766923905</v>
      </c>
      <c r="AA1113" s="9">
        <f t="shared" si="177"/>
        <v>8.5514080313508475E-2</v>
      </c>
      <c r="AB1113" s="9">
        <f t="shared" si="174"/>
        <v>4.0879649839697808E-2</v>
      </c>
      <c r="AC1113" t="str">
        <f t="shared" si="175"/>
        <v>50% Saturation (Scale only)</v>
      </c>
    </row>
    <row r="1114" spans="21:29" x14ac:dyDescent="0.25">
      <c r="U1114" s="5">
        <v>2.0099999999999998</v>
      </c>
      <c r="V1114" s="7">
        <f t="shared" si="170"/>
        <v>5901864.5099999988</v>
      </c>
      <c r="W1114" s="7">
        <f t="shared" si="171"/>
        <v>151329.85923076919</v>
      </c>
      <c r="X1114" s="19">
        <f t="shared" si="176"/>
        <v>0.79726923799951854</v>
      </c>
      <c r="Y1114" s="8">
        <f t="shared" si="172"/>
        <v>12906.96189484667</v>
      </c>
      <c r="Z1114" s="8">
        <f t="shared" si="173"/>
        <v>503371.51389902015</v>
      </c>
      <c r="AA1114" s="9">
        <f t="shared" si="177"/>
        <v>8.5290252435669733E-2</v>
      </c>
      <c r="AB1114" s="9">
        <f t="shared" si="174"/>
        <v>4.0524676867921453E-2</v>
      </c>
      <c r="AC1114" t="str">
        <f t="shared" si="175"/>
        <v>50% Saturation (Scale only)</v>
      </c>
    </row>
    <row r="1115" spans="21:29" x14ac:dyDescent="0.25">
      <c r="U1115" s="5">
        <v>2.02</v>
      </c>
      <c r="V1115" s="7">
        <f t="shared" si="170"/>
        <v>5931227.0199999996</v>
      </c>
      <c r="W1115" s="7">
        <f t="shared" si="171"/>
        <v>152082.74410256409</v>
      </c>
      <c r="X1115" s="19">
        <f t="shared" si="176"/>
        <v>0.79913749883391483</v>
      </c>
      <c r="Y1115" s="8">
        <f t="shared" si="172"/>
        <v>12937.207099665675</v>
      </c>
      <c r="Z1115" s="8">
        <f t="shared" si="173"/>
        <v>504551.07688696129</v>
      </c>
      <c r="AA1115" s="9">
        <f t="shared" si="177"/>
        <v>8.5066896813361451E-2</v>
      </c>
      <c r="AB1115" s="9">
        <f t="shared" si="174"/>
        <v>4.0172416729397933E-2</v>
      </c>
      <c r="AC1115" t="str">
        <f t="shared" si="175"/>
        <v>50% Saturation (Scale only)</v>
      </c>
    </row>
    <row r="1116" spans="21:29" x14ac:dyDescent="0.25">
      <c r="U1116" s="5">
        <v>2.0299999999999998</v>
      </c>
      <c r="V1116" s="7">
        <f t="shared" si="170"/>
        <v>5960589.5299999984</v>
      </c>
      <c r="W1116" s="7">
        <f t="shared" si="171"/>
        <v>152835.62897435896</v>
      </c>
      <c r="X1116" s="19">
        <f t="shared" si="176"/>
        <v>0.80098950297233051</v>
      </c>
      <c r="Y1116" s="8">
        <f t="shared" si="172"/>
        <v>12967.189125441068</v>
      </c>
      <c r="Z1116" s="8">
        <f t="shared" si="173"/>
        <v>505720.37589220161</v>
      </c>
      <c r="AA1116" s="9">
        <f t="shared" si="177"/>
        <v>8.4844019764635889E-2</v>
      </c>
      <c r="AB1116" s="9">
        <f t="shared" si="174"/>
        <v>3.9822855922070841E-2</v>
      </c>
      <c r="AC1116" t="str">
        <f t="shared" si="175"/>
        <v>50% Saturation (Scale only)</v>
      </c>
    </row>
    <row r="1117" spans="21:29" x14ac:dyDescent="0.25">
      <c r="U1117" s="5">
        <v>2.04</v>
      </c>
      <c r="V1117" s="7">
        <f t="shared" si="170"/>
        <v>5989952.0399999991</v>
      </c>
      <c r="W1117" s="7">
        <f t="shared" si="171"/>
        <v>153588.51384615383</v>
      </c>
      <c r="X1117" s="19">
        <f t="shared" si="176"/>
        <v>0.80282537531723352</v>
      </c>
      <c r="Y1117" s="8">
        <f t="shared" si="172"/>
        <v>12996.909994214235</v>
      </c>
      <c r="Z1117" s="8">
        <f t="shared" si="173"/>
        <v>506879.48977435514</v>
      </c>
      <c r="AA1117" s="9">
        <f t="shared" si="177"/>
        <v>8.4621627416962622E-2</v>
      </c>
      <c r="AB1117" s="9">
        <f t="shared" si="174"/>
        <v>3.9475980839291325E-2</v>
      </c>
      <c r="AC1117" t="str">
        <f t="shared" si="175"/>
        <v>50% Saturation (Scale only)</v>
      </c>
    </row>
    <row r="1118" spans="21:29" x14ac:dyDescent="0.25">
      <c r="U1118" s="5">
        <v>2.0499999999999998</v>
      </c>
      <c r="V1118" s="7">
        <f t="shared" si="170"/>
        <v>6019314.5499999989</v>
      </c>
      <c r="W1118" s="7">
        <f t="shared" si="171"/>
        <v>154341.3987179487</v>
      </c>
      <c r="X1118" s="19">
        <f t="shared" si="176"/>
        <v>0.8046452401337032</v>
      </c>
      <c r="Y1118" s="8">
        <f t="shared" si="172"/>
        <v>13026.371717707898</v>
      </c>
      <c r="Z1118" s="8">
        <f t="shared" si="173"/>
        <v>508028.49699060799</v>
      </c>
      <c r="AA1118" s="9">
        <f t="shared" si="177"/>
        <v>8.4399725711394841E-2</v>
      </c>
      <c r="AB1118" s="9">
        <f t="shared" si="174"/>
        <v>3.9131777775566902E-2</v>
      </c>
      <c r="AC1118" t="str">
        <f t="shared" si="175"/>
        <v>50% Saturation (Scale only)</v>
      </c>
    </row>
    <row r="1119" spans="21:29" x14ac:dyDescent="0.25">
      <c r="U1119" s="5">
        <v>2.06</v>
      </c>
      <c r="V1119" s="7">
        <f t="shared" si="170"/>
        <v>6048677.0599999996</v>
      </c>
      <c r="W1119" s="7">
        <f t="shared" si="171"/>
        <v>155094.28358974357</v>
      </c>
      <c r="X1119" s="19">
        <f t="shared" si="176"/>
        <v>0.80644922104509265</v>
      </c>
      <c r="Y1119" s="8">
        <f t="shared" si="172"/>
        <v>13055.576297255904</v>
      </c>
      <c r="Z1119" s="8">
        <f t="shared" si="173"/>
        <v>509167.47559298028</v>
      </c>
      <c r="AA1119" s="9">
        <f t="shared" si="177"/>
        <v>8.4178320406641166E-2</v>
      </c>
      <c r="AB1119" s="9">
        <f t="shared" si="174"/>
        <v>3.8790232932138874E-2</v>
      </c>
      <c r="AC1119" t="str">
        <f t="shared" si="175"/>
        <v>50% Saturation (Scale only)</v>
      </c>
    </row>
    <row r="1120" spans="21:29" x14ac:dyDescent="0.25">
      <c r="U1120" s="5">
        <v>2.0699999999999998</v>
      </c>
      <c r="V1120" s="7">
        <f t="shared" si="170"/>
        <v>6078039.5699999984</v>
      </c>
      <c r="W1120" s="7">
        <f t="shared" si="171"/>
        <v>155847.16846153844</v>
      </c>
      <c r="X1120" s="19">
        <f t="shared" si="176"/>
        <v>0.80823744102894401</v>
      </c>
      <c r="Y1120" s="8">
        <f t="shared" si="172"/>
        <v>13084.525723737082</v>
      </c>
      <c r="Z1120" s="8">
        <f t="shared" si="173"/>
        <v>510296.50322574622</v>
      </c>
      <c r="AA1120" s="9">
        <f t="shared" si="177"/>
        <v>8.3957417083045799E-2</v>
      </c>
      <c r="AB1120" s="9">
        <f t="shared" si="174"/>
        <v>3.8451332422397878E-2</v>
      </c>
      <c r="AC1120" t="str">
        <f t="shared" si="175"/>
        <v>50% Saturation (Scale only)</v>
      </c>
    </row>
    <row r="1121" spans="21:29" x14ac:dyDescent="0.25">
      <c r="U1121" s="5">
        <v>2.08</v>
      </c>
      <c r="V1121" s="7">
        <f t="shared" si="170"/>
        <v>6107402.0799999991</v>
      </c>
      <c r="W1121" s="7">
        <f t="shared" si="171"/>
        <v>156600.05333333332</v>
      </c>
      <c r="X1121" s="19">
        <f t="shared" si="176"/>
        <v>0.8100100224131519</v>
      </c>
      <c r="Y1121" s="8">
        <f t="shared" si="172"/>
        <v>13113.221977513151</v>
      </c>
      <c r="Z1121" s="8">
        <f t="shared" si="173"/>
        <v>511415.65712301288</v>
      </c>
      <c r="AA1121" s="9">
        <f t="shared" si="177"/>
        <v>8.3737021146479504E-2</v>
      </c>
      <c r="AB1121" s="9">
        <f t="shared" si="174"/>
        <v>3.811506227725877E-2</v>
      </c>
      <c r="AC1121" t="str">
        <f t="shared" si="175"/>
        <v>50% Saturation (Scale only)</v>
      </c>
    </row>
    <row r="1122" spans="21:29" x14ac:dyDescent="0.25">
      <c r="U1122" s="5">
        <v>2.09</v>
      </c>
      <c r="V1122" s="7">
        <f t="shared" si="170"/>
        <v>6136764.5899999989</v>
      </c>
      <c r="W1122" s="7">
        <f t="shared" si="171"/>
        <v>157352.93820512819</v>
      </c>
      <c r="X1122" s="19">
        <f t="shared" si="176"/>
        <v>0.81176708687235699</v>
      </c>
      <c r="Y1122" s="8">
        <f t="shared" si="172"/>
        <v>13141.667028370315</v>
      </c>
      <c r="Z1122" s="8">
        <f t="shared" si="173"/>
        <v>512525.01410644228</v>
      </c>
      <c r="AA1122" s="9">
        <f t="shared" si="177"/>
        <v>8.3517137832142652E-2</v>
      </c>
      <c r="AB1122" s="9">
        <f t="shared" si="174"/>
        <v>3.7781408450074994E-2</v>
      </c>
      <c r="AC1122" t="str">
        <f t="shared" si="175"/>
        <v>50% Saturation (Scale only)</v>
      </c>
    </row>
    <row r="1123" spans="21:29" x14ac:dyDescent="0.25">
      <c r="U1123" s="5">
        <v>2.1</v>
      </c>
      <c r="V1123" s="7">
        <f t="shared" si="170"/>
        <v>6166127.0999999996</v>
      </c>
      <c r="W1123" s="7">
        <f t="shared" si="171"/>
        <v>158105.82307692306</v>
      </c>
      <c r="X1123" s="19">
        <f t="shared" si="176"/>
        <v>0.81350875542458156</v>
      </c>
      <c r="Y1123" s="8">
        <f t="shared" si="172"/>
        <v>13169.862835464817</v>
      </c>
      <c r="Z1123" s="8">
        <f t="shared" si="173"/>
        <v>513624.65058312786</v>
      </c>
      <c r="AA1123" s="9">
        <f t="shared" si="177"/>
        <v>8.3297772208284174E-2</v>
      </c>
      <c r="AB1123" s="9">
        <f t="shared" si="174"/>
        <v>3.7450356821864261E-2</v>
      </c>
      <c r="AC1123" t="str">
        <f t="shared" si="175"/>
        <v>50% Saturation (Scale only)</v>
      </c>
    </row>
    <row r="1124" spans="21:29" x14ac:dyDescent="0.25">
      <c r="U1124" s="5">
        <v>2.11</v>
      </c>
      <c r="V1124" s="7">
        <f t="shared" si="170"/>
        <v>6195489.6099999985</v>
      </c>
      <c r="W1124" s="7">
        <f t="shared" si="171"/>
        <v>158858.70794871793</v>
      </c>
      <c r="X1124" s="19">
        <f t="shared" si="176"/>
        <v>0.8152351484280802</v>
      </c>
      <c r="Y1124" s="8">
        <f t="shared" si="172"/>
        <v>13197.811347271941</v>
      </c>
      <c r="Z1124" s="8">
        <f t="shared" si="173"/>
        <v>514714.6425436057</v>
      </c>
      <c r="AA1124" s="9">
        <f t="shared" si="177"/>
        <v>8.3078929179836974E-2</v>
      </c>
      <c r="AB1124" s="9">
        <f t="shared" si="174"/>
        <v>3.7121893205924274E-2</v>
      </c>
      <c r="AC1124" t="str">
        <f t="shared" si="175"/>
        <v>50% Saturation (Scale only)</v>
      </c>
    </row>
    <row r="1125" spans="21:29" x14ac:dyDescent="0.25">
      <c r="U1125" s="5">
        <v>2.12</v>
      </c>
      <c r="V1125" s="7">
        <f t="shared" si="170"/>
        <v>6224852.1199999992</v>
      </c>
      <c r="W1125" s="7">
        <f t="shared" si="171"/>
        <v>159611.5928205128</v>
      </c>
      <c r="X1125" s="19">
        <f t="shared" si="176"/>
        <v>0.81694638557841714</v>
      </c>
      <c r="Y1125" s="8">
        <f t="shared" si="172"/>
        <v>13225.514501538704</v>
      </c>
      <c r="Z1125" s="8">
        <f t="shared" si="173"/>
        <v>515795.06556000945</v>
      </c>
      <c r="AA1125" s="9">
        <f t="shared" si="177"/>
        <v>8.2860613491973129E-2</v>
      </c>
      <c r="AB1125" s="9">
        <f t="shared" si="174"/>
        <v>3.6796003352701029E-2</v>
      </c>
      <c r="AC1125" t="str">
        <f t="shared" si="175"/>
        <v>50% Saturation (Scale only)</v>
      </c>
    </row>
    <row r="1126" spans="21:29" x14ac:dyDescent="0.25">
      <c r="U1126" s="5">
        <v>2.13</v>
      </c>
      <c r="V1126" s="7">
        <f t="shared" si="170"/>
        <v>6254214.629999999</v>
      </c>
      <c r="W1126" s="7">
        <f t="shared" si="171"/>
        <v>160364.47769230767</v>
      </c>
      <c r="X1126" s="19">
        <f t="shared" si="176"/>
        <v>0.81864258590574734</v>
      </c>
      <c r="Y1126" s="8">
        <f t="shared" si="172"/>
        <v>13252.974225239836</v>
      </c>
      <c r="Z1126" s="8">
        <f t="shared" si="173"/>
        <v>516865.99478435359</v>
      </c>
      <c r="AA1126" s="9">
        <f t="shared" si="177"/>
        <v>8.2642829733579781E-2</v>
      </c>
      <c r="AB1126" s="9">
        <f t="shared" si="174"/>
        <v>3.6472672954190676E-2</v>
      </c>
      <c r="AC1126" t="str">
        <f t="shared" si="175"/>
        <v>50% Saturation (Scale only)</v>
      </c>
    </row>
    <row r="1127" spans="21:29" x14ac:dyDescent="0.25">
      <c r="U1127" s="5">
        <v>2.14</v>
      </c>
      <c r="V1127" s="7">
        <f t="shared" si="170"/>
        <v>6283577.1399999997</v>
      </c>
      <c r="W1127" s="7">
        <f t="shared" si="171"/>
        <v>161117.36256410257</v>
      </c>
      <c r="X1127" s="19">
        <f t="shared" si="176"/>
        <v>0.82032386777230937</v>
      </c>
      <c r="Y1127" s="8">
        <f t="shared" si="172"/>
        <v>13280.192434537188</v>
      </c>
      <c r="Z1127" s="8">
        <f t="shared" si="173"/>
        <v>517927.50494695036</v>
      </c>
      <c r="AA1127" s="9">
        <f t="shared" si="177"/>
        <v>8.2425582340658651E-2</v>
      </c>
      <c r="AB1127" s="9">
        <f t="shared" si="174"/>
        <v>3.6151887648458524E-2</v>
      </c>
      <c r="AC1127" t="str">
        <f t="shared" si="175"/>
        <v>50% Saturation (Scale only)</v>
      </c>
    </row>
    <row r="1128" spans="21:29" x14ac:dyDescent="0.25">
      <c r="U1128" s="5">
        <v>2.15</v>
      </c>
      <c r="V1128" s="7">
        <f t="shared" si="170"/>
        <v>6312939.6499999985</v>
      </c>
      <c r="W1128" s="7">
        <f t="shared" si="171"/>
        <v>161870.24743589741</v>
      </c>
      <c r="X1128" s="19">
        <f t="shared" si="176"/>
        <v>0.82199034887011846</v>
      </c>
      <c r="Y1128" s="8">
        <f t="shared" si="172"/>
        <v>13307.171034742401</v>
      </c>
      <c r="Z1128" s="8">
        <f t="shared" si="173"/>
        <v>518979.67035495368</v>
      </c>
      <c r="AA1128" s="9">
        <f t="shared" si="177"/>
        <v>8.2208875599650913E-2</v>
      </c>
      <c r="AB1128" s="9">
        <f t="shared" si="174"/>
        <v>3.5833633023994199E-2</v>
      </c>
      <c r="AC1128" t="str">
        <f t="shared" si="175"/>
        <v>50% Saturation (Scale only)</v>
      </c>
    </row>
    <row r="1129" spans="21:29" x14ac:dyDescent="0.25">
      <c r="U1129" s="5">
        <v>2.16</v>
      </c>
      <c r="V1129" s="7">
        <f t="shared" si="170"/>
        <v>6342302.1599999992</v>
      </c>
      <c r="W1129" s="7">
        <f t="shared" si="171"/>
        <v>162623.13230769231</v>
      </c>
      <c r="X1129" s="19">
        <f t="shared" si="176"/>
        <v>0.82364214621884746</v>
      </c>
      <c r="Y1129" s="8">
        <f t="shared" si="172"/>
        <v>13333.911920282584</v>
      </c>
      <c r="Z1129" s="8">
        <f t="shared" si="173"/>
        <v>520022.56489102077</v>
      </c>
      <c r="AA1129" s="9">
        <f t="shared" si="177"/>
        <v>8.1992713650688137E-2</v>
      </c>
      <c r="AB1129" s="9">
        <f t="shared" si="174"/>
        <v>3.551789462369076E-2</v>
      </c>
      <c r="AC1129" t="str">
        <f t="shared" si="175"/>
        <v>50% Saturation (Scale only)</v>
      </c>
    </row>
    <row r="1130" spans="21:29" x14ac:dyDescent="0.25">
      <c r="U1130" s="5">
        <v>2.17</v>
      </c>
      <c r="V1130" s="7">
        <f t="shared" si="170"/>
        <v>6371664.669999999</v>
      </c>
      <c r="W1130" s="7">
        <f t="shared" si="171"/>
        <v>163376.01717948716</v>
      </c>
      <c r="X1130" s="19">
        <f t="shared" si="176"/>
        <v>0.82527937616390401</v>
      </c>
      <c r="Y1130" s="8">
        <f t="shared" si="172"/>
        <v>13360.416974669193</v>
      </c>
      <c r="Z1130" s="8">
        <f t="shared" si="173"/>
        <v>521056.26201209851</v>
      </c>
      <c r="AA1130" s="9">
        <f t="shared" si="177"/>
        <v>8.1777100490773094E-2</v>
      </c>
      <c r="AB1130" s="9">
        <f t="shared" si="174"/>
        <v>3.5204657949124543E-2</v>
      </c>
      <c r="AC1130" t="str">
        <f t="shared" si="175"/>
        <v>50% Saturation (Scale only)</v>
      </c>
    </row>
    <row r="1131" spans="21:29" x14ac:dyDescent="0.25">
      <c r="U1131" s="5">
        <v>2.1800000000000002</v>
      </c>
      <c r="V1131" s="7">
        <f t="shared" si="170"/>
        <v>6401027.1799999997</v>
      </c>
      <c r="W1131" s="7">
        <f t="shared" si="171"/>
        <v>164128.90205128206</v>
      </c>
      <c r="X1131" s="19">
        <f t="shared" si="176"/>
        <v>0.82690215437468473</v>
      </c>
      <c r="Y1131" s="8">
        <f t="shared" si="172"/>
        <v>13386.688070469765</v>
      </c>
      <c r="Z1131" s="8">
        <f t="shared" si="173"/>
        <v>522080.83474832086</v>
      </c>
      <c r="AA1131" s="9">
        <f t="shared" si="177"/>
        <v>8.1562039976890224E-2</v>
      </c>
      <c r="AB1131" s="9">
        <f t="shared" si="174"/>
        <v>3.4893908464308072E-2</v>
      </c>
      <c r="AC1131" t="str">
        <f t="shared" si="175"/>
        <v>50% Saturation (Scale only)</v>
      </c>
    </row>
    <row r="1132" spans="21:29" x14ac:dyDescent="0.25">
      <c r="U1132" s="5">
        <v>2.19</v>
      </c>
      <c r="V1132" s="7">
        <f t="shared" si="170"/>
        <v>6430389.6899999985</v>
      </c>
      <c r="W1132" s="7">
        <f t="shared" si="171"/>
        <v>164881.7869230769</v>
      </c>
      <c r="X1132" s="19">
        <f t="shared" si="176"/>
        <v>0.82851059584301145</v>
      </c>
      <c r="Y1132" s="8">
        <f t="shared" si="172"/>
        <v>13412.727069282606</v>
      </c>
      <c r="Z1132" s="8">
        <f t="shared" si="173"/>
        <v>523096.35570202162</v>
      </c>
      <c r="AA1132" s="9">
        <f t="shared" si="177"/>
        <v>8.1347535829048911E-2</v>
      </c>
      <c r="AB1132" s="9">
        <f t="shared" si="174"/>
        <v>3.4585631599641897E-2</v>
      </c>
      <c r="AC1132" t="str">
        <f t="shared" si="175"/>
        <v>50% Saturation (Scale only)</v>
      </c>
    </row>
    <row r="1133" spans="21:29" x14ac:dyDescent="0.25">
      <c r="U1133" s="5">
        <v>2.2000000000000002</v>
      </c>
      <c r="V1133" s="7">
        <f t="shared" si="170"/>
        <v>6459752.1999999993</v>
      </c>
      <c r="W1133" s="7">
        <f t="shared" si="171"/>
        <v>165634.6717948718</v>
      </c>
      <c r="X1133" s="19">
        <f t="shared" si="176"/>
        <v>0.83010481488173604</v>
      </c>
      <c r="Y1133" s="8">
        <f t="shared" si="172"/>
        <v>13438.535821714202</v>
      </c>
      <c r="Z1133" s="8">
        <f t="shared" si="173"/>
        <v>524102.8970468539</v>
      </c>
      <c r="AA1133" s="9">
        <f t="shared" si="177"/>
        <v>8.1133591633260171E-2</v>
      </c>
      <c r="AB1133" s="9">
        <f t="shared" si="174"/>
        <v>3.4279812755525857E-2</v>
      </c>
      <c r="AC1133" t="str">
        <f t="shared" si="175"/>
        <v>50% Saturation (Scale only)</v>
      </c>
    </row>
    <row r="1134" spans="21:29" x14ac:dyDescent="0.25">
      <c r="U1134" s="5">
        <v>2.21</v>
      </c>
      <c r="V1134" s="7">
        <f t="shared" si="170"/>
        <v>6489114.709999999</v>
      </c>
      <c r="W1134" s="7">
        <f t="shared" si="171"/>
        <v>166387.55666666664</v>
      </c>
      <c r="X1134" s="19">
        <f t="shared" si="176"/>
        <v>0.83168492512351533</v>
      </c>
      <c r="Y1134" s="8">
        <f t="shared" si="172"/>
        <v>13464.116167359389</v>
      </c>
      <c r="Z1134" s="8">
        <f t="shared" si="173"/>
        <v>525100.53052701615</v>
      </c>
      <c r="AA1134" s="9">
        <f t="shared" si="177"/>
        <v>8.0920210844449114E-2</v>
      </c>
      <c r="AB1134" s="9">
        <f t="shared" si="174"/>
        <v>3.3976437306015426E-2</v>
      </c>
      <c r="AC1134" t="str">
        <f t="shared" si="175"/>
        <v>50% Saturation (Scale only)</v>
      </c>
    </row>
    <row r="1135" spans="21:29" x14ac:dyDescent="0.25">
      <c r="U1135" s="5">
        <v>2.2200000000000002</v>
      </c>
      <c r="V1135" s="7">
        <f t="shared" si="170"/>
        <v>6518477.2199999997</v>
      </c>
      <c r="W1135" s="7">
        <f t="shared" si="171"/>
        <v>167140.44153846154</v>
      </c>
      <c r="X1135" s="19">
        <f t="shared" si="176"/>
        <v>0.83325103951974655</v>
      </c>
      <c r="Y1135" s="8">
        <f t="shared" si="172"/>
        <v>13489.469934784114</v>
      </c>
      <c r="Z1135" s="8">
        <f t="shared" si="173"/>
        <v>526089.32745658047</v>
      </c>
      <c r="AA1135" s="9">
        <f t="shared" si="177"/>
        <v>8.0707396789304192E-2</v>
      </c>
      <c r="AB1135" s="9">
        <f t="shared" si="174"/>
        <v>3.367549060227832E-2</v>
      </c>
      <c r="AC1135" t="str">
        <f t="shared" si="175"/>
        <v>50% Saturation (Scale only)</v>
      </c>
    </row>
    <row r="1136" spans="21:29" x14ac:dyDescent="0.25">
      <c r="U1136" s="5">
        <v>2.23</v>
      </c>
      <c r="V1136" s="7">
        <f t="shared" si="170"/>
        <v>6547839.7299999986</v>
      </c>
      <c r="W1136" s="7">
        <f t="shared" si="171"/>
        <v>167893.32641025638</v>
      </c>
      <c r="X1136" s="19">
        <f t="shared" si="176"/>
        <v>0.83480327033966173</v>
      </c>
      <c r="Y1136" s="8">
        <f t="shared" si="172"/>
        <v>13514.598941510778</v>
      </c>
      <c r="Z1136" s="8">
        <f t="shared" si="173"/>
        <v>527069.35871892038</v>
      </c>
      <c r="AA1136" s="9">
        <f t="shared" si="177"/>
        <v>8.0495152669065179E-2</v>
      </c>
      <c r="AB1136" s="9">
        <f t="shared" si="174"/>
        <v>3.3376957976002264E-2</v>
      </c>
      <c r="AC1136" t="str">
        <f t="shared" si="175"/>
        <v>50% Saturation (Scale only)</v>
      </c>
    </row>
    <row r="1137" spans="21:29" x14ac:dyDescent="0.25">
      <c r="U1137" s="5">
        <v>2.2400000000000002</v>
      </c>
      <c r="V1137" s="7">
        <f t="shared" si="170"/>
        <v>6577202.2399999993</v>
      </c>
      <c r="W1137" s="7">
        <f t="shared" si="171"/>
        <v>168646.21128205128</v>
      </c>
      <c r="X1137" s="19">
        <f t="shared" si="176"/>
        <v>0.83634172916957539</v>
      </c>
      <c r="Y1137" s="8">
        <f t="shared" si="172"/>
        <v>13539.504994006054</v>
      </c>
      <c r="Z1137" s="8">
        <f t="shared" si="173"/>
        <v>528040.69476623612</v>
      </c>
      <c r="AA1137" s="9">
        <f t="shared" si="177"/>
        <v>8.0283481562251027E-2</v>
      </c>
      <c r="AB1137" s="9">
        <f t="shared" si="174"/>
        <v>3.3080824742697877E-2</v>
      </c>
      <c r="AC1137" t="str">
        <f t="shared" si="175"/>
        <v>50% Saturation (Scale only)</v>
      </c>
    </row>
    <row r="1138" spans="21:29" x14ac:dyDescent="0.25">
      <c r="U1138" s="5">
        <v>2.25</v>
      </c>
      <c r="V1138" s="7">
        <f t="shared" si="170"/>
        <v>6606564.7499999991</v>
      </c>
      <c r="W1138" s="7">
        <f t="shared" si="171"/>
        <v>169399.09615384613</v>
      </c>
      <c r="X1138" s="19">
        <f t="shared" si="176"/>
        <v>0.83786652691227748</v>
      </c>
      <c r="Y1138" s="8">
        <f t="shared" si="172"/>
        <v>13564.189887671067</v>
      </c>
      <c r="Z1138" s="8">
        <f t="shared" si="173"/>
        <v>529003.40561917168</v>
      </c>
      <c r="AA1138" s="9">
        <f t="shared" si="177"/>
        <v>8.0072386427329237E-2</v>
      </c>
      <c r="AB1138" s="9">
        <f t="shared" si="174"/>
        <v>3.2787076204846534E-2</v>
      </c>
      <c r="AC1138" t="str">
        <f t="shared" si="175"/>
        <v>50% Saturation (Scale only)</v>
      </c>
    </row>
    <row r="1139" spans="21:29" x14ac:dyDescent="0.25">
      <c r="U1139" s="5">
        <v>2.2599999999999998</v>
      </c>
      <c r="V1139" s="7">
        <f t="shared" si="170"/>
        <v>6635927.2599999979</v>
      </c>
      <c r="W1139" s="7">
        <f t="shared" si="171"/>
        <v>170151.981025641</v>
      </c>
      <c r="X1139" s="19">
        <f t="shared" si="176"/>
        <v>0.83937777378657463</v>
      </c>
      <c r="Y1139" s="8">
        <f t="shared" si="172"/>
        <v>13588.655406833957</v>
      </c>
      <c r="Z1139" s="8">
        <f t="shared" si="173"/>
        <v>529957.56086652435</v>
      </c>
      <c r="AA1139" s="9">
        <f t="shared" si="177"/>
        <v>7.9861870105327901E-2</v>
      </c>
      <c r="AB1139" s="9">
        <f t="shared" si="174"/>
        <v>3.249569765502696E-2</v>
      </c>
      <c r="AC1139" t="str">
        <f t="shared" si="175"/>
        <v>50% Saturation (Scale only)</v>
      </c>
    </row>
    <row r="1140" spans="21:29" x14ac:dyDescent="0.25">
      <c r="U1140" s="5">
        <v>2.27</v>
      </c>
      <c r="V1140" s="7">
        <f t="shared" si="170"/>
        <v>6665289.7699999986</v>
      </c>
      <c r="W1140" s="7">
        <f t="shared" si="171"/>
        <v>170904.86589743587</v>
      </c>
      <c r="X1140" s="19">
        <f t="shared" si="176"/>
        <v>0.84087557932696733</v>
      </c>
      <c r="Y1140" s="8">
        <f t="shared" si="172"/>
        <v>13612.903324744657</v>
      </c>
      <c r="Z1140" s="8">
        <f t="shared" si="173"/>
        <v>530903.22966504167</v>
      </c>
      <c r="AA1140" s="9">
        <f t="shared" si="177"/>
        <v>7.9651935322392106E-2</v>
      </c>
      <c r="AB1140" s="9">
        <f t="shared" si="174"/>
        <v>3.2206674378903455E-2</v>
      </c>
      <c r="AC1140" t="str">
        <f t="shared" si="175"/>
        <v>50% Saturation (Scale only)</v>
      </c>
    </row>
    <row r="1141" spans="21:29" x14ac:dyDescent="0.25">
      <c r="U1141" s="5">
        <v>2.2799999999999998</v>
      </c>
      <c r="V1141" s="7">
        <f t="shared" si="170"/>
        <v>6694652.2799999984</v>
      </c>
      <c r="W1141" s="7">
        <f t="shared" si="171"/>
        <v>171657.75076923074</v>
      </c>
      <c r="X1141" s="19">
        <f t="shared" si="176"/>
        <v>0.84236005238346512</v>
      </c>
      <c r="Y1141" s="8">
        <f t="shared" si="172"/>
        <v>13636.935403571904</v>
      </c>
      <c r="Z1141" s="8">
        <f t="shared" si="173"/>
        <v>531840.48073930421</v>
      </c>
      <c r="AA1141" s="9">
        <f t="shared" si="177"/>
        <v>7.9442584692285823E-2</v>
      </c>
      <c r="AB1141" s="9">
        <f t="shared" si="174"/>
        <v>3.1919991658157038E-2</v>
      </c>
      <c r="AC1141" t="str">
        <f t="shared" si="175"/>
        <v>50% Saturation (Scale only)</v>
      </c>
    </row>
    <row r="1142" spans="21:29" x14ac:dyDescent="0.25">
      <c r="U1142" s="5">
        <v>2.29</v>
      </c>
      <c r="V1142" s="7">
        <f t="shared" ref="V1142:V1205" si="178">$V$110/$U$110*U1142</f>
        <v>6724014.7899999991</v>
      </c>
      <c r="W1142" s="7">
        <f t="shared" ref="W1142:W1205" si="179">$W$110/$U$110*U1142</f>
        <v>172410.63564102564</v>
      </c>
      <c r="X1142" s="19">
        <f t="shared" si="176"/>
        <v>0.84383130112152904</v>
      </c>
      <c r="Y1142" s="8">
        <f t="shared" ref="Y1142:Y1205" si="180">X1142*$N$6</f>
        <v>13660.753394402303</v>
      </c>
      <c r="Z1142" s="8">
        <f t="shared" si="173"/>
        <v>532769.38238168985</v>
      </c>
      <c r="AA1142" s="9">
        <f t="shared" si="177"/>
        <v>7.9233820718840192E-2</v>
      </c>
      <c r="AB1142" s="9">
        <f t="shared" si="174"/>
        <v>3.1635634773240266E-2</v>
      </c>
      <c r="AC1142" t="str">
        <f t="shared" si="175"/>
        <v>50% Saturation (Scale only)</v>
      </c>
    </row>
    <row r="1143" spans="21:29" x14ac:dyDescent="0.25">
      <c r="U1143" s="5">
        <v>2.2999999999999998</v>
      </c>
      <c r="V1143" s="7">
        <f t="shared" si="178"/>
        <v>6753377.299999998</v>
      </c>
      <c r="W1143" s="7">
        <f t="shared" si="179"/>
        <v>173163.52051282048</v>
      </c>
      <c r="X1143" s="19">
        <f t="shared" si="176"/>
        <v>0.84528943302214832</v>
      </c>
      <c r="Y1143" s="8">
        <f t="shared" si="180"/>
        <v>13684.359037241575</v>
      </c>
      <c r="Z1143" s="8">
        <f t="shared" si="173"/>
        <v>533690.00245242147</v>
      </c>
      <c r="AA1143" s="9">
        <f t="shared" si="177"/>
        <v>7.9025645798350641E-2</v>
      </c>
      <c r="AB1143" s="9">
        <f t="shared" si="174"/>
        <v>3.1353589006241384E-2</v>
      </c>
      <c r="AC1143" t="str">
        <f t="shared" si="175"/>
        <v>50% Saturation (Scale only)</v>
      </c>
    </row>
    <row r="1144" spans="21:29" x14ac:dyDescent="0.25">
      <c r="U1144" s="5">
        <v>2.31</v>
      </c>
      <c r="V1144" s="7">
        <f t="shared" si="178"/>
        <v>6782739.8099999987</v>
      </c>
      <c r="W1144" s="7">
        <f t="shared" si="179"/>
        <v>173916.40538461538</v>
      </c>
      <c r="X1144" s="19">
        <f t="shared" si="176"/>
        <v>0.84673455488203286</v>
      </c>
      <c r="Y1144" s="8">
        <f t="shared" si="180"/>
        <v>13707.754061017658</v>
      </c>
      <c r="Z1144" s="8">
        <f t="shared" si="173"/>
        <v>534602.40837968863</v>
      </c>
      <c r="AA1144" s="9">
        <f t="shared" si="177"/>
        <v>7.8818062221922197E-2</v>
      </c>
      <c r="AB1144" s="9">
        <f t="shared" si="174"/>
        <v>3.1073839643379821E-2</v>
      </c>
      <c r="AC1144" t="str">
        <f t="shared" si="175"/>
        <v>50% Saturation (Scale only)</v>
      </c>
    </row>
    <row r="1145" spans="21:29" x14ac:dyDescent="0.25">
      <c r="U1145" s="5">
        <v>2.3199999999999998</v>
      </c>
      <c r="V1145" s="7">
        <f t="shared" si="178"/>
        <v>6812102.3199999984</v>
      </c>
      <c r="W1145" s="7">
        <f t="shared" si="179"/>
        <v>174669.29025641023</v>
      </c>
      <c r="X1145" s="19">
        <f t="shared" si="176"/>
        <v>0.84816677281392983</v>
      </c>
      <c r="Y1145" s="8">
        <f t="shared" si="180"/>
        <v>13730.940183585857</v>
      </c>
      <c r="Z1145" s="8">
        <f t="shared" si="173"/>
        <v>535506.66715984838</v>
      </c>
      <c r="AA1145" s="9">
        <f t="shared" si="177"/>
        <v>7.8611072177766195E-2</v>
      </c>
      <c r="AB1145" s="9">
        <f t="shared" si="174"/>
        <v>3.0796371977728117E-2</v>
      </c>
      <c r="AC1145" t="str">
        <f t="shared" si="175"/>
        <v>50% Saturation (Scale only)</v>
      </c>
    </row>
    <row r="1146" spans="21:29" x14ac:dyDescent="0.25">
      <c r="U1146" s="5">
        <v>2.33</v>
      </c>
      <c r="V1146" s="7">
        <f t="shared" si="178"/>
        <v>6841464.8299999991</v>
      </c>
      <c r="W1146" s="7">
        <f t="shared" si="179"/>
        <v>175422.17512820513</v>
      </c>
      <c r="X1146" s="19">
        <f t="shared" si="176"/>
        <v>0.84958619224705556</v>
      </c>
      <c r="Y1146" s="8">
        <f t="shared" si="180"/>
        <v>13753.91911173581</v>
      </c>
      <c r="Z1146" s="8">
        <f t="shared" si="173"/>
        <v>536402.84535769653</v>
      </c>
      <c r="AA1146" s="9">
        <f t="shared" si="177"/>
        <v>7.840467775344781E-2</v>
      </c>
      <c r="AB1146" s="9">
        <f t="shared" si="174"/>
        <v>3.0521171311584851E-2</v>
      </c>
      <c r="AC1146" t="str">
        <f t="shared" si="175"/>
        <v>50% Saturation (Scale only)</v>
      </c>
    </row>
    <row r="1147" spans="21:29" x14ac:dyDescent="0.25">
      <c r="U1147" s="12">
        <v>2.34</v>
      </c>
      <c r="V1147" s="7">
        <f t="shared" si="178"/>
        <v>6870827.3399999989</v>
      </c>
      <c r="W1147" s="7">
        <f t="shared" si="179"/>
        <v>176175.05999999997</v>
      </c>
      <c r="X1147" s="19">
        <f t="shared" si="176"/>
        <v>0.85099291792763809</v>
      </c>
      <c r="Y1147" s="8">
        <f t="shared" si="180"/>
        <v>13776.692541200287</v>
      </c>
      <c r="Z1147" s="8">
        <f t="shared" si="173"/>
        <v>537291.00910681125</v>
      </c>
      <c r="AA1147" s="9">
        <f t="shared" si="177"/>
        <v>7.8198880938086759E-2</v>
      </c>
      <c r="AB1147" s="9">
        <f t="shared" si="174"/>
        <v>3.0248222958961391E-2</v>
      </c>
      <c r="AC1147" t="str">
        <f t="shared" si="175"/>
        <v>50% Saturation (Scale only)</v>
      </c>
    </row>
    <row r="1148" spans="21:29" x14ac:dyDescent="0.25">
      <c r="U1148" s="5">
        <v>2.35</v>
      </c>
      <c r="V1148" s="7">
        <f t="shared" si="178"/>
        <v>6900189.8499999996</v>
      </c>
      <c r="W1148" s="7">
        <f t="shared" si="179"/>
        <v>176927.94487179487</v>
      </c>
      <c r="X1148" s="19">
        <f t="shared" si="176"/>
        <v>0.85238705391957015</v>
      </c>
      <c r="Y1148" s="8">
        <f t="shared" si="180"/>
        <v>13799.262156665764</v>
      </c>
      <c r="Z1148" s="8">
        <f t="shared" si="173"/>
        <v>538171.22410996479</v>
      </c>
      <c r="AA1148" s="9">
        <f t="shared" si="177"/>
        <v>7.7993683624511409E-2</v>
      </c>
      <c r="AB1148" s="9">
        <f t="shared" si="174"/>
        <v>2.9977512247880745E-2</v>
      </c>
      <c r="AC1148" t="str">
        <f t="shared" si="175"/>
        <v>50% Saturation (Scale only)</v>
      </c>
    </row>
    <row r="1149" spans="21:29" x14ac:dyDescent="0.25">
      <c r="U1149" s="5">
        <v>2.36</v>
      </c>
      <c r="V1149" s="7">
        <f t="shared" si="178"/>
        <v>6929552.3599999985</v>
      </c>
      <c r="W1149" s="7">
        <f t="shared" si="179"/>
        <v>177680.82974358971</v>
      </c>
      <c r="X1149" s="19">
        <f t="shared" si="176"/>
        <v>0.85376870360516577</v>
      </c>
      <c r="Y1149" s="8">
        <f t="shared" si="180"/>
        <v>13821.629631784652</v>
      </c>
      <c r="Z1149" s="8">
        <f t="shared" si="173"/>
        <v>539043.55563960143</v>
      </c>
      <c r="AA1149" s="9">
        <f t="shared" si="177"/>
        <v>7.7789087611367949E-2</v>
      </c>
      <c r="AB1149" s="9">
        <f t="shared" si="174"/>
        <v>2.9709024522653848E-2</v>
      </c>
      <c r="AC1149" t="str">
        <f t="shared" si="175"/>
        <v>50% Saturation (Scale only)</v>
      </c>
    </row>
    <row r="1150" spans="21:29" x14ac:dyDescent="0.25">
      <c r="U1150" s="5">
        <v>2.37</v>
      </c>
      <c r="V1150" s="7">
        <f t="shared" si="178"/>
        <v>6958914.8699999992</v>
      </c>
      <c r="W1150" s="7">
        <f t="shared" si="179"/>
        <v>178433.71461538461</v>
      </c>
      <c r="X1150" s="19">
        <f t="shared" si="176"/>
        <v>0.85513796968602329</v>
      </c>
      <c r="Y1150" s="8">
        <f t="shared" si="180"/>
        <v>13843.796629189292</v>
      </c>
      <c r="Z1150" s="8">
        <f t="shared" si="173"/>
        <v>539908.06853838242</v>
      </c>
      <c r="AA1150" s="9">
        <f t="shared" si="177"/>
        <v>7.7585094605185548E-2</v>
      </c>
      <c r="AB1150" s="9">
        <f t="shared" si="174"/>
        <v>2.9442745146139305E-2</v>
      </c>
      <c r="AC1150" t="str">
        <f t="shared" si="175"/>
        <v>50% Saturation (Scale only)</v>
      </c>
    </row>
    <row r="1151" spans="21:29" x14ac:dyDescent="0.25">
      <c r="U1151" s="5">
        <v>2.38</v>
      </c>
      <c r="V1151" s="7">
        <f t="shared" si="178"/>
        <v>6988277.379999999</v>
      </c>
      <c r="W1151" s="7">
        <f t="shared" si="179"/>
        <v>179186.59948717945</v>
      </c>
      <c r="X1151" s="19">
        <f t="shared" si="176"/>
        <v>0.85649495418398014</v>
      </c>
      <c r="Y1151" s="8">
        <f t="shared" si="180"/>
        <v>13865.764800507393</v>
      </c>
      <c r="Z1151" s="8">
        <f t="shared" si="173"/>
        <v>540764.82721978833</v>
      </c>
      <c r="AA1151" s="9">
        <f t="shared" si="177"/>
        <v>7.7381706222397886E-2</v>
      </c>
      <c r="AB1151" s="9">
        <f t="shared" si="174"/>
        <v>2.9178659501722579E-2</v>
      </c>
      <c r="AC1151" t="str">
        <f t="shared" si="175"/>
        <v>50% Saturation (Scale only)</v>
      </c>
    </row>
    <row r="1152" spans="21:29" x14ac:dyDescent="0.25">
      <c r="U1152" s="5">
        <v>2.39</v>
      </c>
      <c r="V1152" s="7">
        <f t="shared" si="178"/>
        <v>7017639.8899999997</v>
      </c>
      <c r="W1152" s="7">
        <f t="shared" si="179"/>
        <v>179939.48435897435</v>
      </c>
      <c r="X1152" s="19">
        <f t="shared" si="176"/>
        <v>0.85783975844216942</v>
      </c>
      <c r="Y1152" s="8">
        <f t="shared" si="180"/>
        <v>13887.535786379154</v>
      </c>
      <c r="Z1152" s="8">
        <f t="shared" si="173"/>
        <v>541613.89566878707</v>
      </c>
      <c r="AA1152" s="9">
        <f t="shared" si="177"/>
        <v>7.7178923991323117E-2</v>
      </c>
      <c r="AB1152" s="9">
        <f t="shared" si="174"/>
        <v>2.8916752995527699E-2</v>
      </c>
      <c r="AC1152" t="str">
        <f t="shared" si="175"/>
        <v>50% Saturation (Scale only)</v>
      </c>
    </row>
    <row r="1153" spans="21:29" x14ac:dyDescent="0.25">
      <c r="U1153" s="5">
        <v>2.4</v>
      </c>
      <c r="V1153" s="7">
        <f t="shared" si="178"/>
        <v>7047002.3999999985</v>
      </c>
      <c r="W1153" s="7">
        <f t="shared" si="179"/>
        <v>180692.3692307692</v>
      </c>
      <c r="X1153" s="19">
        <f t="shared" si="176"/>
        <v>0.85917248312616579</v>
      </c>
      <c r="Y1153" s="8">
        <f t="shared" si="180"/>
        <v>13909.111216475798</v>
      </c>
      <c r="Z1153" s="8">
        <f t="shared" si="173"/>
        <v>542455.33744255616</v>
      </c>
      <c r="AA1153" s="9">
        <f t="shared" si="177"/>
        <v>7.6976749354102147E-2</v>
      </c>
      <c r="AB1153" s="9">
        <f t="shared" si="174"/>
        <v>2.8657011058289279E-2</v>
      </c>
      <c r="AC1153" t="str">
        <f t="shared" si="175"/>
        <v>50% Saturation (Scale only)</v>
      </c>
    </row>
    <row r="1154" spans="21:29" x14ac:dyDescent="0.25">
      <c r="U1154" s="5">
        <v>2.41</v>
      </c>
      <c r="V1154" s="7">
        <f t="shared" si="178"/>
        <v>7076364.9099999992</v>
      </c>
      <c r="W1154" s="7">
        <f t="shared" si="179"/>
        <v>181445.2541025641</v>
      </c>
      <c r="X1154" s="19">
        <f t="shared" si="176"/>
        <v>0.86049322822522301</v>
      </c>
      <c r="Y1154" s="8">
        <f t="shared" si="180"/>
        <v>13930.492709519616</v>
      </c>
      <c r="Z1154" s="8">
        <f t="shared" si="173"/>
        <v>543289.21567126503</v>
      </c>
      <c r="AA1154" s="9">
        <f t="shared" si="177"/>
        <v>7.6775183668597036E-2</v>
      </c>
      <c r="AB1154" s="9">
        <f t="shared" si="174"/>
        <v>2.8399419147370191E-2</v>
      </c>
      <c r="AC1154" t="str">
        <f t="shared" si="175"/>
        <v>50% Saturation (Scale only)</v>
      </c>
    </row>
    <row r="1155" spans="21:29" x14ac:dyDescent="0.25">
      <c r="U1155" s="5">
        <v>2.42</v>
      </c>
      <c r="V1155" s="7">
        <f t="shared" si="178"/>
        <v>7105727.419999999</v>
      </c>
      <c r="W1155" s="7">
        <f t="shared" si="179"/>
        <v>182198.13897435894</v>
      </c>
      <c r="X1155" s="19">
        <f t="shared" si="176"/>
        <v>0.8618020930535959</v>
      </c>
      <c r="Y1155" s="8">
        <f t="shared" si="180"/>
        <v>13951.681873305368</v>
      </c>
      <c r="Z1155" s="8">
        <f t="shared" si="173"/>
        <v>544115.59305890929</v>
      </c>
      <c r="AA1155" s="9">
        <f t="shared" si="177"/>
        <v>7.6574228210249784E-2</v>
      </c>
      <c r="AB1155" s="9">
        <f t="shared" si="174"/>
        <v>2.8143962748561471E-2</v>
      </c>
      <c r="AC1155" t="str">
        <f t="shared" si="175"/>
        <v>50% Saturation (Scale only)</v>
      </c>
    </row>
    <row r="1156" spans="21:29" x14ac:dyDescent="0.25">
      <c r="U1156" s="5">
        <v>2.4300000000000002</v>
      </c>
      <c r="V1156" s="7">
        <f t="shared" si="178"/>
        <v>7135089.9299999997</v>
      </c>
      <c r="W1156" s="7">
        <f t="shared" si="179"/>
        <v>182951.02384615384</v>
      </c>
      <c r="X1156" s="19">
        <f t="shared" si="176"/>
        <v>0.86309917625194799</v>
      </c>
      <c r="Y1156" s="8">
        <f t="shared" si="180"/>
        <v>13972.68030472307</v>
      </c>
      <c r="Z1156" s="8">
        <f t="shared" si="173"/>
        <v>544934.53188419971</v>
      </c>
      <c r="AA1156" s="9">
        <f t="shared" si="177"/>
        <v>7.6373884173902729E-2</v>
      </c>
      <c r="AB1156" s="9">
        <f t="shared" si="174"/>
        <v>2.7890627377918222E-2</v>
      </c>
      <c r="AC1156" t="str">
        <f t="shared" si="175"/>
        <v>50% Saturation (Scale only)</v>
      </c>
    </row>
    <row r="1157" spans="21:29" x14ac:dyDescent="0.25">
      <c r="U1157" s="5">
        <v>2.44</v>
      </c>
      <c r="V1157" s="7">
        <f t="shared" si="178"/>
        <v>7164452.4399999985</v>
      </c>
      <c r="W1157" s="7">
        <f t="shared" si="179"/>
        <v>183703.90871794871</v>
      </c>
      <c r="X1157" s="19">
        <f t="shared" si="176"/>
        <v>0.86438457578883954</v>
      </c>
      <c r="Y1157" s="8">
        <f t="shared" si="180"/>
        <v>13993.489589782081</v>
      </c>
      <c r="Z1157" s="8">
        <f t="shared" si="173"/>
        <v>545746.0940015011</v>
      </c>
      <c r="AA1157" s="9">
        <f t="shared" si="177"/>
        <v>7.6174152675581336E-2</v>
      </c>
      <c r="AB1157" s="9">
        <f t="shared" si="174"/>
        <v>2.763939858348027E-2</v>
      </c>
      <c r="AC1157" t="str">
        <f t="shared" si="175"/>
        <v>50% Saturation (Scale only)</v>
      </c>
    </row>
    <row r="1158" spans="21:29" x14ac:dyDescent="0.25">
      <c r="U1158" s="5">
        <v>2.4500000000000002</v>
      </c>
      <c r="V1158" s="7">
        <f t="shared" si="178"/>
        <v>7193814.9499999993</v>
      </c>
      <c r="W1158" s="7">
        <f t="shared" si="179"/>
        <v>184456.79358974358</v>
      </c>
      <c r="X1158" s="19">
        <f t="shared" si="176"/>
        <v>0.8656583889622933</v>
      </c>
      <c r="Y1158" s="8">
        <f t="shared" si="180"/>
        <v>14014.111303636457</v>
      </c>
      <c r="Z1158" s="8">
        <f t="shared" si="173"/>
        <v>546550.34084182186</v>
      </c>
      <c r="AA1158" s="9">
        <f t="shared" si="177"/>
        <v>7.5975034754240084E-2</v>
      </c>
      <c r="AB1158" s="9">
        <f t="shared" si="174"/>
        <v>2.7390261946977319E-2</v>
      </c>
      <c r="AC1158" t="str">
        <f t="shared" si="175"/>
        <v>50% Saturation (Scale only)</v>
      </c>
    </row>
    <row r="1159" spans="21:29" x14ac:dyDescent="0.25">
      <c r="U1159" s="5">
        <v>2.46</v>
      </c>
      <c r="V1159" s="7">
        <f t="shared" si="178"/>
        <v>7223177.459999999</v>
      </c>
      <c r="W1159" s="7">
        <f t="shared" si="179"/>
        <v>185209.67846153845</v>
      </c>
      <c r="X1159" s="19">
        <f t="shared" si="176"/>
        <v>0.86692071240143809</v>
      </c>
      <c r="Y1159" s="8">
        <f t="shared" si="180"/>
        <v>14034.547010611548</v>
      </c>
      <c r="Z1159" s="8">
        <f t="shared" si="173"/>
        <v>547347.3334138504</v>
      </c>
      <c r="AA1159" s="9">
        <f t="shared" si="177"/>
        <v>7.577653137347265E-2</v>
      </c>
      <c r="AB1159" s="9">
        <f t="shared" si="174"/>
        <v>2.7143203085449617E-2</v>
      </c>
      <c r="AC1159" t="str">
        <f t="shared" si="175"/>
        <v>50% Saturation (Scale only)</v>
      </c>
    </row>
    <row r="1160" spans="21:29" x14ac:dyDescent="0.25">
      <c r="U1160" s="5">
        <v>2.4700000000000002</v>
      </c>
      <c r="V1160" s="7">
        <f t="shared" si="178"/>
        <v>7252539.9699999997</v>
      </c>
      <c r="W1160" s="7">
        <f t="shared" si="179"/>
        <v>185962.56333333332</v>
      </c>
      <c r="X1160" s="19">
        <f t="shared" si="176"/>
        <v>0.86817164206822239</v>
      </c>
      <c r="Y1160" s="8">
        <f t="shared" si="180"/>
        <v>14054.798264231757</v>
      </c>
      <c r="Z1160" s="8">
        <f t="shared" si="173"/>
        <v>548137.13230503851</v>
      </c>
      <c r="AA1160" s="9">
        <f t="shared" si="177"/>
        <v>7.5578643423186612E-2</v>
      </c>
      <c r="AB1160" s="9">
        <f t="shared" si="174"/>
        <v>2.6898207652823008E-2</v>
      </c>
      <c r="AC1160" t="str">
        <f t="shared" si="175"/>
        <v>50% Saturation (Scale only)</v>
      </c>
    </row>
    <row r="1161" spans="21:29" x14ac:dyDescent="0.25">
      <c r="U1161" s="5">
        <v>2.48</v>
      </c>
      <c r="V1161" s="7">
        <f t="shared" si="178"/>
        <v>7281902.4799999986</v>
      </c>
      <c r="W1161" s="7">
        <f t="shared" si="179"/>
        <v>186715.4482051282</v>
      </c>
      <c r="X1161" s="19">
        <f t="shared" si="176"/>
        <v>0.86941127325920164</v>
      </c>
      <c r="Y1161" s="8">
        <f t="shared" si="180"/>
        <v>14074.866607249454</v>
      </c>
      <c r="Z1161" s="8">
        <f t="shared" si="173"/>
        <v>548919.79768272873</v>
      </c>
      <c r="AA1161" s="9">
        <f t="shared" si="177"/>
        <v>7.5381371721244039E-2</v>
      </c>
      <c r="AB1161" s="9">
        <f t="shared" si="174"/>
        <v>2.6655261341426695E-2</v>
      </c>
      <c r="AC1161" t="str">
        <f t="shared" si="175"/>
        <v>50% Saturation (Scale only)</v>
      </c>
    </row>
    <row r="1162" spans="21:29" x14ac:dyDescent="0.25">
      <c r="U1162" s="5">
        <v>2.4900000000000002</v>
      </c>
      <c r="V1162" s="7">
        <f t="shared" si="178"/>
        <v>7311264.9899999993</v>
      </c>
      <c r="W1162" s="7">
        <f t="shared" si="179"/>
        <v>187468.33307692307</v>
      </c>
      <c r="X1162" s="19">
        <f t="shared" si="176"/>
        <v>0.87063970060739215</v>
      </c>
      <c r="Y1162" s="8">
        <f t="shared" si="180"/>
        <v>14094.753571675004</v>
      </c>
      <c r="Z1162" s="8">
        <f t="shared" si="173"/>
        <v>549695.38929532515</v>
      </c>
      <c r="AA1162" s="9">
        <f t="shared" si="177"/>
        <v>7.5184717015068167E-2</v>
      </c>
      <c r="AB1162" s="9">
        <f t="shared" si="174"/>
        <v>2.6414349883453266E-2</v>
      </c>
      <c r="AC1162" t="str">
        <f t="shared" si="175"/>
        <v>50% Saturation (Scale only)</v>
      </c>
    </row>
    <row r="1163" spans="21:29" x14ac:dyDescent="0.25">
      <c r="U1163" s="5">
        <v>2.5</v>
      </c>
      <c r="V1163" s="7">
        <f t="shared" si="178"/>
        <v>7340627.4999999991</v>
      </c>
      <c r="W1163" s="7">
        <f t="shared" si="179"/>
        <v>188221.21794871794</v>
      </c>
      <c r="X1163" s="19">
        <f t="shared" si="176"/>
        <v>0.87185701808419158</v>
      </c>
      <c r="Y1163" s="8">
        <f t="shared" si="180"/>
        <v>14114.460678807854</v>
      </c>
      <c r="Z1163" s="8">
        <f t="shared" si="173"/>
        <v>550463.9664735063</v>
      </c>
      <c r="AA1163" s="9">
        <f t="shared" si="177"/>
        <v>7.4988679983217565E-2</v>
      </c>
      <c r="AB1163" s="9">
        <f t="shared" si="174"/>
        <v>2.6175459052415986E-2</v>
      </c>
      <c r="AC1163" t="str">
        <f t="shared" si="175"/>
        <v>50% Saturation (Scale only)</v>
      </c>
    </row>
    <row r="1164" spans="21:29" x14ac:dyDescent="0.25">
      <c r="U1164" s="5">
        <v>2.5099999999999998</v>
      </c>
      <c r="V1164" s="7">
        <f t="shared" si="178"/>
        <v>7369990.0099999979</v>
      </c>
      <c r="W1164" s="7">
        <f t="shared" si="179"/>
        <v>188974.10282051278</v>
      </c>
      <c r="X1164" s="19">
        <f t="shared" si="176"/>
        <v>0.87306331900136125</v>
      </c>
      <c r="Y1164" s="8">
        <f t="shared" si="180"/>
        <v>14133.989439268616</v>
      </c>
      <c r="Z1164" s="8">
        <f t="shared" si="173"/>
        <v>551225.58813147608</v>
      </c>
      <c r="AA1164" s="9">
        <f t="shared" si="177"/>
        <v>7.4793261236927547E-2</v>
      </c>
      <c r="AB1164" s="9">
        <f t="shared" si="174"/>
        <v>2.5938574664421035E-2</v>
      </c>
      <c r="AC1164" t="str">
        <f t="shared" si="175"/>
        <v>50% Saturation (Scale only)</v>
      </c>
    </row>
    <row r="1165" spans="21:29" x14ac:dyDescent="0.25">
      <c r="U1165" s="5">
        <v>2.52</v>
      </c>
      <c r="V1165" s="7">
        <f t="shared" si="178"/>
        <v>7399352.5199999986</v>
      </c>
      <c r="W1165" s="7">
        <f t="shared" si="179"/>
        <v>189726.98769230768</v>
      </c>
      <c r="X1165" s="19">
        <f t="shared" si="176"/>
        <v>0.87425869601307393</v>
      </c>
      <c r="Y1165" s="8">
        <f t="shared" si="180"/>
        <v>14153.341353032234</v>
      </c>
      <c r="Z1165" s="8">
        <f t="shared" si="173"/>
        <v>551980.31276825711</v>
      </c>
      <c r="AA1165" s="9">
        <f t="shared" si="177"/>
        <v>7.4598461321620776E-2</v>
      </c>
      <c r="AB1165" s="9">
        <f t="shared" si="174"/>
        <v>2.5703682579623174E-2</v>
      </c>
      <c r="AC1165" t="str">
        <f t="shared" si="175"/>
        <v>50% Saturation (Scale only)</v>
      </c>
    </row>
    <row r="1166" spans="21:29" x14ac:dyDescent="0.25">
      <c r="U1166" s="5">
        <v>2.5299999999999998</v>
      </c>
      <c r="V1166" s="7">
        <f t="shared" si="178"/>
        <v>7428715.0299999984</v>
      </c>
      <c r="W1166" s="7">
        <f t="shared" si="179"/>
        <v>190479.87256410252</v>
      </c>
      <c r="X1166" s="19">
        <f t="shared" si="176"/>
        <v>0.87544324111801508</v>
      </c>
      <c r="Y1166" s="8">
        <f t="shared" si="180"/>
        <v>14172.517909461985</v>
      </c>
      <c r="Z1166" s="8">
        <f t="shared" si="173"/>
        <v>552728.1984690174</v>
      </c>
      <c r="AA1166" s="9">
        <f t="shared" si="177"/>
        <v>7.4404280718386576E-2</v>
      </c>
      <c r="AB1166" s="9">
        <f t="shared" si="174"/>
        <v>2.5470768703366928E-2</v>
      </c>
      <c r="AC1166" t="str">
        <f t="shared" si="175"/>
        <v>50% Saturation (Scale only)</v>
      </c>
    </row>
    <row r="1167" spans="21:29" x14ac:dyDescent="0.25">
      <c r="U1167" s="5">
        <v>2.54</v>
      </c>
      <c r="V1167" s="7">
        <f t="shared" si="178"/>
        <v>7458077.5399999991</v>
      </c>
      <c r="W1167" s="7">
        <f t="shared" si="179"/>
        <v>191232.75743589742</v>
      </c>
      <c r="X1167" s="19">
        <f t="shared" si="176"/>
        <v>0.87661704566154719</v>
      </c>
      <c r="Y1167" s="8">
        <f t="shared" si="180"/>
        <v>14191.52058734453</v>
      </c>
      <c r="Z1167" s="8">
        <f t="shared" si="173"/>
        <v>553469.30290643673</v>
      </c>
      <c r="AA1167" s="9">
        <f t="shared" si="177"/>
        <v>7.4210719845430415E-2</v>
      </c>
      <c r="AB1167" s="9">
        <f t="shared" si="174"/>
        <v>2.5239818987522249E-2</v>
      </c>
      <c r="AC1167" t="str">
        <f t="shared" si="175"/>
        <v>50% Saturation (Scale only)</v>
      </c>
    </row>
    <row r="1168" spans="21:29" x14ac:dyDescent="0.25">
      <c r="U1168" s="5">
        <v>2.5499999999999998</v>
      </c>
      <c r="V1168" s="7">
        <f t="shared" si="178"/>
        <v>7487440.049999998</v>
      </c>
      <c r="W1168" s="7">
        <f t="shared" si="179"/>
        <v>191985.64230769227</v>
      </c>
      <c r="X1168" s="19">
        <f t="shared" si="176"/>
        <v>0.8777802003379227</v>
      </c>
      <c r="Y1168" s="8">
        <f t="shared" si="180"/>
        <v>14210.350854925731</v>
      </c>
      <c r="Z1168" s="8">
        <f t="shared" si="173"/>
        <v>554203.6833421035</v>
      </c>
      <c r="AA1168" s="9">
        <f t="shared" si="177"/>
        <v>7.4017779059493596E-2</v>
      </c>
      <c r="AB1168" s="9">
        <f t="shared" si="174"/>
        <v>2.5010819431540314E-2</v>
      </c>
      <c r="AC1168" t="str">
        <f t="shared" si="175"/>
        <v>50% Saturation (Scale only)</v>
      </c>
    </row>
    <row r="1169" spans="21:29" x14ac:dyDescent="0.25">
      <c r="U1169" s="5">
        <v>2.56</v>
      </c>
      <c r="V1169" s="7">
        <f t="shared" si="178"/>
        <v>7516802.5599999987</v>
      </c>
      <c r="W1169" s="7">
        <f t="shared" si="179"/>
        <v>192738.52717948717</v>
      </c>
      <c r="X1169" s="19">
        <f t="shared" si="176"/>
        <v>0.87893279519255663</v>
      </c>
      <c r="Y1169" s="8">
        <f t="shared" si="180"/>
        <v>14229.010169947447</v>
      </c>
      <c r="Z1169" s="8">
        <f t="shared" si="173"/>
        <v>554931.39662795048</v>
      </c>
      <c r="AA1169" s="9">
        <f t="shared" si="177"/>
        <v>7.382545865724463E-2</v>
      </c>
      <c r="AB1169" s="9">
        <f t="shared" si="174"/>
        <v>2.4783756083760121E-2</v>
      </c>
      <c r="AC1169" t="str">
        <f t="shared" si="175"/>
        <v>50% Saturation (Scale only)</v>
      </c>
    </row>
    <row r="1170" spans="21:29" x14ac:dyDescent="0.25">
      <c r="U1170" s="5">
        <v>2.57</v>
      </c>
      <c r="V1170" s="7">
        <f t="shared" si="178"/>
        <v>7546165.0699999984</v>
      </c>
      <c r="W1170" s="7">
        <f t="shared" si="179"/>
        <v>193491.41205128201</v>
      </c>
      <c r="X1170" s="19">
        <f t="shared" si="176"/>
        <v>0.88007491962434381</v>
      </c>
      <c r="Y1170" s="8">
        <f t="shared" si="180"/>
        <v>14247.499979685044</v>
      </c>
      <c r="Z1170" s="8">
        <f t="shared" ref="Z1170:Z1213" si="181">Y1170*$B$6</f>
        <v>555652.49920771678</v>
      </c>
      <c r="AA1170" s="9">
        <f t="shared" si="177"/>
        <v>7.3633758876641808E-2</v>
      </c>
      <c r="AB1170" s="9">
        <f t="shared" ref="AB1170:AB1213" si="182">(Z1170-Z1169)/(V1170-V1169)</f>
        <v>2.4558615042321239E-2</v>
      </c>
      <c r="AC1170" t="str">
        <f t="shared" ref="AC1170:AC1213" si="183">G$1</f>
        <v>50% Saturation (Scale only)</v>
      </c>
    </row>
    <row r="1171" spans="21:29" x14ac:dyDescent="0.25">
      <c r="U1171" s="5">
        <v>2.58</v>
      </c>
      <c r="V1171" s="7">
        <f t="shared" si="178"/>
        <v>7575527.5799999991</v>
      </c>
      <c r="W1171" s="7">
        <f t="shared" si="179"/>
        <v>194244.29692307691</v>
      </c>
      <c r="X1171" s="19">
        <f t="shared" ref="X1171:X1213" si="184">GAMMADIST(W1171,$G$2,$G$3,TRUE)</f>
        <v>0.88120666238803014</v>
      </c>
      <c r="Y1171" s="8">
        <f t="shared" si="180"/>
        <v>14265.821720985788</v>
      </c>
      <c r="Z1171" s="8">
        <f t="shared" si="181"/>
        <v>556367.04711844574</v>
      </c>
      <c r="AA1171" s="9">
        <f t="shared" ref="AA1171:AA1213" si="185">Z1171/V1171</f>
        <v>7.3442679898268651E-2</v>
      </c>
      <c r="AB1171" s="9">
        <f t="shared" si="182"/>
        <v>2.4335382456368352E-2</v>
      </c>
      <c r="AC1171" t="str">
        <f t="shared" si="183"/>
        <v>50% Saturation (Scale only)</v>
      </c>
    </row>
    <row r="1172" spans="21:29" x14ac:dyDescent="0.25">
      <c r="U1172" s="5">
        <v>2.59</v>
      </c>
      <c r="V1172" s="7">
        <f t="shared" si="178"/>
        <v>7604890.089999998</v>
      </c>
      <c r="W1172" s="7">
        <f t="shared" si="179"/>
        <v>194997.18179487178</v>
      </c>
      <c r="X1172" s="19">
        <f t="shared" si="184"/>
        <v>0.88232811159662727</v>
      </c>
      <c r="Y1172" s="8">
        <f t="shared" si="180"/>
        <v>14283.976820307929</v>
      </c>
      <c r="Z1172" s="8">
        <f t="shared" si="181"/>
        <v>557075.09599200927</v>
      </c>
      <c r="AA1172" s="9">
        <f t="shared" si="185"/>
        <v>7.3252221846642027E-2</v>
      </c>
      <c r="AB1172" s="9">
        <f t="shared" si="182"/>
        <v>2.4114044526968498E-2</v>
      </c>
      <c r="AC1172" t="str">
        <f t="shared" si="183"/>
        <v>50% Saturation (Scale only)</v>
      </c>
    </row>
    <row r="1173" spans="21:29" x14ac:dyDescent="0.25">
      <c r="U1173" s="5">
        <v>2.6</v>
      </c>
      <c r="V1173" s="7">
        <f t="shared" si="178"/>
        <v>7634252.5999999987</v>
      </c>
      <c r="W1173" s="7">
        <f t="shared" si="179"/>
        <v>195750.06666666665</v>
      </c>
      <c r="X1173" s="19">
        <f t="shared" si="184"/>
        <v>0.88343935472387514</v>
      </c>
      <c r="Y1173" s="8">
        <f t="shared" si="180"/>
        <v>14301.966693760574</v>
      </c>
      <c r="Z1173" s="8">
        <f t="shared" si="181"/>
        <v>557776.70105666236</v>
      </c>
      <c r="AA1173" s="9">
        <f t="shared" si="185"/>
        <v>7.3062384791493865E-2</v>
      </c>
      <c r="AB1173" s="9">
        <f t="shared" si="182"/>
        <v>2.3894587508120936E-2</v>
      </c>
      <c r="AC1173" t="str">
        <f t="shared" si="183"/>
        <v>50% Saturation (Scale only)</v>
      </c>
    </row>
    <row r="1174" spans="21:29" x14ac:dyDescent="0.25">
      <c r="U1174" s="5">
        <v>2.61</v>
      </c>
      <c r="V1174" s="7">
        <f t="shared" si="178"/>
        <v>7663615.1099999985</v>
      </c>
      <c r="W1174" s="7">
        <f t="shared" si="179"/>
        <v>196502.95153846152</v>
      </c>
      <c r="X1174" s="19">
        <f t="shared" si="184"/>
        <v>0.88454047860674745</v>
      </c>
      <c r="Y1174" s="8">
        <f t="shared" si="180"/>
        <v>14319.792747144245</v>
      </c>
      <c r="Z1174" s="8">
        <f t="shared" si="181"/>
        <v>558471.91713862552</v>
      </c>
      <c r="AA1174" s="9">
        <f t="shared" si="185"/>
        <v>7.2873168749027328E-2</v>
      </c>
      <c r="AB1174" s="9">
        <f t="shared" si="182"/>
        <v>2.3676997707728624E-2</v>
      </c>
      <c r="AC1174" t="str">
        <f t="shared" si="183"/>
        <v>50% Saturation (Scale only)</v>
      </c>
    </row>
    <row r="1175" spans="21:29" x14ac:dyDescent="0.25">
      <c r="U1175" s="5">
        <v>2.62</v>
      </c>
      <c r="V1175" s="7">
        <f t="shared" si="178"/>
        <v>7692977.6199999992</v>
      </c>
      <c r="W1175" s="7">
        <f t="shared" si="179"/>
        <v>197255.83641025639</v>
      </c>
      <c r="X1175" s="19">
        <f t="shared" si="184"/>
        <v>0.88563156944799837</v>
      </c>
      <c r="Y1175" s="8">
        <f t="shared" si="180"/>
        <v>14337.456375992109</v>
      </c>
      <c r="Z1175" s="8">
        <f t="shared" si="181"/>
        <v>559160.79866369232</v>
      </c>
      <c r="AA1175" s="9">
        <f t="shared" si="185"/>
        <v>7.2684573683147194E-2</v>
      </c>
      <c r="AB1175" s="9">
        <f t="shared" si="182"/>
        <v>2.3461261488434776E-2</v>
      </c>
      <c r="AC1175" t="str">
        <f t="shared" si="183"/>
        <v>50% Saturation (Scale only)</v>
      </c>
    </row>
    <row r="1176" spans="21:29" x14ac:dyDescent="0.25">
      <c r="U1176" s="5">
        <v>2.63</v>
      </c>
      <c r="V1176" s="7">
        <f t="shared" si="178"/>
        <v>7722340.129999998</v>
      </c>
      <c r="W1176" s="7">
        <f t="shared" si="179"/>
        <v>198008.72128205127</v>
      </c>
      <c r="X1176" s="19">
        <f t="shared" si="184"/>
        <v>0.88671271281874886</v>
      </c>
      <c r="Y1176" s="8">
        <f t="shared" si="180"/>
        <v>14354.958965611842</v>
      </c>
      <c r="Z1176" s="8">
        <f t="shared" si="181"/>
        <v>559843.3996588618</v>
      </c>
      <c r="AA1176" s="9">
        <f t="shared" si="185"/>
        <v>7.2496599506665593E-2</v>
      </c>
      <c r="AB1176" s="9">
        <f t="shared" si="182"/>
        <v>2.3247365268483984E-2</v>
      </c>
      <c r="AC1176" t="str">
        <f t="shared" si="183"/>
        <v>50% Saturation (Scale only)</v>
      </c>
    </row>
    <row r="1177" spans="21:29" x14ac:dyDescent="0.25">
      <c r="U1177" s="5">
        <v>2.64</v>
      </c>
      <c r="V1177" s="7">
        <f t="shared" si="178"/>
        <v>7751702.6399999987</v>
      </c>
      <c r="W1177" s="7">
        <f t="shared" si="179"/>
        <v>198761.60615384614</v>
      </c>
      <c r="X1177" s="19">
        <f t="shared" si="184"/>
        <v>0.88778399366111382</v>
      </c>
      <c r="Y1177" s="8">
        <f t="shared" si="180"/>
        <v>14372.301891128169</v>
      </c>
      <c r="Z1177" s="8">
        <f t="shared" si="181"/>
        <v>560519.77375399857</v>
      </c>
      <c r="AA1177" s="9">
        <f t="shared" si="185"/>
        <v>7.2309246082483708E-2</v>
      </c>
      <c r="AB1177" s="9">
        <f t="shared" si="182"/>
        <v>2.3035295522649428E-2</v>
      </c>
      <c r="AC1177" t="str">
        <f t="shared" si="183"/>
        <v>50% Saturation (Scale only)</v>
      </c>
    </row>
    <row r="1178" spans="21:29" x14ac:dyDescent="0.25">
      <c r="U1178" s="5">
        <v>2.65</v>
      </c>
      <c r="V1178" s="7">
        <f t="shared" si="178"/>
        <v>7781065.1499999985</v>
      </c>
      <c r="W1178" s="7">
        <f t="shared" si="179"/>
        <v>199514.49102564101</v>
      </c>
      <c r="X1178" s="19">
        <f t="shared" si="184"/>
        <v>0.88884549629086462</v>
      </c>
      <c r="Y1178" s="8">
        <f t="shared" si="180"/>
        <v>14389.486517525958</v>
      </c>
      <c r="Z1178" s="8">
        <f t="shared" si="181"/>
        <v>561189.97418351239</v>
      </c>
      <c r="AA1178" s="9">
        <f t="shared" si="185"/>
        <v>7.212251322474951E-2</v>
      </c>
      <c r="AB1178" s="9">
        <f t="shared" si="182"/>
        <v>2.2825038782918177E-2</v>
      </c>
      <c r="AC1178" t="str">
        <f t="shared" si="183"/>
        <v>50% Saturation (Scale only)</v>
      </c>
    </row>
    <row r="1179" spans="21:29" x14ac:dyDescent="0.25">
      <c r="U1179" s="5">
        <v>2.66</v>
      </c>
      <c r="V1179" s="7">
        <f t="shared" si="178"/>
        <v>7810427.6599999992</v>
      </c>
      <c r="W1179" s="7">
        <f t="shared" si="179"/>
        <v>200267.37589743588</v>
      </c>
      <c r="X1179" s="19">
        <f t="shared" si="184"/>
        <v>0.88989730440012582</v>
      </c>
      <c r="Y1179" s="8">
        <f t="shared" si="180"/>
        <v>14406.514199693891</v>
      </c>
      <c r="Z1179" s="8">
        <f t="shared" si="181"/>
        <v>561854.05378806172</v>
      </c>
      <c r="AA1179" s="9">
        <f t="shared" si="185"/>
        <v>7.1936400699992117E-2</v>
      </c>
      <c r="AB1179" s="9">
        <f t="shared" si="182"/>
        <v>2.2616581639284837E-2</v>
      </c>
      <c r="AC1179" t="str">
        <f t="shared" si="183"/>
        <v>50% Saturation (Scale only)</v>
      </c>
    </row>
    <row r="1180" spans="21:29" x14ac:dyDescent="0.25">
      <c r="U1180" s="5">
        <v>2.67</v>
      </c>
      <c r="V1180" s="7">
        <f t="shared" si="178"/>
        <v>7839790.169999999</v>
      </c>
      <c r="W1180" s="7">
        <f t="shared" si="179"/>
        <v>201020.26076923075</v>
      </c>
      <c r="X1180" s="19">
        <f t="shared" si="184"/>
        <v>0.89093950106010811</v>
      </c>
      <c r="Y1180" s="8">
        <f t="shared" si="180"/>
        <v>14423.386282468688</v>
      </c>
      <c r="Z1180" s="8">
        <f t="shared" si="181"/>
        <v>562512.06501627876</v>
      </c>
      <c r="AA1180" s="9">
        <f t="shared" si="185"/>
        <v>7.1750908228233726E-2</v>
      </c>
      <c r="AB1180" s="9">
        <f t="shared" si="182"/>
        <v>2.2409910740500381E-2</v>
      </c>
      <c r="AC1180" t="str">
        <f t="shared" si="183"/>
        <v>50% Saturation (Scale only)</v>
      </c>
    </row>
    <row r="1181" spans="21:29" x14ac:dyDescent="0.25">
      <c r="U1181" s="5">
        <v>2.68</v>
      </c>
      <c r="V1181" s="7">
        <f t="shared" si="178"/>
        <v>7869152.6799999988</v>
      </c>
      <c r="W1181" s="7">
        <f t="shared" si="179"/>
        <v>201773.14564102562</v>
      </c>
      <c r="X1181" s="19">
        <f t="shared" si="184"/>
        <v>0.89197216872387308</v>
      </c>
      <c r="Y1181" s="8">
        <f t="shared" si="180"/>
        <v>14440.104100679884</v>
      </c>
      <c r="Z1181" s="8">
        <f t="shared" si="181"/>
        <v>563164.05992651545</v>
      </c>
      <c r="AA1181" s="9">
        <f t="shared" si="185"/>
        <v>7.1566035484079027E-2</v>
      </c>
      <c r="AB1181" s="9">
        <f t="shared" si="182"/>
        <v>2.2205012794774215E-2</v>
      </c>
      <c r="AC1181" t="str">
        <f t="shared" si="183"/>
        <v>50% Saturation (Scale only)</v>
      </c>
    </row>
    <row r="1182" spans="21:29" x14ac:dyDescent="0.25">
      <c r="U1182" s="5">
        <v>2.69</v>
      </c>
      <c r="V1182" s="7">
        <f t="shared" si="178"/>
        <v>7898515.1899999985</v>
      </c>
      <c r="W1182" s="7">
        <f t="shared" si="179"/>
        <v>202526.03051282049</v>
      </c>
      <c r="X1182" s="19">
        <f t="shared" si="184"/>
        <v>0.89299538922912658</v>
      </c>
      <c r="Y1182" s="8">
        <f t="shared" si="180"/>
        <v>14456.668979195039</v>
      </c>
      <c r="Z1182" s="8">
        <f t="shared" si="181"/>
        <v>563810.09018860653</v>
      </c>
      <c r="AA1182" s="9">
        <f t="shared" si="185"/>
        <v>7.1381782097782689E-2</v>
      </c>
      <c r="AB1182" s="9">
        <f t="shared" si="182"/>
        <v>2.2001874570364916E-2</v>
      </c>
      <c r="AC1182" t="str">
        <f t="shared" si="183"/>
        <v>50% Saturation (Scale only)</v>
      </c>
    </row>
    <row r="1183" spans="21:29" x14ac:dyDescent="0.25">
      <c r="U1183" s="5">
        <v>2.7</v>
      </c>
      <c r="V1183" s="7">
        <f t="shared" si="178"/>
        <v>7927877.6999999993</v>
      </c>
      <c r="W1183" s="7">
        <f t="shared" si="179"/>
        <v>203278.91538461539</v>
      </c>
      <c r="X1183" s="19">
        <f t="shared" si="184"/>
        <v>0.89400924380104485</v>
      </c>
      <c r="Y1183" s="8">
        <f t="shared" si="180"/>
        <v>14473.082232965497</v>
      </c>
      <c r="Z1183" s="8">
        <f t="shared" si="181"/>
        <v>564450.20708565437</v>
      </c>
      <c r="AA1183" s="9">
        <f t="shared" si="185"/>
        <v>7.1198147656295757E-2</v>
      </c>
      <c r="AB1183" s="9">
        <f t="shared" si="182"/>
        <v>2.1800482896313398E-2</v>
      </c>
      <c r="AC1183" t="str">
        <f t="shared" si="183"/>
        <v>50% Saturation (Scale only)</v>
      </c>
    </row>
    <row r="1184" spans="21:29" x14ac:dyDescent="0.25">
      <c r="U1184" s="5">
        <v>2.71</v>
      </c>
      <c r="V1184" s="7">
        <f t="shared" si="178"/>
        <v>7957240.209999999</v>
      </c>
      <c r="W1184" s="7">
        <f t="shared" si="179"/>
        <v>204031.80025641024</v>
      </c>
      <c r="X1184" s="19">
        <f t="shared" si="184"/>
        <v>0.89501381305512751</v>
      </c>
      <c r="Y1184" s="8">
        <f t="shared" si="180"/>
        <v>14489.345167072566</v>
      </c>
      <c r="Z1184" s="8">
        <f t="shared" si="181"/>
        <v>565084.46151583013</v>
      </c>
      <c r="AA1184" s="9">
        <f t="shared" si="185"/>
        <v>7.101513170429101E-2</v>
      </c>
      <c r="AB1184" s="9">
        <f t="shared" si="182"/>
        <v>2.1600824663006116E-2</v>
      </c>
      <c r="AC1184" t="str">
        <f t="shared" si="183"/>
        <v>50% Saturation (Scale only)</v>
      </c>
    </row>
    <row r="1185" spans="21:29" x14ac:dyDescent="0.25">
      <c r="U1185" s="5">
        <v>2.72</v>
      </c>
      <c r="V1185" s="7">
        <f t="shared" si="178"/>
        <v>7986602.7199999997</v>
      </c>
      <c r="W1185" s="7">
        <f t="shared" si="179"/>
        <v>204784.68512820514</v>
      </c>
      <c r="X1185" s="19">
        <f t="shared" si="184"/>
        <v>0.89600917700007621</v>
      </c>
      <c r="Y1185" s="8">
        <f t="shared" si="180"/>
        <v>14505.459076774128</v>
      </c>
      <c r="Z1185" s="8">
        <f t="shared" si="181"/>
        <v>565712.90399419097</v>
      </c>
      <c r="AA1185" s="9">
        <f t="shared" si="185"/>
        <v>7.0832733745167561E-2</v>
      </c>
      <c r="AB1185" s="9">
        <f t="shared" si="182"/>
        <v>2.1402886822714608E-2</v>
      </c>
      <c r="AC1185" t="str">
        <f t="shared" si="183"/>
        <v>50% Saturation (Scale only)</v>
      </c>
    </row>
    <row r="1186" spans="21:29" x14ac:dyDescent="0.25">
      <c r="U1186" s="5">
        <v>2.73</v>
      </c>
      <c r="V1186" s="7">
        <f t="shared" si="178"/>
        <v>8015965.2299999986</v>
      </c>
      <c r="W1186" s="7">
        <f t="shared" si="179"/>
        <v>205537.56999999998</v>
      </c>
      <c r="X1186" s="19">
        <f t="shared" si="184"/>
        <v>0.89699541504070046</v>
      </c>
      <c r="Y1186" s="8">
        <f t="shared" si="180"/>
        <v>14521.425247551675</v>
      </c>
      <c r="Z1186" s="8">
        <f t="shared" si="181"/>
        <v>566335.58465451538</v>
      </c>
      <c r="AA1186" s="9">
        <f t="shared" si="185"/>
        <v>7.0650953242035894E-2</v>
      </c>
      <c r="AB1186" s="9">
        <f t="shared" si="182"/>
        <v>2.1206656390221016E-2</v>
      </c>
      <c r="AC1186" t="str">
        <f t="shared" si="183"/>
        <v>50% Saturation (Scale only)</v>
      </c>
    </row>
    <row r="1187" spans="21:29" x14ac:dyDescent="0.25">
      <c r="U1187" s="5">
        <v>2.74</v>
      </c>
      <c r="V1187" s="7">
        <f t="shared" si="178"/>
        <v>8045327.7399999993</v>
      </c>
      <c r="W1187" s="7">
        <f t="shared" si="179"/>
        <v>206290.45487179488</v>
      </c>
      <c r="X1187" s="19">
        <f t="shared" si="184"/>
        <v>0.89797260598084794</v>
      </c>
      <c r="Y1187" s="8">
        <f t="shared" si="180"/>
        <v>14537.244955157754</v>
      </c>
      <c r="Z1187" s="8">
        <f t="shared" si="181"/>
        <v>566952.55325115239</v>
      </c>
      <c r="AA1187" s="9">
        <f t="shared" si="185"/>
        <v>7.0469789618682763E-2</v>
      </c>
      <c r="AB1187" s="9">
        <f t="shared" si="182"/>
        <v>2.1012120443279585E-2</v>
      </c>
      <c r="AC1187" t="str">
        <f t="shared" si="183"/>
        <v>50% Saturation (Scale only)</v>
      </c>
    </row>
    <row r="1188" spans="21:29" x14ac:dyDescent="0.25">
      <c r="U1188" s="5">
        <v>2.75</v>
      </c>
      <c r="V1188" s="7">
        <f t="shared" si="178"/>
        <v>8074690.2499999991</v>
      </c>
      <c r="W1188" s="7">
        <f t="shared" si="179"/>
        <v>207043.33974358972</v>
      </c>
      <c r="X1188" s="19">
        <f t="shared" si="184"/>
        <v>0.89894082802635578</v>
      </c>
      <c r="Y1188" s="8">
        <f t="shared" si="180"/>
        <v>14552.919465663736</v>
      </c>
      <c r="Z1188" s="8">
        <f t="shared" si="181"/>
        <v>567563.85916088568</v>
      </c>
      <c r="AA1188" s="9">
        <f t="shared" si="185"/>
        <v>7.0289242260517151E-2</v>
      </c>
      <c r="AB1188" s="9">
        <f t="shared" si="182"/>
        <v>2.0819266123137725E-2</v>
      </c>
      <c r="AC1188" t="str">
        <f t="shared" si="183"/>
        <v>50% Saturation (Scale only)</v>
      </c>
    </row>
    <row r="1189" spans="21:29" x14ac:dyDescent="0.25">
      <c r="U1189" s="5">
        <v>2.76</v>
      </c>
      <c r="V1189" s="7">
        <f t="shared" si="178"/>
        <v>8104052.7599999979</v>
      </c>
      <c r="W1189" s="7">
        <f t="shared" si="179"/>
        <v>207796.22461538459</v>
      </c>
      <c r="X1189" s="19">
        <f t="shared" si="184"/>
        <v>0.89990015878802598</v>
      </c>
      <c r="Y1189" s="8">
        <f t="shared" si="180"/>
        <v>14568.450035507996</v>
      </c>
      <c r="Z1189" s="8">
        <f t="shared" si="181"/>
        <v>568169.55138481187</v>
      </c>
      <c r="AA1189" s="9">
        <f t="shared" si="185"/>
        <v>7.0109310515497195E-2</v>
      </c>
      <c r="AB1189" s="9">
        <f t="shared" si="182"/>
        <v>2.0628080635007533E-2</v>
      </c>
      <c r="AC1189" t="str">
        <f t="shared" si="183"/>
        <v>50% Saturation (Scale only)</v>
      </c>
    </row>
    <row r="1190" spans="21:29" x14ac:dyDescent="0.25">
      <c r="U1190" s="5">
        <v>2.77</v>
      </c>
      <c r="V1190" s="7">
        <f t="shared" si="178"/>
        <v>8133415.2699999986</v>
      </c>
      <c r="W1190" s="7">
        <f t="shared" si="179"/>
        <v>208549.10948717946</v>
      </c>
      <c r="X1190" s="19">
        <f t="shared" si="184"/>
        <v>0.90085067528462082</v>
      </c>
      <c r="Y1190" s="8">
        <f t="shared" si="180"/>
        <v>14583.837911544397</v>
      </c>
      <c r="Z1190" s="8">
        <f t="shared" si="181"/>
        <v>568769.6785502315</v>
      </c>
      <c r="AA1190" s="9">
        <f t="shared" si="185"/>
        <v>6.9929993695038717E-2</v>
      </c>
      <c r="AB1190" s="9">
        <f t="shared" si="182"/>
        <v>2.0438551248500799E-2</v>
      </c>
      <c r="AC1190" t="str">
        <f t="shared" si="183"/>
        <v>50% Saturation (Scale only)</v>
      </c>
    </row>
    <row r="1191" spans="21:29" x14ac:dyDescent="0.25">
      <c r="U1191" s="5">
        <v>2.78</v>
      </c>
      <c r="V1191" s="7">
        <f t="shared" si="178"/>
        <v>8162777.7799999984</v>
      </c>
      <c r="W1191" s="7">
        <f t="shared" si="179"/>
        <v>209301.99435897433</v>
      </c>
      <c r="X1191" s="19">
        <f t="shared" si="184"/>
        <v>0.90179245394587715</v>
      </c>
      <c r="Y1191" s="8">
        <f t="shared" si="180"/>
        <v>14599.084331091093</v>
      </c>
      <c r="Z1191" s="8">
        <f t="shared" si="181"/>
        <v>569364.28891255264</v>
      </c>
      <c r="AA1191" s="9">
        <f t="shared" si="185"/>
        <v>6.9751291074905727E-2</v>
      </c>
      <c r="AB1191" s="9">
        <f t="shared" si="182"/>
        <v>2.0250665298066919E-2</v>
      </c>
      <c r="AC1191" t="str">
        <f t="shared" si="183"/>
        <v>50% Saturation (Scale only)</v>
      </c>
    </row>
    <row r="1192" spans="21:29" x14ac:dyDescent="0.25">
      <c r="U1192" s="5">
        <v>2.79</v>
      </c>
      <c r="V1192" s="7">
        <f t="shared" si="178"/>
        <v>8192140.2899999991</v>
      </c>
      <c r="W1192" s="7">
        <f t="shared" si="179"/>
        <v>210054.87923076921</v>
      </c>
      <c r="X1192" s="19">
        <f t="shared" si="184"/>
        <v>0.90272557061553971</v>
      </c>
      <c r="Y1192" s="8">
        <f t="shared" si="180"/>
        <v>14614.190521979632</v>
      </c>
      <c r="Z1192" s="8">
        <f t="shared" si="181"/>
        <v>569953.43035720568</v>
      </c>
      <c r="AA1192" s="9">
        <f t="shared" si="185"/>
        <v>6.9573201896082973E-2</v>
      </c>
      <c r="AB1192" s="9">
        <f t="shared" si="182"/>
        <v>2.0064410183360536E-2</v>
      </c>
      <c r="AC1192" t="str">
        <f t="shared" si="183"/>
        <v>50% Saturation (Scale only)</v>
      </c>
    </row>
    <row r="1193" spans="21:29" x14ac:dyDescent="0.25">
      <c r="U1193" s="5">
        <v>2.8</v>
      </c>
      <c r="V1193" s="7">
        <f t="shared" si="178"/>
        <v>8221502.799999998</v>
      </c>
      <c r="W1193" s="7">
        <f t="shared" si="179"/>
        <v>210807.76410256408</v>
      </c>
      <c r="X1193" s="19">
        <f t="shared" si="184"/>
        <v>0.90365010055441253</v>
      </c>
      <c r="Y1193" s="8">
        <f t="shared" si="180"/>
        <v>14629.157702604358</v>
      </c>
      <c r="Z1193" s="8">
        <f t="shared" si="181"/>
        <v>570537.1504015699</v>
      </c>
      <c r="AA1193" s="9">
        <f t="shared" si="185"/>
        <v>6.9395725365631461E-2</v>
      </c>
      <c r="AB1193" s="9">
        <f t="shared" si="182"/>
        <v>1.9879773369655535E-2</v>
      </c>
      <c r="AC1193" t="str">
        <f t="shared" si="183"/>
        <v>50% Saturation (Scale only)</v>
      </c>
    </row>
    <row r="1194" spans="21:29" x14ac:dyDescent="0.25">
      <c r="U1194" s="5">
        <v>2.81</v>
      </c>
      <c r="V1194" s="7">
        <f t="shared" si="178"/>
        <v>8250865.3099999987</v>
      </c>
      <c r="W1194" s="7">
        <f t="shared" si="179"/>
        <v>211560.64897435895</v>
      </c>
      <c r="X1194" s="19">
        <f t="shared" si="184"/>
        <v>0.90456611844342549</v>
      </c>
      <c r="Y1194" s="8">
        <f t="shared" si="180"/>
        <v>14643.987081972055</v>
      </c>
      <c r="Z1194" s="8">
        <f t="shared" si="181"/>
        <v>571115.49619691016</v>
      </c>
      <c r="AA1194" s="9">
        <f t="shared" si="185"/>
        <v>6.9218860657526624E-2</v>
      </c>
      <c r="AB1194" s="9">
        <f t="shared" si="182"/>
        <v>1.9696742388175943E-2</v>
      </c>
      <c r="AC1194" t="str">
        <f t="shared" si="183"/>
        <v>50% Saturation (Scale only)</v>
      </c>
    </row>
    <row r="1195" spans="21:29" x14ac:dyDescent="0.25">
      <c r="U1195" s="5">
        <v>2.82</v>
      </c>
      <c r="V1195" s="7">
        <f t="shared" si="178"/>
        <v>8280227.8199999984</v>
      </c>
      <c r="W1195" s="7">
        <f t="shared" si="179"/>
        <v>212313.53384615382</v>
      </c>
      <c r="X1195" s="19">
        <f t="shared" si="184"/>
        <v>0.90547369838671687</v>
      </c>
      <c r="Y1195" s="8">
        <f t="shared" si="180"/>
        <v>14658.679859751843</v>
      </c>
      <c r="Z1195" s="8">
        <f t="shared" si="181"/>
        <v>571688.51453032182</v>
      </c>
      <c r="AA1195" s="9">
        <f t="shared" si="185"/>
        <v>6.9042606913480062E-2</v>
      </c>
      <c r="AB1195" s="9">
        <f t="shared" si="182"/>
        <v>1.9515304836393875E-2</v>
      </c>
      <c r="AC1195" t="str">
        <f t="shared" si="183"/>
        <v>50% Saturation (Scale only)</v>
      </c>
    </row>
    <row r="1196" spans="21:29" x14ac:dyDescent="0.25">
      <c r="U1196" s="5">
        <v>2.83</v>
      </c>
      <c r="V1196" s="7">
        <f t="shared" si="178"/>
        <v>8309590.3299999991</v>
      </c>
      <c r="W1196" s="7">
        <f t="shared" si="179"/>
        <v>213066.41871794869</v>
      </c>
      <c r="X1196" s="19">
        <f t="shared" si="184"/>
        <v>0.90637291391473074</v>
      </c>
      <c r="Y1196" s="8">
        <f t="shared" si="180"/>
        <v>14673.237226325338</v>
      </c>
      <c r="Z1196" s="8">
        <f t="shared" si="181"/>
        <v>572256.25182668818</v>
      </c>
      <c r="AA1196" s="9">
        <f t="shared" si="185"/>
        <v>6.8866963243744916E-2</v>
      </c>
      <c r="AB1196" s="9">
        <f t="shared" si="182"/>
        <v>1.9335448378437401E-2</v>
      </c>
      <c r="AC1196" t="str">
        <f t="shared" si="183"/>
        <v>50% Saturation (Scale only)</v>
      </c>
    </row>
    <row r="1197" spans="21:29" x14ac:dyDescent="0.25">
      <c r="U1197" s="5">
        <v>2.84</v>
      </c>
      <c r="V1197" s="7">
        <f t="shared" si="178"/>
        <v>8338952.839999998</v>
      </c>
      <c r="W1197" s="7">
        <f t="shared" si="179"/>
        <v>213819.30358974356</v>
      </c>
      <c r="X1197" s="19">
        <f t="shared" si="184"/>
        <v>0.90726383798732635</v>
      </c>
      <c r="Y1197" s="8">
        <f t="shared" si="180"/>
        <v>14687.66036283697</v>
      </c>
      <c r="Z1197" s="8">
        <f t="shared" si="181"/>
        <v>572818.75415064185</v>
      </c>
      <c r="AA1197" s="9">
        <f t="shared" si="185"/>
        <v>6.8691928727905124E-2</v>
      </c>
      <c r="AB1197" s="9">
        <f t="shared" si="182"/>
        <v>1.9157160745239075E-2</v>
      </c>
      <c r="AC1197" t="str">
        <f t="shared" si="183"/>
        <v>50% Saturation (Scale only)</v>
      </c>
    </row>
    <row r="1198" spans="21:29" x14ac:dyDescent="0.25">
      <c r="U1198" s="5">
        <v>2.85</v>
      </c>
      <c r="V1198" s="7">
        <f t="shared" si="178"/>
        <v>8368315.3499999987</v>
      </c>
      <c r="W1198" s="7">
        <f t="shared" si="179"/>
        <v>214572.18846153846</v>
      </c>
      <c r="X1198" s="19">
        <f t="shared" si="184"/>
        <v>0.90814654299690245</v>
      </c>
      <c r="Y1198" s="8">
        <f t="shared" si="180"/>
        <v>14701.950441244582</v>
      </c>
      <c r="Z1198" s="8">
        <f t="shared" si="181"/>
        <v>573376.06720853876</v>
      </c>
      <c r="AA1198" s="9">
        <f t="shared" si="185"/>
        <v>6.8517502415649148E-2</v>
      </c>
      <c r="AB1198" s="9">
        <f t="shared" si="182"/>
        <v>1.8980429734954556E-2</v>
      </c>
      <c r="AC1198" t="str">
        <f t="shared" si="183"/>
        <v>50% Saturation (Scale only)</v>
      </c>
    </row>
    <row r="1199" spans="21:29" x14ac:dyDescent="0.25">
      <c r="U1199" s="5">
        <v>2.86</v>
      </c>
      <c r="V1199" s="7">
        <f t="shared" si="178"/>
        <v>8397677.8599999975</v>
      </c>
      <c r="W1199" s="7">
        <f t="shared" si="179"/>
        <v>215325.0733333333</v>
      </c>
      <c r="X1199" s="19">
        <f t="shared" si="184"/>
        <v>0.90902110077152942</v>
      </c>
      <c r="Y1199" s="8">
        <f t="shared" si="180"/>
        <v>14716.108624370116</v>
      </c>
      <c r="Z1199" s="8">
        <f t="shared" si="181"/>
        <v>573928.23635043448</v>
      </c>
      <c r="AA1199" s="9">
        <f t="shared" si="185"/>
        <v>6.8343683327528201E-2</v>
      </c>
      <c r="AB1199" s="9">
        <f t="shared" si="182"/>
        <v>1.8805243213054386E-2</v>
      </c>
      <c r="AC1199" t="str">
        <f t="shared" si="183"/>
        <v>50% Saturation (Scale only)</v>
      </c>
    </row>
    <row r="1200" spans="21:29" x14ac:dyDescent="0.25">
      <c r="U1200" s="5">
        <v>2.87</v>
      </c>
      <c r="V1200" s="7">
        <f t="shared" si="178"/>
        <v>8427040.3699999992</v>
      </c>
      <c r="W1200" s="7">
        <f t="shared" si="179"/>
        <v>216077.95820512821</v>
      </c>
      <c r="X1200" s="19">
        <f t="shared" si="184"/>
        <v>0.90988758257809643</v>
      </c>
      <c r="Y1200" s="8">
        <f t="shared" si="180"/>
        <v>14730.136065950579</v>
      </c>
      <c r="Z1200" s="8">
        <f t="shared" si="181"/>
        <v>574475.30657207256</v>
      </c>
      <c r="AA1200" s="9">
        <f t="shared" si="185"/>
        <v>6.8170470455699572E-2</v>
      </c>
      <c r="AB1200" s="9">
        <f t="shared" si="182"/>
        <v>1.8631589112716986E-2</v>
      </c>
      <c r="AC1200" t="str">
        <f t="shared" si="183"/>
        <v>50% Saturation (Scale only)</v>
      </c>
    </row>
    <row r="1201" spans="21:29" x14ac:dyDescent="0.25">
      <c r="U1201" s="5">
        <v>2.88</v>
      </c>
      <c r="V1201" s="7">
        <f t="shared" si="178"/>
        <v>8456402.879999999</v>
      </c>
      <c r="W1201" s="7">
        <f t="shared" si="179"/>
        <v>216830.84307692305</v>
      </c>
      <c r="X1201" s="19">
        <f t="shared" si="184"/>
        <v>0.91074605912546536</v>
      </c>
      <c r="Y1201" s="8">
        <f t="shared" si="180"/>
        <v>14744.033910689091</v>
      </c>
      <c r="Z1201" s="8">
        <f t="shared" si="181"/>
        <v>575017.32251687453</v>
      </c>
      <c r="AA1201" s="9">
        <f t="shared" si="185"/>
        <v>6.7997862764655151E-2</v>
      </c>
      <c r="AB1201" s="9">
        <f t="shared" si="182"/>
        <v>1.8459455434905722E-2</v>
      </c>
      <c r="AC1201" t="str">
        <f t="shared" si="183"/>
        <v>50% Saturation (Scale only)</v>
      </c>
    </row>
    <row r="1202" spans="21:29" x14ac:dyDescent="0.25">
      <c r="U1202" s="5">
        <v>2.89</v>
      </c>
      <c r="V1202" s="7">
        <f t="shared" si="178"/>
        <v>8485765.3899999987</v>
      </c>
      <c r="W1202" s="7">
        <f t="shared" si="179"/>
        <v>217583.72794871795</v>
      </c>
      <c r="X1202" s="19">
        <f t="shared" si="184"/>
        <v>0.91159660056763481</v>
      </c>
      <c r="Y1202" s="8">
        <f t="shared" si="180"/>
        <v>14757.803294306117</v>
      </c>
      <c r="Z1202" s="8">
        <f t="shared" si="181"/>
        <v>575554.32847793854</v>
      </c>
      <c r="AA1202" s="9">
        <f t="shared" si="185"/>
        <v>6.7825859191935386E-2</v>
      </c>
      <c r="AB1202" s="9">
        <f t="shared" si="182"/>
        <v>1.8288830248640888E-2</v>
      </c>
      <c r="AC1202" t="str">
        <f t="shared" si="183"/>
        <v>50% Saturation (Scale only)</v>
      </c>
    </row>
    <row r="1203" spans="21:29" x14ac:dyDescent="0.25">
      <c r="U1203" s="5">
        <v>2.9</v>
      </c>
      <c r="V1203" s="7">
        <f t="shared" si="178"/>
        <v>8515127.8999999985</v>
      </c>
      <c r="W1203" s="7">
        <f t="shared" si="179"/>
        <v>218336.61282051279</v>
      </c>
      <c r="X1203" s="19">
        <f t="shared" si="184"/>
        <v>0.91243927650691181</v>
      </c>
      <c r="Y1203" s="8">
        <f t="shared" si="180"/>
        <v>14771.445343590802</v>
      </c>
      <c r="Z1203" s="8">
        <f t="shared" si="181"/>
        <v>576086.36840004125</v>
      </c>
      <c r="AA1203" s="9">
        <f t="shared" si="185"/>
        <v>6.7654458648829144E-2</v>
      </c>
      <c r="AB1203" s="9">
        <f t="shared" si="182"/>
        <v>1.8119701691126124E-2</v>
      </c>
      <c r="AC1203" t="str">
        <f t="shared" si="183"/>
        <v>50% Saturation (Scale only)</v>
      </c>
    </row>
    <row r="1204" spans="21:29" x14ac:dyDescent="0.25">
      <c r="U1204" s="5">
        <v>2.91</v>
      </c>
      <c r="V1204" s="7">
        <f t="shared" si="178"/>
        <v>8544490.4099999983</v>
      </c>
      <c r="W1204" s="7">
        <f t="shared" si="179"/>
        <v>219089.49769230769</v>
      </c>
      <c r="X1204" s="19">
        <f t="shared" si="184"/>
        <v>0.91327415599709239</v>
      </c>
      <c r="Y1204" s="8">
        <f t="shared" si="180"/>
        <v>14784.961176452469</v>
      </c>
      <c r="Z1204" s="8">
        <f t="shared" si="181"/>
        <v>576613.48588164628</v>
      </c>
      <c r="AA1204" s="9">
        <f t="shared" si="185"/>
        <v>6.7483660021059863E-2</v>
      </c>
      <c r="AB1204" s="9">
        <f t="shared" si="182"/>
        <v>1.7952057967967908E-2</v>
      </c>
      <c r="AC1204" t="str">
        <f t="shared" si="183"/>
        <v>50% Saturation (Scale only)</v>
      </c>
    </row>
    <row r="1205" spans="21:29" x14ac:dyDescent="0.25">
      <c r="U1205" s="5">
        <v>2.92</v>
      </c>
      <c r="V1205" s="7">
        <f t="shared" si="178"/>
        <v>8573852.9199999981</v>
      </c>
      <c r="W1205" s="7">
        <f t="shared" si="179"/>
        <v>219842.38256410253</v>
      </c>
      <c r="X1205" s="19">
        <f t="shared" si="184"/>
        <v>0.91410130754664642</v>
      </c>
      <c r="Y1205" s="8">
        <f t="shared" si="180"/>
        <v>14798.351901972175</v>
      </c>
      <c r="Z1205" s="8">
        <f t="shared" si="181"/>
        <v>577135.72417691478</v>
      </c>
      <c r="AA1205" s="9">
        <f t="shared" si="185"/>
        <v>6.7313462169457758E-2</v>
      </c>
      <c r="AB1205" s="9">
        <f t="shared" si="182"/>
        <v>1.7785887353244125E-2</v>
      </c>
      <c r="AC1205" t="str">
        <f t="shared" si="183"/>
        <v>50% Saturation (Scale only)</v>
      </c>
    </row>
    <row r="1206" spans="21:29" x14ac:dyDescent="0.25">
      <c r="U1206" s="5">
        <v>2.93</v>
      </c>
      <c r="V1206" s="7">
        <f t="shared" ref="V1206:V1213" si="186">$V$110/$U$110*U1206</f>
        <v>8603215.4299999997</v>
      </c>
      <c r="W1206" s="7">
        <f t="shared" ref="W1206:W1213" si="187">$W$110/$U$110*U1206</f>
        <v>220595.26743589743</v>
      </c>
      <c r="X1206" s="19">
        <f t="shared" si="184"/>
        <v>0.91492079912191038</v>
      </c>
      <c r="Y1206" s="8">
        <f t="shared" ref="Y1206:Y1213" si="188">X1206*$N$6</f>
        <v>14811.618620454403</v>
      </c>
      <c r="Z1206" s="8">
        <f t="shared" si="181"/>
        <v>577653.12619772169</v>
      </c>
      <c r="AA1206" s="9">
        <f t="shared" si="185"/>
        <v>6.7143863930618983E-2</v>
      </c>
      <c r="AB1206" s="9">
        <f t="shared" si="182"/>
        <v>1.7621178189701204E-2</v>
      </c>
      <c r="AC1206" t="str">
        <f t="shared" si="183"/>
        <v>50% Saturation (Scale only)</v>
      </c>
    </row>
    <row r="1207" spans="21:29" x14ac:dyDescent="0.25">
      <c r="U1207" s="5">
        <v>2.94</v>
      </c>
      <c r="V1207" s="7">
        <f t="shared" si="186"/>
        <v>8632577.9399999976</v>
      </c>
      <c r="W1207" s="7">
        <f t="shared" si="187"/>
        <v>221348.15230769227</v>
      </c>
      <c r="X1207" s="19">
        <f t="shared" si="184"/>
        <v>0.9157326981502838</v>
      </c>
      <c r="Y1207" s="8">
        <f t="shared" si="188"/>
        <v>14824.762423478802</v>
      </c>
      <c r="Z1207" s="8">
        <f t="shared" si="181"/>
        <v>578165.73451567325</v>
      </c>
      <c r="AA1207" s="9">
        <f t="shared" si="185"/>
        <v>6.6974864117551589E-2</v>
      </c>
      <c r="AB1207" s="9">
        <f t="shared" si="182"/>
        <v>1.7457918888800439E-2</v>
      </c>
      <c r="AC1207" t="str">
        <f t="shared" si="183"/>
        <v>50% Saturation (Scale only)</v>
      </c>
    </row>
    <row r="1208" spans="21:29" x14ac:dyDescent="0.25">
      <c r="U1208" s="5">
        <v>2.95</v>
      </c>
      <c r="V1208" s="7">
        <f t="shared" si="186"/>
        <v>8661940.4499999993</v>
      </c>
      <c r="W1208" s="7">
        <f t="shared" si="187"/>
        <v>222101.03717948718</v>
      </c>
      <c r="X1208" s="19">
        <f t="shared" si="184"/>
        <v>0.916537071523432</v>
      </c>
      <c r="Y1208" s="8">
        <f t="shared" si="188"/>
        <v>14837.784393952044</v>
      </c>
      <c r="Z1208" s="8">
        <f t="shared" si="181"/>
        <v>578673.59136412968</v>
      </c>
      <c r="AA1208" s="9">
        <f t="shared" si="185"/>
        <v>6.6806461520308613E-2</v>
      </c>
      <c r="AB1208" s="9">
        <f t="shared" si="182"/>
        <v>1.7296097930878621E-2</v>
      </c>
      <c r="AC1208" t="str">
        <f t="shared" si="183"/>
        <v>50% Saturation (Scale only)</v>
      </c>
    </row>
    <row r="1209" spans="21:29" x14ac:dyDescent="0.25">
      <c r="U1209" s="5">
        <v>2.96</v>
      </c>
      <c r="V1209" s="7">
        <f t="shared" si="186"/>
        <v>8691302.959999999</v>
      </c>
      <c r="W1209" s="7">
        <f t="shared" si="187"/>
        <v>222853.92205128202</v>
      </c>
      <c r="X1209" s="19">
        <f t="shared" si="184"/>
        <v>0.91733398560049006</v>
      </c>
      <c r="Y1209" s="8">
        <f t="shared" si="188"/>
        <v>14850.685606159685</v>
      </c>
      <c r="Z1209" s="8">
        <f t="shared" si="181"/>
        <v>579176.7386402277</v>
      </c>
      <c r="AA1209" s="9">
        <f t="shared" si="185"/>
        <v>6.6638654906608821E-2</v>
      </c>
      <c r="AB1209" s="9">
        <f t="shared" si="182"/>
        <v>1.7135703865167825E-2</v>
      </c>
      <c r="AC1209" t="str">
        <f t="shared" si="183"/>
        <v>50% Saturation (Scale only)</v>
      </c>
    </row>
    <row r="1210" spans="21:29" x14ac:dyDescent="0.25">
      <c r="U1210" s="5">
        <v>2.97</v>
      </c>
      <c r="V1210" s="7">
        <f t="shared" si="186"/>
        <v>8720665.4699999988</v>
      </c>
      <c r="W1210" s="7">
        <f t="shared" si="187"/>
        <v>223606.80692307692</v>
      </c>
      <c r="X1210" s="19">
        <f t="shared" si="184"/>
        <v>0.91812350621127192</v>
      </c>
      <c r="Y1210" s="8">
        <f t="shared" si="188"/>
        <v>14863.467125818121</v>
      </c>
      <c r="Z1210" s="8">
        <f t="shared" si="181"/>
        <v>579675.21790690674</v>
      </c>
      <c r="AA1210" s="9">
        <f t="shared" si="185"/>
        <v>6.6471443022444801E-2</v>
      </c>
      <c r="AB1210" s="9">
        <f t="shared" si="182"/>
        <v>1.6976725309894646E-2</v>
      </c>
      <c r="AC1210" t="str">
        <f t="shared" si="183"/>
        <v>50% Saturation (Scale only)</v>
      </c>
    </row>
    <row r="1211" spans="21:29" x14ac:dyDescent="0.25">
      <c r="U1211" s="5">
        <v>2.98</v>
      </c>
      <c r="V1211" s="7">
        <f t="shared" si="186"/>
        <v>8750027.9799999986</v>
      </c>
      <c r="W1211" s="7">
        <f t="shared" si="187"/>
        <v>224359.69179487176</v>
      </c>
      <c r="X1211" s="19">
        <f t="shared" si="184"/>
        <v>0.91890569865948113</v>
      </c>
      <c r="Y1211" s="8">
        <f t="shared" si="188"/>
        <v>14876.13001012657</v>
      </c>
      <c r="Z1211" s="8">
        <f t="shared" si="181"/>
        <v>580169.07039493625</v>
      </c>
      <c r="AA1211" s="9">
        <f t="shared" si="185"/>
        <v>6.6304824592679348E-2</v>
      </c>
      <c r="AB1211" s="9">
        <f t="shared" si="182"/>
        <v>1.6819150952337492E-2</v>
      </c>
      <c r="AC1211" t="str">
        <f t="shared" si="183"/>
        <v>50% Saturation (Scale only)</v>
      </c>
    </row>
    <row r="1212" spans="21:29" x14ac:dyDescent="0.25">
      <c r="U1212" s="5">
        <v>2.99</v>
      </c>
      <c r="V1212" s="7">
        <f t="shared" si="186"/>
        <v>8779390.4899999984</v>
      </c>
      <c r="W1212" s="7">
        <f t="shared" si="187"/>
        <v>225112.57666666666</v>
      </c>
      <c r="X1212" s="19">
        <f t="shared" si="184"/>
        <v>0.91968062772592385</v>
      </c>
      <c r="Y1212" s="8">
        <f t="shared" si="188"/>
        <v>14888.67530781908</v>
      </c>
      <c r="Z1212" s="8">
        <f t="shared" si="181"/>
        <v>580658.3370049441</v>
      </c>
      <c r="AA1212" s="9">
        <f t="shared" si="185"/>
        <v>6.6138798321629749E-2</v>
      </c>
      <c r="AB1212" s="9">
        <f t="shared" si="182"/>
        <v>1.6662969548851689E-2</v>
      </c>
      <c r="AC1212" t="str">
        <f t="shared" si="183"/>
        <v>50% Saturation (Scale only)</v>
      </c>
    </row>
    <row r="1213" spans="21:29" x14ac:dyDescent="0.25">
      <c r="U1213" s="5">
        <v>3</v>
      </c>
      <c r="V1213" s="7">
        <f t="shared" si="186"/>
        <v>8808752.9999999981</v>
      </c>
      <c r="W1213" s="7">
        <f t="shared" si="187"/>
        <v>225865.4615384615</v>
      </c>
      <c r="X1213" s="19">
        <f t="shared" si="184"/>
        <v>0.92044835767172195</v>
      </c>
      <c r="Y1213" s="8">
        <f t="shared" si="188"/>
        <v>14901.104059216554</v>
      </c>
      <c r="Z1213" s="8">
        <f t="shared" si="181"/>
        <v>581143.05830944562</v>
      </c>
      <c r="AA1213" s="9">
        <f t="shared" si="185"/>
        <v>6.5973362893640655E-2</v>
      </c>
      <c r="AB1213" s="9">
        <f t="shared" si="182"/>
        <v>1.6508169924898345E-2</v>
      </c>
      <c r="AC1213" t="str">
        <f t="shared" si="183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89">$V$110/$U$110*U1215</f>
        <v>29362.509999999995</v>
      </c>
      <c r="W1215" s="7">
        <f t="shared" ref="W1215:W1278" si="190">$W$110/$U$110*U1215</f>
        <v>752.88487179487174</v>
      </c>
      <c r="X1215" s="19">
        <f>GAMMADIST(W1215,$H$2,$H$3,TRUE)</f>
        <v>4.5508910248756487E-4</v>
      </c>
      <c r="Y1215" s="8">
        <f t="shared" ref="Y1215:Y1278" si="191">X1215*$N$6</f>
        <v>7.3674204705368522</v>
      </c>
      <c r="Z1215" s="8">
        <f t="shared" ref="Z1215:Z1278" si="192">Y1215*$B$6</f>
        <v>287.32939835093725</v>
      </c>
      <c r="AA1215" s="9">
        <f>Z1215/V1215</f>
        <v>9.7855870751831948E-3</v>
      </c>
      <c r="AB1215" s="9">
        <f t="shared" ref="AB1215:AB1278" si="193">(Z1215-Z1214)/(V1215-V1214)</f>
        <v>9.7855870751831948E-3</v>
      </c>
      <c r="AC1215" t="str">
        <f t="shared" ref="AC1215:AC1278" si="194">H$1</f>
        <v>50% Saturation (Shape only)</v>
      </c>
    </row>
    <row r="1216" spans="21:29" x14ac:dyDescent="0.25">
      <c r="U1216" s="5">
        <v>0.02</v>
      </c>
      <c r="V1216" s="7">
        <f t="shared" si="189"/>
        <v>58725.01999999999</v>
      </c>
      <c r="W1216" s="7">
        <f t="shared" si="190"/>
        <v>1505.7697435897435</v>
      </c>
      <c r="X1216" s="19">
        <f t="shared" ref="X1216:X1279" si="195">GAMMADIST(W1216,$H$2,$H$3,TRUE)</f>
        <v>1.4575131633871544E-3</v>
      </c>
      <c r="Y1216" s="8">
        <f t="shared" si="191"/>
        <v>23.595626125345113</v>
      </c>
      <c r="Z1216" s="8">
        <f t="shared" si="192"/>
        <v>920.22941888845946</v>
      </c>
      <c r="AA1216" s="9">
        <f t="shared" ref="AA1216:AA1279" si="196">Z1216/V1216</f>
        <v>1.5670142281577079E-2</v>
      </c>
      <c r="AB1216" s="9">
        <f t="shared" si="193"/>
        <v>2.1554697487970963E-2</v>
      </c>
      <c r="AC1216" t="str">
        <f t="shared" si="194"/>
        <v>50% Saturation (Shape only)</v>
      </c>
    </row>
    <row r="1217" spans="21:29" x14ac:dyDescent="0.25">
      <c r="U1217" s="5">
        <v>0.03</v>
      </c>
      <c r="V1217" s="7">
        <f t="shared" si="189"/>
        <v>88087.529999999984</v>
      </c>
      <c r="W1217" s="7">
        <f t="shared" si="190"/>
        <v>2258.6546153846152</v>
      </c>
      <c r="X1217" s="19">
        <f t="shared" si="195"/>
        <v>2.8693073711886447E-3</v>
      </c>
      <c r="Y1217" s="8">
        <f t="shared" si="191"/>
        <v>46.451109787528104</v>
      </c>
      <c r="Z1217" s="8">
        <f t="shared" si="192"/>
        <v>1811.5932817135961</v>
      </c>
      <c r="AA1217" s="9">
        <f t="shared" si="196"/>
        <v>2.0565831301134183E-2</v>
      </c>
      <c r="AB1217" s="9">
        <f t="shared" si="193"/>
        <v>3.0357209340248392E-2</v>
      </c>
      <c r="AC1217" t="str">
        <f t="shared" si="194"/>
        <v>50% Saturation (Shape only)</v>
      </c>
    </row>
    <row r="1218" spans="21:29" x14ac:dyDescent="0.25">
      <c r="U1218" s="5">
        <v>0.04</v>
      </c>
      <c r="V1218" s="7">
        <f t="shared" si="189"/>
        <v>117450.03999999998</v>
      </c>
      <c r="W1218" s="7">
        <f t="shared" si="190"/>
        <v>3011.539487179487</v>
      </c>
      <c r="X1218" s="19">
        <f t="shared" si="195"/>
        <v>4.6282097183673269E-3</v>
      </c>
      <c r="Y1218" s="8">
        <f t="shared" si="191"/>
        <v>74.925914144403748</v>
      </c>
      <c r="Z1218" s="8">
        <f t="shared" si="192"/>
        <v>2922.1106516317464</v>
      </c>
      <c r="AA1218" s="9">
        <f t="shared" si="196"/>
        <v>2.4879605418880631E-2</v>
      </c>
      <c r="AB1218" s="9">
        <f t="shared" si="193"/>
        <v>3.7820927772119976E-2</v>
      </c>
      <c r="AC1218" t="str">
        <f t="shared" si="194"/>
        <v>50% Saturation (Shape only)</v>
      </c>
    </row>
    <row r="1219" spans="21:29" x14ac:dyDescent="0.25">
      <c r="U1219" s="5">
        <v>0.05</v>
      </c>
      <c r="V1219" s="7">
        <f t="shared" si="189"/>
        <v>146812.54999999999</v>
      </c>
      <c r="W1219" s="7">
        <f t="shared" si="190"/>
        <v>3764.4243589743587</v>
      </c>
      <c r="X1219" s="19">
        <f t="shared" si="195"/>
        <v>6.6932720714750361E-3</v>
      </c>
      <c r="Y1219" s="8">
        <f t="shared" si="191"/>
        <v>108.35713139407731</v>
      </c>
      <c r="Z1219" s="8">
        <f t="shared" si="192"/>
        <v>4225.9281243690157</v>
      </c>
      <c r="AA1219" s="9">
        <f t="shared" si="196"/>
        <v>2.8784515522474175E-2</v>
      </c>
      <c r="AB1219" s="9">
        <f t="shared" si="193"/>
        <v>4.4404155936848343E-2</v>
      </c>
      <c r="AC1219" t="str">
        <f t="shared" si="194"/>
        <v>50% Saturation (Shape only)</v>
      </c>
    </row>
    <row r="1220" spans="21:29" x14ac:dyDescent="0.25">
      <c r="U1220" s="5">
        <v>0.06</v>
      </c>
      <c r="V1220" s="7">
        <f t="shared" si="189"/>
        <v>176175.05999999997</v>
      </c>
      <c r="W1220" s="7">
        <f t="shared" si="190"/>
        <v>4517.3092307692305</v>
      </c>
      <c r="X1220" s="19">
        <f t="shared" si="195"/>
        <v>9.0339499645404817E-3</v>
      </c>
      <c r="Y1220" s="8">
        <f t="shared" si="191"/>
        <v>146.25027831858458</v>
      </c>
      <c r="Z1220" s="8">
        <f t="shared" si="192"/>
        <v>5703.7608544247987</v>
      </c>
      <c r="AA1220" s="9">
        <f t="shared" si="196"/>
        <v>3.2375529512660872E-2</v>
      </c>
      <c r="AB1220" s="9">
        <f t="shared" si="193"/>
        <v>5.0330599463594361E-2</v>
      </c>
      <c r="AC1220" t="str">
        <f t="shared" si="194"/>
        <v>50% Saturation (Shape only)</v>
      </c>
    </row>
    <row r="1221" spans="21:29" x14ac:dyDescent="0.25">
      <c r="U1221" s="5">
        <v>7.0000000000000007E-2</v>
      </c>
      <c r="V1221" s="7">
        <f t="shared" si="189"/>
        <v>205537.56999999998</v>
      </c>
      <c r="W1221" s="7">
        <f t="shared" si="190"/>
        <v>5270.1941025641026</v>
      </c>
      <c r="X1221" s="19">
        <f t="shared" si="195"/>
        <v>1.1625864867607723E-2</v>
      </c>
      <c r="Y1221" s="8">
        <f t="shared" si="191"/>
        <v>188.21069180765272</v>
      </c>
      <c r="Z1221" s="8">
        <f t="shared" si="192"/>
        <v>7340.216980498456</v>
      </c>
      <c r="AA1221" s="9">
        <f t="shared" si="196"/>
        <v>3.5712288417628253E-2</v>
      </c>
      <c r="AB1221" s="9">
        <f t="shared" si="193"/>
        <v>5.5732841847432553E-2</v>
      </c>
      <c r="AC1221" t="str">
        <f t="shared" si="194"/>
        <v>50% Saturation (Shape only)</v>
      </c>
    </row>
    <row r="1222" spans="21:29" x14ac:dyDescent="0.25">
      <c r="U1222" s="5">
        <v>0.08</v>
      </c>
      <c r="V1222" s="7">
        <f t="shared" si="189"/>
        <v>234900.07999999996</v>
      </c>
      <c r="W1222" s="7">
        <f t="shared" si="190"/>
        <v>6023.0789743589739</v>
      </c>
      <c r="X1222" s="19">
        <f t="shared" si="195"/>
        <v>1.4448718159106149E-2</v>
      </c>
      <c r="Y1222" s="8">
        <f t="shared" si="191"/>
        <v>233.90975823536644</v>
      </c>
      <c r="Z1222" s="8">
        <f t="shared" si="192"/>
        <v>9122.4805711792906</v>
      </c>
      <c r="AA1222" s="9">
        <f t="shared" si="196"/>
        <v>3.8835578817935236E-2</v>
      </c>
      <c r="AB1222" s="9">
        <f t="shared" si="193"/>
        <v>6.0698611620084109E-2</v>
      </c>
      <c r="AC1222" t="str">
        <f t="shared" si="194"/>
        <v>50% Saturation (Shape only)</v>
      </c>
    </row>
    <row r="1223" spans="21:29" x14ac:dyDescent="0.25">
      <c r="U1223" s="5">
        <v>0.09</v>
      </c>
      <c r="V1223" s="7">
        <f t="shared" si="189"/>
        <v>264262.58999999997</v>
      </c>
      <c r="W1223" s="7">
        <f t="shared" si="190"/>
        <v>6775.9638461538452</v>
      </c>
      <c r="X1223" s="19">
        <f t="shared" si="195"/>
        <v>1.7485113281281803E-2</v>
      </c>
      <c r="Y1223" s="8">
        <f t="shared" si="191"/>
        <v>283.06584537846919</v>
      </c>
      <c r="Z1223" s="8">
        <f t="shared" si="192"/>
        <v>11039.567969760299</v>
      </c>
      <c r="AA1223" s="9">
        <f t="shared" si="196"/>
        <v>4.1774993462980518E-2</v>
      </c>
      <c r="AB1223" s="9">
        <f t="shared" si="193"/>
        <v>6.5290310623342757E-2</v>
      </c>
      <c r="AC1223" t="str">
        <f t="shared" si="194"/>
        <v>50% Saturation (Shape only)</v>
      </c>
    </row>
    <row r="1224" spans="21:29" x14ac:dyDescent="0.25">
      <c r="U1224" s="5">
        <v>0.1</v>
      </c>
      <c r="V1224" s="7">
        <f t="shared" si="189"/>
        <v>293625.09999999998</v>
      </c>
      <c r="W1224" s="7">
        <f t="shared" si="190"/>
        <v>7528.8487179487174</v>
      </c>
      <c r="X1224" s="19">
        <f t="shared" si="195"/>
        <v>2.0719826914340121E-2</v>
      </c>
      <c r="Y1224" s="8">
        <f t="shared" si="191"/>
        <v>335.43250348180106</v>
      </c>
      <c r="Z1224" s="8">
        <f t="shared" si="192"/>
        <v>13081.867635790242</v>
      </c>
      <c r="AA1224" s="9">
        <f t="shared" si="196"/>
        <v>4.4552961023394268E-2</v>
      </c>
      <c r="AB1224" s="9">
        <f t="shared" si="193"/>
        <v>6.9554669067117991E-2</v>
      </c>
      <c r="AC1224" t="str">
        <f t="shared" si="194"/>
        <v>50% Saturation (Shape only)</v>
      </c>
    </row>
    <row r="1225" spans="21:29" x14ac:dyDescent="0.25">
      <c r="U1225" s="5">
        <v>0.11</v>
      </c>
      <c r="V1225" s="7">
        <f t="shared" si="189"/>
        <v>322987.60999999993</v>
      </c>
      <c r="W1225" s="7">
        <f t="shared" si="190"/>
        <v>8281.7335897435896</v>
      </c>
      <c r="X1225" s="19">
        <f t="shared" si="195"/>
        <v>2.4139327181577842E-2</v>
      </c>
      <c r="Y1225" s="8">
        <f t="shared" si="191"/>
        <v>390.79066549918713</v>
      </c>
      <c r="Z1225" s="8">
        <f t="shared" si="192"/>
        <v>15240.835954468297</v>
      </c>
      <c r="AA1225" s="9">
        <f t="shared" si="196"/>
        <v>4.7187060687771586E-2</v>
      </c>
      <c r="AB1225" s="9">
        <f t="shared" si="193"/>
        <v>7.3528057331544827E-2</v>
      </c>
      <c r="AC1225" t="str">
        <f t="shared" si="194"/>
        <v>50% Saturation (Shape only)</v>
      </c>
    </row>
    <row r="1226" spans="21:29" x14ac:dyDescent="0.25">
      <c r="U1226" s="5">
        <v>0.12</v>
      </c>
      <c r="V1226" s="7">
        <f t="shared" si="189"/>
        <v>352350.11999999994</v>
      </c>
      <c r="W1226" s="7">
        <f t="shared" si="190"/>
        <v>9034.6184615384609</v>
      </c>
      <c r="X1226" s="19">
        <f t="shared" si="195"/>
        <v>2.7731438759573686E-2</v>
      </c>
      <c r="Y1226" s="8">
        <f t="shared" si="191"/>
        <v>448.9432255748311</v>
      </c>
      <c r="Z1226" s="8">
        <f t="shared" si="192"/>
        <v>17508.785797418412</v>
      </c>
      <c r="AA1226" s="9">
        <f t="shared" si="196"/>
        <v>4.9691442697446547E-2</v>
      </c>
      <c r="AB1226" s="9">
        <f t="shared" si="193"/>
        <v>7.7239644803871119E-2</v>
      </c>
      <c r="AC1226" t="str">
        <f t="shared" si="194"/>
        <v>50% Saturation (Shape only)</v>
      </c>
    </row>
    <row r="1227" spans="21:29" x14ac:dyDescent="0.25">
      <c r="U1227" s="5">
        <v>0.13</v>
      </c>
      <c r="V1227" s="7">
        <f t="shared" si="189"/>
        <v>381712.62999999995</v>
      </c>
      <c r="W1227" s="7">
        <f t="shared" si="190"/>
        <v>9787.5033333333322</v>
      </c>
      <c r="X1227" s="19">
        <f t="shared" si="195"/>
        <v>3.1485100710692673E-2</v>
      </c>
      <c r="Y1227" s="8">
        <f t="shared" si="191"/>
        <v>509.71111860277938</v>
      </c>
      <c r="Z1227" s="8">
        <f t="shared" si="192"/>
        <v>19878.733625508397</v>
      </c>
      <c r="AA1227" s="9">
        <f t="shared" si="196"/>
        <v>5.2077746616632517E-2</v>
      </c>
      <c r="AB1227" s="9">
        <f t="shared" si="193"/>
        <v>8.071339364686414E-2</v>
      </c>
      <c r="AC1227" t="str">
        <f t="shared" si="194"/>
        <v>50% Saturation (Shape only)</v>
      </c>
    </row>
    <row r="1228" spans="21:29" x14ac:dyDescent="0.25">
      <c r="U1228" s="5">
        <v>0.14000000000000001</v>
      </c>
      <c r="V1228" s="7">
        <f t="shared" si="189"/>
        <v>411075.13999999996</v>
      </c>
      <c r="W1228" s="7">
        <f t="shared" si="190"/>
        <v>10540.388205128205</v>
      </c>
      <c r="X1228" s="19">
        <f t="shared" si="195"/>
        <v>3.5390185667318177E-2</v>
      </c>
      <c r="Y1228" s="8">
        <f t="shared" si="191"/>
        <v>572.93039300721182</v>
      </c>
      <c r="Z1228" s="8">
        <f t="shared" si="192"/>
        <v>22344.285327281261</v>
      </c>
      <c r="AA1228" s="9">
        <f t="shared" si="196"/>
        <v>5.4355720288220943E-2</v>
      </c>
      <c r="AB1228" s="9">
        <f t="shared" si="193"/>
        <v>8.3969378018870416E-2</v>
      </c>
      <c r="AC1228" t="str">
        <f t="shared" si="194"/>
        <v>50% Saturation (Shape only)</v>
      </c>
    </row>
    <row r="1229" spans="21:29" x14ac:dyDescent="0.25">
      <c r="U1229" s="5">
        <v>0.15</v>
      </c>
      <c r="V1229" s="7">
        <f t="shared" si="189"/>
        <v>440437.64999999991</v>
      </c>
      <c r="W1229" s="7">
        <f t="shared" si="190"/>
        <v>11293.273076923075</v>
      </c>
      <c r="X1229" s="19">
        <f t="shared" si="195"/>
        <v>3.9437361199955105E-2</v>
      </c>
      <c r="Y1229" s="8">
        <f t="shared" si="191"/>
        <v>638.44996643584591</v>
      </c>
      <c r="Z1229" s="8">
        <f t="shared" si="192"/>
        <v>24899.548690997992</v>
      </c>
      <c r="AA1229" s="9">
        <f t="shared" si="196"/>
        <v>5.6533651678047955E-2</v>
      </c>
      <c r="AB1229" s="9">
        <f t="shared" si="193"/>
        <v>8.7024691135626192E-2</v>
      </c>
      <c r="AC1229" t="str">
        <f t="shared" si="194"/>
        <v>50% Saturation (Shape only)</v>
      </c>
    </row>
    <row r="1230" spans="21:29" x14ac:dyDescent="0.25">
      <c r="U1230" s="5">
        <v>0.16</v>
      </c>
      <c r="V1230" s="7">
        <f t="shared" si="189"/>
        <v>469800.15999999992</v>
      </c>
      <c r="W1230" s="7">
        <f t="shared" si="190"/>
        <v>12046.157948717948</v>
      </c>
      <c r="X1230" s="19">
        <f t="shared" si="195"/>
        <v>4.3617981130156053E-2</v>
      </c>
      <c r="Y1230" s="8">
        <f t="shared" si="191"/>
        <v>706.12986622896051</v>
      </c>
      <c r="Z1230" s="8">
        <f t="shared" si="192"/>
        <v>27539.064782929461</v>
      </c>
      <c r="AA1230" s="9">
        <f t="shared" si="196"/>
        <v>5.8618679020733977E-2</v>
      </c>
      <c r="AB1230" s="9">
        <f t="shared" si="193"/>
        <v>8.9894089161024329E-2</v>
      </c>
      <c r="AC1230" t="str">
        <f t="shared" si="194"/>
        <v>50% Saturation (Shape only)</v>
      </c>
    </row>
    <row r="1231" spans="21:29" x14ac:dyDescent="0.25">
      <c r="U1231" s="5">
        <v>0.17</v>
      </c>
      <c r="V1231" s="7">
        <f t="shared" si="189"/>
        <v>499162.67</v>
      </c>
      <c r="W1231" s="7">
        <f t="shared" si="190"/>
        <v>12799.042820512821</v>
      </c>
      <c r="X1231" s="19">
        <f t="shared" si="195"/>
        <v>4.7923998681016017E-2</v>
      </c>
      <c r="Y1231" s="8">
        <f t="shared" si="191"/>
        <v>775.83982341600063</v>
      </c>
      <c r="Z1231" s="8">
        <f t="shared" si="192"/>
        <v>30257.753113224026</v>
      </c>
      <c r="AA1231" s="9">
        <f t="shared" si="196"/>
        <v>6.0617019123693737E-2</v>
      </c>
      <c r="AB1231" s="9">
        <f t="shared" si="193"/>
        <v>9.2590460771049821E-2</v>
      </c>
      <c r="AC1231" t="str">
        <f t="shared" si="194"/>
        <v>50% Saturation (Shape only)</v>
      </c>
    </row>
    <row r="1232" spans="21:29" x14ac:dyDescent="0.25">
      <c r="U1232" s="5">
        <v>0.18</v>
      </c>
      <c r="V1232" s="7">
        <f t="shared" si="189"/>
        <v>528525.17999999993</v>
      </c>
      <c r="W1232" s="7">
        <f t="shared" si="190"/>
        <v>13551.92769230769</v>
      </c>
      <c r="X1232" s="19">
        <f t="shared" si="195"/>
        <v>5.234789592505238E-2</v>
      </c>
      <c r="Y1232" s="8">
        <f t="shared" si="191"/>
        <v>847.45813054994403</v>
      </c>
      <c r="Z1232" s="8">
        <f t="shared" si="192"/>
        <v>33050.867091447821</v>
      </c>
      <c r="AA1232" s="9">
        <f t="shared" si="196"/>
        <v>6.2534139038461375E-2</v>
      </c>
      <c r="AB1232" s="9">
        <f t="shared" si="193"/>
        <v>9.5125177589511237E-2</v>
      </c>
      <c r="AC1232" t="str">
        <f t="shared" si="194"/>
        <v>50% Saturation (Shape only)</v>
      </c>
    </row>
    <row r="1233" spans="21:29" x14ac:dyDescent="0.25">
      <c r="U1233" s="5">
        <v>0.19</v>
      </c>
      <c r="V1233" s="7">
        <f t="shared" si="189"/>
        <v>557887.68999999994</v>
      </c>
      <c r="W1233" s="7">
        <f t="shared" si="190"/>
        <v>14304.812564102564</v>
      </c>
      <c r="X1233" s="19">
        <f t="shared" si="195"/>
        <v>5.6882625640846771E-2</v>
      </c>
      <c r="Y1233" s="8">
        <f t="shared" si="191"/>
        <v>920.87070042664902</v>
      </c>
      <c r="Z1233" s="8">
        <f t="shared" si="192"/>
        <v>35913.957316639309</v>
      </c>
      <c r="AA1233" s="9">
        <f t="shared" si="196"/>
        <v>6.437488756319272E-2</v>
      </c>
      <c r="AB1233" s="9">
        <f t="shared" si="193"/>
        <v>9.7508361008356831E-2</v>
      </c>
      <c r="AC1233" t="str">
        <f t="shared" si="194"/>
        <v>50% Saturation (Shape only)</v>
      </c>
    </row>
    <row r="1234" spans="21:29" x14ac:dyDescent="0.25">
      <c r="U1234" s="5">
        <v>0.2</v>
      </c>
      <c r="V1234" s="7">
        <f t="shared" si="189"/>
        <v>587250.19999999995</v>
      </c>
      <c r="W1234" s="7">
        <f t="shared" si="190"/>
        <v>15057.697435897435</v>
      </c>
      <c r="X1234" s="19">
        <f t="shared" si="195"/>
        <v>6.1521562784827663E-2</v>
      </c>
      <c r="Y1234" s="8">
        <f t="shared" si="191"/>
        <v>995.97028046335731</v>
      </c>
      <c r="Z1234" s="8">
        <f t="shared" si="192"/>
        <v>38842.840938070934</v>
      </c>
      <c r="AA1234" s="9">
        <f t="shared" si="196"/>
        <v>6.6143597631930881E-2</v>
      </c>
      <c r="AB1234" s="9">
        <f t="shared" si="193"/>
        <v>9.974908893795606E-2</v>
      </c>
      <c r="AC1234" t="str">
        <f t="shared" si="194"/>
        <v>50% Saturation (Shape only)</v>
      </c>
    </row>
    <row r="1235" spans="21:29" x14ac:dyDescent="0.25">
      <c r="U1235" s="5">
        <v>0.21</v>
      </c>
      <c r="V1235" s="7">
        <f t="shared" si="189"/>
        <v>616612.70999999985</v>
      </c>
      <c r="W1235" s="7">
        <f t="shared" si="190"/>
        <v>15810.582307692306</v>
      </c>
      <c r="X1235" s="19">
        <f t="shared" si="195"/>
        <v>6.6258463529849987E-2</v>
      </c>
      <c r="Y1235" s="8">
        <f t="shared" si="191"/>
        <v>1072.6557895757894</v>
      </c>
      <c r="Z1235" s="8">
        <f t="shared" si="192"/>
        <v>41833.575793455784</v>
      </c>
      <c r="AA1235" s="9">
        <f t="shared" si="196"/>
        <v>6.7844167197681979E-2</v>
      </c>
      <c r="AB1235" s="9">
        <f t="shared" si="193"/>
        <v>0.10185555851270414</v>
      </c>
      <c r="AC1235" t="str">
        <f t="shared" si="194"/>
        <v>50% Saturation (Shape only)</v>
      </c>
    </row>
    <row r="1236" spans="21:29" x14ac:dyDescent="0.25">
      <c r="U1236" s="5">
        <v>0.22</v>
      </c>
      <c r="V1236" s="7">
        <f t="shared" si="189"/>
        <v>645975.21999999986</v>
      </c>
      <c r="W1236" s="7">
        <f t="shared" si="190"/>
        <v>16563.467179487179</v>
      </c>
      <c r="X1236" s="19">
        <f t="shared" si="195"/>
        <v>7.1087430341309946E-2</v>
      </c>
      <c r="Y1236" s="8">
        <f t="shared" si="191"/>
        <v>1150.831752796674</v>
      </c>
      <c r="Z1236" s="8">
        <f t="shared" si="192"/>
        <v>44882.438359070286</v>
      </c>
      <c r="AA1236" s="9">
        <f t="shared" si="196"/>
        <v>6.9480123957495296E-2</v>
      </c>
      <c r="AB1236" s="9">
        <f t="shared" si="193"/>
        <v>0.10383521591357484</v>
      </c>
      <c r="AC1236" t="str">
        <f t="shared" si="194"/>
        <v>50% Saturation (Shape only)</v>
      </c>
    </row>
    <row r="1237" spans="21:29" x14ac:dyDescent="0.25">
      <c r="U1237" s="5">
        <v>0.23</v>
      </c>
      <c r="V1237" s="7">
        <f t="shared" si="189"/>
        <v>675337.72999999986</v>
      </c>
      <c r="W1237" s="7">
        <f t="shared" si="190"/>
        <v>17316.352051282051</v>
      </c>
      <c r="X1237" s="19">
        <f t="shared" si="195"/>
        <v>7.6002881930535587E-2</v>
      </c>
      <c r="Y1237" s="8">
        <f t="shared" si="191"/>
        <v>1230.4078148523092</v>
      </c>
      <c r="Z1237" s="8">
        <f t="shared" si="192"/>
        <v>47985.90477924006</v>
      </c>
      <c r="AA1237" s="9">
        <f t="shared" si="196"/>
        <v>7.1054677752478104E-2</v>
      </c>
      <c r="AB1237" s="9">
        <f t="shared" si="193"/>
        <v>0.10569486124209998</v>
      </c>
      <c r="AC1237" t="str">
        <f t="shared" si="194"/>
        <v>50% Saturation (Shape only)</v>
      </c>
    </row>
    <row r="1238" spans="21:29" x14ac:dyDescent="0.25">
      <c r="U1238" s="5">
        <v>0.24</v>
      </c>
      <c r="V1238" s="7">
        <f t="shared" si="189"/>
        <v>704700.23999999987</v>
      </c>
      <c r="W1238" s="7">
        <f t="shared" si="190"/>
        <v>18069.236923076922</v>
      </c>
      <c r="X1238" s="19">
        <f t="shared" si="195"/>
        <v>8.0999527192344337E-2</v>
      </c>
      <c r="Y1238" s="8">
        <f t="shared" si="191"/>
        <v>1311.2983182386581</v>
      </c>
      <c r="Z1238" s="8">
        <f t="shared" si="192"/>
        <v>51140.634411307663</v>
      </c>
      <c r="AA1238" s="9">
        <f t="shared" si="196"/>
        <v>7.2570763437383917E-2</v>
      </c>
      <c r="AB1238" s="9">
        <f t="shared" si="193"/>
        <v>0.10744073419021746</v>
      </c>
      <c r="AC1238" t="str">
        <f t="shared" si="194"/>
        <v>50% Saturation (Shape only)</v>
      </c>
    </row>
    <row r="1239" spans="21:29" x14ac:dyDescent="0.25">
      <c r="U1239" s="5">
        <v>0.25</v>
      </c>
      <c r="V1239" s="7">
        <f t="shared" si="189"/>
        <v>734062.74999999988</v>
      </c>
      <c r="W1239" s="7">
        <f t="shared" si="190"/>
        <v>18822.121794871793</v>
      </c>
      <c r="X1239" s="19">
        <f t="shared" si="195"/>
        <v>8.6072342430271093E-2</v>
      </c>
      <c r="Y1239" s="8">
        <f t="shared" si="191"/>
        <v>1393.4219345214146</v>
      </c>
      <c r="Z1239" s="8">
        <f t="shared" si="192"/>
        <v>54343.455446335174</v>
      </c>
      <c r="AA1239" s="9">
        <f t="shared" si="196"/>
        <v>7.4031076289234374E-2</v>
      </c>
      <c r="AB1239" s="9">
        <f t="shared" si="193"/>
        <v>0.1090785847336454</v>
      </c>
      <c r="AC1239" t="str">
        <f t="shared" si="194"/>
        <v>50% Saturation (Shape only)</v>
      </c>
    </row>
    <row r="1240" spans="21:29" x14ac:dyDescent="0.25">
      <c r="U1240" s="5">
        <v>0.26</v>
      </c>
      <c r="V1240" s="7">
        <f t="shared" si="189"/>
        <v>763425.25999999989</v>
      </c>
      <c r="W1240" s="7">
        <f t="shared" si="190"/>
        <v>19575.006666666664</v>
      </c>
      <c r="X1240" s="19">
        <f t="shared" si="195"/>
        <v>9.1216551319833791E-2</v>
      </c>
      <c r="Y1240" s="8">
        <f t="shared" si="191"/>
        <v>1476.7013399620612</v>
      </c>
      <c r="Z1240" s="8">
        <f t="shared" si="192"/>
        <v>57591.352258520383</v>
      </c>
      <c r="AA1240" s="9">
        <f t="shared" si="196"/>
        <v>7.5438101509138419E-2</v>
      </c>
      <c r="AB1240" s="9">
        <f t="shared" si="193"/>
        <v>0.11061373200673946</v>
      </c>
      <c r="AC1240" t="str">
        <f t="shared" si="194"/>
        <v>50% Saturation (Shape only)</v>
      </c>
    </row>
    <row r="1241" spans="21:29" x14ac:dyDescent="0.25">
      <c r="U1241" s="5">
        <v>0.27</v>
      </c>
      <c r="V1241" s="7">
        <f t="shared" si="189"/>
        <v>792787.7699999999</v>
      </c>
      <c r="W1241" s="7">
        <f t="shared" si="190"/>
        <v>20327.891538461539</v>
      </c>
      <c r="X1241" s="19">
        <f t="shared" si="195"/>
        <v>9.6427607171389276E-2</v>
      </c>
      <c r="Y1241" s="8">
        <f t="shared" si="191"/>
        <v>1561.062928371904</v>
      </c>
      <c r="Z1241" s="8">
        <f t="shared" si="192"/>
        <v>60881.454206504255</v>
      </c>
      <c r="AA1241" s="9">
        <f t="shared" si="196"/>
        <v>7.6794138999526015E-2</v>
      </c>
      <c r="AB1241" s="9">
        <f t="shared" si="193"/>
        <v>0.11205111374960354</v>
      </c>
      <c r="AC1241" t="str">
        <f t="shared" si="194"/>
        <v>50% Saturation (Shape only)</v>
      </c>
    </row>
    <row r="1242" spans="21:29" x14ac:dyDescent="0.25">
      <c r="U1242" s="5">
        <v>0.28000000000000003</v>
      </c>
      <c r="V1242" s="7">
        <f t="shared" si="189"/>
        <v>822150.27999999991</v>
      </c>
      <c r="W1242" s="7">
        <f t="shared" si="190"/>
        <v>21080.776410256411</v>
      </c>
      <c r="X1242" s="19">
        <f t="shared" si="195"/>
        <v>0.10170117713935835</v>
      </c>
      <c r="Y1242" s="8">
        <f t="shared" si="191"/>
        <v>1646.4365554758081</v>
      </c>
      <c r="Z1242" s="8">
        <f t="shared" si="192"/>
        <v>64211.025663556517</v>
      </c>
      <c r="AA1242" s="9">
        <f t="shared" si="196"/>
        <v>7.8101324326686997E-2</v>
      </c>
      <c r="AB1242" s="9">
        <f t="shared" si="193"/>
        <v>0.11339532816003334</v>
      </c>
      <c r="AC1242" t="str">
        <f t="shared" si="194"/>
        <v>50% Saturation (Shape only)</v>
      </c>
    </row>
    <row r="1243" spans="21:29" x14ac:dyDescent="0.25">
      <c r="U1243" s="5">
        <v>0.28999999999999998</v>
      </c>
      <c r="V1243" s="7">
        <f t="shared" si="189"/>
        <v>851512.7899999998</v>
      </c>
      <c r="W1243" s="7">
        <f t="shared" si="190"/>
        <v>21833.661282051278</v>
      </c>
      <c r="X1243" s="19">
        <f t="shared" si="195"/>
        <v>0.10703312809065722</v>
      </c>
      <c r="Y1243" s="8">
        <f t="shared" si="191"/>
        <v>1732.7553101367619</v>
      </c>
      <c r="Z1243" s="8">
        <f t="shared" si="192"/>
        <v>67577.45709533371</v>
      </c>
      <c r="AA1243" s="9">
        <f t="shared" si="196"/>
        <v>7.9361646576481523E-2</v>
      </c>
      <c r="AB1243" s="9">
        <f t="shared" si="193"/>
        <v>0.11465066957072831</v>
      </c>
      <c r="AC1243" t="str">
        <f t="shared" si="194"/>
        <v>50% Saturation (Shape only)</v>
      </c>
    </row>
    <row r="1244" spans="21:29" x14ac:dyDescent="0.25">
      <c r="U1244" s="5">
        <v>0.3</v>
      </c>
      <c r="V1244" s="7">
        <f t="shared" si="189"/>
        <v>880875.29999999981</v>
      </c>
      <c r="W1244" s="7">
        <f t="shared" si="190"/>
        <v>22586.54615384615</v>
      </c>
      <c r="X1244" s="19">
        <f t="shared" si="195"/>
        <v>0.11241951389691678</v>
      </c>
      <c r="Y1244" s="8">
        <f t="shared" si="191"/>
        <v>1819.95530863009</v>
      </c>
      <c r="Z1244" s="8">
        <f t="shared" si="192"/>
        <v>70978.257036573516</v>
      </c>
      <c r="AA1244" s="9">
        <f t="shared" si="196"/>
        <v>8.0576963659411874E-2</v>
      </c>
      <c r="AB1244" s="9">
        <f t="shared" si="193"/>
        <v>0.11582115906439214</v>
      </c>
      <c r="AC1244" t="str">
        <f t="shared" si="194"/>
        <v>50% Saturation (Shape only)</v>
      </c>
    </row>
    <row r="1245" spans="21:29" x14ac:dyDescent="0.25">
      <c r="U1245" s="5">
        <v>0.31</v>
      </c>
      <c r="V1245" s="7">
        <f t="shared" si="189"/>
        <v>910237.80999999982</v>
      </c>
      <c r="W1245" s="7">
        <f t="shared" si="190"/>
        <v>23339.431025641024</v>
      </c>
      <c r="X1245" s="19">
        <f t="shared" si="195"/>
        <v>0.11785656395598548</v>
      </c>
      <c r="Y1245" s="8">
        <f t="shared" si="191"/>
        <v>1907.9755088184936</v>
      </c>
      <c r="Z1245" s="8">
        <f t="shared" si="192"/>
        <v>74411.044843921249</v>
      </c>
      <c r="AA1245" s="9">
        <f t="shared" si="196"/>
        <v>8.1749015506092038E-2</v>
      </c>
      <c r="AB1245" s="9">
        <f t="shared" si="193"/>
        <v>0.11691057090649716</v>
      </c>
      <c r="AC1245" t="str">
        <f t="shared" si="194"/>
        <v>50% Saturation (Shape only)</v>
      </c>
    </row>
    <row r="1246" spans="21:29" x14ac:dyDescent="0.25">
      <c r="U1246" s="5">
        <v>0.32</v>
      </c>
      <c r="V1246" s="7">
        <f t="shared" si="189"/>
        <v>939600.31999999983</v>
      </c>
      <c r="W1246" s="7">
        <f t="shared" si="190"/>
        <v>24092.315897435896</v>
      </c>
      <c r="X1246" s="19">
        <f t="shared" si="195"/>
        <v>0.12334067278085588</v>
      </c>
      <c r="Y1246" s="8">
        <f t="shared" si="191"/>
        <v>1996.7575416075692</v>
      </c>
      <c r="Z1246" s="8">
        <f t="shared" si="192"/>
        <v>77873.544122695195</v>
      </c>
      <c r="AA1246" s="9">
        <f t="shared" si="196"/>
        <v>8.2879435505827853E-2</v>
      </c>
      <c r="AB1246" s="9">
        <f t="shared" si="193"/>
        <v>0.11792245549763782</v>
      </c>
      <c r="AC1246" t="str">
        <f t="shared" si="194"/>
        <v>50% Saturation (Shape only)</v>
      </c>
    </row>
    <row r="1247" spans="21:29" x14ac:dyDescent="0.25">
      <c r="U1247" s="5">
        <v>0.33</v>
      </c>
      <c r="V1247" s="7">
        <f t="shared" si="189"/>
        <v>968962.82999999984</v>
      </c>
      <c r="W1247" s="7">
        <f t="shared" si="190"/>
        <v>24845.200769230767</v>
      </c>
      <c r="X1247" s="19">
        <f t="shared" si="195"/>
        <v>0.12886839052041563</v>
      </c>
      <c r="Y1247" s="8">
        <f t="shared" si="191"/>
        <v>2086.2455574866026</v>
      </c>
      <c r="Z1247" s="8">
        <f t="shared" si="192"/>
        <v>81363.576741977507</v>
      </c>
      <c r="AA1247" s="9">
        <f t="shared" si="196"/>
        <v>8.3969760472625679E-2</v>
      </c>
      <c r="AB1247" s="9">
        <f t="shared" si="193"/>
        <v>0.11886015941015639</v>
      </c>
      <c r="AC1247" t="str">
        <f t="shared" si="194"/>
        <v>50% Saturation (Shape only)</v>
      </c>
    </row>
    <row r="1248" spans="21:29" x14ac:dyDescent="0.25">
      <c r="U1248" s="5">
        <v>0.34</v>
      </c>
      <c r="V1248" s="7">
        <f t="shared" si="189"/>
        <v>998325.34</v>
      </c>
      <c r="W1248" s="7">
        <f t="shared" si="190"/>
        <v>25598.085641025642</v>
      </c>
      <c r="X1248" s="19">
        <f t="shared" si="195"/>
        <v>0.13443641429770542</v>
      </c>
      <c r="Y1248" s="8">
        <f t="shared" si="191"/>
        <v>2176.386086303949</v>
      </c>
      <c r="Z1248" s="8">
        <f t="shared" si="192"/>
        <v>84879.057365854009</v>
      </c>
      <c r="AA1248" s="9">
        <f t="shared" si="196"/>
        <v>8.5021439369508553E-2</v>
      </c>
      <c r="AB1248" s="9">
        <f t="shared" si="193"/>
        <v>0.11972684296664306</v>
      </c>
      <c r="AC1248" t="str">
        <f t="shared" si="194"/>
        <v>50% Saturation (Shape only)</v>
      </c>
    </row>
    <row r="1249" spans="21:29" x14ac:dyDescent="0.25">
      <c r="U1249" s="5">
        <v>0.35</v>
      </c>
      <c r="V1249" s="7">
        <f t="shared" si="189"/>
        <v>1027687.8499999997</v>
      </c>
      <c r="W1249" s="7">
        <f t="shared" si="190"/>
        <v>26350.97051282051</v>
      </c>
      <c r="X1249" s="19">
        <f t="shared" si="195"/>
        <v>0.1400415802687503</v>
      </c>
      <c r="Y1249" s="8">
        <f t="shared" si="191"/>
        <v>2267.1279087077519</v>
      </c>
      <c r="Z1249" s="8">
        <f t="shared" si="192"/>
        <v>88417.988439602326</v>
      </c>
      <c r="AA1249" s="9">
        <f t="shared" si="196"/>
        <v>8.6035840979926295E-2</v>
      </c>
      <c r="AB1249" s="9">
        <f t="shared" si="193"/>
        <v>0.12052549573412982</v>
      </c>
      <c r="AC1249" t="str">
        <f t="shared" si="194"/>
        <v>50% Saturation (Shape only)</v>
      </c>
    </row>
    <row r="1250" spans="21:29" x14ac:dyDescent="0.25">
      <c r="U1250" s="5">
        <v>0.36</v>
      </c>
      <c r="V1250" s="7">
        <f t="shared" si="189"/>
        <v>1057050.3599999999</v>
      </c>
      <c r="W1250" s="7">
        <f t="shared" si="190"/>
        <v>27103.855384615381</v>
      </c>
      <c r="X1250" s="19">
        <f t="shared" si="195"/>
        <v>0.14568085631930991</v>
      </c>
      <c r="Y1250" s="8">
        <f t="shared" si="191"/>
        <v>2358.4219379139035</v>
      </c>
      <c r="Z1250" s="8">
        <f t="shared" si="192"/>
        <v>91978.455578642242</v>
      </c>
      <c r="AA1250" s="9">
        <f t="shared" si="196"/>
        <v>8.701426068162188E-2</v>
      </c>
      <c r="AB1250" s="9">
        <f t="shared" si="193"/>
        <v>0.12125895024096717</v>
      </c>
      <c r="AC1250" t="str">
        <f t="shared" si="194"/>
        <v>50% Saturation (Shape only)</v>
      </c>
    </row>
    <row r="1251" spans="21:29" x14ac:dyDescent="0.25">
      <c r="U1251" s="5">
        <v>0.37</v>
      </c>
      <c r="V1251" s="7">
        <f t="shared" si="189"/>
        <v>1086412.8699999999</v>
      </c>
      <c r="W1251" s="7">
        <f t="shared" si="190"/>
        <v>27856.740256410252</v>
      </c>
      <c r="X1251" s="19">
        <f t="shared" si="195"/>
        <v>0.1513513353287109</v>
      </c>
      <c r="Y1251" s="8">
        <f t="shared" si="191"/>
        <v>2450.221110654481</v>
      </c>
      <c r="Z1251" s="8">
        <f t="shared" si="192"/>
        <v>95558.623315524761</v>
      </c>
      <c r="AA1251" s="9">
        <f t="shared" si="196"/>
        <v>8.7957926451593643E-2</v>
      </c>
      <c r="AB1251" s="9">
        <f t="shared" si="193"/>
        <v>0.12192989417057729</v>
      </c>
      <c r="AC1251" t="str">
        <f t="shared" si="194"/>
        <v>50% Saturation (Shape only)</v>
      </c>
    </row>
    <row r="1252" spans="21:29" x14ac:dyDescent="0.25">
      <c r="U1252" s="5">
        <v>0.38</v>
      </c>
      <c r="V1252" s="7">
        <f t="shared" si="189"/>
        <v>1115775.3799999999</v>
      </c>
      <c r="W1252" s="7">
        <f t="shared" si="190"/>
        <v>28609.625128205127</v>
      </c>
      <c r="X1252" s="19">
        <f t="shared" si="195"/>
        <v>0.15705022893975204</v>
      </c>
      <c r="Y1252" s="8">
        <f t="shared" si="191"/>
        <v>2542.480286318973</v>
      </c>
      <c r="Z1252" s="8">
        <f t="shared" si="192"/>
        <v>99156.731166439946</v>
      </c>
      <c r="AA1252" s="9">
        <f t="shared" si="196"/>
        <v>8.8868004209270116E-2</v>
      </c>
      <c r="AB1252" s="9">
        <f t="shared" si="193"/>
        <v>0.12254088124329915</v>
      </c>
      <c r="AC1252" t="str">
        <f t="shared" si="194"/>
        <v>50% Saturation (Shape only)</v>
      </c>
    </row>
    <row r="1253" spans="21:29" x14ac:dyDescent="0.25">
      <c r="U1253" s="5">
        <v>0.39</v>
      </c>
      <c r="V1253" s="7">
        <f t="shared" si="189"/>
        <v>1145137.8899999999</v>
      </c>
      <c r="W1253" s="7">
        <f t="shared" si="190"/>
        <v>29362.51</v>
      </c>
      <c r="X1253" s="19">
        <f t="shared" si="195"/>
        <v>0.16277486178189804</v>
      </c>
      <c r="Y1253" s="8">
        <f t="shared" si="191"/>
        <v>2635.1561534337793</v>
      </c>
      <c r="Z1253" s="8">
        <f t="shared" si="192"/>
        <v>102771.08998391739</v>
      </c>
      <c r="AA1253" s="9">
        <f t="shared" si="196"/>
        <v>8.9745602587577814E-2</v>
      </c>
      <c r="AB1253" s="9">
        <f t="shared" si="193"/>
        <v>0.12309434096327077</v>
      </c>
      <c r="AC1253" t="str">
        <f t="shared" si="194"/>
        <v>50% Saturation (Shape only)</v>
      </c>
    </row>
    <row r="1254" spans="21:29" x14ac:dyDescent="0.25">
      <c r="U1254" s="5">
        <v>0.4</v>
      </c>
      <c r="V1254" s="7">
        <f t="shared" si="189"/>
        <v>1174500.3999999999</v>
      </c>
      <c r="W1254" s="7">
        <f t="shared" si="190"/>
        <v>30115.39487179487</v>
      </c>
      <c r="X1254" s="19">
        <f t="shared" si="195"/>
        <v>0.16852266610189587</v>
      </c>
      <c r="Y1254" s="8">
        <f t="shared" si="191"/>
        <v>2728.2071427374603</v>
      </c>
      <c r="Z1254" s="8">
        <f t="shared" si="192"/>
        <v>106400.07856676096</v>
      </c>
      <c r="AA1254" s="9">
        <f t="shared" si="196"/>
        <v>9.0591777207364915E-2</v>
      </c>
      <c r="AB1254" s="9">
        <f t="shared" si="193"/>
        <v>0.1235925873790614</v>
      </c>
      <c r="AC1254" t="str">
        <f t="shared" si="194"/>
        <v>50% Saturation (Shape only)</v>
      </c>
    </row>
    <row r="1255" spans="21:29" x14ac:dyDescent="0.25">
      <c r="U1255" s="5">
        <v>0.41</v>
      </c>
      <c r="V1255" s="7">
        <f t="shared" si="189"/>
        <v>1203862.9099999997</v>
      </c>
      <c r="W1255" s="7">
        <f t="shared" si="190"/>
        <v>30868.279743589737</v>
      </c>
      <c r="X1255" s="19">
        <f t="shared" si="195"/>
        <v>0.17429117676179154</v>
      </c>
      <c r="Y1255" s="8">
        <f t="shared" si="191"/>
        <v>2821.593346203817</v>
      </c>
      <c r="Z1255" s="8">
        <f t="shared" si="192"/>
        <v>110042.14050194886</v>
      </c>
      <c r="AA1255" s="9">
        <f t="shared" si="196"/>
        <v>9.1407534518983466E-2</v>
      </c>
      <c r="AB1255" s="9">
        <f t="shared" si="193"/>
        <v>0.12403782698372609</v>
      </c>
      <c r="AC1255" t="str">
        <f t="shared" si="194"/>
        <v>50% Saturation (Shape only)</v>
      </c>
    </row>
    <row r="1256" spans="21:29" x14ac:dyDescent="0.25">
      <c r="U1256" s="5">
        <v>0.42</v>
      </c>
      <c r="V1256" s="7">
        <f t="shared" si="189"/>
        <v>1233225.4199999997</v>
      </c>
      <c r="W1256" s="7">
        <f t="shared" si="190"/>
        <v>31621.164615384612</v>
      </c>
      <c r="X1256" s="19">
        <f t="shared" si="195"/>
        <v>0.18007802656929184</v>
      </c>
      <c r="Y1256" s="8">
        <f t="shared" si="191"/>
        <v>2915.2764414452918</v>
      </c>
      <c r="Z1256" s="8">
        <f t="shared" si="192"/>
        <v>113695.78121636638</v>
      </c>
      <c r="AA1256" s="9">
        <f t="shared" si="196"/>
        <v>9.2193835265223775E-2</v>
      </c>
      <c r="AB1256" s="9">
        <f t="shared" si="193"/>
        <v>0.12443216586107646</v>
      </c>
      <c r="AC1256" t="str">
        <f t="shared" si="194"/>
        <v>50% Saturation (Shape only)</v>
      </c>
    </row>
    <row r="1257" spans="21:29" x14ac:dyDescent="0.25">
      <c r="U1257" s="5">
        <v>0.43</v>
      </c>
      <c r="V1257" s="7">
        <f t="shared" si="189"/>
        <v>1262587.9299999997</v>
      </c>
      <c r="W1257" s="7">
        <f t="shared" si="190"/>
        <v>32374.049487179484</v>
      </c>
      <c r="X1257" s="19">
        <f t="shared" si="195"/>
        <v>0.18588094190965151</v>
      </c>
      <c r="Y1257" s="8">
        <f t="shared" si="191"/>
        <v>3009.2196209977542</v>
      </c>
      <c r="Z1257" s="8">
        <f t="shared" si="192"/>
        <v>117359.56521891241</v>
      </c>
      <c r="AA1257" s="9">
        <f t="shared" si="196"/>
        <v>9.2951597611829251E-2</v>
      </c>
      <c r="AB1257" s="9">
        <f t="shared" si="193"/>
        <v>0.12477761616925906</v>
      </c>
      <c r="AC1257" t="str">
        <f t="shared" si="194"/>
        <v>50% Saturation (Shape only)</v>
      </c>
    </row>
    <row r="1258" spans="21:29" x14ac:dyDescent="0.25">
      <c r="U1258" s="5">
        <v>0.44</v>
      </c>
      <c r="V1258" s="7">
        <f t="shared" si="189"/>
        <v>1291950.4399999997</v>
      </c>
      <c r="W1258" s="7">
        <f t="shared" si="190"/>
        <v>33126.934358974358</v>
      </c>
      <c r="X1258" s="19">
        <f t="shared" si="195"/>
        <v>0.19169773865189338</v>
      </c>
      <c r="Y1258" s="8">
        <f t="shared" si="191"/>
        <v>3103.3875260464492</v>
      </c>
      <c r="Z1258" s="8">
        <f t="shared" si="192"/>
        <v>121032.11351581152</v>
      </c>
      <c r="AA1258" s="9">
        <f t="shared" si="196"/>
        <v>9.3681699985187938E-2</v>
      </c>
      <c r="AB1258" s="9">
        <f t="shared" si="193"/>
        <v>0.12507610203961145</v>
      </c>
      <c r="AC1258" t="str">
        <f t="shared" si="194"/>
        <v>50% Saturation (Shape only)</v>
      </c>
    </row>
    <row r="1259" spans="21:29" x14ac:dyDescent="0.25">
      <c r="U1259" s="5">
        <v>0.45</v>
      </c>
      <c r="V1259" s="7">
        <f t="shared" si="189"/>
        <v>1321312.9499999997</v>
      </c>
      <c r="W1259" s="7">
        <f t="shared" si="190"/>
        <v>33879.81923076923</v>
      </c>
      <c r="X1259" s="19">
        <f t="shared" si="195"/>
        <v>0.19752631830528986</v>
      </c>
      <c r="Y1259" s="8">
        <f t="shared" si="191"/>
        <v>3197.7461842034222</v>
      </c>
      <c r="Z1259" s="8">
        <f t="shared" si="192"/>
        <v>124712.10118393347</v>
      </c>
      <c r="AA1259" s="9">
        <f t="shared" si="196"/>
        <v>9.4384983651248935E-2</v>
      </c>
      <c r="AB1259" s="9">
        <f t="shared" si="193"/>
        <v>0.1253294649579326</v>
      </c>
      <c r="AC1259" t="str">
        <f t="shared" si="194"/>
        <v>50% Saturation (Shape only)</v>
      </c>
    </row>
    <row r="1260" spans="21:29" x14ac:dyDescent="0.25">
      <c r="U1260" s="5">
        <v>0.46</v>
      </c>
      <c r="V1260" s="7">
        <f t="shared" si="189"/>
        <v>1350675.4599999997</v>
      </c>
      <c r="W1260" s="7">
        <f t="shared" si="190"/>
        <v>34632.704102564101</v>
      </c>
      <c r="X1260" s="19">
        <f t="shared" si="195"/>
        <v>0.20336466440472842</v>
      </c>
      <c r="Y1260" s="8">
        <f t="shared" si="191"/>
        <v>3292.262950990335</v>
      </c>
      <c r="Z1260" s="8">
        <f t="shared" si="192"/>
        <v>128398.25508862306</v>
      </c>
      <c r="AA1260" s="9">
        <f t="shared" si="196"/>
        <v>9.506225506504952E-2</v>
      </c>
      <c r="AB1260" s="9">
        <f t="shared" si="193"/>
        <v>0.12553946868607593</v>
      </c>
      <c r="AC1260" t="str">
        <f t="shared" si="194"/>
        <v>50% Saturation (Shape only)</v>
      </c>
    </row>
    <row r="1261" spans="21:29" x14ac:dyDescent="0.25">
      <c r="U1261" s="5">
        <v>0.47</v>
      </c>
      <c r="V1261" s="7">
        <f t="shared" si="189"/>
        <v>1380037.9699999997</v>
      </c>
      <c r="W1261" s="7">
        <f t="shared" si="190"/>
        <v>35385.588974358972</v>
      </c>
      <c r="X1261" s="19">
        <f t="shared" si="195"/>
        <v>0.20921083910591895</v>
      </c>
      <c r="Y1261" s="8">
        <f t="shared" si="191"/>
        <v>3386.9064547184048</v>
      </c>
      <c r="Z1261" s="8">
        <f t="shared" si="192"/>
        <v>132089.35173401778</v>
      </c>
      <c r="AA1261" s="9">
        <f t="shared" si="196"/>
        <v>9.5714288016305674E-2</v>
      </c>
      <c r="AB1261" s="9">
        <f t="shared" si="193"/>
        <v>0.12570780377408872</v>
      </c>
      <c r="AC1261" t="str">
        <f t="shared" si="194"/>
        <v>50% Saturation (Shape only)</v>
      </c>
    </row>
    <row r="1262" spans="21:29" x14ac:dyDescent="0.25">
      <c r="U1262" s="5">
        <v>0.48</v>
      </c>
      <c r="V1262" s="7">
        <f t="shared" si="189"/>
        <v>1409400.4799999997</v>
      </c>
      <c r="W1262" s="7">
        <f t="shared" si="190"/>
        <v>36138.473846153844</v>
      </c>
      <c r="X1262" s="19">
        <f t="shared" si="195"/>
        <v>0.21506297997342977</v>
      </c>
      <c r="Y1262" s="8">
        <f t="shared" si="191"/>
        <v>3481.6465444900396</v>
      </c>
      <c r="Z1262" s="8">
        <f t="shared" si="192"/>
        <v>135784.21523511154</v>
      </c>
      <c r="AA1262" s="9">
        <f t="shared" si="196"/>
        <v>9.6341825593185243E-2</v>
      </c>
      <c r="AB1262" s="9">
        <f t="shared" si="193"/>
        <v>0.12583609170652499</v>
      </c>
      <c r="AC1262" t="str">
        <f t="shared" si="194"/>
        <v>50% Saturation (Shape only)</v>
      </c>
    </row>
    <row r="1263" spans="21:29" x14ac:dyDescent="0.25">
      <c r="U1263" s="5">
        <v>0.49</v>
      </c>
      <c r="V1263" s="7">
        <f t="shared" si="189"/>
        <v>1438762.9899999998</v>
      </c>
      <c r="W1263" s="7">
        <f t="shared" si="190"/>
        <v>36891.358717948715</v>
      </c>
      <c r="X1263" s="19">
        <f t="shared" si="195"/>
        <v>0.2209192969463131</v>
      </c>
      <c r="Y1263" s="8">
        <f t="shared" si="191"/>
        <v>3576.4542410754616</v>
      </c>
      <c r="Z1263" s="8">
        <f t="shared" si="192"/>
        <v>139481.71540194302</v>
      </c>
      <c r="AA1263" s="9">
        <f t="shared" si="196"/>
        <v>9.6945581983550355E-2</v>
      </c>
      <c r="AB1263" s="9">
        <f t="shared" si="193"/>
        <v>0.12592588872107591</v>
      </c>
      <c r="AC1263" t="str">
        <f t="shared" si="194"/>
        <v>50% Saturation (Shape only)</v>
      </c>
    </row>
    <row r="1264" spans="21:29" x14ac:dyDescent="0.25">
      <c r="U1264" s="5">
        <v>0.5</v>
      </c>
      <c r="V1264" s="7">
        <f t="shared" si="189"/>
        <v>1468125.4999999998</v>
      </c>
      <c r="W1264" s="7">
        <f t="shared" si="190"/>
        <v>37644.243589743586</v>
      </c>
      <c r="X1264" s="19">
        <f t="shared" si="195"/>
        <v>0.2267780694676273</v>
      </c>
      <c r="Y1264" s="8">
        <f t="shared" si="191"/>
        <v>3671.3016904426509</v>
      </c>
      <c r="Z1264" s="8">
        <f t="shared" si="192"/>
        <v>143180.76592726339</v>
      </c>
      <c r="AA1264" s="9">
        <f t="shared" si="196"/>
        <v>9.7526244130534762E-2</v>
      </c>
      <c r="AB1264" s="9">
        <f t="shared" si="193"/>
        <v>0.12597868933277068</v>
      </c>
      <c r="AC1264" t="str">
        <f t="shared" si="194"/>
        <v>50% Saturation (Shape only)</v>
      </c>
    </row>
    <row r="1265" spans="21:29" x14ac:dyDescent="0.25">
      <c r="U1265" s="5">
        <v>0.51</v>
      </c>
      <c r="V1265" s="7">
        <f t="shared" si="189"/>
        <v>1497488.0099999998</v>
      </c>
      <c r="W1265" s="7">
        <f t="shared" si="190"/>
        <v>38397.128461538457</v>
      </c>
      <c r="X1265" s="19">
        <f t="shared" si="195"/>
        <v>0.23263764376552837</v>
      </c>
      <c r="Y1265" s="8">
        <f t="shared" si="191"/>
        <v>3766.1621197410377</v>
      </c>
      <c r="Z1265" s="8">
        <f t="shared" si="192"/>
        <v>146880.32266990046</v>
      </c>
      <c r="AA1265" s="9">
        <f t="shared" si="196"/>
        <v>9.8084473257251975E-2</v>
      </c>
      <c r="AB1265" s="9">
        <f t="shared" si="193"/>
        <v>0.1259959295931127</v>
      </c>
      <c r="AC1265" t="str">
        <f t="shared" si="194"/>
        <v>50% Saturation (Shape only)</v>
      </c>
    </row>
    <row r="1266" spans="21:29" x14ac:dyDescent="0.25">
      <c r="U1266" s="5">
        <v>0.52</v>
      </c>
      <c r="V1266" s="7">
        <f t="shared" si="189"/>
        <v>1526850.5199999998</v>
      </c>
      <c r="W1266" s="7">
        <f t="shared" si="190"/>
        <v>39150.013333333329</v>
      </c>
      <c r="X1266" s="19">
        <f t="shared" si="195"/>
        <v>0.23849643027479808</v>
      </c>
      <c r="Y1266" s="8">
        <f t="shared" si="191"/>
        <v>3861.0097955587162</v>
      </c>
      <c r="Z1266" s="8">
        <f t="shared" si="192"/>
        <v>150579.38202678994</v>
      </c>
      <c r="AA1266" s="9">
        <f t="shared" si="196"/>
        <v>9.8620906273647516E-2</v>
      </c>
      <c r="AB1266" s="9">
        <f t="shared" si="193"/>
        <v>0.12597899010981972</v>
      </c>
      <c r="AC1266" t="str">
        <f t="shared" si="194"/>
        <v>50% Saturation (Shape only)</v>
      </c>
    </row>
    <row r="1267" spans="21:29" x14ac:dyDescent="0.25">
      <c r="U1267" s="5">
        <v>0.53</v>
      </c>
      <c r="V1267" s="7">
        <f t="shared" si="189"/>
        <v>1556213.0299999998</v>
      </c>
      <c r="W1267" s="7">
        <f t="shared" si="190"/>
        <v>39902.8982051282</v>
      </c>
      <c r="X1267" s="19">
        <f t="shared" si="195"/>
        <v>0.24435290118873837</v>
      </c>
      <c r="Y1267" s="8">
        <f t="shared" si="191"/>
        <v>3955.8199842901554</v>
      </c>
      <c r="Z1267" s="8">
        <f t="shared" si="192"/>
        <v>154276.97938731607</v>
      </c>
      <c r="AA1267" s="9">
        <f t="shared" si="196"/>
        <v>9.9136157076975567E-2</v>
      </c>
      <c r="AB1267" s="9">
        <f t="shared" si="193"/>
        <v>0.1259291988500344</v>
      </c>
      <c r="AC1267" t="str">
        <f t="shared" si="194"/>
        <v>50% Saturation (Shape only)</v>
      </c>
    </row>
    <row r="1268" spans="21:29" x14ac:dyDescent="0.25">
      <c r="U1268" s="5">
        <v>0.54</v>
      </c>
      <c r="V1268" s="7">
        <f t="shared" si="189"/>
        <v>1585575.5399999998</v>
      </c>
      <c r="W1268" s="7">
        <f t="shared" si="190"/>
        <v>40655.783076923079</v>
      </c>
      <c r="X1268" s="19">
        <f t="shared" si="195"/>
        <v>0.25020558813229443</v>
      </c>
      <c r="Y1268" s="8">
        <f t="shared" si="191"/>
        <v>4050.5689144664761</v>
      </c>
      <c r="Z1268" s="8">
        <f t="shared" si="192"/>
        <v>157972.18766419258</v>
      </c>
      <c r="AA1268" s="9">
        <f t="shared" si="196"/>
        <v>9.9630817756051274E-2</v>
      </c>
      <c r="AB1268" s="9">
        <f t="shared" si="193"/>
        <v>0.12584783374706418</v>
      </c>
      <c r="AC1268" t="str">
        <f t="shared" si="194"/>
        <v>50% Saturation (Shape only)</v>
      </c>
    </row>
    <row r="1269" spans="21:29" x14ac:dyDescent="0.25">
      <c r="U1269" s="5">
        <v>0.55000000000000004</v>
      </c>
      <c r="V1269" s="7">
        <f t="shared" si="189"/>
        <v>1614938.0499999998</v>
      </c>
      <c r="W1269" s="7">
        <f t="shared" si="190"/>
        <v>41408.66794871795</v>
      </c>
      <c r="X1269" s="19">
        <f t="shared" si="195"/>
        <v>0.25605307994810322</v>
      </c>
      <c r="Y1269" s="8">
        <f t="shared" si="191"/>
        <v>4145.2337409138718</v>
      </c>
      <c r="Z1269" s="8">
        <f t="shared" si="192"/>
        <v>161664.11589564101</v>
      </c>
      <c r="AA1269" s="9">
        <f t="shared" si="196"/>
        <v>0.10010545970827861</v>
      </c>
      <c r="AB1269" s="9">
        <f t="shared" si="193"/>
        <v>0.12573612512855437</v>
      </c>
      <c r="AC1269" t="str">
        <f t="shared" si="194"/>
        <v>50% Saturation (Shape only)</v>
      </c>
    </row>
    <row r="1270" spans="21:29" x14ac:dyDescent="0.25">
      <c r="U1270" s="5">
        <v>0.56000000000000005</v>
      </c>
      <c r="V1270" s="7">
        <f t="shared" si="189"/>
        <v>1644300.5599999998</v>
      </c>
      <c r="W1270" s="7">
        <f t="shared" si="190"/>
        <v>42161.552820512821</v>
      </c>
      <c r="X1270" s="19">
        <f t="shared" si="195"/>
        <v>0.26189402058790384</v>
      </c>
      <c r="Y1270" s="8">
        <f t="shared" si="191"/>
        <v>4239.7925106177308</v>
      </c>
      <c r="Z1270" s="8">
        <f t="shared" si="192"/>
        <v>165351.90791409151</v>
      </c>
      <c r="AA1270" s="9">
        <f t="shared" si="196"/>
        <v>0.10056063467745309</v>
      </c>
      <c r="AB1270" s="9">
        <f t="shared" si="193"/>
        <v>0.12559525798204937</v>
      </c>
      <c r="AC1270" t="str">
        <f t="shared" si="194"/>
        <v>50% Saturation (Shape only)</v>
      </c>
    </row>
    <row r="1271" spans="21:29" x14ac:dyDescent="0.25">
      <c r="U1271" s="5">
        <v>0.56999999999999995</v>
      </c>
      <c r="V1271" s="7">
        <f t="shared" si="189"/>
        <v>1673663.0699999996</v>
      </c>
      <c r="W1271" s="7">
        <f t="shared" si="190"/>
        <v>42914.437692307685</v>
      </c>
      <c r="X1271" s="19">
        <f t="shared" si="195"/>
        <v>0.26772710710240766</v>
      </c>
      <c r="Y1271" s="8">
        <f t="shared" si="191"/>
        <v>4334.2241301807198</v>
      </c>
      <c r="Z1271" s="8">
        <f t="shared" si="192"/>
        <v>169034.74107704806</v>
      </c>
      <c r="AA1271" s="9">
        <f t="shared" si="196"/>
        <v>0.10099687571946492</v>
      </c>
      <c r="AB1271" s="9">
        <f t="shared" si="193"/>
        <v>0.12542637407212731</v>
      </c>
      <c r="AC1271" t="str">
        <f t="shared" si="194"/>
        <v>50% Saturation (Shape only)</v>
      </c>
    </row>
    <row r="1272" spans="21:29" x14ac:dyDescent="0.25">
      <c r="U1272" s="5">
        <v>0.57999999999999996</v>
      </c>
      <c r="V1272" s="7">
        <f t="shared" si="189"/>
        <v>1703025.5799999996</v>
      </c>
      <c r="W1272" s="7">
        <f t="shared" si="190"/>
        <v>43667.322564102556</v>
      </c>
      <c r="X1272" s="19">
        <f t="shared" si="195"/>
        <v>0.27355108772331144</v>
      </c>
      <c r="Y1272" s="8">
        <f t="shared" si="191"/>
        <v>4428.5083347725649</v>
      </c>
      <c r="Z1272" s="8">
        <f t="shared" si="192"/>
        <v>172711.82505613004</v>
      </c>
      <c r="AA1272" s="9">
        <f t="shared" si="196"/>
        <v>0.10141469810226225</v>
      </c>
      <c r="AB1272" s="9">
        <f t="shared" si="193"/>
        <v>0.1252305739217108</v>
      </c>
      <c r="AC1272" t="str">
        <f t="shared" si="194"/>
        <v>50% Saturation (Shape only)</v>
      </c>
    </row>
    <row r="1273" spans="21:29" x14ac:dyDescent="0.25">
      <c r="U1273" s="5">
        <v>0.59</v>
      </c>
      <c r="V1273" s="7">
        <f t="shared" si="189"/>
        <v>1732388.0899999996</v>
      </c>
      <c r="W1273" s="7">
        <f t="shared" si="190"/>
        <v>44420.207435897428</v>
      </c>
      <c r="X1273" s="19">
        <f t="shared" si="195"/>
        <v>0.27936476003167299</v>
      </c>
      <c r="Y1273" s="8">
        <f t="shared" si="191"/>
        <v>4522.6256584779512</v>
      </c>
      <c r="Z1273" s="8">
        <f t="shared" si="192"/>
        <v>176382.4006806401</v>
      </c>
      <c r="AA1273" s="9">
        <f t="shared" si="196"/>
        <v>0.10181460014576765</v>
      </c>
      <c r="AB1273" s="9">
        <f t="shared" si="193"/>
        <v>0.12500891866908048</v>
      </c>
      <c r="AC1273" t="str">
        <f t="shared" si="194"/>
        <v>50% Saturation (Shape only)</v>
      </c>
    </row>
    <row r="1274" spans="21:29" x14ac:dyDescent="0.25">
      <c r="U1274" s="5">
        <v>0.6</v>
      </c>
      <c r="V1274" s="7">
        <f t="shared" si="189"/>
        <v>1761750.5999999996</v>
      </c>
      <c r="W1274" s="7">
        <f t="shared" si="190"/>
        <v>45173.092307692299</v>
      </c>
      <c r="X1274" s="19">
        <f t="shared" si="195"/>
        <v>0.28516696920733775</v>
      </c>
      <c r="Y1274" s="8">
        <f t="shared" si="191"/>
        <v>4616.5574059565615</v>
      </c>
      <c r="Z1274" s="8">
        <f t="shared" si="192"/>
        <v>180045.73883230591</v>
      </c>
      <c r="AA1274" s="9">
        <f t="shared" si="196"/>
        <v>0.10219706400684975</v>
      </c>
      <c r="AB1274" s="9">
        <f t="shared" si="193"/>
        <v>0.12476243181069366</v>
      </c>
      <c r="AC1274" t="str">
        <f t="shared" si="194"/>
        <v>50% Saturation (Shape only)</v>
      </c>
    </row>
    <row r="1275" spans="21:29" x14ac:dyDescent="0.25">
      <c r="U1275" s="5">
        <v>0.61</v>
      </c>
      <c r="V1275" s="7">
        <f t="shared" si="189"/>
        <v>1791113.1099999996</v>
      </c>
      <c r="W1275" s="7">
        <f t="shared" si="190"/>
        <v>45925.977179487178</v>
      </c>
      <c r="X1275" s="19">
        <f t="shared" si="195"/>
        <v>0.29095660635453657</v>
      </c>
      <c r="Y1275" s="8">
        <f t="shared" si="191"/>
        <v>4710.2856253362352</v>
      </c>
      <c r="Z1275" s="8">
        <f t="shared" si="192"/>
        <v>183701.13938811317</v>
      </c>
      <c r="AA1275" s="9">
        <f t="shared" si="196"/>
        <v>0.1025625564139348</v>
      </c>
      <c r="AB1275" s="9">
        <f t="shared" si="193"/>
        <v>0.12449210083903767</v>
      </c>
      <c r="AC1275" t="str">
        <f t="shared" si="194"/>
        <v>50% Saturation (Shape only)</v>
      </c>
    </row>
    <row r="1276" spans="21:29" x14ac:dyDescent="0.25">
      <c r="U1276" s="5">
        <v>0.62</v>
      </c>
      <c r="V1276" s="7">
        <f t="shared" si="189"/>
        <v>1820475.6199999996</v>
      </c>
      <c r="W1276" s="7">
        <f t="shared" si="190"/>
        <v>46678.862051282049</v>
      </c>
      <c r="X1276" s="19">
        <f t="shared" si="195"/>
        <v>0.29673260689915504</v>
      </c>
      <c r="Y1276" s="8">
        <f t="shared" si="191"/>
        <v>4803.7930822664239</v>
      </c>
      <c r="Z1276" s="8">
        <f t="shared" si="192"/>
        <v>187347.93020839052</v>
      </c>
      <c r="AA1276" s="9">
        <f t="shared" si="196"/>
        <v>0.10291152935538382</v>
      </c>
      <c r="AB1276" s="9">
        <f t="shared" si="193"/>
        <v>0.12419887878377404</v>
      </c>
      <c r="AC1276" t="str">
        <f t="shared" si="194"/>
        <v>50% Saturation (Shape only)</v>
      </c>
    </row>
    <row r="1277" spans="21:29" x14ac:dyDescent="0.25">
      <c r="U1277" s="5">
        <v>0.63</v>
      </c>
      <c r="V1277" s="7">
        <f t="shared" si="189"/>
        <v>1849838.1299999997</v>
      </c>
      <c r="W1277" s="7">
        <f t="shared" si="190"/>
        <v>47431.74692307692</v>
      </c>
      <c r="X1277" s="19">
        <f t="shared" si="195"/>
        <v>0.30249394905353189</v>
      </c>
      <c r="Y1277" s="8">
        <f t="shared" si="191"/>
        <v>4897.0632350648702</v>
      </c>
      <c r="Z1277" s="8">
        <f t="shared" si="192"/>
        <v>190985.46616752993</v>
      </c>
      <c r="AA1277" s="9">
        <f t="shared" si="196"/>
        <v>0.10324442072535826</v>
      </c>
      <c r="AB1277" s="9">
        <f t="shared" si="193"/>
        <v>0.12388368566377353</v>
      </c>
      <c r="AC1277" t="str">
        <f t="shared" si="194"/>
        <v>50% Saturation (Shape only)</v>
      </c>
    </row>
    <row r="1278" spans="21:29" x14ac:dyDescent="0.25">
      <c r="U1278" s="5">
        <v>0.64</v>
      </c>
      <c r="V1278" s="7">
        <f t="shared" si="189"/>
        <v>1879200.6399999997</v>
      </c>
      <c r="W1278" s="7">
        <f t="shared" si="190"/>
        <v>48184.631794871791</v>
      </c>
      <c r="X1278" s="19">
        <f t="shared" si="195"/>
        <v>0.30823965234494666</v>
      </c>
      <c r="Y1278" s="8">
        <f t="shared" si="191"/>
        <v>4990.0802108953485</v>
      </c>
      <c r="Z1278" s="8">
        <f t="shared" si="192"/>
        <v>194613.12822491859</v>
      </c>
      <c r="AA1278" s="9">
        <f t="shared" si="196"/>
        <v>0.10356165493053399</v>
      </c>
      <c r="AB1278" s="9">
        <f t="shared" si="193"/>
        <v>0.12354740985660491</v>
      </c>
      <c r="AC1278" t="str">
        <f t="shared" si="194"/>
        <v>50% Saturation (Shape only)</v>
      </c>
    </row>
    <row r="1279" spans="21:29" x14ac:dyDescent="0.25">
      <c r="U1279" s="5">
        <v>0.65</v>
      </c>
      <c r="V1279" s="7">
        <f t="shared" ref="V1279:V1312" si="197">$V$110/$U$110*U1279</f>
        <v>1908563.1499999997</v>
      </c>
      <c r="W1279" s="7">
        <f t="shared" ref="W1279:W1312" si="198">$W$110/$U$110*U1279</f>
        <v>48937.516666666663</v>
      </c>
      <c r="X1279" s="19">
        <f t="shared" si="195"/>
        <v>0.31396877620425551</v>
      </c>
      <c r="Y1279" s="8">
        <f t="shared" ref="Y1279:Y1313" si="199">X1279*$N$6</f>
        <v>5082.8287829191459</v>
      </c>
      <c r="Z1279" s="8">
        <f t="shared" ref="Z1279:Z1342" si="200">Y1279*$B$6</f>
        <v>198230.32253384669</v>
      </c>
      <c r="AA1279" s="9">
        <f t="shared" si="196"/>
        <v>0.1038636434607085</v>
      </c>
      <c r="AB1279" s="9">
        <f t="shared" ref="AB1279:AB1342" si="201">(Z1279-Z1278)/(V1279-V1278)</f>
        <v>0.12319090939187748</v>
      </c>
      <c r="AC1279" t="str">
        <f t="shared" ref="AC1279:AC1342" si="202">H$1</f>
        <v>50% Saturation (Shape only)</v>
      </c>
    </row>
    <row r="1280" spans="21:29" x14ac:dyDescent="0.25">
      <c r="U1280" s="5">
        <v>0.66</v>
      </c>
      <c r="V1280" s="7">
        <f t="shared" si="197"/>
        <v>1937925.6599999997</v>
      </c>
      <c r="W1280" s="7">
        <f t="shared" si="198"/>
        <v>49690.401538461534</v>
      </c>
      <c r="X1280" s="19">
        <f t="shared" ref="X1280:X1343" si="203">GAMMADIST(W1280,$H$2,$H$3,TRUE)</f>
        <v>0.31968041861138513</v>
      </c>
      <c r="Y1280" s="8">
        <f t="shared" si="199"/>
        <v>5175.2943483670088</v>
      </c>
      <c r="Z1280" s="8">
        <f t="shared" si="200"/>
        <v>201836.47958631333</v>
      </c>
      <c r="AA1280" s="9">
        <f t="shared" ref="AA1280:AA1343" si="204">Z1280/V1280</f>
        <v>0.1041507854260588</v>
      </c>
      <c r="AB1280" s="9">
        <f t="shared" si="201"/>
        <v>0.12281501317382761</v>
      </c>
      <c r="AC1280" t="str">
        <f t="shared" si="202"/>
        <v>50% Saturation (Shape only)</v>
      </c>
    </row>
    <row r="1281" spans="21:29" x14ac:dyDescent="0.25">
      <c r="U1281" s="5">
        <v>0.67</v>
      </c>
      <c r="V1281" s="7">
        <f t="shared" si="197"/>
        <v>1967288.1699999997</v>
      </c>
      <c r="W1281" s="7">
        <f t="shared" si="198"/>
        <v>50443.286410256405</v>
      </c>
      <c r="X1281" s="19">
        <f t="shared" si="203"/>
        <v>0.32537371479463367</v>
      </c>
      <c r="Y1281" s="8">
        <f t="shared" si="199"/>
        <v>5267.4629074821787</v>
      </c>
      <c r="Z1281" s="8">
        <f t="shared" si="200"/>
        <v>205431.05339180498</v>
      </c>
      <c r="AA1281" s="9">
        <f t="shared" si="204"/>
        <v>0.10442346806355522</v>
      </c>
      <c r="AB1281" s="9">
        <f t="shared" si="201"/>
        <v>0.12242052213832001</v>
      </c>
      <c r="AC1281" t="str">
        <f t="shared" si="202"/>
        <v>50% Saturation (Shape only)</v>
      </c>
    </row>
    <row r="1282" spans="21:29" x14ac:dyDescent="0.25">
      <c r="U1282" s="5">
        <v>0.68</v>
      </c>
      <c r="V1282" s="7">
        <f t="shared" si="197"/>
        <v>1996650.68</v>
      </c>
      <c r="W1282" s="7">
        <f t="shared" si="198"/>
        <v>51196.171282051284</v>
      </c>
      <c r="X1282" s="19">
        <f t="shared" si="203"/>
        <v>0.33104783598094295</v>
      </c>
      <c r="Y1282" s="8">
        <f t="shared" si="199"/>
        <v>5359.3210432885926</v>
      </c>
      <c r="Z1282" s="8">
        <f t="shared" si="200"/>
        <v>209013.52068825511</v>
      </c>
      <c r="AA1282" s="9">
        <f t="shared" si="204"/>
        <v>0.10468206721480951</v>
      </c>
      <c r="AB1282" s="9">
        <f t="shared" si="201"/>
        <v>0.12200821034884644</v>
      </c>
      <c r="AC1282" t="str">
        <f t="shared" si="202"/>
        <v>50% Saturation (Shape only)</v>
      </c>
    </row>
    <row r="1283" spans="21:29" x14ac:dyDescent="0.25">
      <c r="U1283" s="5">
        <v>0.69</v>
      </c>
      <c r="V1283" s="7">
        <f t="shared" si="197"/>
        <v>2026013.1899999995</v>
      </c>
      <c r="W1283" s="7">
        <f t="shared" si="198"/>
        <v>51949.056153846148</v>
      </c>
      <c r="X1283" s="19">
        <f t="shared" si="203"/>
        <v>0.33670198819450459</v>
      </c>
      <c r="Y1283" s="8">
        <f t="shared" si="199"/>
        <v>5450.8559021415658</v>
      </c>
      <c r="Z1283" s="8">
        <f t="shared" si="200"/>
        <v>212583.38018352108</v>
      </c>
      <c r="AA1283" s="9">
        <f t="shared" si="204"/>
        <v>0.10492694777743335</v>
      </c>
      <c r="AB1283" s="9">
        <f t="shared" si="201"/>
        <v>0.12157882603585381</v>
      </c>
      <c r="AC1283" t="str">
        <f t="shared" si="202"/>
        <v>50% Saturation (Shape only)</v>
      </c>
    </row>
    <row r="1284" spans="21:29" x14ac:dyDescent="0.25">
      <c r="U1284" s="5">
        <v>0.7</v>
      </c>
      <c r="V1284" s="7">
        <f t="shared" si="197"/>
        <v>2055375.6999999995</v>
      </c>
      <c r="W1284" s="7">
        <f t="shared" si="198"/>
        <v>52701.941025641019</v>
      </c>
      <c r="X1284" s="19">
        <f t="shared" si="203"/>
        <v>0.34233541110123694</v>
      </c>
      <c r="Y1284" s="8">
        <f t="shared" si="199"/>
        <v>5542.055175021068</v>
      </c>
      <c r="Z1284" s="8">
        <f t="shared" si="200"/>
        <v>216140.15182582164</v>
      </c>
      <c r="AA1284" s="9">
        <f t="shared" si="204"/>
        <v>0.1051584641317992</v>
      </c>
      <c r="AB1284" s="9">
        <f t="shared" si="201"/>
        <v>0.12113309258304419</v>
      </c>
      <c r="AC1284" t="str">
        <f t="shared" si="202"/>
        <v>50% Saturation (Shape only)</v>
      </c>
    </row>
    <row r="1285" spans="21:29" x14ac:dyDescent="0.25">
      <c r="U1285" s="5">
        <v>0.71</v>
      </c>
      <c r="V1285" s="7">
        <f t="shared" si="197"/>
        <v>2084738.2099999995</v>
      </c>
      <c r="W1285" s="7">
        <f t="shared" si="198"/>
        <v>53454.825897435891</v>
      </c>
      <c r="X1285" s="19">
        <f t="shared" si="203"/>
        <v>0.34794737689684369</v>
      </c>
      <c r="Y1285" s="8">
        <f t="shared" si="199"/>
        <v>5632.9070795305488</v>
      </c>
      <c r="Z1285" s="8">
        <f t="shared" si="200"/>
        <v>219683.37610169139</v>
      </c>
      <c r="AA1285" s="9">
        <f t="shared" si="204"/>
        <v>0.10537696054493645</v>
      </c>
      <c r="AB1285" s="9">
        <f t="shared" si="201"/>
        <v>0.12067170946454349</v>
      </c>
      <c r="AC1285" t="str">
        <f t="shared" si="202"/>
        <v>50% Saturation (Shape only)</v>
      </c>
    </row>
    <row r="1286" spans="21:29" x14ac:dyDescent="0.25">
      <c r="U1286" s="5">
        <v>0.72</v>
      </c>
      <c r="V1286" s="7">
        <f t="shared" si="197"/>
        <v>2114100.7199999997</v>
      </c>
      <c r="W1286" s="7">
        <f t="shared" si="198"/>
        <v>54207.710769230762</v>
      </c>
      <c r="X1286" s="19">
        <f t="shared" si="203"/>
        <v>0.35353718923630262</v>
      </c>
      <c r="Y1286" s="8">
        <f t="shared" si="199"/>
        <v>5723.4003425664714</v>
      </c>
      <c r="Z1286" s="8">
        <f t="shared" si="200"/>
        <v>223212.61336009239</v>
      </c>
      <c r="AA1286" s="9">
        <f t="shared" si="204"/>
        <v>0.10558277155314172</v>
      </c>
      <c r="AB1286" s="9">
        <f t="shared" si="201"/>
        <v>0.12019535313571529</v>
      </c>
      <c r="AC1286" t="str">
        <f t="shared" si="202"/>
        <v>50% Saturation (Shape only)</v>
      </c>
    </row>
    <row r="1287" spans="21:29" x14ac:dyDescent="0.25">
      <c r="U1287" s="5">
        <v>0.73</v>
      </c>
      <c r="V1287" s="7">
        <f t="shared" si="197"/>
        <v>2143463.2299999995</v>
      </c>
      <c r="W1287" s="7">
        <f t="shared" si="198"/>
        <v>54960.595641025633</v>
      </c>
      <c r="X1287" s="19">
        <f t="shared" si="203"/>
        <v>0.35910418220278739</v>
      </c>
      <c r="Y1287" s="8">
        <f t="shared" si="199"/>
        <v>5813.5241836262239</v>
      </c>
      <c r="Z1287" s="8">
        <f t="shared" si="200"/>
        <v>226727.44316142274</v>
      </c>
      <c r="AA1287" s="9">
        <f t="shared" si="204"/>
        <v>0.10577622232475749</v>
      </c>
      <c r="AB1287" s="9">
        <f t="shared" si="201"/>
        <v>0.11970467788109292</v>
      </c>
      <c r="AC1287" t="str">
        <f t="shared" si="202"/>
        <v>50% Saturation (Shape only)</v>
      </c>
    </row>
    <row r="1288" spans="21:29" x14ac:dyDescent="0.25">
      <c r="U1288" s="5">
        <v>0.74</v>
      </c>
      <c r="V1288" s="7">
        <f t="shared" si="197"/>
        <v>2172825.7399999998</v>
      </c>
      <c r="W1288" s="7">
        <f t="shared" si="198"/>
        <v>55713.480512820504</v>
      </c>
      <c r="X1288" s="19">
        <f t="shared" si="203"/>
        <v>0.3646477193141397</v>
      </c>
      <c r="Y1288" s="8">
        <f t="shared" si="199"/>
        <v>5903.2682987239341</v>
      </c>
      <c r="Z1288" s="8">
        <f t="shared" si="200"/>
        <v>230227.46365023343</v>
      </c>
      <c r="AA1288" s="9">
        <f t="shared" si="204"/>
        <v>0.1059576290044472</v>
      </c>
      <c r="AB1288" s="9">
        <f t="shared" si="201"/>
        <v>0.11920031662179656</v>
      </c>
      <c r="AC1288" t="str">
        <f t="shared" si="202"/>
        <v>50% Saturation (Shape only)</v>
      </c>
    </row>
    <row r="1289" spans="21:29" x14ac:dyDescent="0.25">
      <c r="U1289" s="5">
        <v>0.75</v>
      </c>
      <c r="V1289" s="7">
        <f t="shared" si="197"/>
        <v>2202188.2499999995</v>
      </c>
      <c r="W1289" s="7">
        <f t="shared" si="198"/>
        <v>56466.365384615376</v>
      </c>
      <c r="X1289" s="19">
        <f t="shared" si="203"/>
        <v>0.37016719256513236</v>
      </c>
      <c r="Y1289" s="8">
        <f t="shared" si="199"/>
        <v>5992.6228448857046</v>
      </c>
      <c r="Z1289" s="8">
        <f t="shared" si="200"/>
        <v>233712.29095054249</v>
      </c>
      <c r="AA1289" s="9">
        <f t="shared" si="204"/>
        <v>0.10612729904018993</v>
      </c>
      <c r="AB1289" s="9">
        <f t="shared" si="201"/>
        <v>0.11868288168515173</v>
      </c>
      <c r="AC1289" t="str">
        <f t="shared" si="202"/>
        <v>50% Saturation (Shape only)</v>
      </c>
    </row>
    <row r="1290" spans="21:29" x14ac:dyDescent="0.25">
      <c r="U1290" s="5">
        <v>0.76</v>
      </c>
      <c r="V1290" s="7">
        <f t="shared" si="197"/>
        <v>2231550.7599999998</v>
      </c>
      <c r="W1290" s="7">
        <f t="shared" si="198"/>
        <v>57219.250256410254</v>
      </c>
      <c r="X1290" s="19">
        <f t="shared" si="203"/>
        <v>0.37566202150387257</v>
      </c>
      <c r="Y1290" s="8">
        <f t="shared" si="199"/>
        <v>6081.5784251975383</v>
      </c>
      <c r="Z1290" s="8">
        <f t="shared" si="200"/>
        <v>237181.55858270399</v>
      </c>
      <c r="AA1290" s="9">
        <f t="shared" si="204"/>
        <v>0.10628553149411847</v>
      </c>
      <c r="AB1290" s="9">
        <f t="shared" si="201"/>
        <v>0.11815296553875916</v>
      </c>
      <c r="AC1290" t="str">
        <f t="shared" si="202"/>
        <v>50% Saturation (Shape only)</v>
      </c>
    </row>
    <row r="1291" spans="21:29" x14ac:dyDescent="0.25">
      <c r="U1291" s="5">
        <v>0.77</v>
      </c>
      <c r="V1291" s="7">
        <f t="shared" si="197"/>
        <v>2260913.2699999996</v>
      </c>
      <c r="W1291" s="7">
        <f t="shared" si="198"/>
        <v>57972.135128205126</v>
      </c>
      <c r="X1291" s="19">
        <f t="shared" si="203"/>
        <v>0.38113165234079321</v>
      </c>
      <c r="Y1291" s="8">
        <f t="shared" si="199"/>
        <v>6170.1260743808325</v>
      </c>
      <c r="Z1291" s="8">
        <f t="shared" si="200"/>
        <v>240634.91690085246</v>
      </c>
      <c r="AA1291" s="9">
        <f t="shared" si="204"/>
        <v>0.10643261733823718</v>
      </c>
      <c r="AB1291" s="9">
        <f t="shared" si="201"/>
        <v>0.11761114149125869</v>
      </c>
      <c r="AC1291" t="str">
        <f t="shared" si="202"/>
        <v>50% Saturation (Shape only)</v>
      </c>
    </row>
    <row r="1292" spans="21:29" x14ac:dyDescent="0.25">
      <c r="U1292" s="5">
        <v>0.78</v>
      </c>
      <c r="V1292" s="7">
        <f t="shared" si="197"/>
        <v>2290275.7799999998</v>
      </c>
      <c r="W1292" s="7">
        <f t="shared" si="198"/>
        <v>58725.02</v>
      </c>
      <c r="X1292" s="19">
        <f t="shared" si="203"/>
        <v>0.38657555708877106</v>
      </c>
      <c r="Y1292" s="8">
        <f t="shared" si="199"/>
        <v>6258.2572448717819</v>
      </c>
      <c r="Z1292" s="8">
        <f t="shared" si="200"/>
        <v>244072.03254999951</v>
      </c>
      <c r="AA1292" s="9">
        <f t="shared" si="204"/>
        <v>0.10656883973597255</v>
      </c>
      <c r="AB1292" s="9">
        <f t="shared" si="201"/>
        <v>0.11705796436159641</v>
      </c>
      <c r="AC1292" t="str">
        <f t="shared" si="202"/>
        <v>50% Saturation (Shape only)</v>
      </c>
    </row>
    <row r="1293" spans="21:29" x14ac:dyDescent="0.25">
      <c r="U1293" s="5">
        <v>0.79</v>
      </c>
      <c r="V1293" s="7">
        <f t="shared" si="197"/>
        <v>2319638.2899999996</v>
      </c>
      <c r="W1293" s="7">
        <f t="shared" si="198"/>
        <v>59477.904871794868</v>
      </c>
      <c r="X1293" s="19">
        <f t="shared" si="203"/>
        <v>0.39199323273300007</v>
      </c>
      <c r="Y1293" s="8">
        <f t="shared" si="199"/>
        <v>6345.9637933824933</v>
      </c>
      <c r="Z1293" s="8">
        <f t="shared" si="200"/>
        <v>247492.58794191724</v>
      </c>
      <c r="AA1293" s="9">
        <f t="shared" si="204"/>
        <v>0.1066944743104397</v>
      </c>
      <c r="AB1293" s="9">
        <f t="shared" si="201"/>
        <v>0.11649397111887774</v>
      </c>
      <c r="AC1293" t="str">
        <f t="shared" si="202"/>
        <v>50% Saturation (Shape only)</v>
      </c>
    </row>
    <row r="1294" spans="21:29" x14ac:dyDescent="0.25">
      <c r="U1294" s="5">
        <v>0.8</v>
      </c>
      <c r="V1294" s="7">
        <f t="shared" si="197"/>
        <v>2349000.7999999998</v>
      </c>
      <c r="W1294" s="7">
        <f t="shared" si="198"/>
        <v>60230.789743589739</v>
      </c>
      <c r="X1294" s="19">
        <f t="shared" si="203"/>
        <v>0.39738420042932471</v>
      </c>
      <c r="Y1294" s="8">
        <f t="shared" si="199"/>
        <v>6433.2379679228297</v>
      </c>
      <c r="Z1294" s="8">
        <f t="shared" si="200"/>
        <v>250896.28074899036</v>
      </c>
      <c r="AA1294" s="9">
        <f t="shared" si="204"/>
        <v>0.10680978940023791</v>
      </c>
      <c r="AB1294" s="9">
        <f t="shared" si="201"/>
        <v>0.11591968149429646</v>
      </c>
      <c r="AC1294" t="str">
        <f t="shared" si="202"/>
        <v>50% Saturation (Shape only)</v>
      </c>
    </row>
    <row r="1295" spans="21:29" x14ac:dyDescent="0.25">
      <c r="U1295" s="5">
        <v>0.81</v>
      </c>
      <c r="V1295" s="7">
        <f t="shared" si="197"/>
        <v>2378363.3099999996</v>
      </c>
      <c r="W1295" s="7">
        <f t="shared" si="198"/>
        <v>60983.674615384611</v>
      </c>
      <c r="X1295" s="19">
        <f t="shared" si="203"/>
        <v>0.40274800472981043</v>
      </c>
      <c r="Y1295" s="8">
        <f t="shared" si="199"/>
        <v>6520.0723952632034</v>
      </c>
      <c r="Z1295" s="8">
        <f t="shared" si="200"/>
        <v>254282.82341526492</v>
      </c>
      <c r="AA1295" s="9">
        <f t="shared" si="204"/>
        <v>0.1069150463035292</v>
      </c>
      <c r="AB1295" s="9">
        <f t="shared" si="201"/>
        <v>0.11533559856683183</v>
      </c>
      <c r="AC1295" t="str">
        <f t="shared" si="202"/>
        <v>50% Saturation (Shape only)</v>
      </c>
    </row>
    <row r="1296" spans="21:29" x14ac:dyDescent="0.25">
      <c r="U1296" s="5">
        <v>0.82</v>
      </c>
      <c r="V1296" s="7">
        <f t="shared" si="197"/>
        <v>2407725.8199999994</v>
      </c>
      <c r="W1296" s="7">
        <f t="shared" si="198"/>
        <v>61736.559487179475</v>
      </c>
      <c r="X1296" s="19">
        <f t="shared" si="203"/>
        <v>0.40808421283439983</v>
      </c>
      <c r="Y1296" s="8">
        <f t="shared" si="199"/>
        <v>6606.4600688196597</v>
      </c>
      <c r="Z1296" s="8">
        <f t="shared" si="200"/>
        <v>257651.94268396671</v>
      </c>
      <c r="AA1296" s="9">
        <f t="shared" si="204"/>
        <v>0.10701049951109748</v>
      </c>
      <c r="AB1296" s="9">
        <f t="shared" si="201"/>
        <v>0.11474220932412849</v>
      </c>
      <c r="AC1296" t="str">
        <f t="shared" si="202"/>
        <v>50% Saturation (Shape only)</v>
      </c>
    </row>
    <row r="1297" spans="21:29" x14ac:dyDescent="0.25">
      <c r="U1297" s="5">
        <v>0.83</v>
      </c>
      <c r="V1297" s="7">
        <f t="shared" si="197"/>
        <v>2437088.3299999996</v>
      </c>
      <c r="W1297" s="7">
        <f t="shared" si="198"/>
        <v>62489.444358974353</v>
      </c>
      <c r="X1297" s="19">
        <f t="shared" si="203"/>
        <v>0.41339241386756781</v>
      </c>
      <c r="Y1297" s="8">
        <f t="shared" si="199"/>
        <v>6692.3943369436811</v>
      </c>
      <c r="Z1297" s="8">
        <f t="shared" si="200"/>
        <v>261003.37914080356</v>
      </c>
      <c r="AA1297" s="9">
        <f t="shared" si="204"/>
        <v>0.10709639692903687</v>
      </c>
      <c r="AB1297" s="9">
        <f t="shared" si="201"/>
        <v>0.11413998520006702</v>
      </c>
      <c r="AC1297" t="str">
        <f t="shared" si="202"/>
        <v>50% Saturation (Shape only)</v>
      </c>
    </row>
    <row r="1298" spans="21:29" x14ac:dyDescent="0.25">
      <c r="U1298" s="5">
        <v>0.84</v>
      </c>
      <c r="V1298" s="7">
        <f t="shared" si="197"/>
        <v>2466450.8399999994</v>
      </c>
      <c r="W1298" s="7">
        <f t="shared" si="198"/>
        <v>63242.329230769225</v>
      </c>
      <c r="X1298" s="19">
        <f t="shared" si="203"/>
        <v>0.41867221817894007</v>
      </c>
      <c r="Y1298" s="8">
        <f t="shared" si="199"/>
        <v>6777.8688915999219</v>
      </c>
      <c r="Z1298" s="8">
        <f t="shared" si="200"/>
        <v>264336.88677239697</v>
      </c>
      <c r="AA1298" s="9">
        <f t="shared" si="204"/>
        <v>0.10717298009166769</v>
      </c>
      <c r="AB1298" s="9">
        <f t="shared" si="201"/>
        <v>0.11352938259002511</v>
      </c>
      <c r="AC1298" t="str">
        <f t="shared" si="202"/>
        <v>50% Saturation (Shape only)</v>
      </c>
    </row>
    <row r="1299" spans="21:29" x14ac:dyDescent="0.25">
      <c r="U1299" s="5">
        <v>0.85</v>
      </c>
      <c r="V1299" s="7">
        <f t="shared" si="197"/>
        <v>2495813.3499999996</v>
      </c>
      <c r="W1299" s="7">
        <f t="shared" si="198"/>
        <v>63995.214102564096</v>
      </c>
      <c r="X1299" s="19">
        <f t="shared" si="203"/>
        <v>0.42392325666690417</v>
      </c>
      <c r="Y1299" s="8">
        <f t="shared" si="199"/>
        <v>6862.8777574161732</v>
      </c>
      <c r="Z1299" s="8">
        <f t="shared" si="200"/>
        <v>267652.23253923072</v>
      </c>
      <c r="AA1299" s="9">
        <f t="shared" si="204"/>
        <v>0.10724048436523939</v>
      </c>
      <c r="AB1299" s="9">
        <f t="shared" si="201"/>
        <v>0.11291084334526316</v>
      </c>
      <c r="AC1299" t="str">
        <f t="shared" si="202"/>
        <v>50% Saturation (Shape only)</v>
      </c>
    </row>
    <row r="1300" spans="21:29" x14ac:dyDescent="0.25">
      <c r="U1300" s="5">
        <v>0.86</v>
      </c>
      <c r="V1300" s="7">
        <f t="shared" si="197"/>
        <v>2525175.8599999994</v>
      </c>
      <c r="W1300" s="7">
        <f t="shared" si="198"/>
        <v>64748.098974358967</v>
      </c>
      <c r="X1300" s="19">
        <f t="shared" si="203"/>
        <v>0.42914518012428887</v>
      </c>
      <c r="Y1300" s="8">
        <f t="shared" si="199"/>
        <v>6947.4152810905916</v>
      </c>
      <c r="Z1300" s="8">
        <f t="shared" si="200"/>
        <v>270949.19596253306</v>
      </c>
      <c r="AA1300" s="9">
        <f t="shared" si="204"/>
        <v>0.10729913914293998</v>
      </c>
      <c r="AB1300" s="9">
        <f t="shared" si="201"/>
        <v>0.11228479524748954</v>
      </c>
      <c r="AC1300" t="str">
        <f t="shared" si="202"/>
        <v>50% Saturation (Shape only)</v>
      </c>
    </row>
    <row r="1301" spans="21:29" x14ac:dyDescent="0.25">
      <c r="U1301" s="5">
        <v>0.87</v>
      </c>
      <c r="V1301" s="7">
        <f t="shared" si="197"/>
        <v>2554538.3699999996</v>
      </c>
      <c r="W1301" s="7">
        <f t="shared" si="198"/>
        <v>65500.983846153838</v>
      </c>
      <c r="X1301" s="19">
        <f t="shared" si="203"/>
        <v>0.43433765860523571</v>
      </c>
      <c r="Y1301" s="8">
        <f t="shared" si="199"/>
        <v>7031.4761211420082</v>
      </c>
      <c r="Z1301" s="8">
        <f t="shared" si="200"/>
        <v>274227.56872453832</v>
      </c>
      <c r="AA1301" s="9">
        <f t="shared" si="204"/>
        <v>0.10734916803169348</v>
      </c>
      <c r="AB1301" s="9">
        <f t="shared" si="201"/>
        <v>0.11165165246449385</v>
      </c>
      <c r="AC1301" t="str">
        <f t="shared" si="202"/>
        <v>50% Saturation (Shape only)</v>
      </c>
    </row>
    <row r="1302" spans="21:29" x14ac:dyDescent="0.25">
      <c r="U1302" s="5">
        <v>0.88</v>
      </c>
      <c r="V1302" s="7">
        <f t="shared" si="197"/>
        <v>2583900.8799999994</v>
      </c>
      <c r="W1302" s="7">
        <f t="shared" si="198"/>
        <v>66253.868717948717</v>
      </c>
      <c r="X1302" s="19">
        <f t="shared" si="203"/>
        <v>0.43950038081243203</v>
      </c>
      <c r="Y1302" s="8">
        <f t="shared" si="199"/>
        <v>7115.0552379898627</v>
      </c>
      <c r="Z1302" s="8">
        <f t="shared" si="200"/>
        <v>277487.15428160463</v>
      </c>
      <c r="AA1302" s="9">
        <f t="shared" si="204"/>
        <v>0.10739078903119716</v>
      </c>
      <c r="AB1302" s="9">
        <f t="shared" si="201"/>
        <v>0.11101181598801793</v>
      </c>
      <c r="AC1302" t="str">
        <f t="shared" si="202"/>
        <v>50% Saturation (Shape only)</v>
      </c>
    </row>
    <row r="1303" spans="21:29" x14ac:dyDescent="0.25">
      <c r="U1303" s="5">
        <v>0.89</v>
      </c>
      <c r="V1303" s="7">
        <f t="shared" si="197"/>
        <v>2613263.3899999997</v>
      </c>
      <c r="W1303" s="7">
        <f t="shared" si="198"/>
        <v>67006.753589743588</v>
      </c>
      <c r="X1303" s="19">
        <f t="shared" si="203"/>
        <v>0.44463305350391613</v>
      </c>
      <c r="Y1303" s="8">
        <f t="shared" si="199"/>
        <v>7198.1478843509976</v>
      </c>
      <c r="Z1303" s="8">
        <f t="shared" si="200"/>
        <v>280727.76748968894</v>
      </c>
      <c r="AA1303" s="9">
        <f t="shared" si="204"/>
        <v>0.10742421470561717</v>
      </c>
      <c r="AB1303" s="9">
        <f t="shared" si="201"/>
        <v>0.11036567405457784</v>
      </c>
      <c r="AC1303" t="str">
        <f t="shared" si="202"/>
        <v>50% Saturation (Shape only)</v>
      </c>
    </row>
    <row r="1304" spans="21:29" x14ac:dyDescent="0.25">
      <c r="U1304" s="5">
        <v>0.9</v>
      </c>
      <c r="V1304" s="7">
        <f t="shared" si="197"/>
        <v>2642625.8999999994</v>
      </c>
      <c r="W1304" s="7">
        <f t="shared" si="198"/>
        <v>67759.63846153846</v>
      </c>
      <c r="X1304" s="19">
        <f t="shared" si="203"/>
        <v>0.44973540091870773</v>
      </c>
      <c r="Y1304" s="8">
        <f t="shared" si="199"/>
        <v>7280.7495959412099</v>
      </c>
      <c r="Z1304" s="8">
        <f t="shared" si="200"/>
        <v>283949.23424170719</v>
      </c>
      <c r="AA1304" s="9">
        <f t="shared" si="204"/>
        <v>0.10744965234833552</v>
      </c>
      <c r="AB1304" s="9">
        <f t="shared" si="201"/>
        <v>0.10971360255026835</v>
      </c>
      <c r="AC1304" t="str">
        <f t="shared" si="202"/>
        <v>50% Saturation (Shape only)</v>
      </c>
    </row>
    <row r="1305" spans="21:29" x14ac:dyDescent="0.25">
      <c r="U1305" s="5">
        <v>0.91</v>
      </c>
      <c r="V1305" s="7">
        <f t="shared" si="197"/>
        <v>2671988.4099999997</v>
      </c>
      <c r="W1305" s="7">
        <f t="shared" si="198"/>
        <v>68512.523333333331</v>
      </c>
      <c r="X1305" s="19">
        <f t="shared" si="203"/>
        <v>0.45480716422054723</v>
      </c>
      <c r="Y1305" s="8">
        <f t="shared" si="199"/>
        <v>7362.8561824699673</v>
      </c>
      <c r="Z1305" s="8">
        <f t="shared" si="200"/>
        <v>287151.39111632871</v>
      </c>
      <c r="AA1305" s="9">
        <f t="shared" si="204"/>
        <v>0.10746730414011367</v>
      </c>
      <c r="AB1305" s="9">
        <f t="shared" si="201"/>
        <v>0.10905596540014778</v>
      </c>
      <c r="AC1305" t="str">
        <f t="shared" si="202"/>
        <v>50% Saturation (Shape only)</v>
      </c>
    </row>
    <row r="1306" spans="21:29" x14ac:dyDescent="0.25">
      <c r="U1306" s="5">
        <v>0.92</v>
      </c>
      <c r="V1306" s="7">
        <f t="shared" si="197"/>
        <v>2701350.9199999995</v>
      </c>
      <c r="W1306" s="7">
        <f t="shared" si="198"/>
        <v>69265.408205128202</v>
      </c>
      <c r="X1306" s="19">
        <f t="shared" si="203"/>
        <v>0.45984810095906858</v>
      </c>
      <c r="Y1306" s="8">
        <f t="shared" si="199"/>
        <v>7444.4637189173563</v>
      </c>
      <c r="Z1306" s="8">
        <f t="shared" si="200"/>
        <v>290334.08503777691</v>
      </c>
      <c r="AA1306" s="9">
        <f t="shared" si="204"/>
        <v>0.10747736730101581</v>
      </c>
      <c r="AB1306" s="9">
        <f t="shared" si="201"/>
        <v>0.10839311494311016</v>
      </c>
      <c r="AC1306" t="str">
        <f t="shared" si="202"/>
        <v>50% Saturation (Shape only)</v>
      </c>
    </row>
    <row r="1307" spans="21:29" x14ac:dyDescent="0.25">
      <c r="U1307" s="5">
        <v>0.93</v>
      </c>
      <c r="V1307" s="7">
        <f t="shared" si="197"/>
        <v>2730713.4299999997</v>
      </c>
      <c r="W1307" s="7">
        <f t="shared" si="198"/>
        <v>70018.293076923073</v>
      </c>
      <c r="X1307" s="19">
        <f t="shared" si="203"/>
        <v>0.46485798454776062</v>
      </c>
      <c r="Y1307" s="8">
        <f t="shared" si="199"/>
        <v>7525.568537082816</v>
      </c>
      <c r="Z1307" s="8">
        <f t="shared" si="200"/>
        <v>293497.17294622981</v>
      </c>
      <c r="AA1307" s="9">
        <f t="shared" si="204"/>
        <v>0.10748003423641192</v>
      </c>
      <c r="AB1307" s="9">
        <f t="shared" si="201"/>
        <v>0.10772539229285488</v>
      </c>
      <c r="AC1307" t="str">
        <f t="shared" si="202"/>
        <v>50% Saturation (Shape only)</v>
      </c>
    </row>
    <row r="1308" spans="21:29" x14ac:dyDescent="0.25">
      <c r="U1308" s="5">
        <v>0.94</v>
      </c>
      <c r="V1308" s="7">
        <f t="shared" si="197"/>
        <v>2760075.9399999995</v>
      </c>
      <c r="W1308" s="7">
        <f t="shared" si="198"/>
        <v>70771.177948717945</v>
      </c>
      <c r="X1308" s="19">
        <f t="shared" si="203"/>
        <v>0.46983660375809755</v>
      </c>
      <c r="Y1308" s="8">
        <f t="shared" si="199"/>
        <v>7606.1672173956385</v>
      </c>
      <c r="Z1308" s="8">
        <f t="shared" si="200"/>
        <v>296640.5214784299</v>
      </c>
      <c r="AA1308" s="9">
        <f t="shared" si="204"/>
        <v>0.10747549267736088</v>
      </c>
      <c r="AB1308" s="9">
        <f t="shared" si="201"/>
        <v>0.10705312768561395</v>
      </c>
      <c r="AC1308" t="str">
        <f t="shared" si="202"/>
        <v>50% Saturation (Shape only)</v>
      </c>
    </row>
    <row r="1309" spans="21:29" x14ac:dyDescent="0.25">
      <c r="U1309" s="5">
        <v>0.95</v>
      </c>
      <c r="V1309" s="7">
        <f t="shared" si="197"/>
        <v>2789438.4499999993</v>
      </c>
      <c r="W1309" s="7">
        <f t="shared" si="198"/>
        <v>71524.062820512816</v>
      </c>
      <c r="X1309" s="19">
        <f t="shared" si="203"/>
        <v>0.47478376222925883</v>
      </c>
      <c r="Y1309" s="8">
        <f t="shared" si="199"/>
        <v>7686.256580977838</v>
      </c>
      <c r="Z1309" s="8">
        <f t="shared" si="200"/>
        <v>299764.00665813568</v>
      </c>
      <c r="AA1309" s="9">
        <f t="shared" si="204"/>
        <v>0.10746392581565503</v>
      </c>
      <c r="AB1309" s="9">
        <f t="shared" si="201"/>
        <v>0.10637664081530503</v>
      </c>
      <c r="AC1309" t="str">
        <f t="shared" si="202"/>
        <v>50% Saturation (Shape only)</v>
      </c>
    </row>
    <row r="1310" spans="21:29" x14ac:dyDescent="0.25">
      <c r="U1310" s="5">
        <v>0.96</v>
      </c>
      <c r="V1310" s="7">
        <f t="shared" si="197"/>
        <v>2818800.9599999995</v>
      </c>
      <c r="W1310" s="7">
        <f t="shared" si="198"/>
        <v>72276.947692307687</v>
      </c>
      <c r="X1310" s="19">
        <f t="shared" si="203"/>
        <v>0.4796992779928706</v>
      </c>
      <c r="Y1310" s="8">
        <f t="shared" si="199"/>
        <v>7765.8336819502119</v>
      </c>
      <c r="Z1310" s="8">
        <f t="shared" si="200"/>
        <v>302867.51359605824</v>
      </c>
      <c r="AA1310" s="9">
        <f t="shared" si="204"/>
        <v>0.10744551243378968</v>
      </c>
      <c r="AB1310" s="9">
        <f t="shared" si="201"/>
        <v>0.10569624115658147</v>
      </c>
      <c r="AC1310" t="str">
        <f t="shared" si="202"/>
        <v>50% Saturation (Shape only)</v>
      </c>
    </row>
    <row r="1311" spans="21:29" x14ac:dyDescent="0.25">
      <c r="U1311" s="5">
        <v>0.97</v>
      </c>
      <c r="V1311" s="7">
        <f t="shared" si="197"/>
        <v>2848163.4699999993</v>
      </c>
      <c r="W1311" s="7">
        <f t="shared" si="198"/>
        <v>73029.832564102559</v>
      </c>
      <c r="X1311" s="19">
        <f t="shared" si="203"/>
        <v>0.48458298301224312</v>
      </c>
      <c r="Y1311" s="8">
        <f t="shared" si="199"/>
        <v>7844.8957999730701</v>
      </c>
      <c r="Z1311" s="8">
        <f t="shared" si="200"/>
        <v>305950.93619894976</v>
      </c>
      <c r="AA1311" s="9">
        <f t="shared" si="204"/>
        <v>0.10742042703010647</v>
      </c>
      <c r="AB1311" s="9">
        <f t="shared" si="201"/>
        <v>0.10501222827651785</v>
      </c>
      <c r="AC1311" t="str">
        <f t="shared" si="202"/>
        <v>50% Saturation (Shape only)</v>
      </c>
    </row>
    <row r="1312" spans="21:29" x14ac:dyDescent="0.25">
      <c r="U1312" s="5">
        <v>0.98</v>
      </c>
      <c r="V1312" s="7">
        <f t="shared" si="197"/>
        <v>2877525.9799999995</v>
      </c>
      <c r="W1312" s="7">
        <f t="shared" si="198"/>
        <v>73782.71743589743</v>
      </c>
      <c r="X1312" s="19">
        <f t="shared" si="203"/>
        <v>0.4894347227355883</v>
      </c>
      <c r="Y1312" s="8">
        <f t="shared" si="199"/>
        <v>7923.4404330132929</v>
      </c>
      <c r="Z1312" s="8">
        <f t="shared" si="200"/>
        <v>309014.17688751844</v>
      </c>
      <c r="AA1312" s="9">
        <f t="shared" si="204"/>
        <v>0.10738883993934209</v>
      </c>
      <c r="AB1312" s="9">
        <f t="shared" si="201"/>
        <v>0.10432489213519738</v>
      </c>
      <c r="AC1312" t="str">
        <f t="shared" si="202"/>
        <v>50% Saturation (Shape only)</v>
      </c>
    </row>
    <row r="1313" spans="21:29" x14ac:dyDescent="0.25">
      <c r="U1313" s="5">
        <v>0.99</v>
      </c>
      <c r="V1313" s="7">
        <f>$V$110/$U$110*U1313</f>
        <v>2906888.4899999993</v>
      </c>
      <c r="W1313" s="7">
        <f>$W$110/$U$110*U1313</f>
        <v>74535.602307692301</v>
      </c>
      <c r="X1313" s="19">
        <f t="shared" si="203"/>
        <v>0.4942543556627314</v>
      </c>
      <c r="Y1313" s="8">
        <f t="shared" si="199"/>
        <v>8001.4652903298402</v>
      </c>
      <c r="Z1313" s="8">
        <f t="shared" si="200"/>
        <v>312057.14632286376</v>
      </c>
      <c r="AA1313" s="9">
        <f t="shared" si="204"/>
        <v>0.10735091744880239</v>
      </c>
      <c r="AB1313" s="9">
        <f t="shared" si="201"/>
        <v>0.10363451337591188</v>
      </c>
      <c r="AC1313" t="str">
        <f t="shared" si="202"/>
        <v>50% Saturation (Shape only)</v>
      </c>
    </row>
    <row r="1314" spans="21:29" x14ac:dyDescent="0.25">
      <c r="U1314" s="10">
        <v>1</v>
      </c>
      <c r="V1314" s="11">
        <f>B$7</f>
        <v>2936250.9999999995</v>
      </c>
      <c r="W1314" s="8">
        <f>V1314/B$6</f>
        <v>75288.487179487172</v>
      </c>
      <c r="X1314" s="19">
        <f t="shared" si="203"/>
        <v>0.49904175292485203</v>
      </c>
      <c r="Y1314" s="8">
        <f>X1314*$N$6</f>
        <v>8078.9682856701938</v>
      </c>
      <c r="Z1314" s="8">
        <f t="shared" si="200"/>
        <v>315079.76314113755</v>
      </c>
      <c r="AA1314" s="9">
        <f t="shared" si="204"/>
        <v>0.10730682191036719</v>
      </c>
      <c r="AB1314" s="9">
        <f t="shared" si="201"/>
        <v>0.10294136360528321</v>
      </c>
      <c r="AC1314" t="str">
        <f t="shared" si="202"/>
        <v>50% Saturation (Shape only)</v>
      </c>
    </row>
    <row r="1315" spans="21:29" x14ac:dyDescent="0.25">
      <c r="U1315" s="5">
        <v>1.01</v>
      </c>
      <c r="V1315" s="7">
        <f t="shared" ref="V1315:V1378" si="205">$V$110/$U$110*U1315</f>
        <v>2965613.51</v>
      </c>
      <c r="W1315" s="7">
        <f t="shared" ref="W1315:W1378" si="206">$W$110/$U$110*U1315</f>
        <v>76041.372051282044</v>
      </c>
      <c r="X1315" s="19">
        <f t="shared" si="203"/>
        <v>0.50379679787680653</v>
      </c>
      <c r="Y1315" s="8">
        <f t="shared" ref="Y1315:Y1378" si="207">X1315*$N$6</f>
        <v>8155.9475306704844</v>
      </c>
      <c r="Z1315" s="8">
        <f t="shared" si="200"/>
        <v>318081.95369614888</v>
      </c>
      <c r="AA1315" s="9">
        <f t="shared" si="204"/>
        <v>0.10725671184852031</v>
      </c>
      <c r="AB1315" s="9">
        <f t="shared" si="201"/>
        <v>0.10224570566383136</v>
      </c>
      <c r="AC1315" t="str">
        <f t="shared" si="202"/>
        <v>50% Saturation (Shape only)</v>
      </c>
    </row>
    <row r="1316" spans="21:29" x14ac:dyDescent="0.25">
      <c r="U1316" s="5">
        <v>1.02</v>
      </c>
      <c r="V1316" s="7">
        <f t="shared" si="205"/>
        <v>2994976.0199999996</v>
      </c>
      <c r="W1316" s="7">
        <f t="shared" si="206"/>
        <v>76794.256923076915</v>
      </c>
      <c r="X1316" s="19">
        <f t="shared" si="203"/>
        <v>0.50851938570160649</v>
      </c>
      <c r="Y1316" s="8">
        <f t="shared" si="207"/>
        <v>8232.4013284524026</v>
      </c>
      <c r="Z1316" s="8">
        <f t="shared" si="200"/>
        <v>321063.65180964372</v>
      </c>
      <c r="AA1316" s="9">
        <f t="shared" si="204"/>
        <v>0.10720074206458714</v>
      </c>
      <c r="AB1316" s="9">
        <f t="shared" si="201"/>
        <v>0.10154779388733683</v>
      </c>
      <c r="AC1316" t="str">
        <f t="shared" si="202"/>
        <v>50% Saturation (Shape only)</v>
      </c>
    </row>
    <row r="1317" spans="21:29" x14ac:dyDescent="0.25">
      <c r="U1317" s="5">
        <v>1.03</v>
      </c>
      <c r="V1317" s="7">
        <f t="shared" si="205"/>
        <v>3024338.53</v>
      </c>
      <c r="W1317" s="7">
        <f t="shared" si="206"/>
        <v>77547.141794871786</v>
      </c>
      <c r="X1317" s="19">
        <f t="shared" si="203"/>
        <v>0.51320942302664274</v>
      </c>
      <c r="Y1317" s="8">
        <f t="shared" si="207"/>
        <v>8308.3281674102709</v>
      </c>
      <c r="Z1317" s="8">
        <f t="shared" si="200"/>
        <v>324024.79852900055</v>
      </c>
      <c r="AA1317" s="9">
        <f t="shared" si="204"/>
        <v>0.10713906373735237</v>
      </c>
      <c r="AB1317" s="9">
        <f t="shared" si="201"/>
        <v>0.10084787435940591</v>
      </c>
      <c r="AC1317" t="str">
        <f t="shared" si="202"/>
        <v>50% Saturation (Shape only)</v>
      </c>
    </row>
    <row r="1318" spans="21:29" x14ac:dyDescent="0.25">
      <c r="U1318" s="5">
        <v>1.04</v>
      </c>
      <c r="V1318" s="7">
        <f t="shared" si="205"/>
        <v>3053701.0399999996</v>
      </c>
      <c r="W1318" s="7">
        <f t="shared" si="206"/>
        <v>78300.026666666658</v>
      </c>
      <c r="X1318" s="19">
        <f t="shared" si="203"/>
        <v>0.51786682755126534</v>
      </c>
      <c r="Y1318" s="8">
        <f t="shared" si="207"/>
        <v>8383.7267151819415</v>
      </c>
      <c r="Z1318" s="8">
        <f t="shared" si="200"/>
        <v>326965.34189209569</v>
      </c>
      <c r="AA1318" s="9">
        <f t="shared" si="204"/>
        <v>0.10707182452022079</v>
      </c>
      <c r="AB1318" s="9">
        <f t="shared" si="201"/>
        <v>0.10014618515566848</v>
      </c>
      <c r="AC1318" t="str">
        <f t="shared" si="202"/>
        <v>50% Saturation (Shape only)</v>
      </c>
    </row>
    <row r="1319" spans="21:29" x14ac:dyDescent="0.25">
      <c r="U1319" s="5">
        <v>1.05</v>
      </c>
      <c r="V1319" s="7">
        <f t="shared" si="205"/>
        <v>3083063.55</v>
      </c>
      <c r="W1319" s="7">
        <f t="shared" si="206"/>
        <v>79052.911538461529</v>
      </c>
      <c r="X1319" s="19">
        <f t="shared" si="203"/>
        <v>0.52249152768534046</v>
      </c>
      <c r="Y1319" s="8">
        <f t="shared" si="207"/>
        <v>8458.5958127974154</v>
      </c>
      <c r="Z1319" s="8">
        <f t="shared" si="200"/>
        <v>329885.23669909919</v>
      </c>
      <c r="AA1319" s="9">
        <f t="shared" si="204"/>
        <v>0.10699916863507378</v>
      </c>
      <c r="AB1319" s="9">
        <f t="shared" si="201"/>
        <v>9.944295657978397E-2</v>
      </c>
      <c r="AC1319" t="str">
        <f t="shared" si="202"/>
        <v>50% Saturation (Shape only)</v>
      </c>
    </row>
    <row r="1320" spans="21:29" x14ac:dyDescent="0.25">
      <c r="U1320" s="5">
        <v>1.06</v>
      </c>
      <c r="V1320" s="7">
        <f t="shared" si="205"/>
        <v>3112426.0599999996</v>
      </c>
      <c r="W1320" s="7">
        <f t="shared" si="206"/>
        <v>79805.7964102564</v>
      </c>
      <c r="X1320" s="19">
        <f t="shared" si="203"/>
        <v>0.52708346219842872</v>
      </c>
      <c r="Y1320" s="8">
        <f t="shared" si="207"/>
        <v>8532.9344689993959</v>
      </c>
      <c r="Z1320" s="8">
        <f t="shared" si="200"/>
        <v>332784.44429097645</v>
      </c>
      <c r="AA1320" s="9">
        <f t="shared" si="204"/>
        <v>0.10692123696296789</v>
      </c>
      <c r="AB1320" s="9">
        <f t="shared" si="201"/>
        <v>9.8738411391849093E-2</v>
      </c>
      <c r="AC1320" t="str">
        <f t="shared" si="202"/>
        <v>50% Saturation (Shape only)</v>
      </c>
    </row>
    <row r="1321" spans="21:29" x14ac:dyDescent="0.25">
      <c r="U1321" s="5">
        <v>1.07</v>
      </c>
      <c r="V1321" s="7">
        <f t="shared" si="205"/>
        <v>3141788.57</v>
      </c>
      <c r="W1321" s="7">
        <f t="shared" si="206"/>
        <v>80558.681282051286</v>
      </c>
      <c r="X1321" s="19">
        <f t="shared" si="203"/>
        <v>0.53164257987923547</v>
      </c>
      <c r="Y1321" s="8">
        <f t="shared" si="207"/>
        <v>8606.7418547301495</v>
      </c>
      <c r="Z1321" s="8">
        <f t="shared" si="200"/>
        <v>335662.9323344758</v>
      </c>
      <c r="AA1321" s="9">
        <f t="shared" si="204"/>
        <v>0.10683816713181174</v>
      </c>
      <c r="AB1321" s="9">
        <f t="shared" si="201"/>
        <v>9.8032765029261129E-2</v>
      </c>
      <c r="AC1321" t="str">
        <f t="shared" si="202"/>
        <v>50% Saturation (Shape only)</v>
      </c>
    </row>
    <row r="1322" spans="21:29" x14ac:dyDescent="0.25">
      <c r="U1322" s="5">
        <v>1.08</v>
      </c>
      <c r="V1322" s="7">
        <f t="shared" si="205"/>
        <v>3171151.0799999996</v>
      </c>
      <c r="W1322" s="7">
        <f t="shared" si="206"/>
        <v>81311.566153846157</v>
      </c>
      <c r="X1322" s="19">
        <f t="shared" si="203"/>
        <v>0.53616883920500014</v>
      </c>
      <c r="Y1322" s="8">
        <f t="shared" si="207"/>
        <v>8680.0172977792572</v>
      </c>
      <c r="Z1322" s="8">
        <f t="shared" si="200"/>
        <v>338520.67461339105</v>
      </c>
      <c r="AA1322" s="9">
        <f t="shared" si="204"/>
        <v>0.10675009360115101</v>
      </c>
      <c r="AB1322" s="9">
        <f t="shared" si="201"/>
        <v>9.732622582045164E-2</v>
      </c>
      <c r="AC1322" t="str">
        <f t="shared" si="202"/>
        <v>50% Saturation (Shape only)</v>
      </c>
    </row>
    <row r="1323" spans="21:29" x14ac:dyDescent="0.25">
      <c r="U1323" s="5">
        <v>1.0900000000000001</v>
      </c>
      <c r="V1323" s="7">
        <f t="shared" si="205"/>
        <v>3200513.59</v>
      </c>
      <c r="W1323" s="7">
        <f t="shared" si="206"/>
        <v>82064.451025641029</v>
      </c>
      <c r="X1323" s="19">
        <f t="shared" si="203"/>
        <v>0.54066220802051146</v>
      </c>
      <c r="Y1323" s="8">
        <f t="shared" si="207"/>
        <v>8752.7602775872056</v>
      </c>
      <c r="Z1323" s="8">
        <f t="shared" si="200"/>
        <v>341357.65082590102</v>
      </c>
      <c r="AA1323" s="9">
        <f t="shared" si="204"/>
        <v>0.10665714774418472</v>
      </c>
      <c r="AB1323" s="9">
        <f t="shared" si="201"/>
        <v>9.6618995191825985E-2</v>
      </c>
      <c r="AC1323" t="str">
        <f t="shared" si="202"/>
        <v>50% Saturation (Shape only)</v>
      </c>
    </row>
    <row r="1324" spans="21:29" x14ac:dyDescent="0.25">
      <c r="U1324" s="5">
        <v>1.1000000000000001</v>
      </c>
      <c r="V1324" s="7">
        <f t="shared" si="205"/>
        <v>3229876.0999999996</v>
      </c>
      <c r="W1324" s="7">
        <f t="shared" si="206"/>
        <v>82817.3358974359</v>
      </c>
      <c r="X1324" s="19">
        <f t="shared" si="203"/>
        <v>0.5451226632264361</v>
      </c>
      <c r="Y1324" s="8">
        <f t="shared" si="207"/>
        <v>8824.9704201997483</v>
      </c>
      <c r="Z1324" s="8">
        <f t="shared" si="200"/>
        <v>344173.84638779017</v>
      </c>
      <c r="AA1324" s="9">
        <f t="shared" si="204"/>
        <v>0.10655945792712922</v>
      </c>
      <c r="AB1324" s="9">
        <f t="shared" si="201"/>
        <v>9.5911267868079839E-2</v>
      </c>
      <c r="AC1324" t="str">
        <f t="shared" si="202"/>
        <v>50% Saturation (Shape only)</v>
      </c>
    </row>
    <row r="1325" spans="21:29" x14ac:dyDescent="0.25">
      <c r="U1325" s="5">
        <v>1.1100000000000001</v>
      </c>
      <c r="V1325" s="7">
        <f t="shared" si="205"/>
        <v>3259238.61</v>
      </c>
      <c r="W1325" s="7">
        <f t="shared" si="206"/>
        <v>83570.220769230771</v>
      </c>
      <c r="X1325" s="19">
        <f t="shared" si="203"/>
        <v>0.54955019047666931</v>
      </c>
      <c r="Y1325" s="8">
        <f t="shared" si="207"/>
        <v>8896.6474933683367</v>
      </c>
      <c r="Z1325" s="8">
        <f t="shared" si="200"/>
        <v>346969.25224136515</v>
      </c>
      <c r="AA1325" s="9">
        <f t="shared" si="204"/>
        <v>0.10645714958603941</v>
      </c>
      <c r="AB1325" s="9">
        <f t="shared" si="201"/>
        <v>9.5203232066160423E-2</v>
      </c>
      <c r="AC1325" t="str">
        <f t="shared" si="202"/>
        <v>50% Saturation (Shape only)</v>
      </c>
    </row>
    <row r="1326" spans="21:29" x14ac:dyDescent="0.25">
      <c r="U1326" s="5">
        <v>1.1200000000000001</v>
      </c>
      <c r="V1326" s="7">
        <f t="shared" si="205"/>
        <v>3288601.1199999996</v>
      </c>
      <c r="W1326" s="7">
        <f t="shared" si="206"/>
        <v>84323.105641025642</v>
      </c>
      <c r="X1326" s="19">
        <f t="shared" si="203"/>
        <v>0.5539447838844257</v>
      </c>
      <c r="Y1326" s="8">
        <f t="shared" si="207"/>
        <v>8967.7914017920175</v>
      </c>
      <c r="Z1326" s="8">
        <f t="shared" si="200"/>
        <v>349743.86466988869</v>
      </c>
      <c r="AA1326" s="9">
        <f t="shared" si="204"/>
        <v>0.1063503453011926</v>
      </c>
      <c r="AB1326" s="9">
        <f t="shared" si="201"/>
        <v>9.4495069683196806E-2</v>
      </c>
      <c r="AC1326" t="str">
        <f t="shared" si="202"/>
        <v>50% Saturation (Shape only)</v>
      </c>
    </row>
    <row r="1327" spans="21:29" x14ac:dyDescent="0.25">
      <c r="U1327" s="5">
        <v>1.1299999999999999</v>
      </c>
      <c r="V1327" s="7">
        <f t="shared" si="205"/>
        <v>3317963.629999999</v>
      </c>
      <c r="W1327" s="7">
        <f t="shared" si="206"/>
        <v>85075.990512820499</v>
      </c>
      <c r="X1327" s="19">
        <f t="shared" si="203"/>
        <v>0.55830644573679322</v>
      </c>
      <c r="Y1327" s="8">
        <f t="shared" si="207"/>
        <v>9038.4021824963747</v>
      </c>
      <c r="Z1327" s="8">
        <f t="shared" si="200"/>
        <v>352497.68511735863</v>
      </c>
      <c r="AA1327" s="9">
        <f t="shared" si="204"/>
        <v>0.10623916486913353</v>
      </c>
      <c r="AB1327" s="9">
        <f t="shared" si="201"/>
        <v>9.3786956478516648E-2</v>
      </c>
      <c r="AC1327" t="str">
        <f t="shared" si="202"/>
        <v>50% Saturation (Shape only)</v>
      </c>
    </row>
    <row r="1328" spans="21:29" x14ac:dyDescent="0.25">
      <c r="U1328" s="5">
        <v>1.1399999999999999</v>
      </c>
      <c r="V1328" s="7">
        <f t="shared" si="205"/>
        <v>3347326.1399999992</v>
      </c>
      <c r="W1328" s="7">
        <f t="shared" si="206"/>
        <v>85828.87538461537</v>
      </c>
      <c r="X1328" s="19">
        <f t="shared" si="203"/>
        <v>0.56263518621749342</v>
      </c>
      <c r="Y1328" s="8">
        <f t="shared" si="207"/>
        <v>9108.4800003452947</v>
      </c>
      <c r="Z1328" s="8">
        <f t="shared" si="200"/>
        <v>355230.72001346649</v>
      </c>
      <c r="AA1328" s="9">
        <f t="shared" si="204"/>
        <v>0.10612372537247493</v>
      </c>
      <c r="AB1328" s="9">
        <f t="shared" si="201"/>
        <v>9.3079062250054023E-2</v>
      </c>
      <c r="AC1328" t="str">
        <f t="shared" si="202"/>
        <v>50% Saturation (Shape only)</v>
      </c>
    </row>
    <row r="1329" spans="21:29" x14ac:dyDescent="0.25">
      <c r="U1329" s="5">
        <v>1.1499999999999999</v>
      </c>
      <c r="V1329" s="7">
        <f t="shared" si="205"/>
        <v>3376688.649999999</v>
      </c>
      <c r="W1329" s="7">
        <f t="shared" si="206"/>
        <v>86581.760256410242</v>
      </c>
      <c r="X1329" s="19">
        <f t="shared" si="203"/>
        <v>0.56693102313758958</v>
      </c>
      <c r="Y1329" s="8">
        <f t="shared" si="207"/>
        <v>9178.025143681416</v>
      </c>
      <c r="Z1329" s="8">
        <f t="shared" si="200"/>
        <v>357942.98060357524</v>
      </c>
      <c r="AA1329" s="9">
        <f t="shared" si="204"/>
        <v>0.10600414124754302</v>
      </c>
      <c r="AB1329" s="9">
        <f t="shared" si="201"/>
        <v>9.2371551005304808E-2</v>
      </c>
      <c r="AC1329" t="str">
        <f t="shared" si="202"/>
        <v>50% Saturation (Shape only)</v>
      </c>
    </row>
    <row r="1330" spans="21:29" x14ac:dyDescent="0.25">
      <c r="U1330" s="5">
        <v>1.1599999999999999</v>
      </c>
      <c r="V1330" s="7">
        <f t="shared" si="205"/>
        <v>3406051.1599999992</v>
      </c>
      <c r="W1330" s="7">
        <f t="shared" si="206"/>
        <v>87334.645128205113</v>
      </c>
      <c r="X1330" s="19">
        <f t="shared" si="203"/>
        <v>0.57119398167390811</v>
      </c>
      <c r="Y1330" s="8">
        <f t="shared" si="207"/>
        <v>9247.0380200914406</v>
      </c>
      <c r="Z1330" s="8">
        <f t="shared" si="200"/>
        <v>360634.48278356617</v>
      </c>
      <c r="AA1330" s="9">
        <f t="shared" si="204"/>
        <v>0.10588052434995317</v>
      </c>
      <c r="AB1330" s="9">
        <f t="shared" si="201"/>
        <v>9.1664581127121211E-2</v>
      </c>
      <c r="AC1330" t="str">
        <f t="shared" si="202"/>
        <v>50% Saturation (Shape only)</v>
      </c>
    </row>
    <row r="1331" spans="21:29" x14ac:dyDescent="0.25">
      <c r="U1331" s="5">
        <v>1.17</v>
      </c>
      <c r="V1331" s="7">
        <f t="shared" si="205"/>
        <v>3435413.6699999995</v>
      </c>
      <c r="W1331" s="7">
        <f t="shared" si="206"/>
        <v>88087.529999999984</v>
      </c>
      <c r="X1331" s="19">
        <f t="shared" si="203"/>
        <v>0.57542409411492956</v>
      </c>
      <c r="Y1331" s="8">
        <f t="shared" si="207"/>
        <v>9315.5191522923706</v>
      </c>
      <c r="Z1331" s="8">
        <f t="shared" si="200"/>
        <v>363305.24693940242</v>
      </c>
      <c r="AA1331" s="9">
        <f t="shared" si="204"/>
        <v>0.10575298401819612</v>
      </c>
      <c r="AB1331" s="9">
        <f t="shared" si="201"/>
        <v>9.0958305534378017E-2</v>
      </c>
      <c r="AC1331" t="str">
        <f t="shared" si="202"/>
        <v>50% Saturation (Shape only)</v>
      </c>
    </row>
    <row r="1332" spans="21:29" x14ac:dyDescent="0.25">
      <c r="U1332" s="5">
        <v>1.18</v>
      </c>
      <c r="V1332" s="7">
        <f t="shared" si="205"/>
        <v>3464776.1799999992</v>
      </c>
      <c r="W1332" s="7">
        <f t="shared" si="206"/>
        <v>88840.414871794856</v>
      </c>
      <c r="X1332" s="19">
        <f t="shared" si="203"/>
        <v>0.57962139961392878</v>
      </c>
      <c r="Y1332" s="8">
        <f t="shared" si="207"/>
        <v>9383.4691741351126</v>
      </c>
      <c r="Z1332" s="8">
        <f t="shared" si="200"/>
        <v>365955.29779126938</v>
      </c>
      <c r="AA1332" s="9">
        <f t="shared" si="204"/>
        <v>0.10562162713531166</v>
      </c>
      <c r="AB1332" s="9">
        <f t="shared" si="201"/>
        <v>9.0252871837828999E-2</v>
      </c>
      <c r="AC1332" t="str">
        <f t="shared" si="202"/>
        <v>50% Saturation (Shape only)</v>
      </c>
    </row>
    <row r="1333" spans="21:29" x14ac:dyDescent="0.25">
      <c r="U1333" s="5">
        <v>1.19</v>
      </c>
      <c r="V1333" s="7">
        <f t="shared" si="205"/>
        <v>3494138.6899999995</v>
      </c>
      <c r="W1333" s="7">
        <f t="shared" si="206"/>
        <v>89593.299743589727</v>
      </c>
      <c r="X1333" s="19">
        <f t="shared" si="203"/>
        <v>0.58378594394914662</v>
      </c>
      <c r="Y1333" s="8">
        <f t="shared" si="207"/>
        <v>9450.8888267218954</v>
      </c>
      <c r="Z1333" s="8">
        <f t="shared" si="200"/>
        <v>368584.66424215393</v>
      </c>
      <c r="AA1333" s="9">
        <f t="shared" si="204"/>
        <v>0.10548655818872318</v>
      </c>
      <c r="AB1333" s="9">
        <f t="shared" si="201"/>
        <v>8.954842249128335E-2</v>
      </c>
      <c r="AC1333" t="str">
        <f t="shared" si="202"/>
        <v>50% Saturation (Shape only)</v>
      </c>
    </row>
    <row r="1334" spans="21:29" x14ac:dyDescent="0.25">
      <c r="U1334" s="5">
        <v>1.2</v>
      </c>
      <c r="V1334" s="7">
        <f t="shared" si="205"/>
        <v>3523501.1999999993</v>
      </c>
      <c r="W1334" s="7">
        <f t="shared" si="206"/>
        <v>90346.184615384598</v>
      </c>
      <c r="X1334" s="19">
        <f t="shared" si="203"/>
        <v>0.58791777929078159</v>
      </c>
      <c r="Y1334" s="8">
        <f t="shared" si="207"/>
        <v>9517.7789546341119</v>
      </c>
      <c r="Z1334" s="8">
        <f t="shared" si="200"/>
        <v>371193.37923073035</v>
      </c>
      <c r="AA1334" s="9">
        <f t="shared" si="204"/>
        <v>0.10534787932830289</v>
      </c>
      <c r="AB1334" s="9">
        <f t="shared" si="201"/>
        <v>8.8845094938288405E-2</v>
      </c>
      <c r="AC1334" t="str">
        <f t="shared" si="202"/>
        <v>50% Saturation (Shape only)</v>
      </c>
    </row>
    <row r="1335" spans="21:29" x14ac:dyDescent="0.25">
      <c r="U1335" s="5">
        <v>1.21</v>
      </c>
      <c r="V1335" s="7">
        <f t="shared" si="205"/>
        <v>3552863.7099999995</v>
      </c>
      <c r="W1335" s="7">
        <f t="shared" si="206"/>
        <v>91099.069487179469</v>
      </c>
      <c r="X1335" s="19">
        <f t="shared" si="203"/>
        <v>0.59201696397459858</v>
      </c>
      <c r="Y1335" s="8">
        <f t="shared" si="207"/>
        <v>9584.1405022672807</v>
      </c>
      <c r="Z1335" s="8">
        <f t="shared" si="200"/>
        <v>373781.47958842397</v>
      </c>
      <c r="AA1335" s="9">
        <f t="shared" si="204"/>
        <v>0.10520569042273339</v>
      </c>
      <c r="AB1335" s="9">
        <f t="shared" si="201"/>
        <v>8.8143021754393563E-2</v>
      </c>
      <c r="AC1335" t="str">
        <f t="shared" si="202"/>
        <v>50% Saturation (Shape only)</v>
      </c>
    </row>
    <row r="1336" spans="21:29" x14ac:dyDescent="0.25">
      <c r="U1336" s="5">
        <v>1.22</v>
      </c>
      <c r="V1336" s="7">
        <f t="shared" si="205"/>
        <v>3582226.2199999993</v>
      </c>
      <c r="W1336" s="7">
        <f t="shared" si="206"/>
        <v>91851.954358974355</v>
      </c>
      <c r="X1336" s="19">
        <f t="shared" si="203"/>
        <v>0.59608356228196113</v>
      </c>
      <c r="Y1336" s="8">
        <f t="shared" si="207"/>
        <v>9649.9745102699926</v>
      </c>
      <c r="Z1336" s="8">
        <f t="shared" si="200"/>
        <v>376349.00590052974</v>
      </c>
      <c r="AA1336" s="9">
        <f t="shared" si="204"/>
        <v>0.10506008911422959</v>
      </c>
      <c r="AB1336" s="9">
        <f t="shared" si="201"/>
        <v>8.7442330785269543E-2</v>
      </c>
      <c r="AC1336" t="str">
        <f t="shared" si="202"/>
        <v>50% Saturation (Shape only)</v>
      </c>
    </row>
    <row r="1337" spans="21:29" x14ac:dyDescent="0.25">
      <c r="U1337" s="5">
        <v>1.23</v>
      </c>
      <c r="V1337" s="7">
        <f t="shared" si="205"/>
        <v>3611588.7299999995</v>
      </c>
      <c r="W1337" s="7">
        <f t="shared" si="206"/>
        <v>92604.839230769227</v>
      </c>
      <c r="X1337" s="19">
        <f t="shared" si="203"/>
        <v>0.60011764422609715</v>
      </c>
      <c r="Y1337" s="8">
        <f t="shared" si="207"/>
        <v>9715.282112083778</v>
      </c>
      <c r="Z1337" s="8">
        <f t="shared" si="200"/>
        <v>378896.00237126736</v>
      </c>
      <c r="AA1337" s="9">
        <f t="shared" si="204"/>
        <v>0.104911170871681</v>
      </c>
      <c r="AB1337" s="9">
        <f t="shared" si="201"/>
        <v>8.6743145280754247E-2</v>
      </c>
      <c r="AC1337" t="str">
        <f t="shared" si="202"/>
        <v>50% Saturation (Shape only)</v>
      </c>
    </row>
    <row r="1338" spans="21:29" x14ac:dyDescent="0.25">
      <c r="U1338" s="5">
        <v>1.24</v>
      </c>
      <c r="V1338" s="7">
        <f t="shared" si="205"/>
        <v>3640951.2399999993</v>
      </c>
      <c r="W1338" s="7">
        <f t="shared" si="206"/>
        <v>93357.724102564098</v>
      </c>
      <c r="X1338" s="19">
        <f t="shared" si="203"/>
        <v>0.60411928534441306</v>
      </c>
      <c r="Y1338" s="8">
        <f t="shared" si="207"/>
        <v>9780.0645305808848</v>
      </c>
      <c r="Z1338" s="8">
        <f t="shared" si="200"/>
        <v>381422.51669265452</v>
      </c>
      <c r="AA1338" s="9">
        <f t="shared" si="204"/>
        <v>0.10475902904227155</v>
      </c>
      <c r="AB1338" s="9">
        <f t="shared" si="201"/>
        <v>8.6045584024907362E-2</v>
      </c>
      <c r="AC1338" t="str">
        <f t="shared" si="202"/>
        <v>50% Saturation (Shape only)</v>
      </c>
    </row>
    <row r="1339" spans="21:29" x14ac:dyDescent="0.25">
      <c r="U1339" s="5">
        <v>1.25</v>
      </c>
      <c r="V1339" s="7">
        <f t="shared" si="205"/>
        <v>3670313.7499999995</v>
      </c>
      <c r="W1339" s="7">
        <f t="shared" si="206"/>
        <v>94110.608974358969</v>
      </c>
      <c r="X1339" s="19">
        <f t="shared" si="203"/>
        <v>0.60808856649669007</v>
      </c>
      <c r="Y1339" s="8">
        <f t="shared" si="207"/>
        <v>9844.3230747972921</v>
      </c>
      <c r="Z1339" s="8">
        <f t="shared" si="200"/>
        <v>383928.5999170944</v>
      </c>
      <c r="AA1339" s="9">
        <f t="shared" si="204"/>
        <v>0.10460375490163326</v>
      </c>
      <c r="AB1339" s="9">
        <f t="shared" si="201"/>
        <v>8.5349761462485879E-2</v>
      </c>
      <c r="AC1339" t="str">
        <f t="shared" si="202"/>
        <v>50% Saturation (Shape only)</v>
      </c>
    </row>
    <row r="1340" spans="21:29" x14ac:dyDescent="0.25">
      <c r="U1340" s="5">
        <v>1.26</v>
      </c>
      <c r="V1340" s="7">
        <f t="shared" si="205"/>
        <v>3699676.2599999993</v>
      </c>
      <c r="W1340" s="7">
        <f t="shared" si="206"/>
        <v>94863.49384615384</v>
      </c>
      <c r="X1340" s="19">
        <f t="shared" si="203"/>
        <v>0.61202557366898203</v>
      </c>
      <c r="Y1340" s="8">
        <f t="shared" si="207"/>
        <v>9908.0591367580073</v>
      </c>
      <c r="Z1340" s="8">
        <f t="shared" si="200"/>
        <v>386414.3063335623</v>
      </c>
      <c r="AA1340" s="9">
        <f t="shared" si="204"/>
        <v>0.10444543770258492</v>
      </c>
      <c r="AB1340" s="9">
        <f t="shared" si="201"/>
        <v>8.465578782154258E-2</v>
      </c>
      <c r="AC1340" t="str">
        <f t="shared" si="202"/>
        <v>50% Saturation (Shape only)</v>
      </c>
    </row>
    <row r="1341" spans="21:29" x14ac:dyDescent="0.25">
      <c r="U1341" s="5">
        <v>1.27</v>
      </c>
      <c r="V1341" s="7">
        <f t="shared" si="205"/>
        <v>3729038.7699999996</v>
      </c>
      <c r="W1341" s="7">
        <f t="shared" si="206"/>
        <v>95616.378717948712</v>
      </c>
      <c r="X1341" s="19">
        <f t="shared" si="203"/>
        <v>0.61593039778304459</v>
      </c>
      <c r="Y1341" s="8">
        <f t="shared" si="207"/>
        <v>9971.2741883919389</v>
      </c>
      <c r="Z1341" s="8">
        <f t="shared" si="200"/>
        <v>388879.69334728562</v>
      </c>
      <c r="AA1341" s="9">
        <f t="shared" si="204"/>
        <v>0.10428416472250453</v>
      </c>
      <c r="AB1341" s="9">
        <f t="shared" si="201"/>
        <v>8.396376923237478E-2</v>
      </c>
      <c r="AC1341" t="str">
        <f t="shared" si="202"/>
        <v>50% Saturation (Shape only)</v>
      </c>
    </row>
    <row r="1342" spans="21:29" x14ac:dyDescent="0.25">
      <c r="U1342" s="5">
        <v>1.28</v>
      </c>
      <c r="V1342" s="7">
        <f t="shared" si="205"/>
        <v>3758401.2799999993</v>
      </c>
      <c r="W1342" s="7">
        <f t="shared" si="206"/>
        <v>96369.263589743583</v>
      </c>
      <c r="X1342" s="19">
        <f t="shared" si="203"/>
        <v>0.61980313451116653</v>
      </c>
      <c r="Y1342" s="8">
        <f t="shared" si="207"/>
        <v>10033.96977853419</v>
      </c>
      <c r="Z1342" s="8">
        <f t="shared" si="200"/>
        <v>391324.82136283343</v>
      </c>
      <c r="AA1342" s="9">
        <f t="shared" si="204"/>
        <v>0.10412002130938863</v>
      </c>
      <c r="AB1342" s="9">
        <f t="shared" si="201"/>
        <v>8.3273807843669861E-2</v>
      </c>
      <c r="AC1342" t="str">
        <f t="shared" si="202"/>
        <v>50% Saturation (Shape only)</v>
      </c>
    </row>
    <row r="1343" spans="21:29" x14ac:dyDescent="0.25">
      <c r="U1343" s="5">
        <v>1.29</v>
      </c>
      <c r="V1343" s="7">
        <f t="shared" si="205"/>
        <v>3787763.7899999996</v>
      </c>
      <c r="W1343" s="7">
        <f t="shared" si="206"/>
        <v>97122.148461538454</v>
      </c>
      <c r="X1343" s="19">
        <f t="shared" si="203"/>
        <v>0.6236438840962113</v>
      </c>
      <c r="Y1343" s="8">
        <f t="shared" si="207"/>
        <v>10096.147530012733</v>
      </c>
      <c r="Z1343" s="8">
        <f t="shared" ref="Z1343:Z1406" si="208">Y1343*$B$6</f>
        <v>393749.75367049658</v>
      </c>
      <c r="AA1343" s="9">
        <f t="shared" si="204"/>
        <v>0.1039530909266379</v>
      </c>
      <c r="AB1343" s="9">
        <f t="shared" ref="AB1343:AB1406" si="209">(Z1343-Z1342)/(V1343-V1342)</f>
        <v>8.2586001934545808E-2</v>
      </c>
      <c r="AC1343" t="str">
        <f t="shared" ref="AC1343:AC1406" si="210">H$1</f>
        <v>50% Saturation (Shape only)</v>
      </c>
    </row>
    <row r="1344" spans="21:29" x14ac:dyDescent="0.25">
      <c r="U1344" s="5">
        <v>1.3</v>
      </c>
      <c r="V1344" s="7">
        <f t="shared" si="205"/>
        <v>3817126.2999999993</v>
      </c>
      <c r="W1344" s="7">
        <f t="shared" si="206"/>
        <v>97875.033333333326</v>
      </c>
      <c r="X1344" s="19">
        <f t="shared" ref="X1344:X1407" si="211">GAMMADIST(W1344,$H$2,$H$3,TRUE)</f>
        <v>0.62745275117674781</v>
      </c>
      <c r="Y1344" s="8">
        <f t="shared" si="207"/>
        <v>10157.809136817446</v>
      </c>
      <c r="Z1344" s="8">
        <f t="shared" si="208"/>
        <v>396154.55633588042</v>
      </c>
      <c r="AA1344" s="9">
        <f t="shared" ref="AA1344:AA1407" si="212">Z1344/V1344</f>
        <v>0.10378345519661754</v>
      </c>
      <c r="AB1344" s="9">
        <f t="shared" si="209"/>
        <v>8.1900446023989923E-2</v>
      </c>
      <c r="AC1344" t="str">
        <f t="shared" si="210"/>
        <v>50% Saturation (Shape only)</v>
      </c>
    </row>
    <row r="1345" spans="21:29" x14ac:dyDescent="0.25">
      <c r="U1345" s="5">
        <v>1.31</v>
      </c>
      <c r="V1345" s="7">
        <f t="shared" si="205"/>
        <v>3846488.8099999996</v>
      </c>
      <c r="W1345" s="7">
        <f t="shared" si="206"/>
        <v>98627.918205128197</v>
      </c>
      <c r="X1345" s="19">
        <f t="shared" si="211"/>
        <v>0.63122984461711074</v>
      </c>
      <c r="Y1345" s="8">
        <f t="shared" si="207"/>
        <v>10218.956361348979</v>
      </c>
      <c r="Z1345" s="8">
        <f t="shared" si="208"/>
        <v>398539.2980926102</v>
      </c>
      <c r="AA1345" s="9">
        <f t="shared" si="212"/>
        <v>0.10361119394303145</v>
      </c>
      <c r="AB1345" s="9">
        <f t="shared" si="209"/>
        <v>8.1217230976839583E-2</v>
      </c>
      <c r="AC1345" t="str">
        <f t="shared" si="210"/>
        <v>50% Saturation (Shape only)</v>
      </c>
    </row>
    <row r="1346" spans="21:29" x14ac:dyDescent="0.25">
      <c r="U1346" s="5">
        <v>1.32</v>
      </c>
      <c r="V1346" s="7">
        <f t="shared" si="205"/>
        <v>3875851.3199999994</v>
      </c>
      <c r="W1346" s="7">
        <f t="shared" si="206"/>
        <v>99380.803076923068</v>
      </c>
      <c r="X1346" s="19">
        <f t="shared" si="211"/>
        <v>0.63497527734226278</v>
      </c>
      <c r="Y1346" s="8">
        <f t="shared" si="207"/>
        <v>10279.591031745327</v>
      </c>
      <c r="Z1346" s="8">
        <f t="shared" si="208"/>
        <v>400904.05023806775</v>
      </c>
      <c r="AA1346" s="9">
        <f t="shared" si="212"/>
        <v>0.10343638523215277</v>
      </c>
      <c r="AB1346" s="9">
        <f t="shared" si="209"/>
        <v>8.0536444107045524E-2</v>
      </c>
      <c r="AC1346" t="str">
        <f t="shared" si="210"/>
        <v>50% Saturation (Shape only)</v>
      </c>
    </row>
    <row r="1347" spans="21:29" x14ac:dyDescent="0.25">
      <c r="U1347" s="5">
        <v>1.33</v>
      </c>
      <c r="V1347" s="7">
        <f t="shared" si="205"/>
        <v>3905213.8299999996</v>
      </c>
      <c r="W1347" s="7">
        <f t="shared" si="206"/>
        <v>100133.68794871794</v>
      </c>
      <c r="X1347" s="19">
        <f t="shared" si="211"/>
        <v>0.63868916617731408</v>
      </c>
      <c r="Y1347" s="8">
        <f t="shared" si="207"/>
        <v>10339.715039283836</v>
      </c>
      <c r="Z1347" s="8">
        <f t="shared" si="208"/>
        <v>403248.88653206959</v>
      </c>
      <c r="AA1347" s="9">
        <f t="shared" si="212"/>
        <v>0.10325910541294729</v>
      </c>
      <c r="AB1347" s="9">
        <f t="shared" si="209"/>
        <v>7.9858169277824756E-2</v>
      </c>
      <c r="AC1347" t="str">
        <f t="shared" si="210"/>
        <v>50% Saturation (Shape only)</v>
      </c>
    </row>
    <row r="1348" spans="21:29" x14ac:dyDescent="0.25">
      <c r="U1348" s="5">
        <v>1.34</v>
      </c>
      <c r="V1348" s="7">
        <f t="shared" si="205"/>
        <v>3934576.3399999994</v>
      </c>
      <c r="W1348" s="7">
        <f t="shared" si="206"/>
        <v>100886.57282051281</v>
      </c>
      <c r="X1348" s="19">
        <f t="shared" si="211"/>
        <v>0.64237163169157552</v>
      </c>
      <c r="Y1348" s="8">
        <f t="shared" si="207"/>
        <v>10399.33033585657</v>
      </c>
      <c r="Z1348" s="8">
        <f t="shared" si="208"/>
        <v>405573.88309840625</v>
      </c>
      <c r="AA1348" s="9">
        <f t="shared" si="212"/>
        <v>0.10307942915612772</v>
      </c>
      <c r="AB1348" s="9">
        <f t="shared" si="209"/>
        <v>7.9182486999125001E-2</v>
      </c>
      <c r="AC1348" t="str">
        <f t="shared" si="210"/>
        <v>50% Saturation (Shape only)</v>
      </c>
    </row>
    <row r="1349" spans="21:29" x14ac:dyDescent="0.25">
      <c r="U1349" s="5">
        <v>1.35</v>
      </c>
      <c r="V1349" s="7">
        <f t="shared" si="205"/>
        <v>3963938.8499999996</v>
      </c>
      <c r="W1349" s="7">
        <f t="shared" si="206"/>
        <v>101639.4576923077</v>
      </c>
      <c r="X1349" s="19">
        <f t="shared" si="211"/>
        <v>0.64602279804701657</v>
      </c>
      <c r="Y1349" s="8">
        <f t="shared" si="207"/>
        <v>10458.438931517014</v>
      </c>
      <c r="Z1349" s="8">
        <f t="shared" si="208"/>
        <v>407879.11832916352</v>
      </c>
      <c r="AA1349" s="9">
        <f t="shared" si="212"/>
        <v>0.10289742949217381</v>
      </c>
      <c r="AB1349" s="9">
        <f t="shared" si="209"/>
        <v>7.8509474522350228E-2</v>
      </c>
      <c r="AC1349" t="str">
        <f t="shared" si="210"/>
        <v>50% Saturation (Shape only)</v>
      </c>
    </row>
    <row r="1350" spans="21:29" x14ac:dyDescent="0.25">
      <c r="U1350" s="12">
        <v>1.36</v>
      </c>
      <c r="V1350" s="7">
        <f t="shared" si="205"/>
        <v>3993301.36</v>
      </c>
      <c r="W1350" s="7">
        <f t="shared" si="206"/>
        <v>102392.34256410257</v>
      </c>
      <c r="X1350" s="19">
        <f t="shared" si="211"/>
        <v>0.64964279285100368</v>
      </c>
      <c r="Y1350" s="8">
        <f t="shared" si="207"/>
        <v>10517.042892096053</v>
      </c>
      <c r="Z1350" s="8">
        <f t="shared" si="208"/>
        <v>410164.6727917461</v>
      </c>
      <c r="AA1350" s="9">
        <f t="shared" si="212"/>
        <v>0.10271317784835204</v>
      </c>
      <c r="AB1350" s="9">
        <f t="shared" si="209"/>
        <v>7.7839205932413558E-2</v>
      </c>
      <c r="AC1350" t="str">
        <f t="shared" si="210"/>
        <v>50% Saturation (Shape only)</v>
      </c>
    </row>
    <row r="1351" spans="21:29" x14ac:dyDescent="0.25">
      <c r="U1351" s="5">
        <v>1.37</v>
      </c>
      <c r="V1351" s="7">
        <f t="shared" si="205"/>
        <v>4022663.8699999996</v>
      </c>
      <c r="W1351" s="7">
        <f t="shared" si="206"/>
        <v>103145.22743589744</v>
      </c>
      <c r="X1351" s="19">
        <f t="shared" si="211"/>
        <v>0.65323174701320352</v>
      </c>
      <c r="Y1351" s="8">
        <f t="shared" si="207"/>
        <v>10575.144336885389</v>
      </c>
      <c r="Z1351" s="8">
        <f t="shared" si="208"/>
        <v>412430.62913853017</v>
      </c>
      <c r="AA1351" s="9">
        <f t="shared" si="212"/>
        <v>0.10252674408476745</v>
      </c>
      <c r="AB1351" s="9">
        <f t="shared" si="209"/>
        <v>7.7171752237260888E-2</v>
      </c>
      <c r="AC1351" t="str">
        <f t="shared" si="210"/>
        <v>50% Saturation (Shape only)</v>
      </c>
    </row>
    <row r="1352" spans="21:29" x14ac:dyDescent="0.25">
      <c r="U1352" s="5">
        <v>1.38</v>
      </c>
      <c r="V1352" s="7">
        <f t="shared" si="205"/>
        <v>4052026.379999999</v>
      </c>
      <c r="W1352" s="7">
        <f t="shared" si="206"/>
        <v>103898.1123076923</v>
      </c>
      <c r="X1352" s="19">
        <f t="shared" si="211"/>
        <v>0.65678979460653619</v>
      </c>
      <c r="Y1352" s="8">
        <f t="shared" si="207"/>
        <v>10632.745436386513</v>
      </c>
      <c r="Z1352" s="8">
        <f t="shared" si="208"/>
        <v>414677.072019074</v>
      </c>
      <c r="AA1352" s="9">
        <f t="shared" si="212"/>
        <v>0.10233819652947919</v>
      </c>
      <c r="AB1352" s="9">
        <f t="shared" si="209"/>
        <v>7.6507181454987153E-2</v>
      </c>
      <c r="AC1352" t="str">
        <f t="shared" si="210"/>
        <v>50% Saturation (Shape only)</v>
      </c>
    </row>
    <row r="1353" spans="21:29" x14ac:dyDescent="0.25">
      <c r="U1353" s="5">
        <v>1.39</v>
      </c>
      <c r="V1353" s="7">
        <f t="shared" si="205"/>
        <v>4081388.8899999992</v>
      </c>
      <c r="W1353" s="7">
        <f t="shared" si="206"/>
        <v>104650.99717948717</v>
      </c>
      <c r="X1353" s="19">
        <f t="shared" si="211"/>
        <v>0.66031707273206797</v>
      </c>
      <c r="Y1353" s="8">
        <f t="shared" si="207"/>
        <v>10689.848410123463</v>
      </c>
      <c r="Z1353" s="8">
        <f t="shared" si="208"/>
        <v>416904.08799481503</v>
      </c>
      <c r="AA1353" s="9">
        <f t="shared" si="212"/>
        <v>0.10214760201270973</v>
      </c>
      <c r="AB1353" s="9">
        <f t="shared" si="209"/>
        <v>7.584555869852444E-2</v>
      </c>
      <c r="AC1353" t="str">
        <f t="shared" si="210"/>
        <v>50% Saturation (Shape only)</v>
      </c>
    </row>
    <row r="1354" spans="21:29" x14ac:dyDescent="0.25">
      <c r="U1354" s="5">
        <v>1.4</v>
      </c>
      <c r="V1354" s="7">
        <f t="shared" si="205"/>
        <v>4110751.399999999</v>
      </c>
      <c r="W1354" s="7">
        <f t="shared" si="206"/>
        <v>105403.88205128204</v>
      </c>
      <c r="X1354" s="19">
        <f t="shared" si="211"/>
        <v>0.66381372138772343</v>
      </c>
      <c r="Y1354" s="8">
        <f t="shared" si="207"/>
        <v>10746.455524517409</v>
      </c>
      <c r="Z1354" s="8">
        <f t="shared" si="208"/>
        <v>419111.76545617892</v>
      </c>
      <c r="AA1354" s="9">
        <f t="shared" si="212"/>
        <v>0.10195502590017461</v>
      </c>
      <c r="AB1354" s="9">
        <f t="shared" si="209"/>
        <v>7.5186946257793222E-2</v>
      </c>
      <c r="AC1354" t="str">
        <f t="shared" si="210"/>
        <v>50% Saturation (Shape only)</v>
      </c>
    </row>
    <row r="1355" spans="21:29" x14ac:dyDescent="0.25">
      <c r="U1355" s="5">
        <v>1.41</v>
      </c>
      <c r="V1355" s="7">
        <f t="shared" si="205"/>
        <v>4140113.9099999992</v>
      </c>
      <c r="W1355" s="7">
        <f t="shared" si="206"/>
        <v>106156.76692307691</v>
      </c>
      <c r="X1355" s="19">
        <f t="shared" si="211"/>
        <v>0.66727988334073929</v>
      </c>
      <c r="Y1355" s="8">
        <f t="shared" si="207"/>
        <v>10802.569090821806</v>
      </c>
      <c r="Z1355" s="8">
        <f t="shared" si="208"/>
        <v>421300.19454205042</v>
      </c>
      <c r="AA1355" s="9">
        <f t="shared" si="212"/>
        <v>0.10176053212556427</v>
      </c>
      <c r="AB1355" s="9">
        <f t="shared" si="209"/>
        <v>7.4531403680117181E-2</v>
      </c>
      <c r="AC1355" t="str">
        <f t="shared" si="210"/>
        <v>50% Saturation (Shape only)</v>
      </c>
    </row>
    <row r="1356" spans="21:29" x14ac:dyDescent="0.25">
      <c r="U1356" s="5">
        <v>1.42</v>
      </c>
      <c r="V1356" s="7">
        <f t="shared" si="205"/>
        <v>4169476.419999999</v>
      </c>
      <c r="W1356" s="7">
        <f t="shared" si="206"/>
        <v>106909.65179487178</v>
      </c>
      <c r="X1356" s="19">
        <f t="shared" si="211"/>
        <v>0.67071570400372349</v>
      </c>
      <c r="Y1356" s="8">
        <f t="shared" si="207"/>
        <v>10858.191463115932</v>
      </c>
      <c r="Z1356" s="8">
        <f t="shared" si="208"/>
        <v>423469.46706152137</v>
      </c>
      <c r="AA1356" s="9">
        <f t="shared" si="212"/>
        <v>0.10156418322219975</v>
      </c>
      <c r="AB1356" s="9">
        <f t="shared" si="209"/>
        <v>7.387898784780203E-2</v>
      </c>
      <c r="AC1356" t="str">
        <f t="shared" si="210"/>
        <v>50% Saturation (Shape only)</v>
      </c>
    </row>
    <row r="1357" spans="21:29" x14ac:dyDescent="0.25">
      <c r="U1357" s="5">
        <v>1.43</v>
      </c>
      <c r="V1357" s="7">
        <f t="shared" si="205"/>
        <v>4198838.9299999988</v>
      </c>
      <c r="W1357" s="7">
        <f t="shared" si="206"/>
        <v>107662.53666666665</v>
      </c>
      <c r="X1357" s="19">
        <f t="shared" si="211"/>
        <v>0.67412133131425511</v>
      </c>
      <c r="Y1357" s="8">
        <f t="shared" si="207"/>
        <v>10913.325036355727</v>
      </c>
      <c r="Z1357" s="8">
        <f t="shared" si="208"/>
        <v>425619.67641787336</v>
      </c>
      <c r="AA1357" s="9">
        <f t="shared" si="212"/>
        <v>0.10136604035389218</v>
      </c>
      <c r="AB1357" s="9">
        <f t="shared" si="209"/>
        <v>7.3229753054217944E-2</v>
      </c>
      <c r="AC1357" t="str">
        <f t="shared" si="210"/>
        <v>50% Saturation (Shape only)</v>
      </c>
    </row>
    <row r="1358" spans="21:29" x14ac:dyDescent="0.25">
      <c r="U1358" s="5">
        <v>1.44</v>
      </c>
      <c r="V1358" s="7">
        <f t="shared" si="205"/>
        <v>4228201.4399999995</v>
      </c>
      <c r="W1358" s="7">
        <f t="shared" si="206"/>
        <v>108415.42153846152</v>
      </c>
      <c r="X1358" s="19">
        <f t="shared" si="211"/>
        <v>0.67749691561790137</v>
      </c>
      <c r="Y1358" s="8">
        <f t="shared" si="207"/>
        <v>10967.972244479955</v>
      </c>
      <c r="Z1358" s="8">
        <f t="shared" si="208"/>
        <v>427750.91753471829</v>
      </c>
      <c r="AA1358" s="9">
        <f t="shared" si="212"/>
        <v>0.101166163345027</v>
      </c>
      <c r="AB1358" s="9">
        <f t="shared" si="209"/>
        <v>7.2583751077305081E-2</v>
      </c>
      <c r="AC1358" t="str">
        <f t="shared" si="210"/>
        <v>50% Saturation (Shape only)</v>
      </c>
    </row>
    <row r="1359" spans="21:29" x14ac:dyDescent="0.25">
      <c r="U1359" s="5">
        <v>1.45</v>
      </c>
      <c r="V1359" s="7">
        <f t="shared" si="205"/>
        <v>4257563.9499999993</v>
      </c>
      <c r="W1359" s="7">
        <f t="shared" si="206"/>
        <v>109168.30641025639</v>
      </c>
      <c r="X1359" s="19">
        <f t="shared" si="211"/>
        <v>0.68084260955457976</v>
      </c>
      <c r="Y1359" s="8">
        <f t="shared" si="207"/>
        <v>11022.135558570537</v>
      </c>
      <c r="Z1359" s="8">
        <f t="shared" si="208"/>
        <v>429863.28678425093</v>
      </c>
      <c r="AA1359" s="9">
        <f t="shared" si="212"/>
        <v>0.10096461070989926</v>
      </c>
      <c r="AB1359" s="9">
        <f t="shared" si="209"/>
        <v>7.1941031251505944E-2</v>
      </c>
      <c r="AC1359" t="str">
        <f t="shared" si="210"/>
        <v>50% Saturation (Shape only)</v>
      </c>
    </row>
    <row r="1360" spans="21:29" x14ac:dyDescent="0.25">
      <c r="U1360" s="5">
        <v>1.46</v>
      </c>
      <c r="V1360" s="7">
        <f t="shared" si="205"/>
        <v>4286926.459999999</v>
      </c>
      <c r="W1360" s="7">
        <f t="shared" si="206"/>
        <v>109921.19128205127</v>
      </c>
      <c r="X1360" s="19">
        <f t="shared" si="211"/>
        <v>0.68415856794815988</v>
      </c>
      <c r="Y1360" s="8">
        <f t="shared" si="207"/>
        <v>11075.817485065312</v>
      </c>
      <c r="Z1360" s="8">
        <f t="shared" si="208"/>
        <v>431956.8819175472</v>
      </c>
      <c r="AA1360" s="9">
        <f t="shared" si="212"/>
        <v>0.10076143968132061</v>
      </c>
      <c r="AB1360" s="9">
        <f t="shared" si="209"/>
        <v>7.1301640537416194E-2</v>
      </c>
      <c r="AC1360" t="str">
        <f t="shared" si="210"/>
        <v>50% Saturation (Shape only)</v>
      </c>
    </row>
    <row r="1361" spans="21:29" x14ac:dyDescent="0.25">
      <c r="U1361" s="5">
        <v>1.47</v>
      </c>
      <c r="V1361" s="7">
        <f t="shared" si="205"/>
        <v>4316288.9699999988</v>
      </c>
      <c r="W1361" s="7">
        <f t="shared" si="206"/>
        <v>110674.07615384614</v>
      </c>
      <c r="X1361" s="19">
        <f t="shared" si="211"/>
        <v>0.68744494769923048</v>
      </c>
      <c r="Y1361" s="8">
        <f t="shared" si="207"/>
        <v>11129.020564022048</v>
      </c>
      <c r="Z1361" s="8">
        <f t="shared" si="208"/>
        <v>434031.8019968599</v>
      </c>
      <c r="AA1361" s="9">
        <f t="shared" si="212"/>
        <v>0.10055670623852138</v>
      </c>
      <c r="AB1361" s="9">
        <f t="shared" si="209"/>
        <v>7.066562358983311E-2</v>
      </c>
      <c r="AC1361" t="str">
        <f t="shared" si="210"/>
        <v>50% Saturation (Shape only)</v>
      </c>
    </row>
    <row r="1362" spans="21:29" x14ac:dyDescent="0.25">
      <c r="U1362" s="5">
        <v>1.48</v>
      </c>
      <c r="V1362" s="7">
        <f t="shared" si="205"/>
        <v>4345651.4799999995</v>
      </c>
      <c r="W1362" s="7">
        <f t="shared" si="206"/>
        <v>111426.96102564101</v>
      </c>
      <c r="X1362" s="19">
        <f t="shared" si="211"/>
        <v>0.69070190768093886</v>
      </c>
      <c r="Y1362" s="8">
        <f t="shared" si="207"/>
        <v>11181.747367432185</v>
      </c>
      <c r="Z1362" s="8">
        <f t="shared" si="208"/>
        <v>436088.14732985519</v>
      </c>
      <c r="AA1362" s="9">
        <f t="shared" si="212"/>
        <v>0.10035046513436813</v>
      </c>
      <c r="AB1362" s="9">
        <f t="shared" si="209"/>
        <v>7.0033022823840343E-2</v>
      </c>
      <c r="AC1362" t="str">
        <f t="shared" si="210"/>
        <v>50% Saturation (Shape only)</v>
      </c>
    </row>
    <row r="1363" spans="21:29" x14ac:dyDescent="0.25">
      <c r="U1363" s="5">
        <v>1.49</v>
      </c>
      <c r="V1363" s="7">
        <f t="shared" si="205"/>
        <v>4375013.9899999993</v>
      </c>
      <c r="W1363" s="7">
        <f t="shared" si="206"/>
        <v>112179.84589743588</v>
      </c>
      <c r="X1363" s="19">
        <f t="shared" si="211"/>
        <v>0.69392960863781994</v>
      </c>
      <c r="Y1363" s="8">
        <f t="shared" si="207"/>
        <v>11234.000497582992</v>
      </c>
      <c r="Z1363" s="8">
        <f t="shared" si="208"/>
        <v>438126.0194057367</v>
      </c>
      <c r="AA1363" s="9">
        <f t="shared" si="212"/>
        <v>0.1001427699219167</v>
      </c>
      <c r="AB1363" s="9">
        <f t="shared" si="209"/>
        <v>6.9403878479105952E-2</v>
      </c>
      <c r="AC1363" t="str">
        <f t="shared" si="210"/>
        <v>50% Saturation (Shape only)</v>
      </c>
    </row>
    <row r="1364" spans="21:29" x14ac:dyDescent="0.25">
      <c r="U1364" s="5">
        <v>1.5</v>
      </c>
      <c r="V1364" s="7">
        <f t="shared" si="205"/>
        <v>4404376.4999999991</v>
      </c>
      <c r="W1364" s="7">
        <f t="shared" si="206"/>
        <v>112932.73076923075</v>
      </c>
      <c r="X1364" s="19">
        <f t="shared" si="211"/>
        <v>0.69712821308754236</v>
      </c>
      <c r="Y1364" s="8">
        <f t="shared" si="207"/>
        <v>11285.782585466934</v>
      </c>
      <c r="Z1364" s="8">
        <f t="shared" si="208"/>
        <v>440145.52083321044</v>
      </c>
      <c r="AA1364" s="9">
        <f t="shared" si="212"/>
        <v>9.9933672980320951E-2</v>
      </c>
      <c r="AB1364" s="9">
        <f t="shared" si="209"/>
        <v>6.8778228682552969E-2</v>
      </c>
      <c r="AC1364" t="str">
        <f t="shared" si="210"/>
        <v>50% Saturation (Shape only)</v>
      </c>
    </row>
    <row r="1365" spans="21:29" x14ac:dyDescent="0.25">
      <c r="U1365" s="5">
        <v>1.51</v>
      </c>
      <c r="V1365" s="7">
        <f t="shared" si="205"/>
        <v>4433739.01</v>
      </c>
      <c r="W1365" s="7">
        <f t="shared" si="206"/>
        <v>113685.61564102564</v>
      </c>
      <c r="X1365" s="19">
        <f t="shared" si="211"/>
        <v>0.70029788522548175</v>
      </c>
      <c r="Y1365" s="8">
        <f t="shared" si="207"/>
        <v>11337.096289236808</v>
      </c>
      <c r="Z1365" s="8">
        <f t="shared" si="208"/>
        <v>442146.75528023549</v>
      </c>
      <c r="AA1365" s="9">
        <f t="shared" si="212"/>
        <v>9.972322554011484E-2</v>
      </c>
      <c r="AB1365" s="9">
        <f t="shared" si="209"/>
        <v>6.8156109509200868E-2</v>
      </c>
      <c r="AC1365" t="str">
        <f t="shared" si="210"/>
        <v>50% Saturation (Shape only)</v>
      </c>
    </row>
    <row r="1366" spans="21:29" x14ac:dyDescent="0.25">
      <c r="U1366" s="5">
        <v>1.52</v>
      </c>
      <c r="V1366" s="7">
        <f t="shared" si="205"/>
        <v>4463101.5199999996</v>
      </c>
      <c r="W1366" s="7">
        <f t="shared" si="206"/>
        <v>114438.50051282051</v>
      </c>
      <c r="X1366" s="19">
        <f t="shared" si="211"/>
        <v>0.7034387908320654</v>
      </c>
      <c r="Y1366" s="8">
        <f t="shared" si="207"/>
        <v>11387.944292705757</v>
      </c>
      <c r="Z1366" s="8">
        <f t="shared" si="208"/>
        <v>444129.82741552452</v>
      </c>
      <c r="AA1366" s="9">
        <f t="shared" si="212"/>
        <v>9.951147770788879E-2</v>
      </c>
      <c r="AB1366" s="9">
        <f t="shared" si="209"/>
        <v>6.7537555041753586E-2</v>
      </c>
      <c r="AC1366" t="str">
        <f t="shared" si="210"/>
        <v>50% Saturation (Shape only)</v>
      </c>
    </row>
    <row r="1367" spans="21:29" x14ac:dyDescent="0.25">
      <c r="U1367" s="5">
        <v>1.53</v>
      </c>
      <c r="V1367" s="7">
        <f t="shared" si="205"/>
        <v>4492464.0299999993</v>
      </c>
      <c r="W1367" s="7">
        <f t="shared" si="206"/>
        <v>115191.38538461538</v>
      </c>
      <c r="X1367" s="19">
        <f t="shared" si="211"/>
        <v>0.70655109718278797</v>
      </c>
      <c r="Y1367" s="8">
        <f t="shared" si="207"/>
        <v>11438.32930389051</v>
      </c>
      <c r="Z1367" s="8">
        <f t="shared" si="208"/>
        <v>446094.84285172989</v>
      </c>
      <c r="AA1367" s="9">
        <f t="shared" si="212"/>
        <v>9.9298478490373127E-2</v>
      </c>
      <c r="AB1367" s="9">
        <f t="shared" si="209"/>
        <v>6.6922597427991934E-2</v>
      </c>
      <c r="AC1367" t="str">
        <f t="shared" si="210"/>
        <v>50% Saturation (Shape only)</v>
      </c>
    </row>
    <row r="1368" spans="21:29" x14ac:dyDescent="0.25">
      <c r="U1368" s="5">
        <v>1.54</v>
      </c>
      <c r="V1368" s="7">
        <f t="shared" si="205"/>
        <v>4521826.5399999991</v>
      </c>
      <c r="W1368" s="7">
        <f t="shared" si="206"/>
        <v>115944.27025641025</v>
      </c>
      <c r="X1368" s="19">
        <f t="shared" si="211"/>
        <v>0.70963497296085398</v>
      </c>
      <c r="Y1368" s="8">
        <f t="shared" si="207"/>
        <v>11488.254053597162</v>
      </c>
      <c r="Z1368" s="8">
        <f t="shared" si="208"/>
        <v>448041.90809028933</v>
      </c>
      <c r="AA1368" s="9">
        <f t="shared" si="212"/>
        <v>9.9084275817950637E-2</v>
      </c>
      <c r="AB1368" s="9">
        <f t="shared" si="209"/>
        <v>6.6311266937310834E-2</v>
      </c>
      <c r="AC1368" t="str">
        <f t="shared" si="210"/>
        <v>50% Saturation (Shape only)</v>
      </c>
    </row>
    <row r="1369" spans="21:29" x14ac:dyDescent="0.25">
      <c r="U1369" s="5">
        <v>1.55</v>
      </c>
      <c r="V1369" s="7">
        <f t="shared" si="205"/>
        <v>4551189.05</v>
      </c>
      <c r="W1369" s="7">
        <f t="shared" si="206"/>
        <v>116697.15512820512</v>
      </c>
      <c r="X1369" s="19">
        <f t="shared" si="211"/>
        <v>0.7126905881723562</v>
      </c>
      <c r="Y1369" s="8">
        <f t="shared" si="207"/>
        <v>11537.721294047993</v>
      </c>
      <c r="Z1369" s="8">
        <f t="shared" si="208"/>
        <v>449971.13046787173</v>
      </c>
      <c r="AA1369" s="9">
        <f t="shared" si="212"/>
        <v>9.8868916567610335E-2</v>
      </c>
      <c r="AB1369" s="9">
        <f t="shared" si="209"/>
        <v>6.5703592015204024E-2</v>
      </c>
      <c r="AC1369" t="str">
        <f t="shared" si="210"/>
        <v>50% Saturation (Shape only)</v>
      </c>
    </row>
    <row r="1370" spans="21:29" x14ac:dyDescent="0.25">
      <c r="U1370" s="5">
        <v>1.56</v>
      </c>
      <c r="V1370" s="7">
        <f t="shared" si="205"/>
        <v>4580551.5599999996</v>
      </c>
      <c r="W1370" s="7">
        <f t="shared" si="206"/>
        <v>117450.04</v>
      </c>
      <c r="X1370" s="19">
        <f t="shared" si="211"/>
        <v>0.71571811406394126</v>
      </c>
      <c r="Y1370" s="8">
        <f t="shared" si="207"/>
        <v>11586.733797548566</v>
      </c>
      <c r="Z1370" s="8">
        <f t="shared" si="208"/>
        <v>451882.61810439406</v>
      </c>
      <c r="AA1370" s="9">
        <f t="shared" si="212"/>
        <v>9.8652446585361458E-2</v>
      </c>
      <c r="AB1370" s="9">
        <f t="shared" si="209"/>
        <v>6.5099599336785108E-2</v>
      </c>
      <c r="AC1370" t="str">
        <f t="shared" si="210"/>
        <v>50% Saturation (Shape only)</v>
      </c>
    </row>
    <row r="1371" spans="21:29" x14ac:dyDescent="0.25">
      <c r="U1371" s="5">
        <v>1.57</v>
      </c>
      <c r="V1371" s="7">
        <f t="shared" si="205"/>
        <v>4609914.0699999994</v>
      </c>
      <c r="W1371" s="7">
        <f t="shared" si="206"/>
        <v>118202.92487179486</v>
      </c>
      <c r="X1371" s="19">
        <f t="shared" si="211"/>
        <v>0.71871772304288262</v>
      </c>
      <c r="Y1371" s="8">
        <f t="shared" si="207"/>
        <v>11635.294355193784</v>
      </c>
      <c r="Z1371" s="8">
        <f t="shared" si="208"/>
        <v>453776.47985255759</v>
      </c>
      <c r="AA1371" s="9">
        <f t="shared" si="212"/>
        <v>9.8434910708120341E-2</v>
      </c>
      <c r="AB1371" s="9">
        <f t="shared" si="209"/>
        <v>6.4499313858506796E-2</v>
      </c>
      <c r="AC1371" t="str">
        <f t="shared" si="210"/>
        <v>50% Saturation (Shape only)</v>
      </c>
    </row>
    <row r="1372" spans="21:29" x14ac:dyDescent="0.25">
      <c r="U1372" s="5">
        <v>1.58</v>
      </c>
      <c r="V1372" s="7">
        <f t="shared" si="205"/>
        <v>4639276.5799999991</v>
      </c>
      <c r="W1372" s="7">
        <f t="shared" si="206"/>
        <v>118955.80974358974</v>
      </c>
      <c r="X1372" s="19">
        <f t="shared" si="211"/>
        <v>0.72168958859949917</v>
      </c>
      <c r="Y1372" s="8">
        <f t="shared" si="207"/>
        <v>11683.40577561194</v>
      </c>
      <c r="Z1372" s="8">
        <f t="shared" si="208"/>
        <v>455652.82524886564</v>
      </c>
      <c r="AA1372" s="9">
        <f t="shared" si="212"/>
        <v>9.821635278508567E-2</v>
      </c>
      <c r="AB1372" s="9">
        <f t="shared" si="209"/>
        <v>6.3902758868641274E-2</v>
      </c>
      <c r="AC1372" t="str">
        <f t="shared" si="210"/>
        <v>50% Saturation (Shape only)</v>
      </c>
    </row>
    <row r="1373" spans="21:29" x14ac:dyDescent="0.25">
      <c r="U1373" s="5">
        <v>1.59</v>
      </c>
      <c r="V1373" s="7">
        <f t="shared" si="205"/>
        <v>4668639.09</v>
      </c>
      <c r="W1373" s="7">
        <f t="shared" si="206"/>
        <v>119708.69461538461</v>
      </c>
      <c r="X1373" s="19">
        <f t="shared" si="211"/>
        <v>0.72463388523187056</v>
      </c>
      <c r="Y1373" s="8">
        <f t="shared" si="207"/>
        <v>11731.070883745921</v>
      </c>
      <c r="Z1373" s="8">
        <f t="shared" si="208"/>
        <v>457511.76446609088</v>
      </c>
      <c r="AA1373" s="9">
        <f t="shared" si="212"/>
        <v>9.7996815698617415E-2</v>
      </c>
      <c r="AB1373" s="9">
        <f t="shared" si="209"/>
        <v>6.3309956036632975E-2</v>
      </c>
      <c r="AC1373" t="str">
        <f t="shared" si="210"/>
        <v>50% Saturation (Shape only)</v>
      </c>
    </row>
    <row r="1374" spans="21:29" x14ac:dyDescent="0.25">
      <c r="U1374" s="5">
        <v>1.6</v>
      </c>
      <c r="V1374" s="7">
        <f t="shared" si="205"/>
        <v>4698001.5999999996</v>
      </c>
      <c r="W1374" s="7">
        <f t="shared" si="206"/>
        <v>120461.57948717948</v>
      </c>
      <c r="X1374" s="19">
        <f t="shared" si="211"/>
        <v>0.72755078837277409</v>
      </c>
      <c r="Y1374" s="8">
        <f t="shared" si="207"/>
        <v>11778.2925196704</v>
      </c>
      <c r="Z1374" s="8">
        <f t="shared" si="208"/>
        <v>459353.40826714563</v>
      </c>
      <c r="AA1374" s="9">
        <f t="shared" si="212"/>
        <v>9.7776341384631635E-2</v>
      </c>
      <c r="AB1374" s="9">
        <f t="shared" si="209"/>
        <v>6.272092546089407E-2</v>
      </c>
      <c r="AC1374" t="str">
        <f t="shared" si="210"/>
        <v>50% Saturation (Shape only)</v>
      </c>
    </row>
    <row r="1375" spans="21:29" x14ac:dyDescent="0.25">
      <c r="U1375" s="5">
        <v>1.61</v>
      </c>
      <c r="V1375" s="7">
        <f t="shared" si="205"/>
        <v>4727364.1099999994</v>
      </c>
      <c r="W1375" s="7">
        <f t="shared" si="206"/>
        <v>121214.46435897435</v>
      </c>
      <c r="X1375" s="19">
        <f t="shared" si="211"/>
        <v>0.73044047431878911</v>
      </c>
      <c r="Y1375" s="8">
        <f t="shared" si="207"/>
        <v>11825.073537444112</v>
      </c>
      <c r="Z1375" s="8">
        <f t="shared" si="208"/>
        <v>461177.86796032038</v>
      </c>
      <c r="AA1375" s="9">
        <f t="shared" si="212"/>
        <v>9.75549708525245E-2</v>
      </c>
      <c r="AB1375" s="9">
        <f t="shared" si="209"/>
        <v>6.2135685715382132E-2</v>
      </c>
      <c r="AC1375" t="str">
        <f t="shared" si="210"/>
        <v>50% Saturation (Shape only)</v>
      </c>
    </row>
    <row r="1376" spans="21:29" x14ac:dyDescent="0.25">
      <c r="U1376" s="5">
        <v>1.62</v>
      </c>
      <c r="V1376" s="7">
        <f t="shared" si="205"/>
        <v>4756726.6199999992</v>
      </c>
      <c r="W1376" s="7">
        <f t="shared" si="206"/>
        <v>121967.34923076922</v>
      </c>
      <c r="X1376" s="19">
        <f t="shared" si="211"/>
        <v>0.73330312016151522</v>
      </c>
      <c r="Y1376" s="8">
        <f t="shared" si="207"/>
        <v>11871.416803996346</v>
      </c>
      <c r="Z1376" s="8">
        <f t="shared" si="208"/>
        <v>462985.25535585749</v>
      </c>
      <c r="AA1376" s="9">
        <f t="shared" si="212"/>
        <v>9.733274420463911E-2</v>
      </c>
      <c r="AB1376" s="9">
        <f t="shared" si="209"/>
        <v>6.155425389509013E-2</v>
      </c>
      <c r="AC1376" t="str">
        <f t="shared" si="210"/>
        <v>50% Saturation (Shape only)</v>
      </c>
    </row>
    <row r="1377" spans="21:29" x14ac:dyDescent="0.25">
      <c r="U1377" s="5">
        <v>1.63</v>
      </c>
      <c r="V1377" s="7">
        <f t="shared" si="205"/>
        <v>4786089.129999999</v>
      </c>
      <c r="W1377" s="7">
        <f t="shared" si="206"/>
        <v>122720.23410256408</v>
      </c>
      <c r="X1377" s="19">
        <f t="shared" si="211"/>
        <v>0.73613890372085033</v>
      </c>
      <c r="Y1377" s="8">
        <f t="shared" si="207"/>
        <v>11917.325198046779</v>
      </c>
      <c r="Z1377" s="8">
        <f t="shared" si="208"/>
        <v>464775.6827238244</v>
      </c>
      <c r="AA1377" s="9">
        <f t="shared" si="212"/>
        <v>9.7109700655287318E-2</v>
      </c>
      <c r="AB1377" s="9">
        <f t="shared" si="209"/>
        <v>6.0976645660296987E-2</v>
      </c>
      <c r="AC1377" t="str">
        <f t="shared" si="210"/>
        <v>50% Saturation (Shape only)</v>
      </c>
    </row>
    <row r="1378" spans="21:29" x14ac:dyDescent="0.25">
      <c r="U1378" s="5">
        <v>1.64</v>
      </c>
      <c r="V1378" s="7">
        <f t="shared" si="205"/>
        <v>4815451.6399999987</v>
      </c>
      <c r="W1378" s="7">
        <f t="shared" si="206"/>
        <v>123473.11897435895</v>
      </c>
      <c r="X1378" s="19">
        <f t="shared" si="211"/>
        <v>0.73894800348026524</v>
      </c>
      <c r="Y1378" s="8">
        <f t="shared" si="207"/>
        <v>11962.801609057651</v>
      </c>
      <c r="Z1378" s="8">
        <f t="shared" si="208"/>
        <v>466549.26275324839</v>
      </c>
      <c r="AA1378" s="9">
        <f t="shared" si="212"/>
        <v>9.6885878549337584E-2</v>
      </c>
      <c r="AB1378" s="9">
        <f t="shared" si="209"/>
        <v>6.0402875279531705E-2</v>
      </c>
      <c r="AC1378" t="str">
        <f t="shared" si="210"/>
        <v>50% Saturation (Shape only)</v>
      </c>
    </row>
    <row r="1379" spans="21:29" x14ac:dyDescent="0.25">
      <c r="U1379" s="5">
        <v>1.65</v>
      </c>
      <c r="V1379" s="7">
        <f t="shared" ref="V1379:V1442" si="213">$V$110/$U$110*U1379</f>
        <v>4844814.1499999985</v>
      </c>
      <c r="W1379" s="7">
        <f t="shared" ref="W1379:W1442" si="214">$W$110/$U$110*U1379</f>
        <v>124226.00384615382</v>
      </c>
      <c r="X1379" s="19">
        <f t="shared" si="211"/>
        <v>0.74173059852403278</v>
      </c>
      <c r="Y1379" s="8">
        <f t="shared" ref="Y1379:Y1442" si="215">X1379*$N$6</f>
        <v>12007.848936217562</v>
      </c>
      <c r="Z1379" s="8">
        <f t="shared" si="208"/>
        <v>468306.10851248493</v>
      </c>
      <c r="AA1379" s="9">
        <f t="shared" si="212"/>
        <v>9.6661315380381529E-2</v>
      </c>
      <c r="AB1379" s="9">
        <f t="shared" si="209"/>
        <v>5.9832955671587959E-2</v>
      </c>
      <c r="AC1379" t="str">
        <f t="shared" si="210"/>
        <v>50% Saturation (Shape only)</v>
      </c>
    </row>
    <row r="1380" spans="21:29" x14ac:dyDescent="0.25">
      <c r="U1380" s="5">
        <v>1.66</v>
      </c>
      <c r="V1380" s="7">
        <f t="shared" si="213"/>
        <v>4874176.6599999992</v>
      </c>
      <c r="W1380" s="7">
        <f t="shared" si="214"/>
        <v>124978.88871794871</v>
      </c>
      <c r="X1380" s="19">
        <f t="shared" si="211"/>
        <v>0.7444868684763567</v>
      </c>
      <c r="Y1380" s="8">
        <f t="shared" si="215"/>
        <v>12052.470087456031</v>
      </c>
      <c r="Z1380" s="8">
        <f t="shared" si="208"/>
        <v>470046.33341078524</v>
      </c>
      <c r="AA1380" s="9">
        <f t="shared" si="212"/>
        <v>9.6436047808489841E-2</v>
      </c>
      <c r="AB1380" s="9">
        <f t="shared" si="209"/>
        <v>5.9266898446361238E-2</v>
      </c>
      <c r="AC1380" t="str">
        <f t="shared" si="210"/>
        <v>50% Saturation (Shape only)</v>
      </c>
    </row>
    <row r="1381" spans="21:29" x14ac:dyDescent="0.25">
      <c r="U1381" s="5">
        <v>1.67</v>
      </c>
      <c r="V1381" s="7">
        <f t="shared" si="213"/>
        <v>4903539.169999999</v>
      </c>
      <c r="W1381" s="7">
        <f t="shared" si="214"/>
        <v>125731.77358974358</v>
      </c>
      <c r="X1381" s="19">
        <f t="shared" si="211"/>
        <v>0.74721699344234715</v>
      </c>
      <c r="Y1381" s="8">
        <f t="shared" si="215"/>
        <v>12096.667978487956</v>
      </c>
      <c r="Z1381" s="8">
        <f t="shared" si="208"/>
        <v>471770.05116103031</v>
      </c>
      <c r="AA1381" s="9">
        <f t="shared" si="212"/>
        <v>9.6210111677568266E-2</v>
      </c>
      <c r="AB1381" s="9">
        <f t="shared" si="209"/>
        <v>5.8704713944587095E-2</v>
      </c>
      <c r="AC1381" t="str">
        <f t="shared" si="210"/>
        <v>50% Saturation (Shape only)</v>
      </c>
    </row>
    <row r="1382" spans="21:29" x14ac:dyDescent="0.25">
      <c r="U1382" s="5">
        <v>1.68</v>
      </c>
      <c r="V1382" s="7">
        <f t="shared" si="213"/>
        <v>4932901.6799999988</v>
      </c>
      <c r="W1382" s="7">
        <f t="shared" si="214"/>
        <v>126484.65846153845</v>
      </c>
      <c r="X1382" s="19">
        <f t="shared" si="211"/>
        <v>0.74992115395080172</v>
      </c>
      <c r="Y1382" s="8">
        <f t="shared" si="215"/>
        <v>12140.445531887292</v>
      </c>
      <c r="Z1382" s="8">
        <f t="shared" si="208"/>
        <v>473477.37574360438</v>
      </c>
      <c r="AA1382" s="9">
        <f t="shared" si="212"/>
        <v>9.5983542032324579E-2</v>
      </c>
      <c r="AB1382" s="9">
        <f t="shared" si="209"/>
        <v>5.814641127662748E-2</v>
      </c>
      <c r="AC1382" t="str">
        <f t="shared" si="210"/>
        <v>50% Saturation (Shape only)</v>
      </c>
    </row>
    <row r="1383" spans="21:29" x14ac:dyDescent="0.25">
      <c r="U1383" s="5">
        <v>1.69</v>
      </c>
      <c r="V1383" s="7">
        <f t="shared" si="213"/>
        <v>4962264.1899999995</v>
      </c>
      <c r="W1383" s="7">
        <f t="shared" si="214"/>
        <v>127237.54333333332</v>
      </c>
      <c r="X1383" s="19">
        <f t="shared" si="211"/>
        <v>0.75259953089873899</v>
      </c>
      <c r="Y1383" s="8">
        <f t="shared" si="215"/>
        <v>12183.805676189113</v>
      </c>
      <c r="Z1383" s="8">
        <f t="shared" si="208"/>
        <v>475168.42137137539</v>
      </c>
      <c r="AA1383" s="9">
        <f t="shared" si="212"/>
        <v>9.5756373134856299E-2</v>
      </c>
      <c r="AB1383" s="9">
        <f t="shared" si="209"/>
        <v>5.7591998360186608E-2</v>
      </c>
      <c r="AC1383" t="str">
        <f t="shared" si="210"/>
        <v>50% Saturation (Shape only)</v>
      </c>
    </row>
    <row r="1384" spans="21:29" x14ac:dyDescent="0.25">
      <c r="U1384" s="5">
        <v>1.7</v>
      </c>
      <c r="V1384" s="7">
        <f t="shared" si="213"/>
        <v>4991626.6999999993</v>
      </c>
      <c r="W1384" s="7">
        <f t="shared" si="214"/>
        <v>127990.42820512819</v>
      </c>
      <c r="X1384" s="19">
        <f t="shared" si="211"/>
        <v>0.75525230549764233</v>
      </c>
      <c r="Y1384" s="8">
        <f t="shared" si="215"/>
        <v>12226.751345019351</v>
      </c>
      <c r="Z1384" s="8">
        <f t="shared" si="208"/>
        <v>476843.30245575472</v>
      </c>
      <c r="AA1384" s="9">
        <f t="shared" si="212"/>
        <v>9.552863848086933E-2</v>
      </c>
      <c r="AB1384" s="9">
        <f t="shared" si="209"/>
        <v>5.7041481957071975E-2</v>
      </c>
      <c r="AC1384" t="str">
        <f t="shared" si="210"/>
        <v>50% Saturation (Shape only)</v>
      </c>
    </row>
    <row r="1385" spans="21:29" x14ac:dyDescent="0.25">
      <c r="U1385" s="5">
        <v>1.71</v>
      </c>
      <c r="V1385" s="7">
        <f t="shared" si="213"/>
        <v>5020989.209999999</v>
      </c>
      <c r="W1385" s="7">
        <f t="shared" si="214"/>
        <v>128743.31307692306</v>
      </c>
      <c r="X1385" s="19">
        <f t="shared" si="211"/>
        <v>0.75787965922136413</v>
      </c>
      <c r="Y1385" s="8">
        <f t="shared" si="215"/>
        <v>12269.285476251416</v>
      </c>
      <c r="Z1385" s="8">
        <f t="shared" si="208"/>
        <v>478502.13357380521</v>
      </c>
      <c r="AA1385" s="9">
        <f t="shared" si="212"/>
        <v>9.5300370815536037E-2</v>
      </c>
      <c r="AB1385" s="9">
        <f t="shared" si="209"/>
        <v>5.6494867708874671E-2</v>
      </c>
      <c r="AC1385" t="str">
        <f t="shared" si="210"/>
        <v>50% Saturation (Shape only)</v>
      </c>
    </row>
    <row r="1386" spans="21:29" x14ac:dyDescent="0.25">
      <c r="U1386" s="5">
        <v>1.72</v>
      </c>
      <c r="V1386" s="7">
        <f t="shared" si="213"/>
        <v>5050351.7199999988</v>
      </c>
      <c r="W1386" s="7">
        <f t="shared" si="214"/>
        <v>129496.19794871793</v>
      </c>
      <c r="X1386" s="19">
        <f t="shared" si="211"/>
        <v>0.76048177375566006</v>
      </c>
      <c r="Y1386" s="8">
        <f t="shared" si="215"/>
        <v>12311.411011189219</v>
      </c>
      <c r="Z1386" s="8">
        <f t="shared" si="208"/>
        <v>480145.02943637955</v>
      </c>
      <c r="AA1386" s="9">
        <f t="shared" si="212"/>
        <v>9.5071602149004314E-2</v>
      </c>
      <c r="AB1386" s="9">
        <f t="shared" si="209"/>
        <v>5.5952160172081759E-2</v>
      </c>
      <c r="AC1386" t="str">
        <f t="shared" si="210"/>
        <v>50% Saturation (Shape only)</v>
      </c>
    </row>
    <row r="1387" spans="21:29" x14ac:dyDescent="0.25">
      <c r="U1387" s="5">
        <v>1.73</v>
      </c>
      <c r="V1387" s="7">
        <f t="shared" si="213"/>
        <v>5079714.2299999995</v>
      </c>
      <c r="W1387" s="7">
        <f t="shared" si="214"/>
        <v>130249.08282051281</v>
      </c>
      <c r="X1387" s="19">
        <f t="shared" si="211"/>
        <v>0.7630588309492925</v>
      </c>
      <c r="Y1387" s="8">
        <f t="shared" si="215"/>
        <v>12353.130893775577</v>
      </c>
      <c r="Z1387" s="8">
        <f t="shared" si="208"/>
        <v>481772.1048572475</v>
      </c>
      <c r="AA1387" s="9">
        <f t="shared" si="212"/>
        <v>9.4842363771563493E-2</v>
      </c>
      <c r="AB1387" s="9">
        <f t="shared" si="209"/>
        <v>5.5413362851742018E-2</v>
      </c>
      <c r="AC1387" t="str">
        <f t="shared" si="210"/>
        <v>50% Saturation (Shape only)</v>
      </c>
    </row>
    <row r="1388" spans="21:29" x14ac:dyDescent="0.25">
      <c r="U1388" s="5">
        <v>1.74</v>
      </c>
      <c r="V1388" s="7">
        <f t="shared" si="213"/>
        <v>5109076.7399999993</v>
      </c>
      <c r="W1388" s="7">
        <f t="shared" si="214"/>
        <v>131001.96769230768</v>
      </c>
      <c r="X1388" s="19">
        <f t="shared" si="211"/>
        <v>0.76561101276667709</v>
      </c>
      <c r="Y1388" s="8">
        <f t="shared" si="215"/>
        <v>12394.448069825612</v>
      </c>
      <c r="Z1388" s="8">
        <f t="shared" si="208"/>
        <v>483383.47472319886</v>
      </c>
      <c r="AA1388" s="9">
        <f t="shared" si="212"/>
        <v>9.4612686268478116E-2</v>
      </c>
      <c r="AB1388" s="9">
        <f t="shared" si="209"/>
        <v>5.4878478234707227E-2</v>
      </c>
      <c r="AC1388" t="str">
        <f t="shared" si="210"/>
        <v>50% Saturation (Shape only)</v>
      </c>
    </row>
    <row r="1389" spans="21:29" x14ac:dyDescent="0.25">
      <c r="U1389" s="5">
        <v>1.75</v>
      </c>
      <c r="V1389" s="7">
        <f t="shared" si="213"/>
        <v>5138439.2499999991</v>
      </c>
      <c r="W1389" s="7">
        <f t="shared" si="214"/>
        <v>131754.85256410256</v>
      </c>
      <c r="X1389" s="19">
        <f t="shared" si="211"/>
        <v>0.76813850124202654</v>
      </c>
      <c r="Y1389" s="8">
        <f t="shared" si="215"/>
        <v>12435.36548628439</v>
      </c>
      <c r="Z1389" s="8">
        <f t="shared" si="208"/>
        <v>484979.25396509125</v>
      </c>
      <c r="AA1389" s="9">
        <f t="shared" si="212"/>
        <v>9.4382599534497041E-2</v>
      </c>
      <c r="AB1389" s="9">
        <f t="shared" si="209"/>
        <v>5.4347507821790604E-2</v>
      </c>
      <c r="AC1389" t="str">
        <f t="shared" si="210"/>
        <v>50% Saturation (Shape only)</v>
      </c>
    </row>
    <row r="1390" spans="21:29" x14ac:dyDescent="0.25">
      <c r="U1390" s="5">
        <v>1.76</v>
      </c>
      <c r="V1390" s="7">
        <f t="shared" si="213"/>
        <v>5167801.7599999988</v>
      </c>
      <c r="W1390" s="7">
        <f t="shared" si="214"/>
        <v>132507.73743589743</v>
      </c>
      <c r="X1390" s="19">
        <f t="shared" si="211"/>
        <v>0.77064147843495401</v>
      </c>
      <c r="Y1390" s="8">
        <f t="shared" si="215"/>
        <v>12475.886090508186</v>
      </c>
      <c r="Z1390" s="8">
        <f t="shared" si="208"/>
        <v>486559.55752981926</v>
      </c>
      <c r="AA1390" s="9">
        <f t="shared" si="212"/>
        <v>9.4152132788046294E-2</v>
      </c>
      <c r="AB1390" s="9">
        <f t="shared" si="209"/>
        <v>5.3820452159165443E-2</v>
      </c>
      <c r="AC1390" t="str">
        <f t="shared" si="210"/>
        <v>50% Saturation (Shape only)</v>
      </c>
    </row>
    <row r="1391" spans="21:29" x14ac:dyDescent="0.25">
      <c r="U1391" s="5">
        <v>1.77</v>
      </c>
      <c r="V1391" s="7">
        <f t="shared" si="213"/>
        <v>5197164.2699999996</v>
      </c>
      <c r="W1391" s="7">
        <f t="shared" si="214"/>
        <v>133260.62230769231</v>
      </c>
      <c r="X1391" s="19">
        <f t="shared" si="211"/>
        <v>0.77312012638749372</v>
      </c>
      <c r="Y1391" s="8">
        <f t="shared" si="215"/>
        <v>12516.012829568685</v>
      </c>
      <c r="Z1391" s="8">
        <f t="shared" si="208"/>
        <v>488124.50035317871</v>
      </c>
      <c r="AA1391" s="9">
        <f t="shared" si="212"/>
        <v>9.3921314585112922E-2</v>
      </c>
      <c r="AB1391" s="9">
        <f t="shared" si="209"/>
        <v>5.3297310868839688E-2</v>
      </c>
      <c r="AC1391" t="str">
        <f t="shared" si="210"/>
        <v>50% Saturation (Shape only)</v>
      </c>
    </row>
    <row r="1392" spans="21:29" x14ac:dyDescent="0.25">
      <c r="U1392" s="5">
        <v>1.78</v>
      </c>
      <c r="V1392" s="7">
        <f t="shared" si="213"/>
        <v>5226526.7799999993</v>
      </c>
      <c r="W1392" s="7">
        <f t="shared" si="214"/>
        <v>134013.50717948718</v>
      </c>
      <c r="X1392" s="19">
        <f t="shared" si="211"/>
        <v>0.77557462708251235</v>
      </c>
      <c r="Y1392" s="8">
        <f t="shared" si="215"/>
        <v>12555.748649579715</v>
      </c>
      <c r="Z1392" s="8">
        <f t="shared" si="208"/>
        <v>489674.19733360887</v>
      </c>
      <c r="AA1392" s="9">
        <f t="shared" si="212"/>
        <v>9.3690172832828947E-2</v>
      </c>
      <c r="AB1392" s="9">
        <f t="shared" si="209"/>
        <v>5.277808267856441E-2</v>
      </c>
      <c r="AC1392" t="str">
        <f t="shared" si="210"/>
        <v>50% Saturation (Shape only)</v>
      </c>
    </row>
    <row r="1393" spans="21:29" x14ac:dyDescent="0.25">
      <c r="U1393" s="5">
        <v>1.79</v>
      </c>
      <c r="V1393" s="7">
        <f t="shared" si="213"/>
        <v>5255889.2899999991</v>
      </c>
      <c r="W1393" s="7">
        <f t="shared" si="214"/>
        <v>134766.39205128205</v>
      </c>
      <c r="X1393" s="19">
        <f t="shared" si="211"/>
        <v>0.7780051624034594</v>
      </c>
      <c r="Y1393" s="8">
        <f t="shared" si="215"/>
        <v>12595.096495045642</v>
      </c>
      <c r="Z1393" s="8">
        <f t="shared" si="208"/>
        <v>491208.76330678002</v>
      </c>
      <c r="AA1393" s="9">
        <f t="shared" si="212"/>
        <v>9.3458734802760679E-2</v>
      </c>
      <c r="AB1393" s="9">
        <f t="shared" si="209"/>
        <v>5.226276545060899E-2</v>
      </c>
      <c r="AC1393" t="str">
        <f t="shared" si="210"/>
        <v>50% Saturation (Shape only)</v>
      </c>
    </row>
    <row r="1394" spans="21:29" x14ac:dyDescent="0.25">
      <c r="U1394" s="5">
        <v>1.8</v>
      </c>
      <c r="V1394" s="7">
        <f t="shared" si="213"/>
        <v>5285251.7999999989</v>
      </c>
      <c r="W1394" s="7">
        <f t="shared" si="214"/>
        <v>135519.27692307692</v>
      </c>
      <c r="X1394" s="19">
        <f t="shared" si="211"/>
        <v>0.7804119140954402</v>
      </c>
      <c r="Y1394" s="8">
        <f t="shared" si="215"/>
        <v>12634.059308231183</v>
      </c>
      <c r="Z1394" s="8">
        <f t="shared" si="208"/>
        <v>492728.31302101613</v>
      </c>
      <c r="AA1394" s="9">
        <f t="shared" si="212"/>
        <v>9.3227027143913233E-2</v>
      </c>
      <c r="AB1394" s="9">
        <f t="shared" si="209"/>
        <v>5.1751356210219236E-2</v>
      </c>
      <c r="AC1394" t="str">
        <f t="shared" si="210"/>
        <v>50% Saturation (Shape only)</v>
      </c>
    </row>
    <row r="1395" spans="21:29" x14ac:dyDescent="0.25">
      <c r="U1395" s="5">
        <v>1.81</v>
      </c>
      <c r="V1395" s="7">
        <f t="shared" si="213"/>
        <v>5314614.3099999996</v>
      </c>
      <c r="W1395" s="7">
        <f t="shared" si="214"/>
        <v>136272.16179487179</v>
      </c>
      <c r="X1395" s="19">
        <f t="shared" si="211"/>
        <v>0.78279506372756003</v>
      </c>
      <c r="Y1395" s="8">
        <f t="shared" si="215"/>
        <v>12672.640028551798</v>
      </c>
      <c r="Z1395" s="8">
        <f t="shared" si="208"/>
        <v>494232.96111352008</v>
      </c>
      <c r="AA1395" s="9">
        <f t="shared" si="212"/>
        <v>9.299507589545479E-2</v>
      </c>
      <c r="AB1395" s="9">
        <f t="shared" si="209"/>
        <v>5.1243851172938358E-2</v>
      </c>
      <c r="AC1395" t="str">
        <f t="shared" si="210"/>
        <v>50% Saturation (Shape only)</v>
      </c>
    </row>
    <row r="1396" spans="21:29" x14ac:dyDescent="0.25">
      <c r="U1396" s="5">
        <v>1.82</v>
      </c>
      <c r="V1396" s="7">
        <f t="shared" si="213"/>
        <v>5343976.8199999994</v>
      </c>
      <c r="W1396" s="7">
        <f t="shared" si="214"/>
        <v>137025.04666666666</v>
      </c>
      <c r="X1396" s="19">
        <f t="shared" si="211"/>
        <v>0.78515479265651744</v>
      </c>
      <c r="Y1396" s="8">
        <f t="shared" si="215"/>
        <v>12710.841591984299</v>
      </c>
      <c r="Z1396" s="8">
        <f t="shared" si="208"/>
        <v>495722.82208738767</v>
      </c>
      <c r="AA1396" s="9">
        <f t="shared" si="212"/>
        <v>9.2762906499169226E-2</v>
      </c>
      <c r="AB1396" s="9">
        <f t="shared" si="209"/>
        <v>5.0740245771482041E-2</v>
      </c>
      <c r="AC1396" t="str">
        <f t="shared" si="210"/>
        <v>50% Saturation (Shape only)</v>
      </c>
    </row>
    <row r="1397" spans="21:29" x14ac:dyDescent="0.25">
      <c r="U1397" s="5">
        <v>1.83</v>
      </c>
      <c r="V1397" s="7">
        <f t="shared" si="213"/>
        <v>5373339.3299999991</v>
      </c>
      <c r="W1397" s="7">
        <f t="shared" si="214"/>
        <v>137777.93153846153</v>
      </c>
      <c r="X1397" s="19">
        <f t="shared" si="211"/>
        <v>0.78749128199140861</v>
      </c>
      <c r="Y1397" s="8">
        <f t="shared" si="215"/>
        <v>12748.666930497076</v>
      </c>
      <c r="Z1397" s="8">
        <f t="shared" si="208"/>
        <v>497198.01028938597</v>
      </c>
      <c r="AA1397" s="9">
        <f t="shared" si="212"/>
        <v>9.2530543811642371E-2</v>
      </c>
      <c r="AB1397" s="9">
        <f t="shared" si="209"/>
        <v>5.0240534681752803E-2</v>
      </c>
      <c r="AC1397" t="str">
        <f t="shared" si="210"/>
        <v>50% Saturation (Shape only)</v>
      </c>
    </row>
    <row r="1398" spans="21:29" x14ac:dyDescent="0.25">
      <c r="U1398" s="5">
        <v>1.84</v>
      </c>
      <c r="V1398" s="7">
        <f t="shared" si="213"/>
        <v>5402701.8399999989</v>
      </c>
      <c r="W1398" s="7">
        <f t="shared" si="214"/>
        <v>138530.8164102564</v>
      </c>
      <c r="X1398" s="19">
        <f t="shared" si="211"/>
        <v>0.78980471255971596</v>
      </c>
      <c r="Y1398" s="8">
        <f t="shared" si="215"/>
        <v>12786.118971499483</v>
      </c>
      <c r="Z1398" s="8">
        <f t="shared" si="208"/>
        <v>498658.63988847984</v>
      </c>
      <c r="AA1398" s="9">
        <f t="shared" si="212"/>
        <v>9.2298012116189612E-2</v>
      </c>
      <c r="AB1398" s="9">
        <f t="shared" si="209"/>
        <v>4.9744711848335788E-2</v>
      </c>
      <c r="AC1398" t="str">
        <f t="shared" si="210"/>
        <v>50% Saturation (Shape only)</v>
      </c>
    </row>
    <row r="1399" spans="21:29" x14ac:dyDescent="0.25">
      <c r="U1399" s="5">
        <v>1.85</v>
      </c>
      <c r="V1399" s="7">
        <f t="shared" si="213"/>
        <v>5432064.3499999996</v>
      </c>
      <c r="W1399" s="7">
        <f t="shared" si="214"/>
        <v>139283.70128205128</v>
      </c>
      <c r="X1399" s="19">
        <f t="shared" si="211"/>
        <v>0.79209526487444504</v>
      </c>
      <c r="Y1399" s="8">
        <f t="shared" si="215"/>
        <v>12823.200637309821</v>
      </c>
      <c r="Z1399" s="8">
        <f t="shared" si="208"/>
        <v>500104.82485508302</v>
      </c>
      <c r="AA1399" s="9">
        <f t="shared" si="212"/>
        <v>9.2065335134530038E-2</v>
      </c>
      <c r="AB1399" s="9">
        <f t="shared" si="209"/>
        <v>4.9252770509167737E-2</v>
      </c>
      <c r="AC1399" t="str">
        <f t="shared" si="210"/>
        <v>50% Saturation (Shape only)</v>
      </c>
    </row>
    <row r="1400" spans="21:29" x14ac:dyDescent="0.25">
      <c r="U1400" s="5">
        <v>1.86</v>
      </c>
      <c r="V1400" s="7">
        <f t="shared" si="213"/>
        <v>5461426.8599999994</v>
      </c>
      <c r="W1400" s="7">
        <f t="shared" si="214"/>
        <v>140036.58615384615</v>
      </c>
      <c r="X1400" s="19">
        <f t="shared" si="211"/>
        <v>0.79436311910238011</v>
      </c>
      <c r="Y1400" s="8">
        <f t="shared" si="215"/>
        <v>12859.914844641427</v>
      </c>
      <c r="Z1400" s="8">
        <f t="shared" si="208"/>
        <v>501536.67894101568</v>
      </c>
      <c r="AA1400" s="9">
        <f t="shared" si="212"/>
        <v>9.1832536038213231E-2</v>
      </c>
      <c r="AB1400" s="9">
        <f t="shared" si="209"/>
        <v>4.8764703219604563E-2</v>
      </c>
      <c r="AC1400" t="str">
        <f t="shared" si="210"/>
        <v>50% Saturation (Shape only)</v>
      </c>
    </row>
    <row r="1401" spans="21:29" x14ac:dyDescent="0.25">
      <c r="U1401" s="5">
        <v>1.87</v>
      </c>
      <c r="V1401" s="7">
        <f t="shared" si="213"/>
        <v>5490789.3699999992</v>
      </c>
      <c r="W1401" s="7">
        <f t="shared" si="214"/>
        <v>140789.47102564102</v>
      </c>
      <c r="X1401" s="19">
        <f t="shared" si="211"/>
        <v>0.79660845503343602</v>
      </c>
      <c r="Y1401" s="8">
        <f t="shared" si="215"/>
        <v>12896.26450410651</v>
      </c>
      <c r="Z1401" s="8">
        <f t="shared" si="208"/>
        <v>502954.31566015386</v>
      </c>
      <c r="AA1401" s="9">
        <f t="shared" si="212"/>
        <v>9.1599637459805525E-2</v>
      </c>
      <c r="AB1401" s="9">
        <f t="shared" si="209"/>
        <v>4.8280501875970334E-2</v>
      </c>
      <c r="AC1401" t="str">
        <f t="shared" si="210"/>
        <v>50% Saturation (Shape only)</v>
      </c>
    </row>
    <row r="1402" spans="21:29" x14ac:dyDescent="0.25">
      <c r="U1402" s="5">
        <v>1.88</v>
      </c>
      <c r="V1402" s="7">
        <f t="shared" si="213"/>
        <v>5520151.879999999</v>
      </c>
      <c r="W1402" s="7">
        <f t="shared" si="214"/>
        <v>141542.35589743589</v>
      </c>
      <c r="X1402" s="19">
        <f t="shared" si="211"/>
        <v>0.7988314520510692</v>
      </c>
      <c r="Y1402" s="8">
        <f t="shared" si="215"/>
        <v>12932.252519737141</v>
      </c>
      <c r="Z1402" s="8">
        <f t="shared" si="208"/>
        <v>504357.8482697485</v>
      </c>
      <c r="AA1402" s="9">
        <f t="shared" si="212"/>
        <v>9.1366661503840471E-2</v>
      </c>
      <c r="AB1402" s="9">
        <f t="shared" si="209"/>
        <v>4.7800157738376155E-2</v>
      </c>
      <c r="AC1402" t="str">
        <f t="shared" si="210"/>
        <v>50% Saturation (Shape only)</v>
      </c>
    </row>
    <row r="1403" spans="21:29" x14ac:dyDescent="0.25">
      <c r="U1403" s="5">
        <v>1.89</v>
      </c>
      <c r="V1403" s="7">
        <f t="shared" si="213"/>
        <v>5549514.3899999987</v>
      </c>
      <c r="W1403" s="7">
        <f t="shared" si="214"/>
        <v>142295.24076923076</v>
      </c>
      <c r="X1403" s="19">
        <f t="shared" si="211"/>
        <v>0.80103228910372337</v>
      </c>
      <c r="Y1403" s="8">
        <f t="shared" si="215"/>
        <v>12967.881788522991</v>
      </c>
      <c r="Z1403" s="8">
        <f t="shared" si="208"/>
        <v>505747.38975239667</v>
      </c>
      <c r="AA1403" s="9">
        <f t="shared" si="212"/>
        <v>9.1133629757539344E-2</v>
      </c>
      <c r="AB1403" s="9">
        <f t="shared" si="209"/>
        <v>4.7323661452926963E-2</v>
      </c>
      <c r="AC1403" t="str">
        <f t="shared" si="210"/>
        <v>50% Saturation (Shape only)</v>
      </c>
    </row>
    <row r="1404" spans="21:29" x14ac:dyDescent="0.25">
      <c r="U1404" s="5">
        <v>1.9</v>
      </c>
      <c r="V1404" s="7">
        <f t="shared" si="213"/>
        <v>5578876.8999999985</v>
      </c>
      <c r="W1404" s="7">
        <f t="shared" si="214"/>
        <v>143048.12564102563</v>
      </c>
      <c r="X1404" s="19">
        <f t="shared" si="211"/>
        <v>0.80321114467728627</v>
      </c>
      <c r="Y1404" s="8">
        <f t="shared" si="215"/>
        <v>13003.155199965422</v>
      </c>
      <c r="Z1404" s="8">
        <f t="shared" si="208"/>
        <v>507123.05279865145</v>
      </c>
      <c r="AA1404" s="9">
        <f t="shared" si="212"/>
        <v>9.0900563301307399E-2</v>
      </c>
      <c r="AB1404" s="9">
        <f t="shared" si="209"/>
        <v>4.6851003073469774E-2</v>
      </c>
      <c r="AC1404" t="str">
        <f t="shared" si="210"/>
        <v>50% Saturation (Shape only)</v>
      </c>
    </row>
    <row r="1405" spans="21:29" x14ac:dyDescent="0.25">
      <c r="U1405" s="5">
        <v>1.91</v>
      </c>
      <c r="V1405" s="7">
        <f t="shared" si="213"/>
        <v>5608239.4099999992</v>
      </c>
      <c r="W1405" s="7">
        <f t="shared" si="214"/>
        <v>143801.0105128205</v>
      </c>
      <c r="X1405" s="19">
        <f t="shared" si="211"/>
        <v>0.80536819676852334</v>
      </c>
      <c r="Y1405" s="8">
        <f t="shared" si="215"/>
        <v>13038.075635647419</v>
      </c>
      <c r="Z1405" s="8">
        <f t="shared" si="208"/>
        <v>508484.94979024935</v>
      </c>
      <c r="AA1405" s="9">
        <f t="shared" si="212"/>
        <v>9.0667482719010636E-2</v>
      </c>
      <c r="AB1405" s="9">
        <f t="shared" si="209"/>
        <v>4.6382172082627238E-2</v>
      </c>
      <c r="AC1405" t="str">
        <f t="shared" si="210"/>
        <v>50% Saturation (Shape only)</v>
      </c>
    </row>
    <row r="1406" spans="21:29" x14ac:dyDescent="0.25">
      <c r="U1406" s="5">
        <v>1.92</v>
      </c>
      <c r="V1406" s="7">
        <f t="shared" si="213"/>
        <v>5637601.919999999</v>
      </c>
      <c r="W1406" s="7">
        <f t="shared" si="214"/>
        <v>144553.89538461537</v>
      </c>
      <c r="X1406" s="19">
        <f t="shared" si="211"/>
        <v>0.8075036228594713</v>
      </c>
      <c r="Y1406" s="8">
        <f t="shared" si="215"/>
        <v>13072.645968819039</v>
      </c>
      <c r="Z1406" s="8">
        <f t="shared" si="208"/>
        <v>509833.1927839425</v>
      </c>
      <c r="AA1406" s="9">
        <f t="shared" si="212"/>
        <v>9.0434408108038711E-2</v>
      </c>
      <c r="AB1406" s="9">
        <f t="shared" si="209"/>
        <v>4.5917157412399989E-2</v>
      </c>
      <c r="AC1406" t="str">
        <f t="shared" si="210"/>
        <v>50% Saturation (Shape only)</v>
      </c>
    </row>
    <row r="1407" spans="21:29" x14ac:dyDescent="0.25">
      <c r="U1407" s="5">
        <v>1.93</v>
      </c>
      <c r="V1407" s="7">
        <f t="shared" si="213"/>
        <v>5666964.4299999988</v>
      </c>
      <c r="W1407" s="7">
        <f t="shared" si="214"/>
        <v>145306.78025641025</v>
      </c>
      <c r="X1407" s="19">
        <f t="shared" si="211"/>
        <v>0.80961759989275983</v>
      </c>
      <c r="Y1407" s="8">
        <f t="shared" si="215"/>
        <v>13106.8690639979</v>
      </c>
      <c r="Z1407" s="8">
        <f t="shared" ref="Z1407:Z1470" si="216">Y1407*$B$6</f>
        <v>511167.89349591808</v>
      </c>
      <c r="AA1407" s="9">
        <f t="shared" si="212"/>
        <v>9.0201359089158453E-2</v>
      </c>
      <c r="AB1407" s="9">
        <f t="shared" ref="AB1407:AB1470" si="217">(Z1407-Z1406)/(V1407-V1406)</f>
        <v>4.5455947464150132E-2</v>
      </c>
      <c r="AC1407" t="str">
        <f t="shared" ref="AC1407:AC1470" si="218">H$1</f>
        <v>50% Saturation (Shape only)</v>
      </c>
    </row>
    <row r="1408" spans="21:29" x14ac:dyDescent="0.25">
      <c r="U1408" s="5">
        <v>1.94</v>
      </c>
      <c r="V1408" s="7">
        <f t="shared" si="213"/>
        <v>5696326.9399999985</v>
      </c>
      <c r="W1408" s="7">
        <f t="shared" si="214"/>
        <v>146059.66512820512</v>
      </c>
      <c r="X1408" s="19">
        <f t="shared" ref="X1408:X1471" si="219">GAMMADIST(W1408,$H$2,$H$3,TRUE)</f>
        <v>0.81171030424783908</v>
      </c>
      <c r="Y1408" s="8">
        <f t="shared" si="215"/>
        <v>13140.74777658433</v>
      </c>
      <c r="Z1408" s="8">
        <f t="shared" si="216"/>
        <v>512489.16328678891</v>
      </c>
      <c r="AA1408" s="9">
        <f t="shared" ref="AA1408:AA1471" si="220">Z1408/V1408</f>
        <v>8.9968354816163179E-2</v>
      </c>
      <c r="AB1408" s="9">
        <f t="shared" si="217"/>
        <v>4.4998530128073047E-2</v>
      </c>
      <c r="AC1408" t="str">
        <f t="shared" si="218"/>
        <v>50% Saturation (Shape only)</v>
      </c>
    </row>
    <row r="1409" spans="21:29" x14ac:dyDescent="0.25">
      <c r="U1409" s="5">
        <v>1.95</v>
      </c>
      <c r="V1409" s="7">
        <f t="shared" si="213"/>
        <v>5725689.4499999993</v>
      </c>
      <c r="W1409" s="7">
        <f t="shared" si="214"/>
        <v>146812.54999999999</v>
      </c>
      <c r="X1409" s="19">
        <f t="shared" si="219"/>
        <v>0.81378191171809267</v>
      </c>
      <c r="Y1409" s="8">
        <f t="shared" si="215"/>
        <v>13174.284952490845</v>
      </c>
      <c r="Z1409" s="8">
        <f t="shared" si="216"/>
        <v>513797.11314714298</v>
      </c>
      <c r="AA1409" s="9">
        <f t="shared" si="220"/>
        <v>8.9735413985322421E-2</v>
      </c>
      <c r="AB1409" s="9">
        <f t="shared" si="217"/>
        <v>4.4544892802217489E-2</v>
      </c>
      <c r="AC1409" t="str">
        <f t="shared" si="218"/>
        <v>50% Saturation (Shape only)</v>
      </c>
    </row>
    <row r="1410" spans="21:29" x14ac:dyDescent="0.25">
      <c r="U1410" s="5">
        <v>1.96</v>
      </c>
      <c r="V1410" s="7">
        <f t="shared" si="213"/>
        <v>5755051.959999999</v>
      </c>
      <c r="W1410" s="7">
        <f t="shared" si="214"/>
        <v>147565.43487179486</v>
      </c>
      <c r="X1410" s="19">
        <f t="shared" si="219"/>
        <v>0.81583259748880466</v>
      </c>
      <c r="Y1410" s="8">
        <f t="shared" si="215"/>
        <v>13207.483427785461</v>
      </c>
      <c r="Z1410" s="8">
        <f t="shared" si="216"/>
        <v>515091.85368363297</v>
      </c>
      <c r="AA1410" s="9">
        <f t="shared" si="220"/>
        <v>8.9502554844636553E-2</v>
      </c>
      <c r="AB1410" s="9">
        <f t="shared" si="217"/>
        <v>4.4095022410890604E-2</v>
      </c>
      <c r="AC1410" t="str">
        <f t="shared" si="218"/>
        <v>50% Saturation (Shape only)</v>
      </c>
    </row>
    <row r="1411" spans="21:29" x14ac:dyDescent="0.25">
      <c r="U1411" s="5">
        <v>1.97</v>
      </c>
      <c r="V1411" s="7">
        <f t="shared" si="213"/>
        <v>5784414.4699999988</v>
      </c>
      <c r="W1411" s="7">
        <f t="shared" si="214"/>
        <v>148318.31974358973</v>
      </c>
      <c r="X1411" s="19">
        <f t="shared" si="219"/>
        <v>0.81786253611596738</v>
      </c>
      <c r="Y1411" s="8">
        <f t="shared" si="215"/>
        <v>13240.346028348611</v>
      </c>
      <c r="Z1411" s="8">
        <f t="shared" si="216"/>
        <v>516373.49510559585</v>
      </c>
      <c r="AA1411" s="9">
        <f t="shared" si="220"/>
        <v>8.9269795202900792E-2</v>
      </c>
      <c r="AB1411" s="9">
        <f t="shared" si="217"/>
        <v>4.3648905422693375E-2</v>
      </c>
      <c r="AC1411" t="str">
        <f t="shared" si="218"/>
        <v>50% Saturation (Shape only)</v>
      </c>
    </row>
    <row r="1412" spans="21:29" x14ac:dyDescent="0.25">
      <c r="U1412" s="5">
        <v>1.98</v>
      </c>
      <c r="V1412" s="7">
        <f t="shared" si="213"/>
        <v>5813776.9799999986</v>
      </c>
      <c r="W1412" s="7">
        <f t="shared" si="214"/>
        <v>149071.2046153846</v>
      </c>
      <c r="X1412" s="19">
        <f t="shared" si="219"/>
        <v>0.81987190150590039</v>
      </c>
      <c r="Y1412" s="8">
        <f t="shared" si="215"/>
        <v>13272.875569543206</v>
      </c>
      <c r="Z1412" s="8">
        <f t="shared" si="216"/>
        <v>517642.14721218502</v>
      </c>
      <c r="AA1412" s="9">
        <f t="shared" si="220"/>
        <v>8.9037152438583081E-2</v>
      </c>
      <c r="AB1412" s="9">
        <f t="shared" si="217"/>
        <v>4.320652786799159E-2</v>
      </c>
      <c r="AC1412" t="str">
        <f t="shared" si="218"/>
        <v>50% Saturation (Shape only)</v>
      </c>
    </row>
    <row r="1413" spans="21:29" x14ac:dyDescent="0.25">
      <c r="U1413" s="5">
        <v>1.99</v>
      </c>
      <c r="V1413" s="7">
        <f t="shared" si="213"/>
        <v>5843139.4899999993</v>
      </c>
      <c r="W1413" s="7">
        <f t="shared" si="214"/>
        <v>149824.08948717947</v>
      </c>
      <c r="X1413" s="19">
        <f t="shared" si="219"/>
        <v>0.82186086689566373</v>
      </c>
      <c r="Y1413" s="8">
        <f t="shared" si="215"/>
        <v>13305.074855897536</v>
      </c>
      <c r="Z1413" s="8">
        <f t="shared" si="216"/>
        <v>518897.91938000388</v>
      </c>
      <c r="AA1413" s="9">
        <f t="shared" si="220"/>
        <v>8.8804643508519757E-2</v>
      </c>
      <c r="AB1413" s="9">
        <f t="shared" si="217"/>
        <v>4.2767875355983649E-2</v>
      </c>
      <c r="AC1413" t="str">
        <f t="shared" si="218"/>
        <v>50% Saturation (Shape only)</v>
      </c>
    </row>
    <row r="1414" spans="21:29" x14ac:dyDescent="0.25">
      <c r="U1414" s="5">
        <v>2</v>
      </c>
      <c r="V1414" s="7">
        <f t="shared" si="213"/>
        <v>5872501.9999999991</v>
      </c>
      <c r="W1414" s="7">
        <f t="shared" si="214"/>
        <v>150576.97435897434</v>
      </c>
      <c r="X1414" s="19">
        <f t="shared" si="219"/>
        <v>0.82382960483424261</v>
      </c>
      <c r="Y1414" s="8">
        <f t="shared" si="215"/>
        <v>13336.946680800671</v>
      </c>
      <c r="Z1414" s="8">
        <f t="shared" si="216"/>
        <v>520140.92055122618</v>
      </c>
      <c r="AA1414" s="9">
        <f t="shared" si="220"/>
        <v>8.85722849564336E-2</v>
      </c>
      <c r="AB1414" s="9">
        <f t="shared" si="217"/>
        <v>4.2332933091289382E-2</v>
      </c>
      <c r="AC1414" t="str">
        <f t="shared" si="218"/>
        <v>50% Saturation (Shape only)</v>
      </c>
    </row>
    <row r="1415" spans="21:29" x14ac:dyDescent="0.25">
      <c r="U1415" s="5">
        <v>2.0099999999999998</v>
      </c>
      <c r="V1415" s="7">
        <f t="shared" si="213"/>
        <v>5901864.5099999988</v>
      </c>
      <c r="W1415" s="7">
        <f t="shared" si="214"/>
        <v>151329.85923076919</v>
      </c>
      <c r="X1415" s="19">
        <f t="shared" si="219"/>
        <v>0.82577828716448154</v>
      </c>
      <c r="Y1415" s="8">
        <f t="shared" si="215"/>
        <v>13368.493826209999</v>
      </c>
      <c r="Z1415" s="8">
        <f t="shared" si="216"/>
        <v>521371.25922218995</v>
      </c>
      <c r="AA1415" s="9">
        <f t="shared" si="220"/>
        <v>8.8340092921277522E-2</v>
      </c>
      <c r="AB1415" s="9">
        <f t="shared" si="217"/>
        <v>4.1901685890061172E-2</v>
      </c>
      <c r="AC1415" t="str">
        <f t="shared" si="218"/>
        <v>50% Saturation (Shape only)</v>
      </c>
    </row>
    <row r="1416" spans="21:29" x14ac:dyDescent="0.25">
      <c r="U1416" s="5">
        <v>2.02</v>
      </c>
      <c r="V1416" s="7">
        <f t="shared" si="213"/>
        <v>5931227.0199999996</v>
      </c>
      <c r="W1416" s="7">
        <f t="shared" si="214"/>
        <v>152082.74410256409</v>
      </c>
      <c r="X1416" s="19">
        <f t="shared" si="219"/>
        <v>0.82770708500575185</v>
      </c>
      <c r="Y1416" s="8">
        <f t="shared" si="215"/>
        <v>13399.719062370626</v>
      </c>
      <c r="Z1416" s="8">
        <f t="shared" si="216"/>
        <v>522589.04343245446</v>
      </c>
      <c r="AA1416" s="9">
        <f t="shared" si="220"/>
        <v>8.8108083145408675E-2</v>
      </c>
      <c r="AB1416" s="9">
        <f t="shared" si="217"/>
        <v>4.1474118195770009E-2</v>
      </c>
      <c r="AC1416" t="str">
        <f t="shared" si="218"/>
        <v>50% Saturation (Shape only)</v>
      </c>
    </row>
    <row r="1417" spans="21:29" x14ac:dyDescent="0.25">
      <c r="U1417" s="5">
        <v>2.0299999999999998</v>
      </c>
      <c r="V1417" s="7">
        <f t="shared" si="213"/>
        <v>5960589.5299999984</v>
      </c>
      <c r="W1417" s="7">
        <f t="shared" si="214"/>
        <v>152835.62897435896</v>
      </c>
      <c r="X1417" s="19">
        <f t="shared" si="219"/>
        <v>0.82961616873732824</v>
      </c>
      <c r="Y1417" s="8">
        <f t="shared" si="215"/>
        <v>13430.625147546263</v>
      </c>
      <c r="Z1417" s="8">
        <f t="shared" si="216"/>
        <v>523794.38075430423</v>
      </c>
      <c r="AA1417" s="9">
        <f t="shared" si="220"/>
        <v>8.7876270982595969E-2</v>
      </c>
      <c r="AB1417" s="9">
        <f t="shared" si="217"/>
        <v>4.1050214094429258E-2</v>
      </c>
      <c r="AC1417" t="str">
        <f t="shared" si="218"/>
        <v>50% Saturation (Shape only)</v>
      </c>
    </row>
    <row r="1418" spans="21:29" x14ac:dyDescent="0.25">
      <c r="U1418" s="5">
        <v>2.04</v>
      </c>
      <c r="V1418" s="7">
        <f t="shared" si="213"/>
        <v>5989952.0399999991</v>
      </c>
      <c r="W1418" s="7">
        <f t="shared" si="214"/>
        <v>153588.51384615383</v>
      </c>
      <c r="X1418" s="19">
        <f t="shared" si="219"/>
        <v>0.83150570798246182</v>
      </c>
      <c r="Y1418" s="8">
        <f t="shared" si="215"/>
        <v>13461.214827761381</v>
      </c>
      <c r="Z1418" s="8">
        <f t="shared" si="216"/>
        <v>524987.37828269391</v>
      </c>
      <c r="AA1418" s="9">
        <f t="shared" si="220"/>
        <v>8.7644671405865543E-2</v>
      </c>
      <c r="AB1418" s="9">
        <f t="shared" si="217"/>
        <v>4.0629957329589655E-2</v>
      </c>
      <c r="AC1418" t="str">
        <f t="shared" si="218"/>
        <v>50% Saturation (Shape only)</v>
      </c>
    </row>
    <row r="1419" spans="21:29" x14ac:dyDescent="0.25">
      <c r="U1419" s="5">
        <v>2.0499999999999998</v>
      </c>
      <c r="V1419" s="7">
        <f t="shared" si="213"/>
        <v>6019314.5499999989</v>
      </c>
      <c r="W1419" s="7">
        <f t="shared" si="214"/>
        <v>154341.3987179487</v>
      </c>
      <c r="X1419" s="19">
        <f t="shared" si="219"/>
        <v>0.83337587159312165</v>
      </c>
      <c r="Y1419" s="8">
        <f t="shared" si="215"/>
        <v>13491.490836554198</v>
      </c>
      <c r="Z1419" s="8">
        <f t="shared" si="216"/>
        <v>526168.14262561372</v>
      </c>
      <c r="AA1419" s="9">
        <f t="shared" si="220"/>
        <v>8.7413299015186671E-2</v>
      </c>
      <c r="AB1419" s="9">
        <f t="shared" si="217"/>
        <v>4.0213331316696563E-2</v>
      </c>
      <c r="AC1419" t="str">
        <f t="shared" si="218"/>
        <v>50% Saturation (Shape only)</v>
      </c>
    </row>
    <row r="1420" spans="21:29" x14ac:dyDescent="0.25">
      <c r="U1420" s="5">
        <v>2.06</v>
      </c>
      <c r="V1420" s="7">
        <f t="shared" si="213"/>
        <v>6048677.0599999996</v>
      </c>
      <c r="W1420" s="7">
        <f t="shared" si="214"/>
        <v>155094.28358974357</v>
      </c>
      <c r="X1420" s="19">
        <f t="shared" si="219"/>
        <v>0.83522682763539691</v>
      </c>
      <c r="Y1420" s="8">
        <f t="shared" si="215"/>
        <v>13521.455894740348</v>
      </c>
      <c r="Z1420" s="8">
        <f t="shared" si="216"/>
        <v>527336.7798948735</v>
      </c>
      <c r="AA1420" s="9">
        <f t="shared" si="220"/>
        <v>8.7182168045002811E-2</v>
      </c>
      <c r="AB1420" s="9">
        <f t="shared" si="217"/>
        <v>3.9800319157311533E-2</v>
      </c>
      <c r="AC1420" t="str">
        <f t="shared" si="218"/>
        <v>50% Saturation (Shape only)</v>
      </c>
    </row>
    <row r="1421" spans="21:29" x14ac:dyDescent="0.25">
      <c r="U1421" s="5">
        <v>2.0699999999999998</v>
      </c>
      <c r="V1421" s="7">
        <f t="shared" si="213"/>
        <v>6078039.5699999984</v>
      </c>
      <c r="W1421" s="7">
        <f t="shared" si="214"/>
        <v>155847.16846153844</v>
      </c>
      <c r="X1421" s="19">
        <f t="shared" si="219"/>
        <v>0.83705874337553476</v>
      </c>
      <c r="Y1421" s="8">
        <f t="shared" si="215"/>
        <v>13551.112710186855</v>
      </c>
      <c r="Z1421" s="8">
        <f t="shared" si="216"/>
        <v>528493.3956972874</v>
      </c>
      <c r="AA1421" s="9">
        <f t="shared" si="220"/>
        <v>8.6951292371610464E-2</v>
      </c>
      <c r="AB1421" s="9">
        <f t="shared" si="217"/>
        <v>3.9390903652785331E-2</v>
      </c>
      <c r="AC1421" t="str">
        <f t="shared" si="218"/>
        <v>50% Saturation (Shape only)</v>
      </c>
    </row>
    <row r="1422" spans="21:29" x14ac:dyDescent="0.25">
      <c r="U1422" s="5">
        <v>2.08</v>
      </c>
      <c r="V1422" s="7">
        <f t="shared" si="213"/>
        <v>6107402.0799999991</v>
      </c>
      <c r="W1422" s="7">
        <f t="shared" si="214"/>
        <v>156600.05333333332</v>
      </c>
      <c r="X1422" s="19">
        <f t="shared" si="219"/>
        <v>0.83887178526660033</v>
      </c>
      <c r="Y1422" s="8">
        <f t="shared" si="215"/>
        <v>13580.46397759617</v>
      </c>
      <c r="Z1422" s="8">
        <f t="shared" si="216"/>
        <v>529638.09512625064</v>
      </c>
      <c r="AA1422" s="9">
        <f t="shared" si="220"/>
        <v>8.6720685520389168E-2</v>
      </c>
      <c r="AB1422" s="9">
        <f t="shared" si="217"/>
        <v>3.8985067317583361E-2</v>
      </c>
      <c r="AC1422" t="str">
        <f t="shared" si="218"/>
        <v>50% Saturation (Shape only)</v>
      </c>
    </row>
    <row r="1423" spans="21:29" x14ac:dyDescent="0.25">
      <c r="U1423" s="5">
        <v>2.09</v>
      </c>
      <c r="V1423" s="7">
        <f t="shared" si="213"/>
        <v>6136764.5899999989</v>
      </c>
      <c r="W1423" s="7">
        <f t="shared" si="214"/>
        <v>157352.93820512819</v>
      </c>
      <c r="X1423" s="19">
        <f t="shared" si="219"/>
        <v>0.84066611893574017</v>
      </c>
      <c r="Y1423" s="8">
        <f t="shared" si="215"/>
        <v>13609.512378299976</v>
      </c>
      <c r="Z1423" s="8">
        <f t="shared" si="216"/>
        <v>530770.98275369906</v>
      </c>
      <c r="AA1423" s="9">
        <f t="shared" si="220"/>
        <v>8.649036067288661E-2</v>
      </c>
      <c r="AB1423" s="9">
        <f t="shared" si="217"/>
        <v>3.858279239235439E-2</v>
      </c>
      <c r="AC1423" t="str">
        <f t="shared" si="218"/>
        <v>50% Saturation (Shape only)</v>
      </c>
    </row>
    <row r="1424" spans="21:29" x14ac:dyDescent="0.25">
      <c r="U1424" s="5">
        <v>2.1</v>
      </c>
      <c r="V1424" s="7">
        <f t="shared" si="213"/>
        <v>6166127.0999999996</v>
      </c>
      <c r="W1424" s="7">
        <f t="shared" si="214"/>
        <v>158105.82307692306</v>
      </c>
      <c r="X1424" s="19">
        <f t="shared" si="219"/>
        <v>0.84244190917203499</v>
      </c>
      <c r="Y1424" s="8">
        <f t="shared" si="215"/>
        <v>13638.260580062542</v>
      </c>
      <c r="Z1424" s="8">
        <f t="shared" si="216"/>
        <v>531892.16262243921</v>
      </c>
      <c r="AA1424" s="9">
        <f t="shared" si="220"/>
        <v>8.6260330673761043E-2</v>
      </c>
      <c r="AB1424" s="9">
        <f t="shared" si="217"/>
        <v>3.8184060856518022E-2</v>
      </c>
      <c r="AC1424" t="str">
        <f t="shared" si="218"/>
        <v>50% Saturation (Shape only)</v>
      </c>
    </row>
    <row r="1425" spans="21:29" x14ac:dyDescent="0.25">
      <c r="U1425" s="5">
        <v>2.11</v>
      </c>
      <c r="V1425" s="7">
        <f t="shared" si="213"/>
        <v>6195489.6099999985</v>
      </c>
      <c r="W1425" s="7">
        <f t="shared" si="214"/>
        <v>158858.70794871793</v>
      </c>
      <c r="X1425" s="19">
        <f t="shared" si="219"/>
        <v>0.84419931991492148</v>
      </c>
      <c r="Y1425" s="8">
        <f t="shared" si="215"/>
        <v>13666.711236893283</v>
      </c>
      <c r="Z1425" s="8">
        <f t="shared" si="216"/>
        <v>533001.73823883804</v>
      </c>
      <c r="AA1425" s="9">
        <f t="shared" si="220"/>
        <v>8.6030608037584652E-2</v>
      </c>
      <c r="AB1425" s="9">
        <f t="shared" si="217"/>
        <v>3.778885444053897E-2</v>
      </c>
      <c r="AC1425" t="str">
        <f t="shared" si="218"/>
        <v>50% Saturation (Shape only)</v>
      </c>
    </row>
    <row r="1426" spans="21:29" x14ac:dyDescent="0.25">
      <c r="U1426" s="5">
        <v>2.12</v>
      </c>
      <c r="V1426" s="7">
        <f t="shared" si="213"/>
        <v>6224852.1199999992</v>
      </c>
      <c r="W1426" s="7">
        <f t="shared" si="214"/>
        <v>159611.5928205128</v>
      </c>
      <c r="X1426" s="19">
        <f t="shared" si="219"/>
        <v>0.8459385142431739</v>
      </c>
      <c r="Y1426" s="8">
        <f t="shared" si="215"/>
        <v>13694.866988868378</v>
      </c>
      <c r="Z1426" s="8">
        <f t="shared" si="216"/>
        <v>534099.81256586674</v>
      </c>
      <c r="AA1426" s="9">
        <f t="shared" si="220"/>
        <v>8.580120495551094E-2</v>
      </c>
      <c r="AB1426" s="9">
        <f t="shared" si="217"/>
        <v>3.7397154637961103E-2</v>
      </c>
      <c r="AC1426" t="str">
        <f t="shared" si="218"/>
        <v>50% Saturation (Shape only)</v>
      </c>
    </row>
    <row r="1427" spans="21:29" x14ac:dyDescent="0.25">
      <c r="U1427" s="5">
        <v>2.13</v>
      </c>
      <c r="V1427" s="7">
        <f t="shared" si="213"/>
        <v>6254214.629999999</v>
      </c>
      <c r="W1427" s="7">
        <f t="shared" si="214"/>
        <v>160364.47769230767</v>
      </c>
      <c r="X1427" s="19">
        <f t="shared" si="219"/>
        <v>0.84765965436442392</v>
      </c>
      <c r="Y1427" s="8">
        <f t="shared" si="215"/>
        <v>13722.730461961113</v>
      </c>
      <c r="Z1427" s="8">
        <f t="shared" si="216"/>
        <v>535186.48801648337</v>
      </c>
      <c r="AA1427" s="9">
        <f t="shared" si="220"/>
        <v>8.5572133301808906E-2</v>
      </c>
      <c r="AB1427" s="9">
        <f t="shared" si="217"/>
        <v>3.7008942716976204E-2</v>
      </c>
      <c r="AC1427" t="str">
        <f t="shared" si="218"/>
        <v>50% Saturation (Shape only)</v>
      </c>
    </row>
    <row r="1428" spans="21:29" x14ac:dyDescent="0.25">
      <c r="U1428" s="5">
        <v>2.14</v>
      </c>
      <c r="V1428" s="7">
        <f t="shared" si="213"/>
        <v>6283577.1399999997</v>
      </c>
      <c r="W1428" s="7">
        <f t="shared" si="214"/>
        <v>161117.36256410257</v>
      </c>
      <c r="X1428" s="19">
        <f t="shared" si="219"/>
        <v>0.84936290160520922</v>
      </c>
      <c r="Y1428" s="8">
        <f t="shared" si="215"/>
        <v>13750.30426788078</v>
      </c>
      <c r="Z1428" s="8">
        <f t="shared" si="216"/>
        <v>536261.86644735036</v>
      </c>
      <c r="AA1428" s="9">
        <f t="shared" si="220"/>
        <v>8.5343404640266796E-2</v>
      </c>
      <c r="AB1428" s="9">
        <f t="shared" si="217"/>
        <v>3.6624199731799485E-2</v>
      </c>
      <c r="AC1428" t="str">
        <f t="shared" si="218"/>
        <v>50% Saturation (Shape only)</v>
      </c>
    </row>
    <row r="1429" spans="21:29" x14ac:dyDescent="0.25">
      <c r="U1429" s="5">
        <v>2.15</v>
      </c>
      <c r="V1429" s="7">
        <f t="shared" si="213"/>
        <v>6312939.6499999985</v>
      </c>
      <c r="W1429" s="7">
        <f t="shared" si="214"/>
        <v>161870.24743589741</v>
      </c>
      <c r="X1429" s="19">
        <f t="shared" si="219"/>
        <v>0.85104841640153084</v>
      </c>
      <c r="Y1429" s="8">
        <f t="shared" si="215"/>
        <v>13777.591003919799</v>
      </c>
      <c r="Z1429" s="8">
        <f t="shared" si="216"/>
        <v>537326.04915287218</v>
      </c>
      <c r="AA1429" s="9">
        <f t="shared" si="220"/>
        <v>8.5115030230468347E-2</v>
      </c>
      <c r="AB1429" s="9">
        <f t="shared" si="217"/>
        <v>3.624290653359874E-2</v>
      </c>
      <c r="AC1429" t="str">
        <f t="shared" si="218"/>
        <v>50% Saturation (Shape only)</v>
      </c>
    </row>
    <row r="1430" spans="21:29" x14ac:dyDescent="0.25">
      <c r="U1430" s="5">
        <v>2.16</v>
      </c>
      <c r="V1430" s="7">
        <f t="shared" si="213"/>
        <v>6342302.1599999992</v>
      </c>
      <c r="W1430" s="7">
        <f t="shared" si="214"/>
        <v>162623.13230769231</v>
      </c>
      <c r="X1430" s="19">
        <f t="shared" si="219"/>
        <v>0.85271635828991221</v>
      </c>
      <c r="Y1430" s="8">
        <f t="shared" si="215"/>
        <v>13804.593252808989</v>
      </c>
      <c r="Z1430" s="8">
        <f t="shared" si="216"/>
        <v>538379.13685955061</v>
      </c>
      <c r="AA1430" s="9">
        <f t="shared" si="220"/>
        <v>8.4887021033944354E-2</v>
      </c>
      <c r="AB1430" s="9">
        <f t="shared" si="217"/>
        <v>3.5865043781284543E-2</v>
      </c>
      <c r="AC1430" t="str">
        <f t="shared" si="218"/>
        <v>50% Saturation (Shape only)</v>
      </c>
    </row>
    <row r="1431" spans="21:29" x14ac:dyDescent="0.25">
      <c r="U1431" s="5">
        <v>2.17</v>
      </c>
      <c r="V1431" s="7">
        <f t="shared" si="213"/>
        <v>6371664.669999999</v>
      </c>
      <c r="W1431" s="7">
        <f t="shared" si="214"/>
        <v>163376.01717948716</v>
      </c>
      <c r="X1431" s="19">
        <f t="shared" si="219"/>
        <v>0.8543668858989385</v>
      </c>
      <c r="Y1431" s="8">
        <f t="shared" si="215"/>
        <v>13831.313582580582</v>
      </c>
      <c r="Z1431" s="8">
        <f t="shared" si="216"/>
        <v>539421.22972064267</v>
      </c>
      <c r="AA1431" s="9">
        <f t="shared" si="220"/>
        <v>8.465938772020197E-2</v>
      </c>
      <c r="AB1431" s="9">
        <f t="shared" si="217"/>
        <v>3.5490591951848643E-2</v>
      </c>
      <c r="AC1431" t="str">
        <f t="shared" si="218"/>
        <v>50% Saturation (Shape only)</v>
      </c>
    </row>
    <row r="1432" spans="21:29" x14ac:dyDescent="0.25">
      <c r="U1432" s="5">
        <v>2.1800000000000002</v>
      </c>
      <c r="V1432" s="7">
        <f t="shared" si="213"/>
        <v>6401027.1799999997</v>
      </c>
      <c r="W1432" s="7">
        <f t="shared" si="214"/>
        <v>164128.90205128206</v>
      </c>
      <c r="X1432" s="19">
        <f t="shared" si="219"/>
        <v>0.8560001569412683</v>
      </c>
      <c r="Y1432" s="8">
        <f t="shared" si="215"/>
        <v>13857.754546438917</v>
      </c>
      <c r="Z1432" s="8">
        <f t="shared" si="216"/>
        <v>540452.42731111776</v>
      </c>
      <c r="AA1432" s="9">
        <f t="shared" si="220"/>
        <v>8.4432140672634631E-2</v>
      </c>
      <c r="AB1432" s="9">
        <f t="shared" si="217"/>
        <v>3.5119531350523585E-2</v>
      </c>
      <c r="AC1432" t="str">
        <f t="shared" si="218"/>
        <v>50% Saturation (Shape only)</v>
      </c>
    </row>
    <row r="1433" spans="21:29" x14ac:dyDescent="0.25">
      <c r="U1433" s="5">
        <v>2.19</v>
      </c>
      <c r="V1433" s="7">
        <f t="shared" si="213"/>
        <v>6430389.6899999985</v>
      </c>
      <c r="W1433" s="7">
        <f t="shared" si="214"/>
        <v>164881.7869230769</v>
      </c>
      <c r="X1433" s="19">
        <f t="shared" si="219"/>
        <v>0.85761632820610245</v>
      </c>
      <c r="Y1433" s="8">
        <f t="shared" si="215"/>
        <v>13883.918682638505</v>
      </c>
      <c r="Z1433" s="8">
        <f t="shared" si="216"/>
        <v>541472.8286229017</v>
      </c>
      <c r="AA1433" s="9">
        <f t="shared" si="220"/>
        <v>8.4205289994314758E-2</v>
      </c>
      <c r="AB1433" s="9">
        <f t="shared" si="217"/>
        <v>3.4751842120580807E-2</v>
      </c>
      <c r="AC1433" t="str">
        <f t="shared" si="218"/>
        <v>50% Saturation (Shape only)</v>
      </c>
    </row>
    <row r="1434" spans="21:29" x14ac:dyDescent="0.25">
      <c r="U1434" s="5">
        <v>2.2000000000000002</v>
      </c>
      <c r="V1434" s="7">
        <f t="shared" si="213"/>
        <v>6459752.1999999993</v>
      </c>
      <c r="W1434" s="7">
        <f t="shared" si="214"/>
        <v>165634.6717948718</v>
      </c>
      <c r="X1434" s="19">
        <f t="shared" si="219"/>
        <v>0.85921555555209861</v>
      </c>
      <c r="Y1434" s="8">
        <f t="shared" si="215"/>
        <v>13909.808514369328</v>
      </c>
      <c r="Z1434" s="8">
        <f t="shared" si="216"/>
        <v>542482.53206040384</v>
      </c>
      <c r="AA1434" s="9">
        <f t="shared" si="220"/>
        <v>8.3978845513672171E-2</v>
      </c>
      <c r="AB1434" s="9">
        <f t="shared" si="217"/>
        <v>3.4387504252944394E-2</v>
      </c>
      <c r="AC1434" t="str">
        <f t="shared" si="218"/>
        <v>50% Saturation (Shape only)</v>
      </c>
    </row>
    <row r="1435" spans="21:29" x14ac:dyDescent="0.25">
      <c r="U1435" s="5">
        <v>2.21</v>
      </c>
      <c r="V1435" s="7">
        <f t="shared" si="213"/>
        <v>6489114.709999999</v>
      </c>
      <c r="W1435" s="7">
        <f t="shared" si="214"/>
        <v>166387.55666666664</v>
      </c>
      <c r="X1435" s="19">
        <f t="shared" si="219"/>
        <v>0.86079799390071488</v>
      </c>
      <c r="Y1435" s="8">
        <f t="shared" si="215"/>
        <v>13935.426549649083</v>
      </c>
      <c r="Z1435" s="8">
        <f t="shared" si="216"/>
        <v>543481.63543631427</v>
      </c>
      <c r="AA1435" s="9">
        <f t="shared" si="220"/>
        <v>8.3752816790060164E-2</v>
      </c>
      <c r="AB1435" s="9">
        <f t="shared" si="217"/>
        <v>3.4026497595418093E-2</v>
      </c>
      <c r="AC1435" t="str">
        <f t="shared" si="218"/>
        <v>50% Saturation (Shape only)</v>
      </c>
    </row>
    <row r="1436" spans="21:29" x14ac:dyDescent="0.25">
      <c r="U1436" s="5">
        <v>2.2200000000000002</v>
      </c>
      <c r="V1436" s="7">
        <f t="shared" si="213"/>
        <v>6518477.2199999997</v>
      </c>
      <c r="W1436" s="7">
        <f t="shared" si="214"/>
        <v>167140.44153846154</v>
      </c>
      <c r="X1436" s="19">
        <f t="shared" si="219"/>
        <v>0.86236379722997836</v>
      </c>
      <c r="Y1436" s="8">
        <f t="shared" si="215"/>
        <v>13960.775281222292</v>
      </c>
      <c r="Z1436" s="8">
        <f t="shared" si="216"/>
        <v>544470.2359676694</v>
      </c>
      <c r="AA1436" s="9">
        <f t="shared" si="220"/>
        <v>8.3527213119212129E-2</v>
      </c>
      <c r="AB1436" s="9">
        <f t="shared" si="217"/>
        <v>3.3668801861799443E-2</v>
      </c>
      <c r="AC1436" t="str">
        <f t="shared" si="218"/>
        <v>50% Saturation (Shape only)</v>
      </c>
    </row>
    <row r="1437" spans="21:29" x14ac:dyDescent="0.25">
      <c r="U1437" s="5">
        <v>2.23</v>
      </c>
      <c r="V1437" s="7">
        <f t="shared" si="213"/>
        <v>6547839.7299999986</v>
      </c>
      <c r="W1437" s="7">
        <f t="shared" si="214"/>
        <v>167893.32641025638</v>
      </c>
      <c r="X1437" s="19">
        <f t="shared" si="219"/>
        <v>0.86391311856865649</v>
      </c>
      <c r="Y1437" s="8">
        <f t="shared" si="215"/>
        <v>13985.857186465955</v>
      </c>
      <c r="Z1437" s="8">
        <f t="shared" si="216"/>
        <v>545448.43027217221</v>
      </c>
      <c r="AA1437" s="9">
        <f t="shared" si="220"/>
        <v>8.3302043538590442E-2</v>
      </c>
      <c r="AB1437" s="9">
        <f t="shared" si="217"/>
        <v>3.331439664057468E-2</v>
      </c>
      <c r="AC1437" t="str">
        <f t="shared" si="218"/>
        <v>50% Saturation (Shape only)</v>
      </c>
    </row>
    <row r="1438" spans="21:29" x14ac:dyDescent="0.25">
      <c r="U1438" s="5">
        <v>2.2400000000000002</v>
      </c>
      <c r="V1438" s="7">
        <f t="shared" si="213"/>
        <v>6577202.2399999993</v>
      </c>
      <c r="W1438" s="7">
        <f t="shared" si="214"/>
        <v>168646.21128205128</v>
      </c>
      <c r="X1438" s="19">
        <f t="shared" si="219"/>
        <v>0.86544610999082949</v>
      </c>
      <c r="Y1438" s="8">
        <f t="shared" si="215"/>
        <v>14010.674727301672</v>
      </c>
      <c r="Z1438" s="8">
        <f t="shared" si="216"/>
        <v>546416.31436476519</v>
      </c>
      <c r="AA1438" s="9">
        <f t="shared" si="220"/>
        <v>8.3077316832630227E-2</v>
      </c>
      <c r="AB1438" s="9">
        <f t="shared" si="217"/>
        <v>3.2963261403502635E-2</v>
      </c>
      <c r="AC1438" t="str">
        <f t="shared" si="218"/>
        <v>50% Saturation (Shape only)</v>
      </c>
    </row>
    <row r="1439" spans="21:29" x14ac:dyDescent="0.25">
      <c r="U1439" s="5">
        <v>2.25</v>
      </c>
      <c r="V1439" s="7">
        <f t="shared" si="213"/>
        <v>6606564.7499999991</v>
      </c>
      <c r="W1439" s="7">
        <f t="shared" si="214"/>
        <v>169399.09615384613</v>
      </c>
      <c r="X1439" s="19">
        <f t="shared" si="219"/>
        <v>0.86696292261084618</v>
      </c>
      <c r="Y1439" s="8">
        <f t="shared" si="215"/>
        <v>14035.230350113987</v>
      </c>
      <c r="Z1439" s="8">
        <f t="shared" si="216"/>
        <v>547373.9836544455</v>
      </c>
      <c r="AA1439" s="9">
        <f t="shared" si="220"/>
        <v>8.285304153788027E-2</v>
      </c>
      <c r="AB1439" s="9">
        <f t="shared" si="217"/>
        <v>3.2615375513889024E-2</v>
      </c>
      <c r="AC1439" t="str">
        <f t="shared" si="218"/>
        <v>50% Saturation (Shape only)</v>
      </c>
    </row>
    <row r="1440" spans="21:29" x14ac:dyDescent="0.25">
      <c r="U1440" s="5">
        <v>2.2599999999999998</v>
      </c>
      <c r="V1440" s="7">
        <f t="shared" si="213"/>
        <v>6635927.2599999979</v>
      </c>
      <c r="W1440" s="7">
        <f t="shared" si="214"/>
        <v>170151.981025641</v>
      </c>
      <c r="X1440" s="19">
        <f t="shared" si="219"/>
        <v>0.86846370657865424</v>
      </c>
      <c r="Y1440" s="8">
        <f t="shared" si="215"/>
        <v>14059.526485674791</v>
      </c>
      <c r="Z1440" s="8">
        <f t="shared" si="216"/>
        <v>548321.53294131684</v>
      </c>
      <c r="AA1440" s="9">
        <f t="shared" si="220"/>
        <v>8.2629225948042867E-2</v>
      </c>
      <c r="AB1440" s="9">
        <f t="shared" si="217"/>
        <v>3.2270718234625406E-2</v>
      </c>
      <c r="AC1440" t="str">
        <f t="shared" si="218"/>
        <v>50% Saturation (Shape only)</v>
      </c>
    </row>
    <row r="1441" spans="21:29" x14ac:dyDescent="0.25">
      <c r="U1441" s="5">
        <v>2.27</v>
      </c>
      <c r="V1441" s="7">
        <f t="shared" si="213"/>
        <v>6665289.7699999986</v>
      </c>
      <c r="W1441" s="7">
        <f t="shared" si="214"/>
        <v>170904.86589743587</v>
      </c>
      <c r="X1441" s="19">
        <f t="shared" si="219"/>
        <v>0.86994861107549371</v>
      </c>
      <c r="Y1441" s="8">
        <f t="shared" si="215"/>
        <v>14083.565549073604</v>
      </c>
      <c r="Z1441" s="8">
        <f t="shared" si="216"/>
        <v>549259.05641387054</v>
      </c>
      <c r="AA1441" s="9">
        <f t="shared" si="220"/>
        <v>8.2405878118914949E-2</v>
      </c>
      <c r="AB1441" s="9">
        <f t="shared" si="217"/>
        <v>3.1929268736006509E-2</v>
      </c>
      <c r="AC1441" t="str">
        <f t="shared" si="218"/>
        <v>50% Saturation (Shape only)</v>
      </c>
    </row>
    <row r="1442" spans="21:29" x14ac:dyDescent="0.25">
      <c r="U1442" s="5">
        <v>2.2799999999999998</v>
      </c>
      <c r="V1442" s="7">
        <f t="shared" si="213"/>
        <v>6694652.2799999984</v>
      </c>
      <c r="W1442" s="7">
        <f t="shared" si="214"/>
        <v>171657.75076923074</v>
      </c>
      <c r="X1442" s="19">
        <f t="shared" si="219"/>
        <v>0.87141778430994499</v>
      </c>
      <c r="Y1442" s="8">
        <f t="shared" si="215"/>
        <v>14107.349939653594</v>
      </c>
      <c r="Z1442" s="8">
        <f t="shared" si="216"/>
        <v>550186.64764649014</v>
      </c>
      <c r="AA1442" s="9">
        <f t="shared" si="220"/>
        <v>8.2183005873232642E-2</v>
      </c>
      <c r="AB1442" s="9">
        <f t="shared" si="217"/>
        <v>3.1591006103347592E-2</v>
      </c>
      <c r="AC1442" t="str">
        <f t="shared" si="218"/>
        <v>50% Saturation (Shape only)</v>
      </c>
    </row>
    <row r="1443" spans="21:29" x14ac:dyDescent="0.25">
      <c r="U1443" s="5">
        <v>2.29</v>
      </c>
      <c r="V1443" s="7">
        <f t="shared" ref="V1443:V1506" si="221">$V$110/$U$110*U1443</f>
        <v>6724014.7899999991</v>
      </c>
      <c r="W1443" s="7">
        <f t="shared" ref="W1443:W1506" si="222">$W$110/$U$110*U1443</f>
        <v>172410.63564102564</v>
      </c>
      <c r="X1443" s="19">
        <f t="shared" si="219"/>
        <v>0.87287137351431909</v>
      </c>
      <c r="Y1443" s="8">
        <f t="shared" ref="Y1443:Y1506" si="223">X1443*$N$6</f>
        <v>14130.88204095314</v>
      </c>
      <c r="Z1443" s="8">
        <f t="shared" si="216"/>
        <v>551104.39959717251</v>
      </c>
      <c r="AA1443" s="9">
        <f t="shared" si="220"/>
        <v>8.1960616805420883E-2</v>
      </c>
      <c r="AB1443" s="9">
        <f t="shared" si="217"/>
        <v>3.1255909344342553E-2</v>
      </c>
      <c r="AC1443" t="str">
        <f t="shared" si="218"/>
        <v>50% Saturation (Shape only)</v>
      </c>
    </row>
    <row r="1444" spans="21:29" x14ac:dyDescent="0.25">
      <c r="U1444" s="5">
        <v>2.2999999999999998</v>
      </c>
      <c r="V1444" s="7">
        <f t="shared" si="221"/>
        <v>6753377.299999998</v>
      </c>
      <c r="W1444" s="7">
        <f t="shared" si="222"/>
        <v>173163.52051282048</v>
      </c>
      <c r="X1444" s="19">
        <f t="shared" si="219"/>
        <v>0.87430952494137959</v>
      </c>
      <c r="Y1444" s="8">
        <f t="shared" si="223"/>
        <v>14154.164220652767</v>
      </c>
      <c r="Z1444" s="8">
        <f t="shared" si="216"/>
        <v>552012.40460545791</v>
      </c>
      <c r="AA1444" s="9">
        <f t="shared" si="220"/>
        <v>8.1738718286250359E-2</v>
      </c>
      <c r="AB1444" s="9">
        <f t="shared" si="217"/>
        <v>3.0923957396197913E-2</v>
      </c>
      <c r="AC1444" t="str">
        <f t="shared" si="218"/>
        <v>50% Saturation (Shape only)</v>
      </c>
    </row>
    <row r="1445" spans="21:29" x14ac:dyDescent="0.25">
      <c r="U1445" s="5">
        <v>2.31</v>
      </c>
      <c r="V1445" s="7">
        <f t="shared" si="221"/>
        <v>6782739.8099999987</v>
      </c>
      <c r="W1445" s="7">
        <f t="shared" si="222"/>
        <v>173916.40538461538</v>
      </c>
      <c r="X1445" s="19">
        <f t="shared" si="219"/>
        <v>0.87573238386139063</v>
      </c>
      <c r="Y1445" s="8">
        <f t="shared" si="223"/>
        <v>14177.19883052735</v>
      </c>
      <c r="Z1445" s="8">
        <f t="shared" si="216"/>
        <v>552910.75439056661</v>
      </c>
      <c r="AA1445" s="9">
        <f t="shared" si="220"/>
        <v>8.1517317467403594E-2</v>
      </c>
      <c r="AB1445" s="9">
        <f t="shared" si="217"/>
        <v>3.0595129132648391E-2</v>
      </c>
      <c r="AC1445" t="str">
        <f t="shared" si="218"/>
        <v>50% Saturation (Shape only)</v>
      </c>
    </row>
    <row r="1446" spans="21:29" x14ac:dyDescent="0.25">
      <c r="U1446" s="5">
        <v>2.3199999999999998</v>
      </c>
      <c r="V1446" s="7">
        <f t="shared" si="221"/>
        <v>6812102.3199999984</v>
      </c>
      <c r="W1446" s="7">
        <f t="shared" si="222"/>
        <v>174669.29025641023</v>
      </c>
      <c r="X1446" s="19">
        <f t="shared" si="219"/>
        <v>0.87714009455947528</v>
      </c>
      <c r="Y1446" s="8">
        <f t="shared" si="223"/>
        <v>14199.988206403354</v>
      </c>
      <c r="Z1446" s="8">
        <f t="shared" si="216"/>
        <v>553799.5400497308</v>
      </c>
      <c r="AA1446" s="9">
        <f t="shared" si="220"/>
        <v>8.1296421285951992E-2</v>
      </c>
      <c r="AB1446" s="9">
        <f t="shared" si="217"/>
        <v>3.0269403370631363E-2</v>
      </c>
      <c r="AC1446" t="str">
        <f t="shared" si="218"/>
        <v>50% Saturation (Shape only)</v>
      </c>
    </row>
    <row r="1447" spans="21:29" x14ac:dyDescent="0.25">
      <c r="U1447" s="5">
        <v>2.33</v>
      </c>
      <c r="V1447" s="7">
        <f t="shared" si="221"/>
        <v>6841464.8299999991</v>
      </c>
      <c r="W1447" s="7">
        <f t="shared" si="222"/>
        <v>175422.17512820513</v>
      </c>
      <c r="X1447" s="19">
        <f t="shared" si="219"/>
        <v>0.87853280033328263</v>
      </c>
      <c r="Y1447" s="8">
        <f t="shared" si="223"/>
        <v>14222.534668121065</v>
      </c>
      <c r="Z1447" s="8">
        <f t="shared" si="216"/>
        <v>554678.85205672157</v>
      </c>
      <c r="AA1447" s="9">
        <f t="shared" si="220"/>
        <v>8.1076036468745782E-2</v>
      </c>
      <c r="AB1447" s="9">
        <f t="shared" si="217"/>
        <v>2.9946758876906412E-2</v>
      </c>
      <c r="AC1447" t="str">
        <f t="shared" si="218"/>
        <v>50% Saturation (Shape only)</v>
      </c>
    </row>
    <row r="1448" spans="21:29" x14ac:dyDescent="0.25">
      <c r="U1448" s="12">
        <v>2.34</v>
      </c>
      <c r="V1448" s="7">
        <f t="shared" si="221"/>
        <v>6870827.3399999989</v>
      </c>
      <c r="W1448" s="7">
        <f t="shared" si="222"/>
        <v>176175.05999999997</v>
      </c>
      <c r="X1448" s="19">
        <f t="shared" si="219"/>
        <v>0.87991064349094517</v>
      </c>
      <c r="Y1448" s="8">
        <f t="shared" si="223"/>
        <v>14244.84051950152</v>
      </c>
      <c r="Z1448" s="8">
        <f t="shared" si="216"/>
        <v>555548.78026055929</v>
      </c>
      <c r="AA1448" s="9">
        <f t="shared" si="220"/>
        <v>8.0856169536718328E-2</v>
      </c>
      <c r="AB1448" s="9">
        <f t="shared" si="217"/>
        <v>2.9627174374320175E-2</v>
      </c>
      <c r="AC1448" t="str">
        <f t="shared" si="218"/>
        <v>50% Saturation (Shape only)</v>
      </c>
    </row>
    <row r="1449" spans="21:29" x14ac:dyDescent="0.25">
      <c r="U1449" s="5">
        <v>2.35</v>
      </c>
      <c r="V1449" s="7">
        <f t="shared" si="221"/>
        <v>6900189.8499999996</v>
      </c>
      <c r="W1449" s="7">
        <f t="shared" si="222"/>
        <v>176927.94487179487</v>
      </c>
      <c r="X1449" s="19">
        <f t="shared" si="219"/>
        <v>0.88127376534932733</v>
      </c>
      <c r="Y1449" s="8">
        <f t="shared" si="223"/>
        <v>14266.908048318155</v>
      </c>
      <c r="Z1449" s="8">
        <f t="shared" si="216"/>
        <v>556409.41388440807</v>
      </c>
      <c r="AA1449" s="9">
        <f t="shared" si="220"/>
        <v>8.0636826809107012E-2</v>
      </c>
      <c r="AB1449" s="9">
        <f t="shared" si="217"/>
        <v>2.9310628548062306E-2</v>
      </c>
      <c r="AC1449" t="str">
        <f t="shared" si="218"/>
        <v>50% Saturation (Shape only)</v>
      </c>
    </row>
    <row r="1450" spans="21:29" x14ac:dyDescent="0.25">
      <c r="U1450" s="5">
        <v>2.36</v>
      </c>
      <c r="V1450" s="7">
        <f t="shared" si="221"/>
        <v>6929552.3599999985</v>
      </c>
      <c r="W1450" s="7">
        <f t="shared" si="222"/>
        <v>177680.82974358971</v>
      </c>
      <c r="X1450" s="19">
        <f t="shared" si="219"/>
        <v>0.88262230623255045</v>
      </c>
      <c r="Y1450" s="8">
        <f t="shared" si="223"/>
        <v>14288.739526272926</v>
      </c>
      <c r="Z1450" s="8">
        <f t="shared" si="216"/>
        <v>557260.84152464406</v>
      </c>
      <c r="AA1450" s="9">
        <f t="shared" si="220"/>
        <v>8.041801440759215E-2</v>
      </c>
      <c r="AB1450" s="9">
        <f t="shared" si="217"/>
        <v>2.8997100051596961E-2</v>
      </c>
      <c r="AC1450" t="str">
        <f t="shared" si="218"/>
        <v>50% Saturation (Shape only)</v>
      </c>
    </row>
    <row r="1451" spans="21:29" x14ac:dyDescent="0.25">
      <c r="U1451" s="5">
        <v>2.37</v>
      </c>
      <c r="V1451" s="7">
        <f t="shared" si="221"/>
        <v>6958914.8699999992</v>
      </c>
      <c r="W1451" s="7">
        <f t="shared" si="222"/>
        <v>178433.71461538461</v>
      </c>
      <c r="X1451" s="19">
        <f t="shared" si="219"/>
        <v>0.88395640547078691</v>
      </c>
      <c r="Y1451" s="8">
        <f t="shared" si="223"/>
        <v>14310.337208976785</v>
      </c>
      <c r="Z1451" s="8">
        <f t="shared" si="216"/>
        <v>558103.15115009458</v>
      </c>
      <c r="AA1451" s="9">
        <f t="shared" si="220"/>
        <v>8.0199738260355327E-2</v>
      </c>
      <c r="AB1451" s="9">
        <f t="shared" si="217"/>
        <v>2.8686567512467478E-2</v>
      </c>
      <c r="AC1451" t="str">
        <f t="shared" si="218"/>
        <v>50% Saturation (Shape only)</v>
      </c>
    </row>
    <row r="1452" spans="21:29" x14ac:dyDescent="0.25">
      <c r="U1452" s="5">
        <v>2.38</v>
      </c>
      <c r="V1452" s="7">
        <f t="shared" si="221"/>
        <v>6988277.379999999</v>
      </c>
      <c r="W1452" s="7">
        <f t="shared" si="222"/>
        <v>179186.59948717945</v>
      </c>
      <c r="X1452" s="19">
        <f t="shared" si="219"/>
        <v>0.88527620139931695</v>
      </c>
      <c r="Y1452" s="8">
        <f t="shared" si="223"/>
        <v>14331.703335934417</v>
      </c>
      <c r="Z1452" s="8">
        <f t="shared" si="216"/>
        <v>558936.43010144227</v>
      </c>
      <c r="AA1452" s="9">
        <f t="shared" si="220"/>
        <v>7.9982004106059448E-2</v>
      </c>
      <c r="AB1452" s="9">
        <f t="shared" si="217"/>
        <v>2.8379009537934444E-2</v>
      </c>
      <c r="AC1452" t="str">
        <f t="shared" si="218"/>
        <v>50% Saturation (Shape only)</v>
      </c>
    </row>
    <row r="1453" spans="21:29" x14ac:dyDescent="0.25">
      <c r="U1453" s="5">
        <v>2.39</v>
      </c>
      <c r="V1453" s="7">
        <f t="shared" si="221"/>
        <v>7017639.8899999997</v>
      </c>
      <c r="W1453" s="7">
        <f t="shared" si="222"/>
        <v>179939.48435897435</v>
      </c>
      <c r="X1453" s="19">
        <f t="shared" si="219"/>
        <v>0.88658183135783797</v>
      </c>
      <c r="Y1453" s="8">
        <f t="shared" si="223"/>
        <v>14352.840130533044</v>
      </c>
      <c r="Z1453" s="8">
        <f t="shared" si="216"/>
        <v>559760.76509078871</v>
      </c>
      <c r="AA1453" s="9">
        <f t="shared" si="220"/>
        <v>7.9764817497751189E-2</v>
      </c>
      <c r="AB1453" s="9">
        <f t="shared" si="217"/>
        <v>2.807440472038758E-2</v>
      </c>
      <c r="AC1453" t="str">
        <f t="shared" si="218"/>
        <v>50% Saturation (Shape only)</v>
      </c>
    </row>
    <row r="1454" spans="21:29" x14ac:dyDescent="0.25">
      <c r="U1454" s="5">
        <v>2.4</v>
      </c>
      <c r="V1454" s="7">
        <f t="shared" si="221"/>
        <v>7047002.3999999985</v>
      </c>
      <c r="W1454" s="7">
        <f t="shared" si="222"/>
        <v>180692.3692307692</v>
      </c>
      <c r="X1454" s="19">
        <f t="shared" si="219"/>
        <v>0.88787343169002075</v>
      </c>
      <c r="Y1454" s="8">
        <f t="shared" si="223"/>
        <v>14373.749800035263</v>
      </c>
      <c r="Z1454" s="8">
        <f t="shared" si="216"/>
        <v>560576.24220137519</v>
      </c>
      <c r="AA1454" s="9">
        <f t="shared" si="220"/>
        <v>7.9548183806688544E-2</v>
      </c>
      <c r="AB1454" s="9">
        <f t="shared" si="217"/>
        <v>2.7772731642714144E-2</v>
      </c>
      <c r="AC1454" t="str">
        <f t="shared" si="218"/>
        <v>50% Saturation (Shape only)</v>
      </c>
    </row>
    <row r="1455" spans="21:29" x14ac:dyDescent="0.25">
      <c r="U1455" s="5">
        <v>2.41</v>
      </c>
      <c r="V1455" s="7">
        <f t="shared" si="221"/>
        <v>7076364.9099999992</v>
      </c>
      <c r="W1455" s="7">
        <f t="shared" si="222"/>
        <v>181445.2541025641</v>
      </c>
      <c r="X1455" s="19">
        <f t="shared" si="219"/>
        <v>0.88915113774330312</v>
      </c>
      <c r="Y1455" s="8">
        <f t="shared" si="223"/>
        <v>14394.43453557568</v>
      </c>
      <c r="Z1455" s="8">
        <f t="shared" si="216"/>
        <v>561382.94688745146</v>
      </c>
      <c r="AA1455" s="9">
        <f t="shared" si="220"/>
        <v>7.9332108226093656E-2</v>
      </c>
      <c r="AB1455" s="9">
        <f t="shared" si="217"/>
        <v>2.7473968883322455E-2</v>
      </c>
      <c r="AC1455" t="str">
        <f t="shared" si="218"/>
        <v>50% Saturation (Shape only)</v>
      </c>
    </row>
    <row r="1456" spans="21:29" x14ac:dyDescent="0.25">
      <c r="U1456" s="5">
        <v>2.42</v>
      </c>
      <c r="V1456" s="7">
        <f t="shared" si="221"/>
        <v>7105727.419999999</v>
      </c>
      <c r="W1456" s="7">
        <f t="shared" si="222"/>
        <v>182198.13897435894</v>
      </c>
      <c r="X1456" s="19">
        <f t="shared" si="219"/>
        <v>0.8904150838689151</v>
      </c>
      <c r="Y1456" s="8">
        <f t="shared" si="223"/>
        <v>14414.89651216134</v>
      </c>
      <c r="Z1456" s="8">
        <f t="shared" si="216"/>
        <v>562180.96397429227</v>
      </c>
      <c r="AA1456" s="9">
        <f t="shared" si="220"/>
        <v>7.9116595774833751E-2</v>
      </c>
      <c r="AB1456" s="9">
        <f t="shared" si="217"/>
        <v>2.7178095021196173E-2</v>
      </c>
      <c r="AC1456" t="str">
        <f t="shared" si="218"/>
        <v>50% Saturation (Shape only)</v>
      </c>
    </row>
    <row r="1457" spans="21:29" x14ac:dyDescent="0.25">
      <c r="U1457" s="5">
        <v>2.4300000000000002</v>
      </c>
      <c r="V1457" s="7">
        <f t="shared" si="221"/>
        <v>7135089.9299999997</v>
      </c>
      <c r="W1457" s="7">
        <f t="shared" si="222"/>
        <v>182951.02384615384</v>
      </c>
      <c r="X1457" s="19">
        <f t="shared" si="219"/>
        <v>0.8916654034221273</v>
      </c>
      <c r="Y1457" s="8">
        <f t="shared" si="223"/>
        <v>14435.137888675734</v>
      </c>
      <c r="Z1457" s="8">
        <f t="shared" si="216"/>
        <v>562970.37765835365</v>
      </c>
      <c r="AA1457" s="9">
        <f t="shared" si="220"/>
        <v>7.890165130103044E-2</v>
      </c>
      <c r="AB1457" s="9">
        <f t="shared" si="217"/>
        <v>2.6885088640629162E-2</v>
      </c>
      <c r="AC1457" t="str">
        <f t="shared" si="218"/>
        <v>50% Saturation (Shape only)</v>
      </c>
    </row>
    <row r="1458" spans="21:29" x14ac:dyDescent="0.25">
      <c r="U1458" s="5">
        <v>2.44</v>
      </c>
      <c r="V1458" s="7">
        <f t="shared" si="221"/>
        <v>7164452.4399999985</v>
      </c>
      <c r="W1458" s="7">
        <f t="shared" si="222"/>
        <v>183703.90871794871</v>
      </c>
      <c r="X1458" s="19">
        <f t="shared" si="219"/>
        <v>0.89290222876271685</v>
      </c>
      <c r="Y1458" s="8">
        <f t="shared" si="223"/>
        <v>14455.160807886345</v>
      </c>
      <c r="Z1458" s="8">
        <f t="shared" si="216"/>
        <v>563751.27150756749</v>
      </c>
      <c r="AA1458" s="9">
        <f t="shared" si="220"/>
        <v>7.8687279485599823E-2</v>
      </c>
      <c r="AB1458" s="9">
        <f t="shared" si="217"/>
        <v>2.6594928335958716E-2</v>
      </c>
      <c r="AC1458" t="str">
        <f t="shared" si="218"/>
        <v>50% Saturation (Shape only)</v>
      </c>
    </row>
    <row r="1459" spans="21:29" x14ac:dyDescent="0.25">
      <c r="U1459" s="5">
        <v>2.4500000000000002</v>
      </c>
      <c r="V1459" s="7">
        <f t="shared" si="221"/>
        <v>7193814.9499999993</v>
      </c>
      <c r="W1459" s="7">
        <f t="shared" si="222"/>
        <v>184456.79358974358</v>
      </c>
      <c r="X1459" s="19">
        <f t="shared" si="219"/>
        <v>0.89412569125563934</v>
      </c>
      <c r="Y1459" s="8">
        <f t="shared" si="223"/>
        <v>14474.96739645553</v>
      </c>
      <c r="Z1459" s="8">
        <f t="shared" si="216"/>
        <v>564523.72846176568</v>
      </c>
      <c r="AA1459" s="9">
        <f t="shared" si="220"/>
        <v>7.8473484845723723E-2</v>
      </c>
      <c r="AB1459" s="9">
        <f t="shared" si="217"/>
        <v>2.630759271595556E-2</v>
      </c>
      <c r="AC1459" t="str">
        <f t="shared" si="218"/>
        <v>50% Saturation (Shape only)</v>
      </c>
    </row>
    <row r="1460" spans="21:29" x14ac:dyDescent="0.25">
      <c r="U1460" s="5">
        <v>2.46</v>
      </c>
      <c r="V1460" s="7">
        <f t="shared" si="221"/>
        <v>7223177.459999999</v>
      </c>
      <c r="W1460" s="7">
        <f t="shared" si="222"/>
        <v>185209.67846153845</v>
      </c>
      <c r="X1460" s="19">
        <f t="shared" si="219"/>
        <v>0.89533592127191186</v>
      </c>
      <c r="Y1460" s="8">
        <f t="shared" si="223"/>
        <v>14494.559764954813</v>
      </c>
      <c r="Z1460" s="8">
        <f t="shared" si="216"/>
        <v>565287.83083323773</v>
      </c>
      <c r="AA1460" s="9">
        <f t="shared" si="220"/>
        <v>7.8260271738254894E-2</v>
      </c>
      <c r="AB1460" s="9">
        <f t="shared" si="217"/>
        <v>2.6023060408393434E-2</v>
      </c>
      <c r="AC1460" t="str">
        <f t="shared" si="218"/>
        <v>50% Saturation (Shape only)</v>
      </c>
    </row>
    <row r="1461" spans="21:29" x14ac:dyDescent="0.25">
      <c r="U1461" s="5">
        <v>2.4700000000000002</v>
      </c>
      <c r="V1461" s="7">
        <f t="shared" si="221"/>
        <v>7252539.9699999997</v>
      </c>
      <c r="W1461" s="7">
        <f t="shared" si="222"/>
        <v>185962.56333333332</v>
      </c>
      <c r="X1461" s="19">
        <f t="shared" si="219"/>
        <v>0.89653304818968282</v>
      </c>
      <c r="Y1461" s="8">
        <f t="shared" si="223"/>
        <v>14513.940007882202</v>
      </c>
      <c r="Z1461" s="8">
        <f t="shared" si="216"/>
        <v>566043.66030740587</v>
      </c>
      <c r="AA1461" s="9">
        <f t="shared" si="220"/>
        <v>7.8047644363055599E-2</v>
      </c>
      <c r="AB1461" s="9">
        <f t="shared" si="217"/>
        <v>2.5741310064027665E-2</v>
      </c>
      <c r="AC1461" t="str">
        <f t="shared" si="218"/>
        <v>50% Saturation (Shape only)</v>
      </c>
    </row>
    <row r="1462" spans="21:29" x14ac:dyDescent="0.25">
      <c r="U1462" s="5">
        <v>2.48</v>
      </c>
      <c r="V1462" s="7">
        <f t="shared" si="221"/>
        <v>7281902.4799999986</v>
      </c>
      <c r="W1462" s="7">
        <f t="shared" si="222"/>
        <v>186715.4482051282</v>
      </c>
      <c r="X1462" s="19">
        <f t="shared" si="219"/>
        <v>0.8977172003954994</v>
      </c>
      <c r="Y1462" s="8">
        <f t="shared" si="223"/>
        <v>14533.110203682711</v>
      </c>
      <c r="Z1462" s="8">
        <f t="shared" si="216"/>
        <v>566791.29794362572</v>
      </c>
      <c r="AA1462" s="9">
        <f t="shared" si="220"/>
        <v>7.7835606766272686E-2</v>
      </c>
      <c r="AB1462" s="9">
        <f t="shared" si="217"/>
        <v>2.5462320360891463E-2</v>
      </c>
      <c r="AC1462" t="str">
        <f t="shared" si="218"/>
        <v>50% Saturation (Shape only)</v>
      </c>
    </row>
    <row r="1463" spans="21:29" x14ac:dyDescent="0.25">
      <c r="U1463" s="5">
        <v>2.4900000000000002</v>
      </c>
      <c r="V1463" s="7">
        <f t="shared" si="221"/>
        <v>7311264.9899999993</v>
      </c>
      <c r="W1463" s="7">
        <f t="shared" si="222"/>
        <v>187468.33307692307</v>
      </c>
      <c r="X1463" s="19">
        <f t="shared" si="219"/>
        <v>0.89888850528575626</v>
      </c>
      <c r="Y1463" s="8">
        <f t="shared" si="223"/>
        <v>14552.072414771812</v>
      </c>
      <c r="Z1463" s="8">
        <f t="shared" si="216"/>
        <v>567530.82417610066</v>
      </c>
      <c r="AA1463" s="9">
        <f t="shared" si="220"/>
        <v>7.7624162843549283E-2</v>
      </c>
      <c r="AB1463" s="9">
        <f t="shared" si="217"/>
        <v>2.5186070008147512E-2</v>
      </c>
      <c r="AC1463" t="str">
        <f t="shared" si="218"/>
        <v>50% Saturation (Shape only)</v>
      </c>
    </row>
    <row r="1464" spans="21:29" x14ac:dyDescent="0.25">
      <c r="U1464" s="5">
        <v>2.5</v>
      </c>
      <c r="V1464" s="7">
        <f t="shared" si="221"/>
        <v>7340627.4999999991</v>
      </c>
      <c r="W1464" s="7">
        <f t="shared" si="222"/>
        <v>188221.21794871794</v>
      </c>
      <c r="X1464" s="19">
        <f t="shared" si="219"/>
        <v>0.90004708926832033</v>
      </c>
      <c r="Y1464" s="8">
        <f t="shared" si="223"/>
        <v>14570.828687561736</v>
      </c>
      <c r="Z1464" s="8">
        <f t="shared" si="216"/>
        <v>568262.31881490769</v>
      </c>
      <c r="AA1464" s="9">
        <f t="shared" si="220"/>
        <v>7.7413316343174721E-2</v>
      </c>
      <c r="AB1464" s="9">
        <f t="shared" si="217"/>
        <v>2.491253774990726E-2</v>
      </c>
      <c r="AC1464" t="str">
        <f t="shared" si="218"/>
        <v>50% Saturation (Shape only)</v>
      </c>
    </row>
    <row r="1465" spans="21:29" x14ac:dyDescent="0.25">
      <c r="U1465" s="5">
        <v>2.5099999999999998</v>
      </c>
      <c r="V1465" s="7">
        <f t="shared" si="221"/>
        <v>7369990.0099999979</v>
      </c>
      <c r="W1465" s="7">
        <f t="shared" si="222"/>
        <v>188974.10282051278</v>
      </c>
      <c r="X1465" s="19">
        <f t="shared" si="219"/>
        <v>0.90119307776433255</v>
      </c>
      <c r="Y1465" s="8">
        <f t="shared" si="223"/>
        <v>14589.381052490648</v>
      </c>
      <c r="Z1465" s="8">
        <f t="shared" si="216"/>
        <v>568985.8610471352</v>
      </c>
      <c r="AA1465" s="9">
        <f t="shared" si="220"/>
        <v>7.7203070869174134E-2</v>
      </c>
      <c r="AB1465" s="9">
        <f t="shared" si="217"/>
        <v>2.464170236902568E-2</v>
      </c>
      <c r="AC1465" t="str">
        <f t="shared" si="218"/>
        <v>50% Saturation (Shape only)</v>
      </c>
    </row>
    <row r="1466" spans="21:29" x14ac:dyDescent="0.25">
      <c r="U1466" s="5">
        <v>2.52</v>
      </c>
      <c r="V1466" s="7">
        <f t="shared" si="221"/>
        <v>7399352.5199999986</v>
      </c>
      <c r="W1466" s="7">
        <f t="shared" si="222"/>
        <v>189726.98769230768</v>
      </c>
      <c r="X1466" s="19">
        <f t="shared" si="219"/>
        <v>0.90232659521017089</v>
      </c>
      <c r="Y1466" s="8">
        <f t="shared" si="223"/>
        <v>14607.731524054418</v>
      </c>
      <c r="Z1466" s="8">
        <f t="shared" si="216"/>
        <v>569701.52943812229</v>
      </c>
      <c r="AA1466" s="9">
        <f t="shared" si="220"/>
        <v>7.6993429884338369E-2</v>
      </c>
      <c r="AB1466" s="9">
        <f t="shared" si="217"/>
        <v>2.4373542690562709E-2</v>
      </c>
      <c r="AC1466" t="str">
        <f t="shared" si="218"/>
        <v>50% Saturation (Shape only)</v>
      </c>
    </row>
    <row r="1467" spans="21:29" x14ac:dyDescent="0.25">
      <c r="U1467" s="5">
        <v>2.5299999999999998</v>
      </c>
      <c r="V1467" s="7">
        <f t="shared" si="221"/>
        <v>7428715.0299999984</v>
      </c>
      <c r="W1467" s="7">
        <f t="shared" si="222"/>
        <v>190479.87256410252</v>
      </c>
      <c r="X1467" s="19">
        <f t="shared" si="219"/>
        <v>0.90344776505957736</v>
      </c>
      <c r="Y1467" s="8">
        <f t="shared" si="223"/>
        <v>14625.882100841063</v>
      </c>
      <c r="Z1467" s="8">
        <f t="shared" si="216"/>
        <v>570409.40193280147</v>
      </c>
      <c r="AA1467" s="9">
        <f t="shared" si="220"/>
        <v>7.6784396713195979E-2</v>
      </c>
      <c r="AB1467" s="9">
        <f t="shared" si="217"/>
        <v>2.410803758531483E-2</v>
      </c>
      <c r="AC1467" t="str">
        <f t="shared" si="218"/>
        <v>50% Saturation (Shape only)</v>
      </c>
    </row>
    <row r="1468" spans="21:29" x14ac:dyDescent="0.25">
      <c r="U1468" s="5">
        <v>2.54</v>
      </c>
      <c r="V1468" s="7">
        <f t="shared" si="221"/>
        <v>7458077.5399999991</v>
      </c>
      <c r="W1468" s="7">
        <f t="shared" si="222"/>
        <v>191232.75743589742</v>
      </c>
      <c r="X1468" s="19">
        <f t="shared" si="219"/>
        <v>0.9045567097859385</v>
      </c>
      <c r="Y1468" s="8">
        <f t="shared" si="223"/>
        <v>14643.834765567659</v>
      </c>
      <c r="Z1468" s="8">
        <f t="shared" si="216"/>
        <v>571109.55585713871</v>
      </c>
      <c r="AA1468" s="9">
        <f t="shared" si="220"/>
        <v>7.6575974544927941E-2</v>
      </c>
      <c r="AB1468" s="9">
        <f t="shared" si="217"/>
        <v>2.3845165973114087E-2</v>
      </c>
      <c r="AC1468" t="str">
        <f t="shared" si="218"/>
        <v>50% Saturation (Shape only)</v>
      </c>
    </row>
    <row r="1469" spans="21:29" x14ac:dyDescent="0.25">
      <c r="U1469" s="5">
        <v>2.5499999999999998</v>
      </c>
      <c r="V1469" s="7">
        <f t="shared" si="221"/>
        <v>7487440.049999998</v>
      </c>
      <c r="W1469" s="7">
        <f t="shared" si="222"/>
        <v>191985.64230769227</v>
      </c>
      <c r="X1469" s="19">
        <f t="shared" si="219"/>
        <v>0.90565355088471688</v>
      </c>
      <c r="Y1469" s="8">
        <f t="shared" si="223"/>
        <v>14661.59148511971</v>
      </c>
      <c r="Z1469" s="8">
        <f t="shared" si="216"/>
        <v>571802.06791966874</v>
      </c>
      <c r="AA1469" s="9">
        <f t="shared" si="220"/>
        <v>7.6368166436226612E-2</v>
      </c>
      <c r="AB1469" s="9">
        <f t="shared" si="217"/>
        <v>2.3584906826087434E-2</v>
      </c>
      <c r="AC1469" t="str">
        <f t="shared" si="218"/>
        <v>50% Saturation (Shape only)</v>
      </c>
    </row>
    <row r="1470" spans="21:29" x14ac:dyDescent="0.25">
      <c r="U1470" s="5">
        <v>2.56</v>
      </c>
      <c r="V1470" s="7">
        <f t="shared" si="221"/>
        <v>7516802.5599999987</v>
      </c>
      <c r="W1470" s="7">
        <f t="shared" si="222"/>
        <v>192738.52717948717</v>
      </c>
      <c r="X1470" s="19">
        <f t="shared" si="219"/>
        <v>0.90673840887602752</v>
      </c>
      <c r="Y1470" s="8">
        <f t="shared" si="223"/>
        <v>14679.154210592851</v>
      </c>
      <c r="Z1470" s="8">
        <f t="shared" si="216"/>
        <v>572487.01421312115</v>
      </c>
      <c r="AA1470" s="9">
        <f t="shared" si="220"/>
        <v>7.6160975314099683E-2</v>
      </c>
      <c r="AB1470" s="9">
        <f t="shared" si="217"/>
        <v>2.3327239171732555E-2</v>
      </c>
      <c r="AC1470" t="str">
        <f t="shared" si="218"/>
        <v>50% Saturation (Shape only)</v>
      </c>
    </row>
    <row r="1471" spans="21:29" x14ac:dyDescent="0.25">
      <c r="U1471" s="5">
        <v>2.57</v>
      </c>
      <c r="V1471" s="7">
        <f t="shared" si="221"/>
        <v>7546165.0699999984</v>
      </c>
      <c r="W1471" s="7">
        <f t="shared" si="222"/>
        <v>193491.41205128201</v>
      </c>
      <c r="X1471" s="19">
        <f t="shared" si="219"/>
        <v>0.90781140330735233</v>
      </c>
      <c r="Y1471" s="8">
        <f t="shared" si="223"/>
        <v>14696.5248773368</v>
      </c>
      <c r="Z1471" s="8">
        <f t="shared" ref="Z1471:Z1514" si="224">Y1471*$B$6</f>
        <v>573164.47021613526</v>
      </c>
      <c r="AA1471" s="9">
        <f t="shared" si="220"/>
        <v>7.5954403978620549E-2</v>
      </c>
      <c r="AB1471" s="9">
        <f t="shared" ref="AB1471:AB1514" si="225">(Z1471-Z1470)/(V1471-V1470)</f>
        <v>2.3072142095962499E-2</v>
      </c>
      <c r="AC1471" t="str">
        <f t="shared" ref="AC1471:AC1514" si="226">H$1</f>
        <v>50% Saturation (Shape only)</v>
      </c>
    </row>
    <row r="1472" spans="21:29" x14ac:dyDescent="0.25">
      <c r="U1472" s="5">
        <v>2.58</v>
      </c>
      <c r="V1472" s="7">
        <f t="shared" si="221"/>
        <v>7575527.5799999991</v>
      </c>
      <c r="W1472" s="7">
        <f t="shared" si="222"/>
        <v>194244.29692307691</v>
      </c>
      <c r="X1472" s="19">
        <f t="shared" ref="X1472:X1514" si="227">GAMMADIST(W1472,$H$2,$H$3,TRUE)</f>
        <v>0.90887265275639062</v>
      </c>
      <c r="Y1472" s="8">
        <f t="shared" si="223"/>
        <v>14713.705405001499</v>
      </c>
      <c r="Z1472" s="8">
        <f t="shared" si="224"/>
        <v>573834.51079505845</v>
      </c>
      <c r="AA1472" s="9">
        <f t="shared" ref="AA1472:AA1514" si="228">Z1472/V1472</f>
        <v>7.5748455105625598E-2</v>
      </c>
      <c r="AB1472" s="9">
        <f t="shared" si="225"/>
        <v>2.281959474592506E-2</v>
      </c>
      <c r="AC1472" t="str">
        <f t="shared" si="226"/>
        <v>50% Saturation (Shape only)</v>
      </c>
    </row>
    <row r="1473" spans="21:29" x14ac:dyDescent="0.25">
      <c r="U1473" s="5">
        <v>2.59</v>
      </c>
      <c r="V1473" s="7">
        <f t="shared" si="221"/>
        <v>7604890.089999998</v>
      </c>
      <c r="W1473" s="7">
        <f t="shared" si="222"/>
        <v>194997.18179487178</v>
      </c>
      <c r="X1473" s="19">
        <f t="shared" si="227"/>
        <v>0.90992227483404076</v>
      </c>
      <c r="Y1473" s="8">
        <f t="shared" si="223"/>
        <v>14730.697697585387</v>
      </c>
      <c r="Z1473" s="8">
        <f t="shared" si="224"/>
        <v>574497.21020583005</v>
      </c>
      <c r="AA1473" s="9">
        <f t="shared" si="228"/>
        <v>7.5543131249360393E-2</v>
      </c>
      <c r="AB1473" s="9">
        <f t="shared" si="225"/>
        <v>2.2569576332937064E-2</v>
      </c>
      <c r="AC1473" t="str">
        <f t="shared" si="226"/>
        <v>50% Saturation (Shape only)</v>
      </c>
    </row>
    <row r="1474" spans="21:29" x14ac:dyDescent="0.25">
      <c r="U1474" s="5">
        <v>2.6</v>
      </c>
      <c r="V1474" s="7">
        <f t="shared" si="221"/>
        <v>7634252.5999999987</v>
      </c>
      <c r="W1474" s="7">
        <f t="shared" si="222"/>
        <v>195750.06666666665</v>
      </c>
      <c r="X1474" s="19">
        <f t="shared" si="227"/>
        <v>0.91096038618750352</v>
      </c>
      <c r="Y1474" s="8">
        <f t="shared" si="223"/>
        <v>14747.503643485634</v>
      </c>
      <c r="Z1474" s="8">
        <f t="shared" si="224"/>
        <v>575152.64209593972</v>
      </c>
      <c r="AA1474" s="9">
        <f t="shared" si="228"/>
        <v>7.5338434845074395E-2</v>
      </c>
      <c r="AB1474" s="9">
        <f t="shared" si="225"/>
        <v>2.2322066135001897E-2</v>
      </c>
      <c r="AC1474" t="str">
        <f t="shared" si="226"/>
        <v>50% Saturation (Shape only)</v>
      </c>
    </row>
    <row r="1475" spans="21:29" x14ac:dyDescent="0.25">
      <c r="U1475" s="5">
        <v>2.61</v>
      </c>
      <c r="V1475" s="7">
        <f t="shared" si="221"/>
        <v>7663615.1099999985</v>
      </c>
      <c r="W1475" s="7">
        <f t="shared" si="222"/>
        <v>196502.95153846152</v>
      </c>
      <c r="X1475" s="19">
        <f t="shared" si="227"/>
        <v>0.91198710250351034</v>
      </c>
      <c r="Y1475" s="8">
        <f t="shared" si="223"/>
        <v>14764.125115550414</v>
      </c>
      <c r="Z1475" s="8">
        <f t="shared" si="224"/>
        <v>575800.87950646621</v>
      </c>
      <c r="AA1475" s="9">
        <f t="shared" si="228"/>
        <v>7.5134368211566716E-2</v>
      </c>
      <c r="AB1475" s="9">
        <f t="shared" si="225"/>
        <v>2.2077043499567808E-2</v>
      </c>
      <c r="AC1475" t="str">
        <f t="shared" si="226"/>
        <v>50% Saturation (Shape only)</v>
      </c>
    </row>
    <row r="1476" spans="21:29" x14ac:dyDescent="0.25">
      <c r="U1476" s="5">
        <v>2.62</v>
      </c>
      <c r="V1476" s="7">
        <f t="shared" si="221"/>
        <v>7692977.6199999992</v>
      </c>
      <c r="W1476" s="7">
        <f t="shared" si="222"/>
        <v>197255.83641025639</v>
      </c>
      <c r="X1476" s="19">
        <f t="shared" si="227"/>
        <v>0.91300253851166402</v>
      </c>
      <c r="Y1476" s="8">
        <f t="shared" si="223"/>
        <v>14780.563971132977</v>
      </c>
      <c r="Z1476" s="8">
        <f t="shared" si="224"/>
        <v>576441.99487418612</v>
      </c>
      <c r="AA1476" s="9">
        <f t="shared" si="228"/>
        <v>7.4930933553682452E-2</v>
      </c>
      <c r="AB1476" s="9">
        <f t="shared" si="225"/>
        <v>2.18344878458922E-2</v>
      </c>
      <c r="AC1476" t="str">
        <f t="shared" si="226"/>
        <v>50% Saturation (Shape only)</v>
      </c>
    </row>
    <row r="1477" spans="21:29" x14ac:dyDescent="0.25">
      <c r="U1477" s="5">
        <v>2.63</v>
      </c>
      <c r="V1477" s="7">
        <f t="shared" si="221"/>
        <v>7722340.129999998</v>
      </c>
      <c r="W1477" s="7">
        <f t="shared" si="222"/>
        <v>198008.72128205127</v>
      </c>
      <c r="X1477" s="19">
        <f t="shared" si="227"/>
        <v>0.91400680798789458</v>
      </c>
      <c r="Y1477" s="8">
        <f t="shared" si="223"/>
        <v>14796.822052147603</v>
      </c>
      <c r="Z1477" s="8">
        <f t="shared" si="224"/>
        <v>577076.06003375654</v>
      </c>
      <c r="AA1477" s="9">
        <f t="shared" si="228"/>
        <v>7.4728132964761898E-2</v>
      </c>
      <c r="AB1477" s="9">
        <f t="shared" si="225"/>
        <v>2.1594378667574764E-2</v>
      </c>
      <c r="AC1477" t="str">
        <f t="shared" si="226"/>
        <v>50% Saturation (Shape only)</v>
      </c>
    </row>
    <row r="1478" spans="21:29" x14ac:dyDescent="0.25">
      <c r="U1478" s="5">
        <v>2.64</v>
      </c>
      <c r="V1478" s="7">
        <f t="shared" si="221"/>
        <v>7751702.6399999987</v>
      </c>
      <c r="W1478" s="7">
        <f t="shared" si="222"/>
        <v>198761.60615384614</v>
      </c>
      <c r="X1478" s="19">
        <f t="shared" si="227"/>
        <v>0.91500002375801981</v>
      </c>
      <c r="Y1478" s="8">
        <f t="shared" si="223"/>
        <v>14812.901185127239</v>
      </c>
      <c r="Z1478" s="8">
        <f t="shared" si="224"/>
        <v>577703.14621996228</v>
      </c>
      <c r="AA1478" s="9">
        <f t="shared" si="228"/>
        <v>7.4525968429042105E-2</v>
      </c>
      <c r="AB1478" s="9">
        <f t="shared" si="225"/>
        <v>2.1356695534738696E-2</v>
      </c>
      <c r="AC1478" t="str">
        <f t="shared" si="226"/>
        <v>50% Saturation (Shape only)</v>
      </c>
    </row>
    <row r="1479" spans="21:29" x14ac:dyDescent="0.25">
      <c r="U1479" s="5">
        <v>2.65</v>
      </c>
      <c r="V1479" s="7">
        <f t="shared" si="221"/>
        <v>7781065.1499999985</v>
      </c>
      <c r="W1479" s="7">
        <f t="shared" si="222"/>
        <v>199514.49102564101</v>
      </c>
      <c r="X1479" s="19">
        <f t="shared" si="227"/>
        <v>0.91598229770141226</v>
      </c>
      <c r="Y1479" s="8">
        <f t="shared" si="223"/>
        <v>14828.803181282865</v>
      </c>
      <c r="Z1479" s="8">
        <f t="shared" si="224"/>
        <v>578323.32407003175</v>
      </c>
      <c r="AA1479" s="9">
        <f t="shared" si="228"/>
        <v>7.4324441824013238E-2</v>
      </c>
      <c r="AB1479" s="9">
        <f t="shared" si="225"/>
        <v>2.112141809639172E-2</v>
      </c>
      <c r="AC1479" t="str">
        <f t="shared" si="226"/>
        <v>50% Saturation (Shape only)</v>
      </c>
    </row>
    <row r="1480" spans="21:29" x14ac:dyDescent="0.25">
      <c r="U1480" s="5">
        <v>2.66</v>
      </c>
      <c r="V1480" s="7">
        <f t="shared" si="221"/>
        <v>7810427.6599999992</v>
      </c>
      <c r="W1480" s="7">
        <f t="shared" si="222"/>
        <v>200267.37589743588</v>
      </c>
      <c r="X1480" s="19">
        <f t="shared" si="227"/>
        <v>0.91695374075476344</v>
      </c>
      <c r="Y1480" s="8">
        <f t="shared" si="223"/>
        <v>14844.529836564434</v>
      </c>
      <c r="Z1480" s="8">
        <f t="shared" si="224"/>
        <v>578936.66362601297</v>
      </c>
      <c r="AA1480" s="9">
        <f t="shared" si="228"/>
        <v>7.4123554922729165E-2</v>
      </c>
      <c r="AB1480" s="9">
        <f t="shared" si="225"/>
        <v>2.0888526082450204E-2</v>
      </c>
      <c r="AC1480" t="str">
        <f t="shared" si="226"/>
        <v>50% Saturation (Shape only)</v>
      </c>
    </row>
    <row r="1481" spans="21:29" x14ac:dyDescent="0.25">
      <c r="U1481" s="5">
        <v>2.67</v>
      </c>
      <c r="V1481" s="7">
        <f t="shared" si="221"/>
        <v>7839790.169999999</v>
      </c>
      <c r="W1481" s="7">
        <f t="shared" si="222"/>
        <v>201020.26076923075</v>
      </c>
      <c r="X1481" s="19">
        <f t="shared" si="227"/>
        <v>0.91791446291594481</v>
      </c>
      <c r="Y1481" s="8">
        <f t="shared" si="223"/>
        <v>14860.082931723375</v>
      </c>
      <c r="Z1481" s="8">
        <f t="shared" si="224"/>
        <v>579543.23433721159</v>
      </c>
      <c r="AA1481" s="9">
        <f t="shared" si="228"/>
        <v>7.3923309396074263E-2</v>
      </c>
      <c r="AB1481" s="9">
        <f t="shared" si="225"/>
        <v>2.0657999305870537E-2</v>
      </c>
      <c r="AC1481" t="str">
        <f t="shared" si="226"/>
        <v>50% Saturation (Shape only)</v>
      </c>
    </row>
    <row r="1482" spans="21:29" x14ac:dyDescent="0.25">
      <c r="U1482" s="5">
        <v>2.68</v>
      </c>
      <c r="V1482" s="7">
        <f t="shared" si="221"/>
        <v>7869152.6799999988</v>
      </c>
      <c r="W1482" s="7">
        <f t="shared" si="222"/>
        <v>201773.14564102562</v>
      </c>
      <c r="X1482" s="19">
        <f t="shared" si="227"/>
        <v>0.91886457324796034</v>
      </c>
      <c r="Y1482" s="8">
        <f t="shared" si="223"/>
        <v>14875.464232376582</v>
      </c>
      <c r="Z1482" s="8">
        <f t="shared" si="224"/>
        <v>580143.10506268672</v>
      </c>
      <c r="AA1482" s="9">
        <f t="shared" si="228"/>
        <v>7.3723706814986689E-2</v>
      </c>
      <c r="AB1482" s="9">
        <f t="shared" si="225"/>
        <v>2.0429817664604961E-2</v>
      </c>
      <c r="AC1482" t="str">
        <f t="shared" si="226"/>
        <v>50% Saturation (Shape only)</v>
      </c>
    </row>
    <row r="1483" spans="21:29" x14ac:dyDescent="0.25">
      <c r="U1483" s="5">
        <v>2.69</v>
      </c>
      <c r="V1483" s="7">
        <f t="shared" si="221"/>
        <v>7898515.1899999985</v>
      </c>
      <c r="W1483" s="7">
        <f t="shared" si="222"/>
        <v>202526.03051282049</v>
      </c>
      <c r="X1483" s="19">
        <f t="shared" si="227"/>
        <v>0.91980417988298702</v>
      </c>
      <c r="Y1483" s="8">
        <f t="shared" si="223"/>
        <v>14890.675489071829</v>
      </c>
      <c r="Z1483" s="8">
        <f t="shared" si="224"/>
        <v>580736.3440738013</v>
      </c>
      <c r="AA1483" s="9">
        <f t="shared" si="228"/>
        <v>7.3524748652639027E-2</v>
      </c>
      <c r="AB1483" s="9">
        <f t="shared" si="225"/>
        <v>2.0203961143464375E-2</v>
      </c>
      <c r="AC1483" t="str">
        <f t="shared" si="226"/>
        <v>50% Saturation (Shape only)</v>
      </c>
    </row>
    <row r="1484" spans="21:29" x14ac:dyDescent="0.25">
      <c r="U1484" s="5">
        <v>2.7</v>
      </c>
      <c r="V1484" s="7">
        <f t="shared" si="221"/>
        <v>7927877.6999999993</v>
      </c>
      <c r="W1484" s="7">
        <f t="shared" si="222"/>
        <v>203278.91538461539</v>
      </c>
      <c r="X1484" s="19">
        <f t="shared" si="227"/>
        <v>0.92073339002650068</v>
      </c>
      <c r="Y1484" s="8">
        <f t="shared" si="223"/>
        <v>14905.718437354557</v>
      </c>
      <c r="Z1484" s="8">
        <f t="shared" si="224"/>
        <v>581323.01905682776</v>
      </c>
      <c r="AA1484" s="9">
        <f t="shared" si="228"/>
        <v>7.3326436286577409E-2</v>
      </c>
      <c r="AB1484" s="9">
        <f t="shared" si="225"/>
        <v>1.9980409816001618E-2</v>
      </c>
      <c r="AC1484" t="str">
        <f t="shared" si="226"/>
        <v>50% Saturation (Shape only)</v>
      </c>
    </row>
    <row r="1485" spans="21:29" x14ac:dyDescent="0.25">
      <c r="U1485" s="5">
        <v>2.71</v>
      </c>
      <c r="V1485" s="7">
        <f t="shared" si="221"/>
        <v>7957240.209999999</v>
      </c>
      <c r="W1485" s="7">
        <f t="shared" si="222"/>
        <v>204031.80025641024</v>
      </c>
      <c r="X1485" s="19">
        <f t="shared" si="227"/>
        <v>0.92165230996148106</v>
      </c>
      <c r="Y1485" s="8">
        <f t="shared" si="223"/>
        <v>14920.594797835949</v>
      </c>
      <c r="Z1485" s="8">
        <f t="shared" si="224"/>
        <v>581903.19711560197</v>
      </c>
      <c r="AA1485" s="9">
        <f t="shared" si="228"/>
        <v>7.3128771000819395E-2</v>
      </c>
      <c r="AB1485" s="9">
        <f t="shared" si="225"/>
        <v>1.9759143846156714E-2</v>
      </c>
      <c r="AC1485" t="str">
        <f t="shared" si="226"/>
        <v>50% Saturation (Shape only)</v>
      </c>
    </row>
    <row r="1486" spans="21:29" x14ac:dyDescent="0.25">
      <c r="U1486" s="5">
        <v>2.72</v>
      </c>
      <c r="V1486" s="7">
        <f t="shared" si="221"/>
        <v>7986602.7199999997</v>
      </c>
      <c r="W1486" s="7">
        <f t="shared" si="222"/>
        <v>204784.68512820514</v>
      </c>
      <c r="X1486" s="19">
        <f t="shared" si="227"/>
        <v>0.92256104505269687</v>
      </c>
      <c r="Y1486" s="8">
        <f t="shared" si="223"/>
        <v>14935.306276262312</v>
      </c>
      <c r="Z1486" s="8">
        <f t="shared" si="224"/>
        <v>582476.94477423013</v>
      </c>
      <c r="AA1486" s="9">
        <f t="shared" si="228"/>
        <v>7.2931753987912171E-2</v>
      </c>
      <c r="AB1486" s="9">
        <f t="shared" si="225"/>
        <v>1.9540143490053868E-2</v>
      </c>
      <c r="AC1486" t="str">
        <f t="shared" si="226"/>
        <v>50% Saturation (Shape only)</v>
      </c>
    </row>
    <row r="1487" spans="21:29" x14ac:dyDescent="0.25">
      <c r="U1487" s="5">
        <v>2.73</v>
      </c>
      <c r="V1487" s="7">
        <f t="shared" si="221"/>
        <v>8015965.2299999986</v>
      </c>
      <c r="W1487" s="7">
        <f t="shared" si="222"/>
        <v>205537.56999999998</v>
      </c>
      <c r="X1487" s="19">
        <f t="shared" si="227"/>
        <v>0.9234596997510619</v>
      </c>
      <c r="Y1487" s="8">
        <f t="shared" si="223"/>
        <v>14949.854563585583</v>
      </c>
      <c r="Z1487" s="8">
        <f t="shared" si="224"/>
        <v>583044.32797983778</v>
      </c>
      <c r="AA1487" s="9">
        <f t="shared" si="228"/>
        <v>7.2735386350950768E-2</v>
      </c>
      <c r="AB1487" s="9">
        <f t="shared" si="225"/>
        <v>1.9323389097446783E-2</v>
      </c>
      <c r="AC1487" t="str">
        <f t="shared" si="226"/>
        <v>50% Saturation (Shape only)</v>
      </c>
    </row>
    <row r="1488" spans="21:29" x14ac:dyDescent="0.25">
      <c r="U1488" s="5">
        <v>2.74</v>
      </c>
      <c r="V1488" s="7">
        <f t="shared" si="221"/>
        <v>8045327.7399999993</v>
      </c>
      <c r="W1488" s="7">
        <f t="shared" si="222"/>
        <v>206290.45487179488</v>
      </c>
      <c r="X1488" s="19">
        <f t="shared" si="227"/>
        <v>0.92434837759806521</v>
      </c>
      <c r="Y1488" s="8">
        <f t="shared" si="223"/>
        <v>14964.24133603506</v>
      </c>
      <c r="Z1488" s="8">
        <f t="shared" si="224"/>
        <v>583605.4121053674</v>
      </c>
      <c r="AA1488" s="9">
        <f t="shared" si="228"/>
        <v>7.2539669105558091E-2</v>
      </c>
      <c r="AB1488" s="9">
        <f t="shared" si="225"/>
        <v>1.9108861113358903E-2</v>
      </c>
      <c r="AC1488" t="str">
        <f t="shared" si="226"/>
        <v>50% Saturation (Shape only)</v>
      </c>
    </row>
    <row r="1489" spans="21:29" x14ac:dyDescent="0.25">
      <c r="U1489" s="5">
        <v>2.75</v>
      </c>
      <c r="V1489" s="7">
        <f t="shared" si="221"/>
        <v>8074690.2499999991</v>
      </c>
      <c r="W1489" s="7">
        <f t="shared" si="222"/>
        <v>207043.33974358972</v>
      </c>
      <c r="X1489" s="19">
        <f t="shared" si="227"/>
        <v>0.9252271812302677</v>
      </c>
      <c r="Y1489" s="8">
        <f t="shared" si="223"/>
        <v>14978.468255190188</v>
      </c>
      <c r="Z1489" s="8">
        <f t="shared" si="224"/>
        <v>584160.26195241732</v>
      </c>
      <c r="AA1489" s="9">
        <f t="shared" si="228"/>
        <v>7.2344603181826991E-2</v>
      </c>
      <c r="AB1489" s="9">
        <f t="shared" si="225"/>
        <v>1.8896540079506904E-2</v>
      </c>
      <c r="AC1489" t="str">
        <f t="shared" si="226"/>
        <v>50% Saturation (Shape only)</v>
      </c>
    </row>
    <row r="1490" spans="21:29" x14ac:dyDescent="0.25">
      <c r="U1490" s="5">
        <v>2.76</v>
      </c>
      <c r="V1490" s="7">
        <f t="shared" si="221"/>
        <v>8104052.7599999979</v>
      </c>
      <c r="W1490" s="7">
        <f t="shared" si="222"/>
        <v>207796.22461538459</v>
      </c>
      <c r="X1490" s="19">
        <f t="shared" si="227"/>
        <v>0.92609621238386264</v>
      </c>
      <c r="Y1490" s="8">
        <f t="shared" si="223"/>
        <v>14992.536968054401</v>
      </c>
      <c r="Z1490" s="8">
        <f t="shared" si="224"/>
        <v>584708.94175412168</v>
      </c>
      <c r="AA1490" s="9">
        <f t="shared" si="228"/>
        <v>7.2150189426225031E-2</v>
      </c>
      <c r="AB1490" s="9">
        <f t="shared" si="225"/>
        <v>1.8686406635685559E-2</v>
      </c>
      <c r="AC1490" t="str">
        <f t="shared" si="226"/>
        <v>50% Saturation (Shape only)</v>
      </c>
    </row>
    <row r="1491" spans="21:29" x14ac:dyDescent="0.25">
      <c r="U1491" s="5">
        <v>2.77</v>
      </c>
      <c r="V1491" s="7">
        <f t="shared" si="221"/>
        <v>8133415.2699999986</v>
      </c>
      <c r="W1491" s="7">
        <f t="shared" si="222"/>
        <v>208549.10948717946</v>
      </c>
      <c r="X1491" s="19">
        <f t="shared" si="227"/>
        <v>0.926955571899299</v>
      </c>
      <c r="Y1491" s="8">
        <f t="shared" si="223"/>
        <v>15006.449107129956</v>
      </c>
      <c r="Z1491" s="8">
        <f t="shared" si="224"/>
        <v>585251.51517806831</v>
      </c>
      <c r="AA1491" s="9">
        <f t="shared" si="228"/>
        <v>7.1956428603462713E-2</v>
      </c>
      <c r="AB1491" s="9">
        <f t="shared" si="225"/>
        <v>1.8478441521062487E-2</v>
      </c>
      <c r="AC1491" t="str">
        <f t="shared" si="226"/>
        <v>50% Saturation (Shape only)</v>
      </c>
    </row>
    <row r="1492" spans="21:29" x14ac:dyDescent="0.25">
      <c r="U1492" s="5">
        <v>2.78</v>
      </c>
      <c r="V1492" s="7">
        <f t="shared" si="221"/>
        <v>8162777.7799999984</v>
      </c>
      <c r="W1492" s="7">
        <f t="shared" si="222"/>
        <v>209301.99435897433</v>
      </c>
      <c r="X1492" s="19">
        <f t="shared" si="227"/>
        <v>0.92780535972596356</v>
      </c>
      <c r="Y1492" s="8">
        <f t="shared" si="223"/>
        <v>15020.206290493739</v>
      </c>
      <c r="Z1492" s="8">
        <f t="shared" si="224"/>
        <v>585788.04532925587</v>
      </c>
      <c r="AA1492" s="9">
        <f t="shared" si="228"/>
        <v>7.1763321398326238E-2</v>
      </c>
      <c r="AB1492" s="9">
        <f t="shared" si="225"/>
        <v>1.8272625575523439E-2</v>
      </c>
      <c r="AC1492" t="str">
        <f t="shared" si="226"/>
        <v>50% Saturation (Shape only)</v>
      </c>
    </row>
    <row r="1493" spans="21:29" x14ac:dyDescent="0.25">
      <c r="U1493" s="5">
        <v>2.79</v>
      </c>
      <c r="V1493" s="7">
        <f t="shared" si="221"/>
        <v>8192140.2899999991</v>
      </c>
      <c r="W1493" s="7">
        <f t="shared" si="222"/>
        <v>210054.87923076921</v>
      </c>
      <c r="X1493" s="19">
        <f t="shared" si="227"/>
        <v>0.92864567492691807</v>
      </c>
      <c r="Y1493" s="8">
        <f t="shared" si="223"/>
        <v>15033.810121873958</v>
      </c>
      <c r="Z1493" s="8">
        <f t="shared" si="224"/>
        <v>586318.59475308436</v>
      </c>
      <c r="AA1493" s="9">
        <f t="shared" si="228"/>
        <v>7.157086841747487E-2</v>
      </c>
      <c r="AB1493" s="9">
        <f t="shared" si="225"/>
        <v>1.8068939740794484E-2</v>
      </c>
      <c r="AC1493" t="str">
        <f t="shared" si="226"/>
        <v>50% Saturation (Shape only)</v>
      </c>
    </row>
    <row r="1494" spans="21:29" x14ac:dyDescent="0.25">
      <c r="U1494" s="5">
        <v>2.8</v>
      </c>
      <c r="V1494" s="7">
        <f t="shared" si="221"/>
        <v>8221502.799999998</v>
      </c>
      <c r="W1494" s="7">
        <f t="shared" si="222"/>
        <v>210807.76410256408</v>
      </c>
      <c r="X1494" s="19">
        <f t="shared" si="227"/>
        <v>0.92947661568369044</v>
      </c>
      <c r="Y1494" s="8">
        <f t="shared" si="223"/>
        <v>15047.262190727695</v>
      </c>
      <c r="Z1494" s="8">
        <f t="shared" si="224"/>
        <v>586843.22543838015</v>
      </c>
      <c r="AA1494" s="9">
        <f t="shared" si="228"/>
        <v>7.1379070191204014E-2</v>
      </c>
      <c r="AB1494" s="9">
        <f t="shared" si="225"/>
        <v>1.7867365061631783E-2</v>
      </c>
      <c r="AC1494" t="str">
        <f t="shared" si="226"/>
        <v>50% Saturation (Shape only)</v>
      </c>
    </row>
    <row r="1495" spans="21:29" x14ac:dyDescent="0.25">
      <c r="U1495" s="5">
        <v>2.81</v>
      </c>
      <c r="V1495" s="7">
        <f t="shared" si="221"/>
        <v>8250865.3099999987</v>
      </c>
      <c r="W1495" s="7">
        <f t="shared" si="222"/>
        <v>211560.64897435895</v>
      </c>
      <c r="X1495" s="19">
        <f t="shared" si="227"/>
        <v>0.93029827930111586</v>
      </c>
      <c r="Y1495" s="8">
        <f t="shared" si="223"/>
        <v>15060.564072319292</v>
      </c>
      <c r="Z1495" s="8">
        <f t="shared" si="224"/>
        <v>587361.99882045237</v>
      </c>
      <c r="AA1495" s="9">
        <f t="shared" si="228"/>
        <v>7.1187927175174359E-2</v>
      </c>
      <c r="AB1495" s="9">
        <f t="shared" si="225"/>
        <v>1.7667882686875476E-2</v>
      </c>
      <c r="AC1495" t="str">
        <f t="shared" si="226"/>
        <v>50% Saturation (Shape only)</v>
      </c>
    </row>
    <row r="1496" spans="21:29" x14ac:dyDescent="0.25">
      <c r="U1496" s="5">
        <v>2.82</v>
      </c>
      <c r="V1496" s="7">
        <f t="shared" si="221"/>
        <v>8280227.8199999984</v>
      </c>
      <c r="W1496" s="7">
        <f t="shared" si="222"/>
        <v>212313.53384615382</v>
      </c>
      <c r="X1496" s="19">
        <f t="shared" si="227"/>
        <v>0.93111076221222566</v>
      </c>
      <c r="Y1496" s="8">
        <f t="shared" si="223"/>
        <v>15073.717327799486</v>
      </c>
      <c r="Z1496" s="8">
        <f t="shared" si="224"/>
        <v>587874.97578417999</v>
      </c>
      <c r="AA1496" s="9">
        <f t="shared" si="228"/>
        <v>7.0997439752108191E-2</v>
      </c>
      <c r="AB1496" s="9">
        <f t="shared" si="225"/>
        <v>1.7470473870511153E-2</v>
      </c>
      <c r="AC1496" t="str">
        <f t="shared" si="226"/>
        <v>50% Saturation (Shape only)</v>
      </c>
    </row>
    <row r="1497" spans="21:29" x14ac:dyDescent="0.25">
      <c r="U1497" s="5">
        <v>2.83</v>
      </c>
      <c r="V1497" s="7">
        <f t="shared" si="221"/>
        <v>8309590.3299999991</v>
      </c>
      <c r="W1497" s="7">
        <f t="shared" si="222"/>
        <v>213066.41871794869</v>
      </c>
      <c r="X1497" s="19">
        <f t="shared" si="227"/>
        <v>0.93191415998318283</v>
      </c>
      <c r="Y1497" s="8">
        <f t="shared" si="223"/>
        <v>15086.723504285321</v>
      </c>
      <c r="Z1497" s="8">
        <f t="shared" si="224"/>
        <v>588382.21666712756</v>
      </c>
      <c r="AA1497" s="9">
        <f t="shared" si="228"/>
        <v>7.0807608233452779E-2</v>
      </c>
      <c r="AB1497" s="9">
        <f t="shared" si="225"/>
        <v>1.7275119972630509E-2</v>
      </c>
      <c r="AC1497" t="str">
        <f t="shared" si="226"/>
        <v>50% Saturation (Shape only)</v>
      </c>
    </row>
    <row r="1498" spans="21:29" x14ac:dyDescent="0.25">
      <c r="U1498" s="5">
        <v>2.84</v>
      </c>
      <c r="V1498" s="7">
        <f t="shared" si="221"/>
        <v>8338952.839999998</v>
      </c>
      <c r="W1498" s="7">
        <f t="shared" si="222"/>
        <v>213819.30358974356</v>
      </c>
      <c r="X1498" s="19">
        <f t="shared" si="227"/>
        <v>0.93270856731825746</v>
      </c>
      <c r="Y1498" s="8">
        <f t="shared" si="223"/>
        <v>15099.584134940686</v>
      </c>
      <c r="Z1498" s="8">
        <f t="shared" si="224"/>
        <v>588883.78126268671</v>
      </c>
      <c r="AA1498" s="9">
        <f t="shared" si="228"/>
        <v>7.0618432861012187E-2</v>
      </c>
      <c r="AB1498" s="9">
        <f t="shared" si="225"/>
        <v>1.7081802460319841E-2</v>
      </c>
      <c r="AC1498" t="str">
        <f t="shared" si="226"/>
        <v>50% Saturation (Shape only)</v>
      </c>
    </row>
    <row r="1499" spans="21:29" x14ac:dyDescent="0.25">
      <c r="U1499" s="5">
        <v>2.85</v>
      </c>
      <c r="V1499" s="7">
        <f t="shared" si="221"/>
        <v>8368315.3499999987</v>
      </c>
      <c r="W1499" s="7">
        <f t="shared" si="222"/>
        <v>214572.18846153846</v>
      </c>
      <c r="X1499" s="19">
        <f t="shared" si="227"/>
        <v>0.93349407806484574</v>
      </c>
      <c r="Y1499" s="8">
        <f t="shared" si="223"/>
        <v>15112.300739057566</v>
      </c>
      <c r="Z1499" s="8">
        <f t="shared" si="224"/>
        <v>589379.72882324504</v>
      </c>
      <c r="AA1499" s="9">
        <f t="shared" si="228"/>
        <v>7.0429913808547517E-2</v>
      </c>
      <c r="AB1499" s="9">
        <f t="shared" si="225"/>
        <v>1.6890502908583648E-2</v>
      </c>
      <c r="AC1499" t="str">
        <f t="shared" si="226"/>
        <v>50% Saturation (Shape only)</v>
      </c>
    </row>
    <row r="1500" spans="21:29" x14ac:dyDescent="0.25">
      <c r="U1500" s="5">
        <v>2.86</v>
      </c>
      <c r="V1500" s="7">
        <f t="shared" si="221"/>
        <v>8397677.8599999975</v>
      </c>
      <c r="W1500" s="7">
        <f t="shared" si="222"/>
        <v>215325.0733333333</v>
      </c>
      <c r="X1500" s="19">
        <f t="shared" si="227"/>
        <v>0.93427078521852513</v>
      </c>
      <c r="Y1500" s="8">
        <f t="shared" si="223"/>
        <v>15124.874822137894</v>
      </c>
      <c r="Z1500" s="8">
        <f t="shared" si="224"/>
        <v>589870.1180633778</v>
      </c>
      <c r="AA1500" s="9">
        <f t="shared" si="228"/>
        <v>7.0242051183346768E-2</v>
      </c>
      <c r="AB1500" s="9">
        <f t="shared" si="225"/>
        <v>1.6701203001132411E-2</v>
      </c>
      <c r="AC1500" t="str">
        <f t="shared" si="226"/>
        <v>50% Saturation (Shape only)</v>
      </c>
    </row>
    <row r="1501" spans="21:29" x14ac:dyDescent="0.25">
      <c r="U1501" s="5">
        <v>2.87</v>
      </c>
      <c r="V1501" s="7">
        <f t="shared" si="221"/>
        <v>8427040.3699999992</v>
      </c>
      <c r="W1501" s="7">
        <f t="shared" si="222"/>
        <v>216077.95820512821</v>
      </c>
      <c r="X1501" s="19">
        <f t="shared" si="227"/>
        <v>0.9350387809281453</v>
      </c>
      <c r="Y1501" s="8">
        <f t="shared" si="223"/>
        <v>15137.307875975948</v>
      </c>
      <c r="Z1501" s="8">
        <f t="shared" si="224"/>
        <v>590355.00716306199</v>
      </c>
      <c r="AA1501" s="9">
        <f t="shared" si="228"/>
        <v>7.0054845027764129E-2</v>
      </c>
      <c r="AB1501" s="9">
        <f t="shared" si="225"/>
        <v>1.6513884531130601E-2</v>
      </c>
      <c r="AC1501" t="str">
        <f t="shared" si="226"/>
        <v>50% Saturation (Shape only)</v>
      </c>
    </row>
    <row r="1502" spans="21:29" x14ac:dyDescent="0.25">
      <c r="U1502" s="5">
        <v>2.88</v>
      </c>
      <c r="V1502" s="7">
        <f t="shared" si="221"/>
        <v>8456402.879999999</v>
      </c>
      <c r="W1502" s="7">
        <f t="shared" si="222"/>
        <v>216830.84307692305</v>
      </c>
      <c r="X1502" s="19">
        <f t="shared" si="227"/>
        <v>0.93579815650095322</v>
      </c>
      <c r="Y1502" s="8">
        <f t="shared" si="223"/>
        <v>15149.601378741339</v>
      </c>
      <c r="Z1502" s="8">
        <f t="shared" si="224"/>
        <v>590834.45377091225</v>
      </c>
      <c r="AA1502" s="9">
        <f t="shared" si="228"/>
        <v>6.9868295320730078E-2</v>
      </c>
      <c r="AB1502" s="9">
        <f t="shared" si="225"/>
        <v>1.6328529401957219E-2</v>
      </c>
      <c r="AC1502" t="str">
        <f t="shared" si="226"/>
        <v>50% Saturation (Shape only)</v>
      </c>
    </row>
    <row r="1503" spans="21:29" x14ac:dyDescent="0.25">
      <c r="U1503" s="5">
        <v>2.89</v>
      </c>
      <c r="V1503" s="7">
        <f t="shared" si="221"/>
        <v>8485765.3899999987</v>
      </c>
      <c r="W1503" s="7">
        <f t="shared" si="222"/>
        <v>217583.72794871795</v>
      </c>
      <c r="X1503" s="19">
        <f t="shared" si="227"/>
        <v>0.9365490024077503</v>
      </c>
      <c r="Y1503" s="8">
        <f t="shared" si="223"/>
        <v>15161.756795062493</v>
      </c>
      <c r="Z1503" s="8">
        <f t="shared" si="224"/>
        <v>591308.51500743721</v>
      </c>
      <c r="AA1503" s="9">
        <f t="shared" si="228"/>
        <v>6.9682401979232339E-2</v>
      </c>
      <c r="AB1503" s="9">
        <f t="shared" si="225"/>
        <v>1.6145119627884608E-2</v>
      </c>
      <c r="AC1503" t="str">
        <f t="shared" si="226"/>
        <v>50% Saturation (Shape only)</v>
      </c>
    </row>
    <row r="1504" spans="21:29" x14ac:dyDescent="0.25">
      <c r="U1504" s="5">
        <v>2.9</v>
      </c>
      <c r="V1504" s="7">
        <f t="shared" si="221"/>
        <v>8515127.8999999985</v>
      </c>
      <c r="W1504" s="7">
        <f t="shared" si="222"/>
        <v>218336.61282051279</v>
      </c>
      <c r="X1504" s="19">
        <f t="shared" si="227"/>
        <v>0.93729140828807611</v>
      </c>
      <c r="Y1504" s="8">
        <f t="shared" si="223"/>
        <v>15173.775576110558</v>
      </c>
      <c r="Z1504" s="8">
        <f t="shared" si="224"/>
        <v>591777.24746831181</v>
      </c>
      <c r="AA1504" s="9">
        <f t="shared" si="228"/>
        <v>6.9497164859768215E-2</v>
      </c>
      <c r="AB1504" s="9">
        <f t="shared" si="225"/>
        <v>1.5963637334635291E-2</v>
      </c>
      <c r="AC1504" t="str">
        <f t="shared" si="226"/>
        <v>50% Saturation (Shape only)</v>
      </c>
    </row>
    <row r="1505" spans="21:29" x14ac:dyDescent="0.25">
      <c r="U1505" s="5">
        <v>2.91</v>
      </c>
      <c r="V1505" s="7">
        <f t="shared" si="221"/>
        <v>8544490.4099999983</v>
      </c>
      <c r="W1505" s="7">
        <f t="shared" si="222"/>
        <v>219089.49769230769</v>
      </c>
      <c r="X1505" s="19">
        <f t="shared" si="227"/>
        <v>0.93802546295542211</v>
      </c>
      <c r="Y1505" s="8">
        <f t="shared" si="223"/>
        <v>15185.659159683835</v>
      </c>
      <c r="Z1505" s="8">
        <f t="shared" si="224"/>
        <v>592240.70722766954</v>
      </c>
      <c r="AA1505" s="9">
        <f t="shared" si="228"/>
        <v>6.9312583759769203E-2</v>
      </c>
      <c r="AB1505" s="9">
        <f t="shared" si="225"/>
        <v>1.5784064760054169E-2</v>
      </c>
      <c r="AC1505" t="str">
        <f t="shared" si="226"/>
        <v>50% Saturation (Shape only)</v>
      </c>
    </row>
    <row r="1506" spans="21:29" x14ac:dyDescent="0.25">
      <c r="U1506" s="5">
        <v>2.92</v>
      </c>
      <c r="V1506" s="7">
        <f t="shared" si="221"/>
        <v>8573852.9199999981</v>
      </c>
      <c r="W1506" s="7">
        <f t="shared" si="222"/>
        <v>219842.38256410253</v>
      </c>
      <c r="X1506" s="19">
        <f t="shared" si="227"/>
        <v>0.93875125440246987</v>
      </c>
      <c r="Y1506" s="8">
        <f t="shared" si="223"/>
        <v>15197.408970292552</v>
      </c>
      <c r="Z1506" s="8">
        <f t="shared" si="224"/>
        <v>592698.94984140957</v>
      </c>
      <c r="AA1506" s="9">
        <f t="shared" si="228"/>
        <v>6.9128658418998137E-2</v>
      </c>
      <c r="AB1506" s="9">
        <f t="shared" si="225"/>
        <v>1.5606384254617063E-2</v>
      </c>
      <c r="AC1506" t="str">
        <f t="shared" si="226"/>
        <v>50% Saturation (Shape only)</v>
      </c>
    </row>
    <row r="1507" spans="21:29" x14ac:dyDescent="0.25">
      <c r="U1507" s="5">
        <v>2.93</v>
      </c>
      <c r="V1507" s="7">
        <f t="shared" ref="V1507:V1514" si="229">$V$110/$U$110*U1507</f>
        <v>8603215.4299999997</v>
      </c>
      <c r="W1507" s="7">
        <f t="shared" ref="W1507:W1514" si="230">$W$110/$U$110*U1507</f>
        <v>220595.26743589743</v>
      </c>
      <c r="X1507" s="19">
        <f t="shared" si="227"/>
        <v>0.93946886980635114</v>
      </c>
      <c r="Y1507" s="8">
        <f t="shared" ref="Y1507:Y1514" si="231">X1507*$N$6</f>
        <v>15209.026419244039</v>
      </c>
      <c r="Z1507" s="8">
        <f t="shared" si="224"/>
        <v>593152.03035051748</v>
      </c>
      <c r="AA1507" s="9">
        <f t="shared" si="228"/>
        <v>6.8945388520919262E-2</v>
      </c>
      <c r="AB1507" s="9">
        <f t="shared" si="225"/>
        <v>1.5430578281893608E-2</v>
      </c>
      <c r="AC1507" t="str">
        <f t="shared" si="226"/>
        <v>50% Saturation (Shape only)</v>
      </c>
    </row>
    <row r="1508" spans="21:29" x14ac:dyDescent="0.25">
      <c r="U1508" s="5">
        <v>2.94</v>
      </c>
      <c r="V1508" s="7">
        <f t="shared" si="229"/>
        <v>8632577.9399999976</v>
      </c>
      <c r="W1508" s="7">
        <f t="shared" si="230"/>
        <v>221348.15230769227</v>
      </c>
      <c r="X1508" s="19">
        <f t="shared" si="227"/>
        <v>0.94017839553393112</v>
      </c>
      <c r="Y1508" s="8">
        <f t="shared" si="231"/>
        <v>15220.51290472825</v>
      </c>
      <c r="Z1508" s="8">
        <f t="shared" si="224"/>
        <v>593600.00328440173</v>
      </c>
      <c r="AA1508" s="9">
        <f t="shared" si="228"/>
        <v>6.8762773694042309E-2</v>
      </c>
      <c r="AB1508" s="9">
        <f t="shared" si="225"/>
        <v>1.5256629419088362E-2</v>
      </c>
      <c r="AC1508" t="str">
        <f t="shared" si="226"/>
        <v>50% Saturation (Shape only)</v>
      </c>
    </row>
    <row r="1509" spans="21:29" x14ac:dyDescent="0.25">
      <c r="U1509" s="5">
        <v>2.95</v>
      </c>
      <c r="V1509" s="7">
        <f t="shared" si="229"/>
        <v>8661940.4499999993</v>
      </c>
      <c r="W1509" s="7">
        <f t="shared" si="230"/>
        <v>222101.03717948718</v>
      </c>
      <c r="X1509" s="19">
        <f t="shared" si="227"/>
        <v>0.9408799171471105</v>
      </c>
      <c r="Y1509" s="8">
        <f t="shared" si="231"/>
        <v>15231.869811903593</v>
      </c>
      <c r="Z1509" s="8">
        <f t="shared" si="224"/>
        <v>594042.92266424012</v>
      </c>
      <c r="AA1509" s="9">
        <f t="shared" si="228"/>
        <v>6.8580813513239997E-2</v>
      </c>
      <c r="AB1509" s="9">
        <f t="shared" si="225"/>
        <v>1.5084520357366191E-2</v>
      </c>
      <c r="AC1509" t="str">
        <f t="shared" si="226"/>
        <v>50% Saturation (Shape only)</v>
      </c>
    </row>
    <row r="1510" spans="21:29" x14ac:dyDescent="0.25">
      <c r="U1510" s="5">
        <v>2.96</v>
      </c>
      <c r="V1510" s="7">
        <f t="shared" si="229"/>
        <v>8691302.959999999</v>
      </c>
      <c r="W1510" s="7">
        <f t="shared" si="230"/>
        <v>222853.92205128202</v>
      </c>
      <c r="X1510" s="19">
        <f t="shared" si="227"/>
        <v>0.9415735194081456</v>
      </c>
      <c r="Y1510" s="8">
        <f t="shared" si="231"/>
        <v>15243.09851298307</v>
      </c>
      <c r="Z1510" s="8">
        <f t="shared" si="224"/>
        <v>594480.84200633969</v>
      </c>
      <c r="AA1510" s="9">
        <f t="shared" si="228"/>
        <v>6.8399507501040985E-2</v>
      </c>
      <c r="AB1510" s="9">
        <f t="shared" si="225"/>
        <v>1.4914233902332459E-2</v>
      </c>
      <c r="AC1510" t="str">
        <f t="shared" si="226"/>
        <v>50% Saturation (Shape only)</v>
      </c>
    </row>
    <row r="1511" spans="21:29" x14ac:dyDescent="0.25">
      <c r="U1511" s="5">
        <v>2.97</v>
      </c>
      <c r="V1511" s="7">
        <f t="shared" si="229"/>
        <v>8720665.4699999988</v>
      </c>
      <c r="W1511" s="7">
        <f t="shared" si="230"/>
        <v>223606.80692307692</v>
      </c>
      <c r="X1511" s="19">
        <f t="shared" si="227"/>
        <v>0.9422592862849839</v>
      </c>
      <c r="Y1511" s="8">
        <f t="shared" si="231"/>
        <v>15254.200367320645</v>
      </c>
      <c r="Z1511" s="8">
        <f t="shared" si="224"/>
        <v>594913.81432550517</v>
      </c>
      <c r="AA1511" s="9">
        <f t="shared" si="228"/>
        <v>6.8218855128897096E-2</v>
      </c>
      <c r="AB1511" s="9">
        <f t="shared" si="225"/>
        <v>1.4745752974302292E-2</v>
      </c>
      <c r="AC1511" t="str">
        <f t="shared" si="226"/>
        <v>50% Saturation (Shape only)</v>
      </c>
    </row>
    <row r="1512" spans="21:29" x14ac:dyDescent="0.25">
      <c r="U1512" s="5">
        <v>2.98</v>
      </c>
      <c r="V1512" s="7">
        <f t="shared" si="229"/>
        <v>8750027.9799999986</v>
      </c>
      <c r="W1512" s="7">
        <f t="shared" si="230"/>
        <v>224359.69179487176</v>
      </c>
      <c r="X1512" s="19">
        <f t="shared" si="227"/>
        <v>0.94293730095661521</v>
      </c>
      <c r="Y1512" s="8">
        <f t="shared" si="231"/>
        <v>15265.176721497874</v>
      </c>
      <c r="Z1512" s="8">
        <f t="shared" si="224"/>
        <v>595341.89213841711</v>
      </c>
      <c r="AA1512" s="9">
        <f t="shared" si="228"/>
        <v>6.8038855818426447E-2</v>
      </c>
      <c r="AB1512" s="9">
        <f t="shared" si="225"/>
        <v>1.4579060608645033E-2</v>
      </c>
      <c r="AC1512" t="str">
        <f t="shared" si="226"/>
        <v>50% Saturation (Shape only)</v>
      </c>
    </row>
    <row r="1513" spans="21:29" x14ac:dyDescent="0.25">
      <c r="U1513" s="5">
        <v>2.99</v>
      </c>
      <c r="V1513" s="7">
        <f t="shared" si="229"/>
        <v>8779390.4899999984</v>
      </c>
      <c r="W1513" s="7">
        <f t="shared" si="230"/>
        <v>225112.57666666666</v>
      </c>
      <c r="X1513" s="19">
        <f t="shared" si="227"/>
        <v>0.94360764581843415</v>
      </c>
      <c r="Y1513" s="8">
        <f t="shared" si="231"/>
        <v>15276.028909410721</v>
      </c>
      <c r="Z1513" s="8">
        <f t="shared" si="224"/>
        <v>595765.12746701809</v>
      </c>
      <c r="AA1513" s="9">
        <f t="shared" si="228"/>
        <v>6.7859508942632554E-2</v>
      </c>
      <c r="AB1513" s="9">
        <f t="shared" si="225"/>
        <v>1.4414139956052053E-2</v>
      </c>
      <c r="AC1513" t="str">
        <f t="shared" si="226"/>
        <v>50% Saturation (Shape only)</v>
      </c>
    </row>
    <row r="1514" spans="21:29" x14ac:dyDescent="0.25">
      <c r="U1514" s="5">
        <v>3</v>
      </c>
      <c r="V1514" s="7">
        <f t="shared" si="229"/>
        <v>8808752.9999999981</v>
      </c>
      <c r="W1514" s="7">
        <f t="shared" si="230"/>
        <v>225865.4615384615</v>
      </c>
      <c r="X1514" s="19">
        <f t="shared" si="227"/>
        <v>0.94427040248761496</v>
      </c>
      <c r="Y1514" s="8">
        <f t="shared" si="231"/>
        <v>15286.758252356571</v>
      </c>
      <c r="Z1514" s="8">
        <f t="shared" si="224"/>
        <v>596183.57184190629</v>
      </c>
      <c r="AA1514" s="9">
        <f t="shared" si="228"/>
        <v>6.7680813827099756E-2</v>
      </c>
      <c r="AB1514" s="9">
        <f t="shared" si="225"/>
        <v>1.4250974282791465E-2</v>
      </c>
      <c r="AC1514" t="str">
        <f t="shared" si="226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2">$V$110/$U$110*U1516</f>
        <v>29362.509999999995</v>
      </c>
      <c r="W1516" s="7">
        <f t="shared" ref="W1516:W1579" si="233">$W$110/$U$110*U1516</f>
        <v>752.88487179487174</v>
      </c>
      <c r="X1516" s="19">
        <f>GAMMADIST(W1516,$I$2,$I$3,TRUE)</f>
        <v>3.5136821022154667E-3</v>
      </c>
      <c r="Y1516" s="8">
        <f t="shared" ref="Y1516:Y1579" si="234">X1516*$N$6</f>
        <v>56.88286822365415</v>
      </c>
      <c r="Z1516" s="8">
        <f t="shared" ref="Z1516:Z1579" si="235">Y1516*$B$6</f>
        <v>2218.4318607225118</v>
      </c>
      <c r="AA1516" s="9">
        <f>Z1516/V1516</f>
        <v>7.5553209201887447E-2</v>
      </c>
      <c r="AB1516" s="9">
        <f t="shared" ref="AB1516:AB1579" si="236">(Z1516-Z1515)/(V1516-V1515)</f>
        <v>7.5553209201887447E-2</v>
      </c>
      <c r="AC1516" t="str">
        <f t="shared" ref="AC1516:AC1579" si="237">I$1</f>
        <v>75% Saturation (Scale only)</v>
      </c>
    </row>
    <row r="1517" spans="21:29" x14ac:dyDescent="0.25">
      <c r="U1517" s="5">
        <v>0.02</v>
      </c>
      <c r="V1517" s="7">
        <f t="shared" si="232"/>
        <v>58725.01999999999</v>
      </c>
      <c r="W1517" s="7">
        <f t="shared" si="233"/>
        <v>1505.7697435897435</v>
      </c>
      <c r="X1517" s="19">
        <f t="shared" ref="X1517:X1580" si="238">GAMMADIST(W1517,$I$2,$I$3,TRUE)</f>
        <v>8.9825716126580475E-3</v>
      </c>
      <c r="Y1517" s="8">
        <f t="shared" si="234"/>
        <v>145.41851610030241</v>
      </c>
      <c r="Z1517" s="8">
        <f t="shared" si="235"/>
        <v>5671.3221279117943</v>
      </c>
      <c r="AA1517" s="9">
        <f t="shared" ref="AA1517:AA1580" si="239">Z1517/V1517</f>
        <v>9.6574205132868324E-2</v>
      </c>
      <c r="AB1517" s="9">
        <f t="shared" si="236"/>
        <v>0.11759520106384921</v>
      </c>
      <c r="AC1517" t="str">
        <f t="shared" si="237"/>
        <v>75% Saturation (Scale only)</v>
      </c>
    </row>
    <row r="1518" spans="21:29" x14ac:dyDescent="0.25">
      <c r="U1518" s="5">
        <v>0.03</v>
      </c>
      <c r="V1518" s="7">
        <f t="shared" si="232"/>
        <v>88087.529999999984</v>
      </c>
      <c r="W1518" s="7">
        <f t="shared" si="233"/>
        <v>2258.6546153846152</v>
      </c>
      <c r="X1518" s="19">
        <f t="shared" si="238"/>
        <v>1.5485044656897446E-2</v>
      </c>
      <c r="Y1518" s="8">
        <f t="shared" si="234"/>
        <v>250.68680917386035</v>
      </c>
      <c r="Z1518" s="8">
        <f t="shared" si="235"/>
        <v>9776.7855577805531</v>
      </c>
      <c r="AA1518" s="9">
        <f t="shared" si="239"/>
        <v>0.11098943922914577</v>
      </c>
      <c r="AB1518" s="9">
        <f t="shared" si="236"/>
        <v>0.13981990742170064</v>
      </c>
      <c r="AC1518" t="str">
        <f t="shared" si="237"/>
        <v>75% Saturation (Scale only)</v>
      </c>
    </row>
    <row r="1519" spans="21:29" x14ac:dyDescent="0.25">
      <c r="U1519" s="5">
        <v>0.04</v>
      </c>
      <c r="V1519" s="7">
        <f t="shared" si="232"/>
        <v>117450.03999999998</v>
      </c>
      <c r="W1519" s="7">
        <f t="shared" si="233"/>
        <v>3011.539487179487</v>
      </c>
      <c r="X1519" s="19">
        <f t="shared" si="238"/>
        <v>2.2717895608643342E-2</v>
      </c>
      <c r="Y1519" s="8">
        <f t="shared" si="234"/>
        <v>367.77916289307677</v>
      </c>
      <c r="Z1519" s="8">
        <f t="shared" si="235"/>
        <v>14343.387352829994</v>
      </c>
      <c r="AA1519" s="9">
        <f t="shared" si="239"/>
        <v>0.12212330751722175</v>
      </c>
      <c r="AB1519" s="9">
        <f t="shared" si="236"/>
        <v>0.15552491238144972</v>
      </c>
      <c r="AC1519" t="str">
        <f t="shared" si="237"/>
        <v>75% Saturation (Scale only)</v>
      </c>
    </row>
    <row r="1520" spans="21:29" x14ac:dyDescent="0.25">
      <c r="U1520" s="5">
        <v>0.05</v>
      </c>
      <c r="V1520" s="7">
        <f t="shared" si="232"/>
        <v>146812.54999999999</v>
      </c>
      <c r="W1520" s="7">
        <f t="shared" si="233"/>
        <v>3764.4243589743587</v>
      </c>
      <c r="X1520" s="19">
        <f t="shared" si="238"/>
        <v>3.0509981821776801E-2</v>
      </c>
      <c r="Y1520" s="8">
        <f t="shared" si="234"/>
        <v>493.92495535664398</v>
      </c>
      <c r="Z1520" s="8">
        <f t="shared" si="235"/>
        <v>19263.073258909117</v>
      </c>
      <c r="AA1520" s="9">
        <f t="shared" si="239"/>
        <v>0.13120862800155109</v>
      </c>
      <c r="AB1520" s="9">
        <f t="shared" si="236"/>
        <v>0.16754990993886834</v>
      </c>
      <c r="AC1520" t="str">
        <f t="shared" si="237"/>
        <v>75% Saturation (Scale only)</v>
      </c>
    </row>
    <row r="1521" spans="21:29" x14ac:dyDescent="0.25">
      <c r="U1521" s="5">
        <v>0.06</v>
      </c>
      <c r="V1521" s="7">
        <f t="shared" si="232"/>
        <v>176175.05999999997</v>
      </c>
      <c r="W1521" s="7">
        <f t="shared" si="233"/>
        <v>4517.3092307692305</v>
      </c>
      <c r="X1521" s="19">
        <f t="shared" si="238"/>
        <v>3.8747404527573318E-2</v>
      </c>
      <c r="Y1521" s="8">
        <f t="shared" si="234"/>
        <v>627.28028365481748</v>
      </c>
      <c r="Z1521" s="8">
        <f t="shared" si="235"/>
        <v>24463.931062537882</v>
      </c>
      <c r="AA1521" s="9">
        <f t="shared" si="239"/>
        <v>0.13886148846799251</v>
      </c>
      <c r="AB1521" s="9">
        <f t="shared" si="236"/>
        <v>0.17712579080019961</v>
      </c>
      <c r="AC1521" t="str">
        <f t="shared" si="237"/>
        <v>75% Saturation (Scale only)</v>
      </c>
    </row>
    <row r="1522" spans="21:29" x14ac:dyDescent="0.25">
      <c r="U1522" s="5">
        <v>7.0000000000000007E-2</v>
      </c>
      <c r="V1522" s="7">
        <f t="shared" si="232"/>
        <v>205537.56999999998</v>
      </c>
      <c r="W1522" s="7">
        <f t="shared" si="233"/>
        <v>5270.1941025641026</v>
      </c>
      <c r="X1522" s="19">
        <f t="shared" si="238"/>
        <v>4.7347392867320884E-2</v>
      </c>
      <c r="Y1522" s="8">
        <f t="shared" si="234"/>
        <v>766.5051734495928</v>
      </c>
      <c r="Z1522" s="8">
        <f t="shared" si="235"/>
        <v>29893.701764534118</v>
      </c>
      <c r="AA1522" s="9">
        <f t="shared" si="239"/>
        <v>0.14544154513714511</v>
      </c>
      <c r="AB1522" s="9">
        <f t="shared" si="236"/>
        <v>0.18492188515206073</v>
      </c>
      <c r="AC1522" t="str">
        <f t="shared" si="237"/>
        <v>75% Saturation (Scale only)</v>
      </c>
    </row>
    <row r="1523" spans="21:29" x14ac:dyDescent="0.25">
      <c r="U1523" s="5">
        <v>0.08</v>
      </c>
      <c r="V1523" s="7">
        <f t="shared" si="232"/>
        <v>234900.07999999996</v>
      </c>
      <c r="W1523" s="7">
        <f t="shared" si="233"/>
        <v>6023.0789743589739</v>
      </c>
      <c r="X1523" s="19">
        <f t="shared" si="238"/>
        <v>5.6246388838479211E-2</v>
      </c>
      <c r="Y1523" s="8">
        <f t="shared" si="234"/>
        <v>910.57068661342055</v>
      </c>
      <c r="Z1523" s="8">
        <f t="shared" si="235"/>
        <v>35512.256777923401</v>
      </c>
      <c r="AA1523" s="9">
        <f t="shared" si="239"/>
        <v>0.15118026685186062</v>
      </c>
      <c r="AB1523" s="9">
        <f t="shared" si="236"/>
        <v>0.19135131885486925</v>
      </c>
      <c r="AC1523" t="str">
        <f t="shared" si="237"/>
        <v>75% Saturation (Scale only)</v>
      </c>
    </row>
    <row r="1524" spans="21:29" x14ac:dyDescent="0.25">
      <c r="U1524" s="5">
        <v>0.09</v>
      </c>
      <c r="V1524" s="7">
        <f t="shared" si="232"/>
        <v>264262.58999999997</v>
      </c>
      <c r="W1524" s="7">
        <f t="shared" si="233"/>
        <v>6775.9638461538452</v>
      </c>
      <c r="X1524" s="19">
        <f t="shared" si="238"/>
        <v>6.5393712664622961E-2</v>
      </c>
      <c r="Y1524" s="8">
        <f t="shared" si="234"/>
        <v>1058.6563701399832</v>
      </c>
      <c r="Z1524" s="8">
        <f t="shared" si="235"/>
        <v>41287.598435459346</v>
      </c>
      <c r="AA1524" s="9">
        <f t="shared" si="239"/>
        <v>0.15623701574808357</v>
      </c>
      <c r="AB1524" s="9">
        <f t="shared" si="236"/>
        <v>0.19669100691786712</v>
      </c>
      <c r="AC1524" t="str">
        <f t="shared" si="237"/>
        <v>75% Saturation (Scale only)</v>
      </c>
    </row>
    <row r="1525" spans="21:29" x14ac:dyDescent="0.25">
      <c r="U1525" s="5">
        <v>0.1</v>
      </c>
      <c r="V1525" s="7">
        <f t="shared" si="232"/>
        <v>293625.09999999998</v>
      </c>
      <c r="W1525" s="7">
        <f t="shared" si="233"/>
        <v>7528.8487179487174</v>
      </c>
      <c r="X1525" s="19">
        <f t="shared" si="238"/>
        <v>7.4747835419370662E-2</v>
      </c>
      <c r="Y1525" s="8">
        <f t="shared" si="234"/>
        <v>1210.0899137922966</v>
      </c>
      <c r="Z1525" s="8">
        <f t="shared" si="235"/>
        <v>47193.506637899569</v>
      </c>
      <c r="AA1525" s="9">
        <f t="shared" si="239"/>
        <v>0.16072708579034822</v>
      </c>
      <c r="AB1525" s="9">
        <f t="shared" si="236"/>
        <v>0.20113771617073001</v>
      </c>
      <c r="AC1525" t="str">
        <f t="shared" si="237"/>
        <v>75% Saturation (Scale only)</v>
      </c>
    </row>
    <row r="1526" spans="21:29" x14ac:dyDescent="0.25">
      <c r="U1526" s="5">
        <v>0.11</v>
      </c>
      <c r="V1526" s="7">
        <f t="shared" si="232"/>
        <v>322987.60999999993</v>
      </c>
      <c r="W1526" s="7">
        <f t="shared" si="233"/>
        <v>8281.7335897435896</v>
      </c>
      <c r="X1526" s="19">
        <f t="shared" si="238"/>
        <v>8.4274019887596086E-2</v>
      </c>
      <c r="Y1526" s="8">
        <f t="shared" si="234"/>
        <v>1364.3089580930375</v>
      </c>
      <c r="Z1526" s="8">
        <f t="shared" si="235"/>
        <v>53208.04936562846</v>
      </c>
      <c r="AA1526" s="9">
        <f t="shared" si="239"/>
        <v>0.16473712216276182</v>
      </c>
      <c r="AB1526" s="9">
        <f t="shared" si="236"/>
        <v>0.20483748588689799</v>
      </c>
      <c r="AC1526" t="str">
        <f t="shared" si="237"/>
        <v>75% Saturation (Scale only)</v>
      </c>
    </row>
    <row r="1527" spans="21:29" x14ac:dyDescent="0.25">
      <c r="U1527" s="5">
        <v>0.12</v>
      </c>
      <c r="V1527" s="7">
        <f t="shared" si="232"/>
        <v>352350.11999999994</v>
      </c>
      <c r="W1527" s="7">
        <f t="shared" si="233"/>
        <v>9034.6184615384609</v>
      </c>
      <c r="X1527" s="19">
        <f t="shared" si="238"/>
        <v>9.3942742652297379E-2</v>
      </c>
      <c r="Y1527" s="8">
        <f t="shared" si="234"/>
        <v>1520.8355495478447</v>
      </c>
      <c r="Z1527" s="8">
        <f t="shared" si="235"/>
        <v>59312.586432365941</v>
      </c>
      <c r="AA1527" s="9">
        <f t="shared" si="239"/>
        <v>0.16833423082803534</v>
      </c>
      <c r="AB1527" s="9">
        <f t="shared" si="236"/>
        <v>0.20790242614604401</v>
      </c>
      <c r="AC1527" t="str">
        <f t="shared" si="237"/>
        <v>75% Saturation (Scale only)</v>
      </c>
    </row>
    <row r="1528" spans="21:29" x14ac:dyDescent="0.25">
      <c r="U1528" s="5">
        <v>0.13</v>
      </c>
      <c r="V1528" s="7">
        <f t="shared" si="232"/>
        <v>381712.62999999995</v>
      </c>
      <c r="W1528" s="7">
        <f t="shared" si="233"/>
        <v>9787.5033333333322</v>
      </c>
      <c r="X1528" s="19">
        <f t="shared" si="238"/>
        <v>0.10372859191663535</v>
      </c>
      <c r="Y1528" s="8">
        <f t="shared" si="234"/>
        <v>1679.2582975274925</v>
      </c>
      <c r="Z1528" s="8">
        <f t="shared" si="235"/>
        <v>65491.073603572208</v>
      </c>
      <c r="AA1528" s="9">
        <f t="shared" si="239"/>
        <v>0.171571670561627</v>
      </c>
      <c r="AB1528" s="9">
        <f t="shared" si="236"/>
        <v>0.21042094736472683</v>
      </c>
      <c r="AC1528" t="str">
        <f t="shared" si="237"/>
        <v>75% Saturation (Scale only)</v>
      </c>
    </row>
    <row r="1529" spans="21:29" x14ac:dyDescent="0.25">
      <c r="U1529" s="5">
        <v>0.14000000000000001</v>
      </c>
      <c r="V1529" s="7">
        <f t="shared" si="232"/>
        <v>411075.13999999996</v>
      </c>
      <c r="W1529" s="7">
        <f t="shared" si="233"/>
        <v>10540.388205128205</v>
      </c>
      <c r="X1529" s="19">
        <f t="shared" si="238"/>
        <v>0.11360947017741625</v>
      </c>
      <c r="Y1529" s="8">
        <f t="shared" si="234"/>
        <v>1839.2194663787043</v>
      </c>
      <c r="Z1529" s="8">
        <f t="shared" si="235"/>
        <v>71729.559188769461</v>
      </c>
      <c r="AA1529" s="9">
        <f t="shared" si="239"/>
        <v>0.1744925737634474</v>
      </c>
      <c r="AB1529" s="9">
        <f t="shared" si="236"/>
        <v>0.21246431538711272</v>
      </c>
      <c r="AC1529" t="str">
        <f t="shared" si="237"/>
        <v>75% Saturation (Scale only)</v>
      </c>
    </row>
    <row r="1530" spans="21:29" x14ac:dyDescent="0.25">
      <c r="U1530" s="5">
        <v>0.15</v>
      </c>
      <c r="V1530" s="7">
        <f t="shared" si="232"/>
        <v>440437.64999999991</v>
      </c>
      <c r="W1530" s="7">
        <f t="shared" si="233"/>
        <v>11293.273076923075</v>
      </c>
      <c r="X1530" s="19">
        <f t="shared" si="238"/>
        <v>0.12356600050937709</v>
      </c>
      <c r="Y1530" s="8">
        <f t="shared" si="234"/>
        <v>2000.4053637826391</v>
      </c>
      <c r="Z1530" s="8">
        <f t="shared" si="235"/>
        <v>78015.809187522929</v>
      </c>
      <c r="AA1530" s="9">
        <f t="shared" si="239"/>
        <v>0.17713247082197206</v>
      </c>
      <c r="AB1530" s="9">
        <f t="shared" si="236"/>
        <v>0.2140910296413174</v>
      </c>
      <c r="AC1530" t="str">
        <f t="shared" si="237"/>
        <v>75% Saturation (Scale only)</v>
      </c>
    </row>
    <row r="1531" spans="21:29" x14ac:dyDescent="0.25">
      <c r="U1531" s="5">
        <v>0.16</v>
      </c>
      <c r="V1531" s="7">
        <f t="shared" si="232"/>
        <v>469800.15999999992</v>
      </c>
      <c r="W1531" s="7">
        <f t="shared" si="233"/>
        <v>12046.157948717948</v>
      </c>
      <c r="X1531" s="19">
        <f t="shared" si="238"/>
        <v>0.13358107359823942</v>
      </c>
      <c r="Y1531" s="8">
        <f t="shared" si="234"/>
        <v>2162.5390076899293</v>
      </c>
      <c r="Z1531" s="8">
        <f t="shared" si="235"/>
        <v>84339.021299907239</v>
      </c>
      <c r="AA1531" s="9">
        <f t="shared" si="239"/>
        <v>0.17952105699561119</v>
      </c>
      <c r="AB1531" s="9">
        <f t="shared" si="236"/>
        <v>0.21534984960019793</v>
      </c>
      <c r="AC1531" t="str">
        <f t="shared" si="237"/>
        <v>75% Saturation (Scale only)</v>
      </c>
    </row>
    <row r="1532" spans="21:29" x14ac:dyDescent="0.25">
      <c r="U1532" s="5">
        <v>0.17</v>
      </c>
      <c r="V1532" s="7">
        <f t="shared" si="232"/>
        <v>499162.67</v>
      </c>
      <c r="W1532" s="7">
        <f t="shared" si="233"/>
        <v>12799.042820512821</v>
      </c>
      <c r="X1532" s="19">
        <f t="shared" si="238"/>
        <v>0.14363949493348988</v>
      </c>
      <c r="Y1532" s="8">
        <f t="shared" si="234"/>
        <v>2325.3744147377911</v>
      </c>
      <c r="Z1532" s="8">
        <f t="shared" si="235"/>
        <v>90689.602174773856</v>
      </c>
      <c r="AA1532" s="9">
        <f t="shared" si="239"/>
        <v>0.18168346237665139</v>
      </c>
      <c r="AB1532" s="9">
        <f t="shared" si="236"/>
        <v>0.21628194847329477</v>
      </c>
      <c r="AC1532" t="str">
        <f t="shared" si="237"/>
        <v>75% Saturation (Scale only)</v>
      </c>
    </row>
    <row r="1533" spans="21:29" x14ac:dyDescent="0.25">
      <c r="U1533" s="5">
        <v>0.18</v>
      </c>
      <c r="V1533" s="7">
        <f t="shared" si="232"/>
        <v>528525.17999999993</v>
      </c>
      <c r="W1533" s="7">
        <f t="shared" si="233"/>
        <v>13551.92769230769</v>
      </c>
      <c r="X1533" s="19">
        <f t="shared" si="238"/>
        <v>0.15372770507005071</v>
      </c>
      <c r="Y1533" s="8">
        <f t="shared" si="234"/>
        <v>2488.692071576666</v>
      </c>
      <c r="Z1533" s="8">
        <f t="shared" si="235"/>
        <v>97058.990791489967</v>
      </c>
      <c r="AA1533" s="9">
        <f t="shared" si="239"/>
        <v>0.18364118582106151</v>
      </c>
      <c r="AB1533" s="9">
        <f t="shared" si="236"/>
        <v>0.21692248437603329</v>
      </c>
      <c r="AC1533" t="str">
        <f t="shared" si="237"/>
        <v>75% Saturation (Scale only)</v>
      </c>
    </row>
    <row r="1534" spans="21:29" x14ac:dyDescent="0.25">
      <c r="U1534" s="5">
        <v>0.19</v>
      </c>
      <c r="V1534" s="7">
        <f t="shared" si="232"/>
        <v>557887.68999999994</v>
      </c>
      <c r="W1534" s="7">
        <f t="shared" si="233"/>
        <v>14304.812564102564</v>
      </c>
      <c r="X1534" s="19">
        <f t="shared" si="238"/>
        <v>0.16383355435518268</v>
      </c>
      <c r="Y1534" s="8">
        <f t="shared" si="234"/>
        <v>2652.2952879324694</v>
      </c>
      <c r="Z1534" s="8">
        <f t="shared" si="235"/>
        <v>103439.5162293663</v>
      </c>
      <c r="AA1534" s="9">
        <f t="shared" si="239"/>
        <v>0.18541279559218507</v>
      </c>
      <c r="AB1534" s="9">
        <f t="shared" si="236"/>
        <v>0.21730177147240931</v>
      </c>
      <c r="AC1534" t="str">
        <f t="shared" si="237"/>
        <v>75% Saturation (Scale only)</v>
      </c>
    </row>
    <row r="1535" spans="21:29" x14ac:dyDescent="0.25">
      <c r="U1535" s="5">
        <v>0.2</v>
      </c>
      <c r="V1535" s="7">
        <f t="shared" si="232"/>
        <v>587250.19999999995</v>
      </c>
      <c r="W1535" s="7">
        <f t="shared" si="233"/>
        <v>15057.697435897435</v>
      </c>
      <c r="X1535" s="19">
        <f t="shared" si="238"/>
        <v>0.17394611902536561</v>
      </c>
      <c r="Y1535" s="8">
        <f t="shared" si="234"/>
        <v>2816.0072194058653</v>
      </c>
      <c r="Z1535" s="8">
        <f t="shared" si="235"/>
        <v>109824.28155682875</v>
      </c>
      <c r="AA1535" s="9">
        <f t="shared" si="239"/>
        <v>0.18701446428937574</v>
      </c>
      <c r="AB1535" s="9">
        <f t="shared" si="236"/>
        <v>0.21744616953599827</v>
      </c>
      <c r="AC1535" t="str">
        <f t="shared" si="237"/>
        <v>75% Saturation (Scale only)</v>
      </c>
    </row>
    <row r="1536" spans="21:29" x14ac:dyDescent="0.25">
      <c r="U1536" s="5">
        <v>0.21</v>
      </c>
      <c r="V1536" s="7">
        <f t="shared" si="232"/>
        <v>616612.70999999985</v>
      </c>
      <c r="W1536" s="7">
        <f t="shared" si="233"/>
        <v>15810.582307692306</v>
      </c>
      <c r="X1536" s="19">
        <f t="shared" si="238"/>
        <v>0.1840555492531385</v>
      </c>
      <c r="Y1536" s="8">
        <f t="shared" si="234"/>
        <v>2979.6684075082394</v>
      </c>
      <c r="Z1536" s="8">
        <f t="shared" si="235"/>
        <v>116207.06789282133</v>
      </c>
      <c r="AA1536" s="9">
        <f t="shared" si="239"/>
        <v>0.18846038365446824</v>
      </c>
      <c r="AB1536" s="9">
        <f t="shared" si="236"/>
        <v>0.21737877095631833</v>
      </c>
      <c r="AC1536" t="str">
        <f t="shared" si="237"/>
        <v>75% Saturation (Scale only)</v>
      </c>
    </row>
    <row r="1537" spans="21:29" x14ac:dyDescent="0.25">
      <c r="U1537" s="5">
        <v>0.22</v>
      </c>
      <c r="V1537" s="7">
        <f t="shared" si="232"/>
        <v>645975.21999999986</v>
      </c>
      <c r="W1537" s="7">
        <f t="shared" si="233"/>
        <v>16563.467179487179</v>
      </c>
      <c r="X1537" s="19">
        <f t="shared" si="238"/>
        <v>0.19415294223633051</v>
      </c>
      <c r="Y1537" s="8">
        <f t="shared" si="234"/>
        <v>3143.1347251080037</v>
      </c>
      <c r="Z1537" s="8">
        <f t="shared" si="235"/>
        <v>122582.25427921215</v>
      </c>
      <c r="AA1537" s="9">
        <f t="shared" si="239"/>
        <v>0.18976309072538755</v>
      </c>
      <c r="AB1537" s="9">
        <f t="shared" si="236"/>
        <v>0.21711993921469316</v>
      </c>
      <c r="AC1537" t="str">
        <f t="shared" si="237"/>
        <v>75% Saturation (Scale only)</v>
      </c>
    </row>
    <row r="1538" spans="21:29" x14ac:dyDescent="0.25">
      <c r="U1538" s="5">
        <v>0.23</v>
      </c>
      <c r="V1538" s="7">
        <f t="shared" si="232"/>
        <v>675337.72999999986</v>
      </c>
      <c r="W1538" s="7">
        <f t="shared" si="233"/>
        <v>17316.352051282051</v>
      </c>
      <c r="X1538" s="19">
        <f t="shared" si="238"/>
        <v>0.20423023517704783</v>
      </c>
      <c r="Y1538" s="8">
        <f t="shared" si="234"/>
        <v>3306.2756438714146</v>
      </c>
      <c r="Z1538" s="8">
        <f t="shared" si="235"/>
        <v>128944.75011098517</v>
      </c>
      <c r="AA1538" s="9">
        <f t="shared" si="239"/>
        <v>0.19093372750103152</v>
      </c>
      <c r="AB1538" s="9">
        <f t="shared" si="236"/>
        <v>0.21668773656519888</v>
      </c>
      <c r="AC1538" t="str">
        <f t="shared" si="237"/>
        <v>75% Saturation (Scale only)</v>
      </c>
    </row>
    <row r="1539" spans="21:29" x14ac:dyDescent="0.25">
      <c r="U1539" s="5">
        <v>0.24</v>
      </c>
      <c r="V1539" s="7">
        <f t="shared" si="232"/>
        <v>704700.23999999987</v>
      </c>
      <c r="W1539" s="7">
        <f t="shared" si="233"/>
        <v>18069.236923076922</v>
      </c>
      <c r="X1539" s="19">
        <f t="shared" si="238"/>
        <v>0.21428011424740967</v>
      </c>
      <c r="Y1539" s="8">
        <f t="shared" si="234"/>
        <v>3468.9727605122748</v>
      </c>
      <c r="Z1539" s="8">
        <f t="shared" si="235"/>
        <v>135289.93765997872</v>
      </c>
      <c r="AA1539" s="9">
        <f t="shared" si="239"/>
        <v>0.19198225001311017</v>
      </c>
      <c r="AB1539" s="9">
        <f t="shared" si="236"/>
        <v>0.21609826779091931</v>
      </c>
      <c r="AC1539" t="str">
        <f t="shared" si="237"/>
        <v>75% Saturation (Scale only)</v>
      </c>
    </row>
    <row r="1540" spans="21:29" x14ac:dyDescent="0.25">
      <c r="U1540" s="5">
        <v>0.25</v>
      </c>
      <c r="V1540" s="7">
        <f t="shared" si="232"/>
        <v>734062.74999999988</v>
      </c>
      <c r="W1540" s="7">
        <f t="shared" si="233"/>
        <v>18822.121794871793</v>
      </c>
      <c r="X1540" s="19">
        <f t="shared" si="238"/>
        <v>0.22429593654435373</v>
      </c>
      <c r="Y1540" s="8">
        <f t="shared" si="234"/>
        <v>3631.1185333211974</v>
      </c>
      <c r="Z1540" s="8">
        <f t="shared" si="235"/>
        <v>141613.6227995267</v>
      </c>
      <c r="AA1540" s="9">
        <f t="shared" si="239"/>
        <v>0.19291759839268063</v>
      </c>
      <c r="AB1540" s="9">
        <f t="shared" si="236"/>
        <v>0.21536595950237133</v>
      </c>
      <c r="AC1540" t="str">
        <f t="shared" si="237"/>
        <v>75% Saturation (Scale only)</v>
      </c>
    </row>
    <row r="1541" spans="21:29" x14ac:dyDescent="0.25">
      <c r="U1541" s="5">
        <v>0.26</v>
      </c>
      <c r="V1541" s="7">
        <f t="shared" si="232"/>
        <v>763425.25999999989</v>
      </c>
      <c r="W1541" s="7">
        <f t="shared" si="233"/>
        <v>19575.006666666664</v>
      </c>
      <c r="X1541" s="19">
        <f t="shared" si="238"/>
        <v>0.23427166270204777</v>
      </c>
      <c r="Y1541" s="8">
        <f t="shared" si="234"/>
        <v>3792.615191230454</v>
      </c>
      <c r="Z1541" s="8">
        <f t="shared" si="235"/>
        <v>147911.99245798771</v>
      </c>
      <c r="AA1541" s="9">
        <f t="shared" si="239"/>
        <v>0.19374783650463404</v>
      </c>
      <c r="AB1541" s="9">
        <f t="shared" si="236"/>
        <v>0.21450378930346939</v>
      </c>
      <c r="AC1541" t="str">
        <f t="shared" si="237"/>
        <v>75% Saturation (Scale only)</v>
      </c>
    </row>
    <row r="1542" spans="21:29" x14ac:dyDescent="0.25">
      <c r="U1542" s="5">
        <v>0.27</v>
      </c>
      <c r="V1542" s="7">
        <f t="shared" si="232"/>
        <v>792787.7699999999</v>
      </c>
      <c r="W1542" s="7">
        <f t="shared" si="233"/>
        <v>20327.891538461539</v>
      </c>
      <c r="X1542" s="19">
        <f t="shared" si="238"/>
        <v>0.24420179832771158</v>
      </c>
      <c r="Y1542" s="8">
        <f t="shared" si="234"/>
        <v>3953.3737857206879</v>
      </c>
      <c r="Z1542" s="8">
        <f t="shared" si="235"/>
        <v>154181.57764310684</v>
      </c>
      <c r="AA1542" s="9">
        <f t="shared" si="239"/>
        <v>0.19448026757918688</v>
      </c>
      <c r="AB1542" s="9">
        <f t="shared" si="236"/>
        <v>0.21352347551756043</v>
      </c>
      <c r="AC1542" t="str">
        <f t="shared" si="237"/>
        <v>75% Saturation (Scale only)</v>
      </c>
    </row>
    <row r="1543" spans="21:29" x14ac:dyDescent="0.25">
      <c r="U1543" s="5">
        <v>0.28000000000000003</v>
      </c>
      <c r="V1543" s="7">
        <f t="shared" si="232"/>
        <v>822150.27999999991</v>
      </c>
      <c r="W1543" s="7">
        <f t="shared" si="233"/>
        <v>21080.776410256411</v>
      </c>
      <c r="X1543" s="19">
        <f t="shared" si="238"/>
        <v>0.25408134280265759</v>
      </c>
      <c r="Y1543" s="8">
        <f t="shared" si="234"/>
        <v>4113.3133619628707</v>
      </c>
      <c r="Z1543" s="8">
        <f t="shared" si="235"/>
        <v>160419.22111655195</v>
      </c>
      <c r="AA1543" s="9">
        <f t="shared" si="239"/>
        <v>0.195121530721308</v>
      </c>
      <c r="AB1543" s="9">
        <f t="shared" si="236"/>
        <v>0.21243563555857847</v>
      </c>
      <c r="AC1543" t="str">
        <f t="shared" si="237"/>
        <v>75% Saturation (Scale only)</v>
      </c>
    </row>
    <row r="1544" spans="21:29" x14ac:dyDescent="0.25">
      <c r="U1544" s="5">
        <v>0.28999999999999998</v>
      </c>
      <c r="V1544" s="7">
        <f t="shared" si="232"/>
        <v>851512.7899999998</v>
      </c>
      <c r="W1544" s="7">
        <f t="shared" si="233"/>
        <v>21833.661282051278</v>
      </c>
      <c r="X1544" s="19">
        <f t="shared" si="238"/>
        <v>0.26390574427805519</v>
      </c>
      <c r="Y1544" s="8">
        <f t="shared" si="234"/>
        <v>4272.360230246416</v>
      </c>
      <c r="Z1544" s="8">
        <f t="shared" si="235"/>
        <v>166622.04897961023</v>
      </c>
      <c r="AA1544" s="9">
        <f t="shared" si="239"/>
        <v>0.19567768204586836</v>
      </c>
      <c r="AB1544" s="9">
        <f t="shared" si="236"/>
        <v>0.21124991913355845</v>
      </c>
      <c r="AC1544" t="str">
        <f t="shared" si="237"/>
        <v>75% Saturation (Scale only)</v>
      </c>
    </row>
    <row r="1545" spans="21:29" x14ac:dyDescent="0.25">
      <c r="U1545" s="5">
        <v>0.3</v>
      </c>
      <c r="V1545" s="7">
        <f t="shared" si="232"/>
        <v>880875.29999999981</v>
      </c>
      <c r="W1545" s="7">
        <f t="shared" si="233"/>
        <v>22586.54615384615</v>
      </c>
      <c r="X1545" s="19">
        <f t="shared" si="238"/>
        <v>0.27367085991748363</v>
      </c>
      <c r="Y1545" s="8">
        <f t="shared" si="234"/>
        <v>4430.4473223473542</v>
      </c>
      <c r="Z1545" s="8">
        <f t="shared" si="235"/>
        <v>172787.44557154682</v>
      </c>
      <c r="AA1545" s="9">
        <f t="shared" si="239"/>
        <v>0.19615426334640881</v>
      </c>
      <c r="AB1545" s="9">
        <f t="shared" si="236"/>
        <v>0.20997512106208174</v>
      </c>
      <c r="AC1545" t="str">
        <f t="shared" si="237"/>
        <v>75% Saturation (Scale only)</v>
      </c>
    </row>
    <row r="1546" spans="21:29" x14ac:dyDescent="0.25">
      <c r="U1546" s="5">
        <v>0.31</v>
      </c>
      <c r="V1546" s="7">
        <f t="shared" si="232"/>
        <v>910237.80999999982</v>
      </c>
      <c r="W1546" s="7">
        <f t="shared" si="233"/>
        <v>23339.431025641024</v>
      </c>
      <c r="X1546" s="19">
        <f t="shared" si="238"/>
        <v>0.28337292061223823</v>
      </c>
      <c r="Y1546" s="8">
        <f t="shared" si="234"/>
        <v>4587.5136203057391</v>
      </c>
      <c r="Z1546" s="8">
        <f t="shared" si="235"/>
        <v>178913.03119192383</v>
      </c>
      <c r="AA1546" s="9">
        <f t="shared" si="239"/>
        <v>0.19655636057562129</v>
      </c>
      <c r="AB1546" s="9">
        <f t="shared" si="236"/>
        <v>0.20861927745199599</v>
      </c>
      <c r="AC1546" t="str">
        <f t="shared" si="237"/>
        <v>75% Saturation (Scale only)</v>
      </c>
    </row>
    <row r="1547" spans="21:29" x14ac:dyDescent="0.25">
      <c r="U1547" s="5">
        <v>0.32</v>
      </c>
      <c r="V1547" s="7">
        <f t="shared" si="232"/>
        <v>939600.31999999983</v>
      </c>
      <c r="W1547" s="7">
        <f t="shared" si="233"/>
        <v>24092.315897435896</v>
      </c>
      <c r="X1547" s="19">
        <f t="shared" si="238"/>
        <v>0.29300849953251867</v>
      </c>
      <c r="Y1547" s="8">
        <f t="shared" si="234"/>
        <v>4743.5036473020182</v>
      </c>
      <c r="Z1547" s="8">
        <f t="shared" si="235"/>
        <v>184996.64224477872</v>
      </c>
      <c r="AA1547" s="9">
        <f t="shared" si="239"/>
        <v>0.1968886539382817</v>
      </c>
      <c r="AB1547" s="9">
        <f t="shared" si="236"/>
        <v>0.20718974818075453</v>
      </c>
      <c r="AC1547" t="str">
        <f t="shared" si="237"/>
        <v>75% Saturation (Scale only)</v>
      </c>
    </row>
    <row r="1548" spans="21:29" x14ac:dyDescent="0.25">
      <c r="U1548" s="5">
        <v>0.33</v>
      </c>
      <c r="V1548" s="7">
        <f t="shared" si="232"/>
        <v>968962.82999999984</v>
      </c>
      <c r="W1548" s="7">
        <f t="shared" si="233"/>
        <v>24845.200769230767</v>
      </c>
      <c r="X1548" s="19">
        <f t="shared" si="238"/>
        <v>0.30257448398675324</v>
      </c>
      <c r="Y1548" s="8">
        <f t="shared" si="234"/>
        <v>4898.3670120886773</v>
      </c>
      <c r="Z1548" s="8">
        <f t="shared" si="235"/>
        <v>191036.31347145842</v>
      </c>
      <c r="AA1548" s="9">
        <f t="shared" si="239"/>
        <v>0.19715546103193499</v>
      </c>
      <c r="AB1548" s="9">
        <f t="shared" si="236"/>
        <v>0.20569328802883999</v>
      </c>
      <c r="AC1548" t="str">
        <f t="shared" si="237"/>
        <v>75% Saturation (Scale only)</v>
      </c>
    </row>
    <row r="1549" spans="21:29" x14ac:dyDescent="0.25">
      <c r="U1549" s="5">
        <v>0.34</v>
      </c>
      <c r="V1549" s="7">
        <f t="shared" si="232"/>
        <v>998325.34</v>
      </c>
      <c r="W1549" s="7">
        <f t="shared" si="233"/>
        <v>25598.085641025642</v>
      </c>
      <c r="X1549" s="19">
        <f t="shared" si="238"/>
        <v>0.31206805014883265</v>
      </c>
      <c r="Y1549" s="8">
        <f t="shared" si="234"/>
        <v>5052.0579998503781</v>
      </c>
      <c r="Z1549" s="8">
        <f t="shared" si="235"/>
        <v>197030.26199416476</v>
      </c>
      <c r="AA1549" s="9">
        <f t="shared" si="239"/>
        <v>0.19736077418826689</v>
      </c>
      <c r="AB1549" s="9">
        <f t="shared" si="236"/>
        <v>0.20413610834721949</v>
      </c>
      <c r="AC1549" t="str">
        <f t="shared" si="237"/>
        <v>75% Saturation (Scale only)</v>
      </c>
    </row>
    <row r="1550" spans="21:29" x14ac:dyDescent="0.25">
      <c r="U1550" s="5">
        <v>0.35</v>
      </c>
      <c r="V1550" s="7">
        <f t="shared" si="232"/>
        <v>1027687.8499999997</v>
      </c>
      <c r="W1550" s="7">
        <f t="shared" si="233"/>
        <v>26350.97051282051</v>
      </c>
      <c r="X1550" s="19">
        <f t="shared" si="238"/>
        <v>0.32148664028375556</v>
      </c>
      <c r="Y1550" s="8">
        <f t="shared" si="234"/>
        <v>5204.5352035107835</v>
      </c>
      <c r="Z1550" s="8">
        <f t="shared" si="235"/>
        <v>202976.87293692055</v>
      </c>
      <c r="AA1550" s="9">
        <f t="shared" si="239"/>
        <v>0.19750829294801978</v>
      </c>
      <c r="AB1550" s="9">
        <f t="shared" si="236"/>
        <v>0.20252393077961803</v>
      </c>
      <c r="AC1550" t="str">
        <f t="shared" si="237"/>
        <v>75% Saturation (Scale only)</v>
      </c>
    </row>
    <row r="1551" spans="21:29" x14ac:dyDescent="0.25">
      <c r="U1551" s="5">
        <v>0.36</v>
      </c>
      <c r="V1551" s="7">
        <f t="shared" si="232"/>
        <v>1057050.3599999999</v>
      </c>
      <c r="W1551" s="7">
        <f t="shared" si="233"/>
        <v>27103.855384615381</v>
      </c>
      <c r="X1551" s="19">
        <f t="shared" si="238"/>
        <v>0.33082794215975048</v>
      </c>
      <c r="Y1551" s="8">
        <f t="shared" si="234"/>
        <v>5355.7611904361675</v>
      </c>
      <c r="Z1551" s="8">
        <f t="shared" si="235"/>
        <v>208874.68642701054</v>
      </c>
      <c r="AA1551" s="9">
        <f t="shared" si="239"/>
        <v>0.19760145242939095</v>
      </c>
      <c r="AB1551" s="9">
        <f t="shared" si="236"/>
        <v>0.20086203427738175</v>
      </c>
      <c r="AC1551" t="str">
        <f t="shared" si="237"/>
        <v>75% Saturation (Scale only)</v>
      </c>
    </row>
    <row r="1552" spans="21:29" x14ac:dyDescent="0.25">
      <c r="U1552" s="5">
        <v>0.37</v>
      </c>
      <c r="V1552" s="7">
        <f t="shared" si="232"/>
        <v>1086412.8699999999</v>
      </c>
      <c r="W1552" s="7">
        <f t="shared" si="233"/>
        <v>27856.740256410252</v>
      </c>
      <c r="X1552" s="19">
        <f t="shared" si="238"/>
        <v>0.34008987038208316</v>
      </c>
      <c r="Y1552" s="8">
        <f t="shared" si="234"/>
        <v>5505.7022002491221</v>
      </c>
      <c r="Z1552" s="8">
        <f t="shared" si="235"/>
        <v>214722.38580971575</v>
      </c>
      <c r="AA1552" s="9">
        <f t="shared" si="239"/>
        <v>0.1976434482129393</v>
      </c>
      <c r="AB1552" s="9">
        <f t="shared" si="236"/>
        <v>0.19915529642068081</v>
      </c>
      <c r="AC1552" t="str">
        <f t="shared" si="237"/>
        <v>75% Saturation (Scale only)</v>
      </c>
    </row>
    <row r="1553" spans="21:29" x14ac:dyDescent="0.25">
      <c r="U1553" s="5">
        <v>0.38</v>
      </c>
      <c r="V1553" s="7">
        <f t="shared" si="232"/>
        <v>1115775.3799999999</v>
      </c>
      <c r="W1553" s="7">
        <f t="shared" si="233"/>
        <v>28609.625128205127</v>
      </c>
      <c r="X1553" s="19">
        <f t="shared" si="238"/>
        <v>0.34927054942264546</v>
      </c>
      <c r="Y1553" s="8">
        <f t="shared" si="234"/>
        <v>5654.327870095206</v>
      </c>
      <c r="Z1553" s="8">
        <f t="shared" si="235"/>
        <v>220518.78693371304</v>
      </c>
      <c r="AA1553" s="9">
        <f t="shared" si="239"/>
        <v>0.19763725825686623</v>
      </c>
      <c r="AB1553" s="9">
        <f t="shared" si="236"/>
        <v>0.19740822988216225</v>
      </c>
      <c r="AC1553" t="str">
        <f t="shared" si="237"/>
        <v>75% Saturation (Scale only)</v>
      </c>
    </row>
    <row r="1554" spans="21:29" x14ac:dyDescent="0.25">
      <c r="U1554" s="5">
        <v>0.39</v>
      </c>
      <c r="V1554" s="7">
        <f t="shared" si="232"/>
        <v>1145137.8899999999</v>
      </c>
      <c r="W1554" s="7">
        <f t="shared" si="233"/>
        <v>29362.51</v>
      </c>
      <c r="X1554" s="19">
        <f t="shared" si="238"/>
        <v>0.35836829815163757</v>
      </c>
      <c r="Y1554" s="8">
        <f t="shared" si="234"/>
        <v>5801.6109842269243</v>
      </c>
      <c r="Z1554" s="8">
        <f t="shared" si="235"/>
        <v>226262.82838485006</v>
      </c>
      <c r="AA1554" s="9">
        <f t="shared" si="239"/>
        <v>0.19758566226889068</v>
      </c>
      <c r="AB1554" s="9">
        <f t="shared" si="236"/>
        <v>0.19562501472581931</v>
      </c>
      <c r="AC1554" t="str">
        <f t="shared" si="237"/>
        <v>75% Saturation (Scale only)</v>
      </c>
    </row>
    <row r="1555" spans="21:29" x14ac:dyDescent="0.25">
      <c r="U1555" s="5">
        <v>0.4</v>
      </c>
      <c r="V1555" s="7">
        <f t="shared" si="232"/>
        <v>1174500.3999999999</v>
      </c>
      <c r="W1555" s="7">
        <f t="shared" si="233"/>
        <v>30115.39487179487</v>
      </c>
      <c r="X1555" s="19">
        <f t="shared" si="238"/>
        <v>0.36738161570453803</v>
      </c>
      <c r="Y1555" s="8">
        <f t="shared" si="234"/>
        <v>5947.5272452046356</v>
      </c>
      <c r="Z1555" s="8">
        <f t="shared" si="235"/>
        <v>231953.56256298078</v>
      </c>
      <c r="AA1555" s="9">
        <f t="shared" si="239"/>
        <v>0.19749125889014665</v>
      </c>
      <c r="AB1555" s="9">
        <f t="shared" si="236"/>
        <v>0.19380952711912969</v>
      </c>
      <c r="AC1555" t="str">
        <f t="shared" si="237"/>
        <v>75% Saturation (Scale only)</v>
      </c>
    </row>
    <row r="1556" spans="21:29" x14ac:dyDescent="0.25">
      <c r="U1556" s="5">
        <v>0.41</v>
      </c>
      <c r="V1556" s="7">
        <f t="shared" si="232"/>
        <v>1203862.9099999997</v>
      </c>
      <c r="W1556" s="7">
        <f t="shared" si="233"/>
        <v>30868.279743589737</v>
      </c>
      <c r="X1556" s="19">
        <f t="shared" si="238"/>
        <v>0.37630916854007712</v>
      </c>
      <c r="Y1556" s="8">
        <f t="shared" si="234"/>
        <v>6092.0550643785682</v>
      </c>
      <c r="Z1556" s="8">
        <f t="shared" si="235"/>
        <v>237590.14751076416</v>
      </c>
      <c r="AA1556" s="9">
        <f t="shared" si="239"/>
        <v>0.1973564809889892</v>
      </c>
      <c r="AB1556" s="9">
        <f t="shared" si="236"/>
        <v>0.19196536494269142</v>
      </c>
      <c r="AC1556" t="str">
        <f t="shared" si="237"/>
        <v>75% Saturation (Scale only)</v>
      </c>
    </row>
    <row r="1557" spans="21:29" x14ac:dyDescent="0.25">
      <c r="U1557" s="5">
        <v>0.42</v>
      </c>
      <c r="V1557" s="7">
        <f t="shared" si="232"/>
        <v>1233225.4199999997</v>
      </c>
      <c r="W1557" s="7">
        <f t="shared" si="233"/>
        <v>31621.164615384612</v>
      </c>
      <c r="X1557" s="19">
        <f t="shared" si="238"/>
        <v>0.38514977856390048</v>
      </c>
      <c r="Y1557" s="8">
        <f t="shared" si="234"/>
        <v>6235.1753696232518</v>
      </c>
      <c r="Z1557" s="8">
        <f t="shared" si="235"/>
        <v>243171.83941530681</v>
      </c>
      <c r="AA1557" s="9">
        <f t="shared" si="239"/>
        <v>0.19718360931556769</v>
      </c>
      <c r="AB1557" s="9">
        <f t="shared" si="236"/>
        <v>0.19009587070528527</v>
      </c>
      <c r="AC1557" t="str">
        <f t="shared" si="237"/>
        <v>75% Saturation (Scale only)</v>
      </c>
    </row>
    <row r="1558" spans="21:29" x14ac:dyDescent="0.25">
      <c r="U1558" s="5">
        <v>0.43</v>
      </c>
      <c r="V1558" s="7">
        <f t="shared" si="232"/>
        <v>1262587.9299999997</v>
      </c>
      <c r="W1558" s="7">
        <f t="shared" si="233"/>
        <v>32374.049487179484</v>
      </c>
      <c r="X1558" s="19">
        <f t="shared" si="238"/>
        <v>0.39390241220866357</v>
      </c>
      <c r="Y1558" s="8">
        <f t="shared" si="234"/>
        <v>6376.871428555577</v>
      </c>
      <c r="Z1558" s="8">
        <f t="shared" si="235"/>
        <v>248697.9857136675</v>
      </c>
      <c r="AA1558" s="9">
        <f t="shared" si="239"/>
        <v>0.19697478472938321</v>
      </c>
      <c r="AB1558" s="9">
        <f t="shared" si="236"/>
        <v>0.18820415210963534</v>
      </c>
      <c r="AC1558" t="str">
        <f t="shared" si="237"/>
        <v>75% Saturation (Scale only)</v>
      </c>
    </row>
    <row r="1559" spans="21:29" x14ac:dyDescent="0.25">
      <c r="U1559" s="5">
        <v>0.44</v>
      </c>
      <c r="V1559" s="7">
        <f t="shared" si="232"/>
        <v>1291950.4399999997</v>
      </c>
      <c r="W1559" s="7">
        <f t="shared" si="233"/>
        <v>33126.934358974358</v>
      </c>
      <c r="X1559" s="19">
        <f t="shared" si="238"/>
        <v>0.4025661703749483</v>
      </c>
      <c r="Y1559" s="8">
        <f t="shared" si="234"/>
        <v>6517.1286856886709</v>
      </c>
      <c r="Z1559" s="8">
        <f t="shared" si="235"/>
        <v>254168.01874185816</v>
      </c>
      <c r="AA1559" s="9">
        <f t="shared" si="239"/>
        <v>0.19673201918013064</v>
      </c>
      <c r="AB1559" s="9">
        <f t="shared" si="236"/>
        <v>0.18629310056227014</v>
      </c>
      <c r="AC1559" t="str">
        <f t="shared" si="237"/>
        <v>75% Saturation (Scale only)</v>
      </c>
    </row>
    <row r="1560" spans="21:29" x14ac:dyDescent="0.25">
      <c r="U1560" s="5">
        <v>0.45</v>
      </c>
      <c r="V1560" s="7">
        <f t="shared" si="232"/>
        <v>1321312.9499999997</v>
      </c>
      <c r="W1560" s="7">
        <f t="shared" si="233"/>
        <v>33879.81923076923</v>
      </c>
      <c r="X1560" s="19">
        <f t="shared" si="238"/>
        <v>0.41114027914903517</v>
      </c>
      <c r="Y1560" s="8">
        <f t="shared" si="234"/>
        <v>6655.9346121622521</v>
      </c>
      <c r="Z1560" s="8">
        <f t="shared" si="235"/>
        <v>259581.44987432784</v>
      </c>
      <c r="AA1560" s="9">
        <f t="shared" si="239"/>
        <v>0.1964572055956372</v>
      </c>
      <c r="AB1560" s="9">
        <f t="shared" si="236"/>
        <v>0.18436540787792577</v>
      </c>
      <c r="AC1560" t="str">
        <f t="shared" si="237"/>
        <v>75% Saturation (Scale only)</v>
      </c>
    </row>
    <row r="1561" spans="21:29" x14ac:dyDescent="0.25">
      <c r="U1561" s="5">
        <v>0.46</v>
      </c>
      <c r="V1561" s="7">
        <f t="shared" si="232"/>
        <v>1350675.4599999997</v>
      </c>
      <c r="W1561" s="7">
        <f t="shared" si="233"/>
        <v>34632.704102564101</v>
      </c>
      <c r="X1561" s="19">
        <f t="shared" si="238"/>
        <v>0.41962408122355283</v>
      </c>
      <c r="Y1561" s="8">
        <f t="shared" si="234"/>
        <v>6793.2785668518554</v>
      </c>
      <c r="Z1561" s="8">
        <f t="shared" si="235"/>
        <v>264937.86410722235</v>
      </c>
      <c r="AA1561" s="9">
        <f t="shared" si="239"/>
        <v>0.19615212680862834</v>
      </c>
      <c r="AB1561" s="9">
        <f t="shared" si="236"/>
        <v>0.18242358139322948</v>
      </c>
      <c r="AC1561" t="str">
        <f t="shared" si="237"/>
        <v>75% Saturation (Scale only)</v>
      </c>
    </row>
    <row r="1562" spans="21:29" x14ac:dyDescent="0.25">
      <c r="U1562" s="5">
        <v>0.47</v>
      </c>
      <c r="V1562" s="7">
        <f t="shared" si="232"/>
        <v>1380037.9699999997</v>
      </c>
      <c r="W1562" s="7">
        <f t="shared" si="233"/>
        <v>35385.588974358972</v>
      </c>
      <c r="X1562" s="19">
        <f t="shared" si="238"/>
        <v>0.4280170279556198</v>
      </c>
      <c r="Y1562" s="8">
        <f t="shared" si="234"/>
        <v>6929.1516677983791</v>
      </c>
      <c r="Z1562" s="8">
        <f t="shared" si="235"/>
        <v>270236.91504413681</v>
      </c>
      <c r="AA1562" s="9">
        <f t="shared" si="239"/>
        <v>0.19581846363555988</v>
      </c>
      <c r="AB1562" s="9">
        <f t="shared" si="236"/>
        <v>0.18046995767441049</v>
      </c>
      <c r="AC1562" t="str">
        <f t="shared" si="237"/>
        <v>75% Saturation (Scale only)</v>
      </c>
    </row>
    <row r="1563" spans="21:29" x14ac:dyDescent="0.25">
      <c r="U1563" s="5">
        <v>0.48</v>
      </c>
      <c r="V1563" s="7">
        <f t="shared" si="232"/>
        <v>1409400.4799999997</v>
      </c>
      <c r="W1563" s="7">
        <f t="shared" si="233"/>
        <v>36138.473846153844</v>
      </c>
      <c r="X1563" s="19">
        <f t="shared" si="238"/>
        <v>0.43631867200449953</v>
      </c>
      <c r="Y1563" s="8">
        <f t="shared" si="234"/>
        <v>7063.5466730193584</v>
      </c>
      <c r="Z1563" s="8">
        <f t="shared" si="235"/>
        <v>275478.32024775498</v>
      </c>
      <c r="AA1563" s="9">
        <f t="shared" si="239"/>
        <v>0.19545780220520076</v>
      </c>
      <c r="AB1563" s="9">
        <f t="shared" si="236"/>
        <v>0.17850671497832324</v>
      </c>
      <c r="AC1563" t="str">
        <f t="shared" si="237"/>
        <v>75% Saturation (Scale only)</v>
      </c>
    </row>
    <row r="1564" spans="21:29" x14ac:dyDescent="0.25">
      <c r="U1564" s="5">
        <v>0.49</v>
      </c>
      <c r="V1564" s="7">
        <f t="shared" si="232"/>
        <v>1438762.9899999998</v>
      </c>
      <c r="W1564" s="7">
        <f t="shared" si="233"/>
        <v>36891.358717948715</v>
      </c>
      <c r="X1564" s="19">
        <f t="shared" si="238"/>
        <v>0.44452866049722989</v>
      </c>
      <c r="Y1564" s="8">
        <f t="shared" si="234"/>
        <v>7196.4578698675978</v>
      </c>
      <c r="Z1564" s="8">
        <f t="shared" si="235"/>
        <v>280661.85692483629</v>
      </c>
      <c r="AA1564" s="9">
        <f t="shared" si="239"/>
        <v>0.19507164062152887</v>
      </c>
      <c r="AB1564" s="9">
        <f t="shared" si="236"/>
        <v>0.17653588460527764</v>
      </c>
      <c r="AC1564" t="str">
        <f t="shared" si="237"/>
        <v>75% Saturation (Scale only)</v>
      </c>
    </row>
    <row r="1565" spans="21:29" x14ac:dyDescent="0.25">
      <c r="U1565" s="5">
        <v>0.5</v>
      </c>
      <c r="V1565" s="7">
        <f t="shared" si="232"/>
        <v>1468125.4999999998</v>
      </c>
      <c r="W1565" s="7">
        <f t="shared" si="233"/>
        <v>37644.243589743586</v>
      </c>
      <c r="X1565" s="19">
        <f t="shared" si="238"/>
        <v>0.45264672867626776</v>
      </c>
      <c r="Y1565" s="8">
        <f t="shared" si="234"/>
        <v>7327.8809721931293</v>
      </c>
      <c r="Z1565" s="8">
        <f t="shared" si="235"/>
        <v>285787.35791553202</v>
      </c>
      <c r="AA1565" s="9">
        <f t="shared" si="239"/>
        <v>0.19466139503437005</v>
      </c>
      <c r="AB1565" s="9">
        <f t="shared" si="236"/>
        <v>0.17455936126358837</v>
      </c>
      <c r="AC1565" t="str">
        <f t="shared" si="237"/>
        <v>75% Saturation (Scale only)</v>
      </c>
    </row>
    <row r="1566" spans="21:29" x14ac:dyDescent="0.25">
      <c r="U1566" s="5">
        <v>0.51</v>
      </c>
      <c r="V1566" s="7">
        <f t="shared" si="232"/>
        <v>1497488.0099999998</v>
      </c>
      <c r="W1566" s="7">
        <f t="shared" si="233"/>
        <v>38397.128461538457</v>
      </c>
      <c r="X1566" s="19">
        <f t="shared" si="238"/>
        <v>0.46067269398806437</v>
      </c>
      <c r="Y1566" s="8">
        <f t="shared" si="234"/>
        <v>7457.8130246433739</v>
      </c>
      <c r="Z1566" s="8">
        <f t="shared" si="235"/>
        <v>290854.7079610916</v>
      </c>
      <c r="AA1566" s="9">
        <f t="shared" si="239"/>
        <v>0.19422840518174944</v>
      </c>
      <c r="AB1566" s="9">
        <f t="shared" si="236"/>
        <v>0.17257891255071781</v>
      </c>
      <c r="AC1566" t="str">
        <f t="shared" si="237"/>
        <v>75% Saturation (Scale only)</v>
      </c>
    </row>
    <row r="1567" spans="21:29" x14ac:dyDescent="0.25">
      <c r="U1567" s="5">
        <v>0.52</v>
      </c>
      <c r="V1567" s="7">
        <f t="shared" si="232"/>
        <v>1526850.5199999998</v>
      </c>
      <c r="W1567" s="7">
        <f t="shared" si="233"/>
        <v>39150.013333333329</v>
      </c>
      <c r="X1567" s="19">
        <f t="shared" si="238"/>
        <v>0.46860645057575817</v>
      </c>
      <c r="Y1567" s="8">
        <f t="shared" si="234"/>
        <v>7586.2523135055571</v>
      </c>
      <c r="Z1567" s="8">
        <f t="shared" si="235"/>
        <v>295863.84022671671</v>
      </c>
      <c r="AA1567" s="9">
        <f t="shared" si="239"/>
        <v>0.19377393945984756</v>
      </c>
      <c r="AB1567" s="9">
        <f t="shared" si="236"/>
        <v>0.17059618764285181</v>
      </c>
      <c r="AC1567" t="str">
        <f t="shared" si="237"/>
        <v>75% Saturation (Scale only)</v>
      </c>
    </row>
    <row r="1568" spans="21:29" x14ac:dyDescent="0.25">
      <c r="U1568" s="5">
        <v>0.53</v>
      </c>
      <c r="V1568" s="7">
        <f t="shared" si="232"/>
        <v>1556213.0299999998</v>
      </c>
      <c r="W1568" s="7">
        <f t="shared" si="233"/>
        <v>39902.8982051282</v>
      </c>
      <c r="X1568" s="19">
        <f t="shared" si="238"/>
        <v>0.47644796414290097</v>
      </c>
      <c r="Y1568" s="8">
        <f t="shared" si="234"/>
        <v>7713.1982835557601</v>
      </c>
      <c r="Z1568" s="8">
        <f t="shared" si="235"/>
        <v>300814.73305867467</v>
      </c>
      <c r="AA1568" s="9">
        <f t="shared" si="239"/>
        <v>0.19329919956953112</v>
      </c>
      <c r="AB1568" s="9">
        <f t="shared" si="236"/>
        <v>0.1686127252730763</v>
      </c>
      <c r="AC1568" t="str">
        <f t="shared" si="237"/>
        <v>75% Saturation (Scale only)</v>
      </c>
    </row>
    <row r="1569" spans="21:29" x14ac:dyDescent="0.25">
      <c r="U1569" s="5">
        <v>0.54</v>
      </c>
      <c r="V1569" s="7">
        <f t="shared" si="232"/>
        <v>1585575.5399999998</v>
      </c>
      <c r="W1569" s="7">
        <f t="shared" si="233"/>
        <v>40655.783076923079</v>
      </c>
      <c r="X1569" s="19">
        <f t="shared" si="238"/>
        <v>0.48419726715844125</v>
      </c>
      <c r="Y1569" s="8">
        <f t="shared" si="234"/>
        <v>7838.6514604325776</v>
      </c>
      <c r="Z1569" s="8">
        <f t="shared" si="235"/>
        <v>305707.40695687052</v>
      </c>
      <c r="AA1569" s="9">
        <f t="shared" si="239"/>
        <v>0.1928053247824891</v>
      </c>
      <c r="AB1569" s="9">
        <f t="shared" si="236"/>
        <v>0.16662996106926303</v>
      </c>
      <c r="AC1569" t="str">
        <f t="shared" si="237"/>
        <v>75% Saturation (Scale only)</v>
      </c>
    </row>
    <row r="1570" spans="21:29" x14ac:dyDescent="0.25">
      <c r="U1570" s="5">
        <v>0.55000000000000004</v>
      </c>
      <c r="V1570" s="7">
        <f t="shared" si="232"/>
        <v>1614938.0499999998</v>
      </c>
      <c r="W1570" s="7">
        <f t="shared" si="233"/>
        <v>41408.66794871795</v>
      </c>
      <c r="X1570" s="19">
        <f t="shared" si="238"/>
        <v>0.49185445437607783</v>
      </c>
      <c r="Y1570" s="8">
        <f t="shared" si="234"/>
        <v>7962.6133781000972</v>
      </c>
      <c r="Z1570" s="8">
        <f t="shared" si="235"/>
        <v>310541.92174590379</v>
      </c>
      <c r="AA1570" s="9">
        <f t="shared" si="239"/>
        <v>0.19229339586487781</v>
      </c>
      <c r="AB1570" s="9">
        <f t="shared" si="236"/>
        <v>0.16464923431386733</v>
      </c>
      <c r="AC1570" t="str">
        <f t="shared" si="237"/>
        <v>75% Saturation (Scale only)</v>
      </c>
    </row>
    <row r="1571" spans="21:29" x14ac:dyDescent="0.25">
      <c r="U1571" s="5">
        <v>0.56000000000000005</v>
      </c>
      <c r="V1571" s="7">
        <f t="shared" si="232"/>
        <v>1644300.5599999998</v>
      </c>
      <c r="W1571" s="7">
        <f t="shared" si="233"/>
        <v>42161.552820512821</v>
      </c>
      <c r="X1571" s="19">
        <f t="shared" si="238"/>
        <v>0.49941967864368125</v>
      </c>
      <c r="Y1571" s="8">
        <f t="shared" si="234"/>
        <v>8085.0865110067825</v>
      </c>
      <c r="Z1571" s="8">
        <f t="shared" si="235"/>
        <v>315318.37392926449</v>
      </c>
      <c r="AA1571" s="9">
        <f t="shared" si="239"/>
        <v>0.19176443869195334</v>
      </c>
      <c r="AB1571" s="9">
        <f t="shared" si="236"/>
        <v>0.16267179418110705</v>
      </c>
      <c r="AC1571" t="str">
        <f t="shared" si="237"/>
        <v>75% Saturation (Scale only)</v>
      </c>
    </row>
    <row r="1572" spans="21:29" x14ac:dyDescent="0.25">
      <c r="U1572" s="5">
        <v>0.56999999999999995</v>
      </c>
      <c r="V1572" s="7">
        <f t="shared" si="232"/>
        <v>1673663.0699999996</v>
      </c>
      <c r="W1572" s="7">
        <f t="shared" si="233"/>
        <v>42914.437692307685</v>
      </c>
      <c r="X1572" s="19">
        <f t="shared" si="238"/>
        <v>0.50689314698074728</v>
      </c>
      <c r="Y1572" s="8">
        <f t="shared" si="234"/>
        <v>8206.0742105835125</v>
      </c>
      <c r="Z1572" s="8">
        <f t="shared" si="235"/>
        <v>320036.894212757</v>
      </c>
      <c r="AA1572" s="9">
        <f t="shared" si="239"/>
        <v>0.19121942758332899</v>
      </c>
      <c r="AB1572" s="9">
        <f t="shared" si="236"/>
        <v>0.16069880550036597</v>
      </c>
      <c r="AC1572" t="str">
        <f t="shared" si="237"/>
        <v>75% Saturation (Scale only)</v>
      </c>
    </row>
    <row r="1573" spans="21:29" x14ac:dyDescent="0.25">
      <c r="U1573" s="5">
        <v>0.57999999999999996</v>
      </c>
      <c r="V1573" s="7">
        <f t="shared" si="232"/>
        <v>1703025.5799999996</v>
      </c>
      <c r="W1573" s="7">
        <f t="shared" si="233"/>
        <v>43667.322564102556</v>
      </c>
      <c r="X1573" s="19">
        <f t="shared" si="238"/>
        <v>0.51427511690388283</v>
      </c>
      <c r="Y1573" s="8">
        <f t="shared" si="234"/>
        <v>8325.5806457570125</v>
      </c>
      <c r="Z1573" s="8">
        <f t="shared" si="235"/>
        <v>324697.64518452348</v>
      </c>
      <c r="AA1573" s="9">
        <f t="shared" si="239"/>
        <v>0.19065928838515953</v>
      </c>
      <c r="AB1573" s="9">
        <f t="shared" si="236"/>
        <v>0.15873135408949979</v>
      </c>
      <c r="AC1573" t="str">
        <f t="shared" si="237"/>
        <v>75% Saturation (Scale only)</v>
      </c>
    </row>
    <row r="1574" spans="21:29" x14ac:dyDescent="0.25">
      <c r="U1574" s="5">
        <v>0.59</v>
      </c>
      <c r="V1574" s="7">
        <f t="shared" si="232"/>
        <v>1732388.0899999996</v>
      </c>
      <c r="W1574" s="7">
        <f t="shared" si="233"/>
        <v>44420.207435897428</v>
      </c>
      <c r="X1574" s="19">
        <f t="shared" si="238"/>
        <v>0.52156589298212375</v>
      </c>
      <c r="Y1574" s="8">
        <f t="shared" si="234"/>
        <v>8443.6107471840187</v>
      </c>
      <c r="Z1574" s="8">
        <f t="shared" si="235"/>
        <v>329300.81914017675</v>
      </c>
      <c r="AA1574" s="9">
        <f t="shared" si="239"/>
        <v>0.1900849013226458</v>
      </c>
      <c r="AB1574" s="9">
        <f t="shared" si="236"/>
        <v>0.15677045169684978</v>
      </c>
      <c r="AC1574" t="str">
        <f t="shared" si="237"/>
        <v>75% Saturation (Scale only)</v>
      </c>
    </row>
    <row r="1575" spans="21:29" x14ac:dyDescent="0.25">
      <c r="U1575" s="5">
        <v>0.6</v>
      </c>
      <c r="V1575" s="7">
        <f t="shared" si="232"/>
        <v>1761750.5999999996</v>
      </c>
      <c r="W1575" s="7">
        <f t="shared" si="233"/>
        <v>45173.092307692299</v>
      </c>
      <c r="X1575" s="19">
        <f t="shared" si="238"/>
        <v>0.52876582360549784</v>
      </c>
      <c r="Y1575" s="8">
        <f t="shared" si="234"/>
        <v>8560.1701549376703</v>
      </c>
      <c r="Z1575" s="8">
        <f t="shared" si="235"/>
        <v>333846.63604256912</v>
      </c>
      <c r="AA1575" s="9">
        <f t="shared" si="239"/>
        <v>0.18949710364371053</v>
      </c>
      <c r="AB1575" s="9">
        <f t="shared" si="236"/>
        <v>0.15481704058652915</v>
      </c>
      <c r="AC1575" t="str">
        <f t="shared" si="237"/>
        <v>75% Saturation (Scale only)</v>
      </c>
    </row>
    <row r="1576" spans="21:29" x14ac:dyDescent="0.25">
      <c r="U1576" s="5">
        <v>0.61</v>
      </c>
      <c r="V1576" s="7">
        <f t="shared" si="232"/>
        <v>1791113.1099999996</v>
      </c>
      <c r="W1576" s="7">
        <f t="shared" si="233"/>
        <v>45925.977179487178</v>
      </c>
      <c r="X1576" s="19">
        <f t="shared" si="238"/>
        <v>0.53587529795169198</v>
      </c>
      <c r="Y1576" s="8">
        <f t="shared" si="234"/>
        <v>8675.2651694009928</v>
      </c>
      <c r="Z1576" s="8">
        <f t="shared" si="235"/>
        <v>338335.34160663874</v>
      </c>
      <c r="AA1576" s="9">
        <f t="shared" si="239"/>
        <v>0.18889669207247264</v>
      </c>
      <c r="AB1576" s="9">
        <f t="shared" si="236"/>
        <v>0.15287199779819977</v>
      </c>
      <c r="AC1576" t="str">
        <f t="shared" si="237"/>
        <v>75% Saturation (Scale only)</v>
      </c>
    </row>
    <row r="1577" spans="21:29" x14ac:dyDescent="0.25">
      <c r="U1577" s="5">
        <v>0.62</v>
      </c>
      <c r="V1577" s="7">
        <f t="shared" si="232"/>
        <v>1820475.6199999996</v>
      </c>
      <c r="W1577" s="7">
        <f t="shared" si="233"/>
        <v>46678.862051282049</v>
      </c>
      <c r="X1577" s="19">
        <f t="shared" si="238"/>
        <v>0.54289474313697073</v>
      </c>
      <c r="Y1577" s="8">
        <f t="shared" si="234"/>
        <v>8788.9027051432313</v>
      </c>
      <c r="Z1577" s="8">
        <f t="shared" si="235"/>
        <v>342767.20550058602</v>
      </c>
      <c r="AA1577" s="9">
        <f t="shared" si="239"/>
        <v>0.18828442508918966</v>
      </c>
      <c r="AB1577" s="9">
        <f t="shared" si="236"/>
        <v>0.15093613910892739</v>
      </c>
      <c r="AC1577" t="str">
        <f t="shared" si="237"/>
        <v>75% Saturation (Scale only)</v>
      </c>
    </row>
    <row r="1578" spans="21:29" x14ac:dyDescent="0.25">
      <c r="U1578" s="5">
        <v>0.63</v>
      </c>
      <c r="V1578" s="7">
        <f t="shared" si="232"/>
        <v>1849838.1299999997</v>
      </c>
      <c r="W1578" s="7">
        <f t="shared" si="233"/>
        <v>47431.74692307692</v>
      </c>
      <c r="X1578" s="19">
        <f t="shared" si="238"/>
        <v>0.5498246215386674</v>
      </c>
      <c r="Y1578" s="8">
        <f t="shared" si="234"/>
        <v>8901.090247573753</v>
      </c>
      <c r="Z1578" s="8">
        <f t="shared" si="235"/>
        <v>347142.51965537638</v>
      </c>
      <c r="AA1578" s="9">
        <f t="shared" si="239"/>
        <v>0.18766102505162247</v>
      </c>
      <c r="AB1578" s="9">
        <f t="shared" si="236"/>
        <v>0.14901022272245676</v>
      </c>
      <c r="AC1578" t="str">
        <f t="shared" si="237"/>
        <v>75% Saturation (Scale only)</v>
      </c>
    </row>
    <row r="1579" spans="21:29" x14ac:dyDescent="0.25">
      <c r="U1579" s="5">
        <v>0.64</v>
      </c>
      <c r="V1579" s="7">
        <f t="shared" si="232"/>
        <v>1879200.6399999997</v>
      </c>
      <c r="W1579" s="7">
        <f t="shared" si="233"/>
        <v>48184.631794871791</v>
      </c>
      <c r="X1579" s="19">
        <f t="shared" si="238"/>
        <v>0.55666542827759691</v>
      </c>
      <c r="Y1579" s="8">
        <f t="shared" si="234"/>
        <v>9011.8358121849215</v>
      </c>
      <c r="Z1579" s="8">
        <f t="shared" si="235"/>
        <v>351461.59667521191</v>
      </c>
      <c r="AA1579" s="9">
        <f t="shared" si="239"/>
        <v>0.18702718017125194</v>
      </c>
      <c r="AB1579" s="9">
        <f t="shared" si="236"/>
        <v>0.14709495270790984</v>
      </c>
      <c r="AC1579" t="str">
        <f t="shared" si="237"/>
        <v>75% Saturation (Scale only)</v>
      </c>
    </row>
    <row r="1580" spans="21:29" x14ac:dyDescent="0.25">
      <c r="U1580" s="5">
        <v>0.65</v>
      </c>
      <c r="V1580" s="7">
        <f t="shared" ref="V1580:V1613" si="240">$V$110/$U$110*U1580</f>
        <v>1908563.1499999997</v>
      </c>
      <c r="W1580" s="7">
        <f t="shared" ref="W1580:W1613" si="241">$W$110/$U$110*U1580</f>
        <v>48937.516666666663</v>
      </c>
      <c r="X1580" s="19">
        <f t="shared" si="238"/>
        <v>0.56341768884971088</v>
      </c>
      <c r="Y1580" s="8">
        <f t="shared" ref="Y1580:Y1614" si="242">X1580*$N$6</f>
        <v>9121.1479062110593</v>
      </c>
      <c r="Z1580" s="8">
        <f t="shared" ref="Z1580:Z1643" si="243">Y1580*$B$6</f>
        <v>355724.76834223128</v>
      </c>
      <c r="AA1580" s="9">
        <f t="shared" si="239"/>
        <v>0.18638354635644691</v>
      </c>
      <c r="AB1580" s="9">
        <f t="shared" ref="AB1580:AB1643" si="244">(Z1580-Z1579)/(V1580-V1579)</f>
        <v>0.14519098220892457</v>
      </c>
      <c r="AC1580" t="str">
        <f t="shared" ref="AC1580:AC1643" si="245">I$1</f>
        <v>75% Saturation (Scale only)</v>
      </c>
    </row>
    <row r="1581" spans="21:29" x14ac:dyDescent="0.25">
      <c r="U1581" s="5">
        <v>0.66</v>
      </c>
      <c r="V1581" s="7">
        <f t="shared" si="240"/>
        <v>1937925.6599999997</v>
      </c>
      <c r="W1581" s="7">
        <f t="shared" si="241"/>
        <v>49690.401538461534</v>
      </c>
      <c r="X1581" s="19">
        <f t="shared" ref="X1581:X1644" si="246">GAMMADIST(W1581,$I$2,$I$3,TRUE)</f>
        <v>0.57008195689714203</v>
      </c>
      <c r="Y1581" s="8">
        <f t="shared" si="242"/>
        <v>9229.0354925439588</v>
      </c>
      <c r="Z1581" s="8">
        <f t="shared" si="243"/>
        <v>359932.38420921442</v>
      </c>
      <c r="AA1581" s="9">
        <f t="shared" ref="AA1581:AA1644" si="247">Z1581/V1581</f>
        <v>0.18573074893348307</v>
      </c>
      <c r="AB1581" s="9">
        <f t="shared" si="244"/>
        <v>0.14329891644083334</v>
      </c>
      <c r="AC1581" t="str">
        <f t="shared" si="245"/>
        <v>75% Saturation (Scale only)</v>
      </c>
    </row>
    <row r="1582" spans="21:29" x14ac:dyDescent="0.25">
      <c r="U1582" s="5">
        <v>0.67</v>
      </c>
      <c r="V1582" s="7">
        <f t="shared" si="240"/>
        <v>1967288.1699999997</v>
      </c>
      <c r="W1582" s="7">
        <f t="shared" si="241"/>
        <v>50443.286410256405</v>
      </c>
      <c r="X1582" s="19">
        <f t="shared" si="246"/>
        <v>0.57665881210957703</v>
      </c>
      <c r="Y1582" s="8">
        <f t="shared" si="242"/>
        <v>9335.5079557582922</v>
      </c>
      <c r="Z1582" s="8">
        <f t="shared" si="243"/>
        <v>364084.81027457339</v>
      </c>
      <c r="AA1582" s="9">
        <f t="shared" si="247"/>
        <v>0.18506938425526823</v>
      </c>
      <c r="AB1582" s="9">
        <f t="shared" si="244"/>
        <v>0.14141931549308873</v>
      </c>
      <c r="AC1582" t="str">
        <f t="shared" si="245"/>
        <v>75% Saturation (Scale only)</v>
      </c>
    </row>
    <row r="1583" spans="21:29" x14ac:dyDescent="0.25">
      <c r="U1583" s="5">
        <v>0.68</v>
      </c>
      <c r="V1583" s="7">
        <f t="shared" si="240"/>
        <v>1996650.68</v>
      </c>
      <c r="W1583" s="7">
        <f t="shared" si="241"/>
        <v>51196.171282051284</v>
      </c>
      <c r="X1583" s="19">
        <f t="shared" si="246"/>
        <v>0.58314885824758822</v>
      </c>
      <c r="Y1583" s="8">
        <f t="shared" si="242"/>
        <v>9440.5750701113957</v>
      </c>
      <c r="Z1583" s="8">
        <f t="shared" si="243"/>
        <v>368182.42773434444</v>
      </c>
      <c r="AA1583" s="9">
        <f t="shared" si="247"/>
        <v>0.18440002120668622</v>
      </c>
      <c r="AB1583" s="9">
        <f t="shared" si="244"/>
        <v>0.13955269695169162</v>
      </c>
      <c r="AC1583" t="str">
        <f t="shared" si="245"/>
        <v>75% Saturation (Scale only)</v>
      </c>
    </row>
    <row r="1584" spans="21:29" x14ac:dyDescent="0.25">
      <c r="U1584" s="5">
        <v>0.69</v>
      </c>
      <c r="V1584" s="7">
        <f t="shared" si="240"/>
        <v>2026013.1899999995</v>
      </c>
      <c r="W1584" s="7">
        <f t="shared" si="241"/>
        <v>51949.056153846148</v>
      </c>
      <c r="X1584" s="19">
        <f t="shared" si="246"/>
        <v>0.58955272128019676</v>
      </c>
      <c r="Y1584" s="8">
        <f t="shared" si="242"/>
        <v>9544.2469693923576</v>
      </c>
      <c r="Z1584" s="8">
        <f t="shared" si="243"/>
        <v>372225.63180630194</v>
      </c>
      <c r="AA1584" s="9">
        <f t="shared" si="247"/>
        <v>0.18372320261463945</v>
      </c>
      <c r="AB1584" s="9">
        <f t="shared" si="244"/>
        <v>0.13769953835545953</v>
      </c>
      <c r="AC1584" t="str">
        <f t="shared" si="245"/>
        <v>75% Saturation (Scale only)</v>
      </c>
    </row>
    <row r="1585" spans="21:29" x14ac:dyDescent="0.25">
      <c r="U1585" s="5">
        <v>0.7</v>
      </c>
      <c r="V1585" s="7">
        <f t="shared" si="240"/>
        <v>2055375.6999999995</v>
      </c>
      <c r="W1585" s="7">
        <f t="shared" si="241"/>
        <v>52701.941025641019</v>
      </c>
      <c r="X1585" s="19">
        <f t="shared" si="246"/>
        <v>0.59587104762951315</v>
      </c>
      <c r="Y1585" s="8">
        <f t="shared" si="242"/>
        <v>9646.5341185045654</v>
      </c>
      <c r="Z1585" s="8">
        <f t="shared" si="243"/>
        <v>376214.83062167803</v>
      </c>
      <c r="AA1585" s="9">
        <f t="shared" si="247"/>
        <v>0.1830394465701225</v>
      </c>
      <c r="AB1585" s="9">
        <f t="shared" si="244"/>
        <v>0.13586027949845192</v>
      </c>
      <c r="AC1585" t="str">
        <f t="shared" si="245"/>
        <v>75% Saturation (Scale only)</v>
      </c>
    </row>
    <row r="1586" spans="21:29" x14ac:dyDescent="0.25">
      <c r="U1586" s="5">
        <v>0.71</v>
      </c>
      <c r="V1586" s="7">
        <f t="shared" si="240"/>
        <v>2084738.2099999995</v>
      </c>
      <c r="W1586" s="7">
        <f t="shared" si="241"/>
        <v>53454.825897435891</v>
      </c>
      <c r="X1586" s="19">
        <f t="shared" si="246"/>
        <v>0.60210450251583358</v>
      </c>
      <c r="Y1586" s="8">
        <f t="shared" si="242"/>
        <v>9747.4472866745273</v>
      </c>
      <c r="Z1586" s="8">
        <f t="shared" si="243"/>
        <v>380150.44418030657</v>
      </c>
      <c r="AA1586" s="9">
        <f t="shared" si="247"/>
        <v>0.18234924766899469</v>
      </c>
      <c r="AB1586" s="9">
        <f t="shared" si="244"/>
        <v>0.13403532459004822</v>
      </c>
      <c r="AC1586" t="str">
        <f t="shared" si="245"/>
        <v>75% Saturation (Scale only)</v>
      </c>
    </row>
    <row r="1587" spans="21:29" x14ac:dyDescent="0.25">
      <c r="U1587" s="5">
        <v>0.72</v>
      </c>
      <c r="V1587" s="7">
        <f t="shared" si="240"/>
        <v>2114100.7199999997</v>
      </c>
      <c r="W1587" s="7">
        <f t="shared" si="241"/>
        <v>54207.710769230762</v>
      </c>
      <c r="X1587" s="19">
        <f t="shared" si="246"/>
        <v>0.60825376839705336</v>
      </c>
      <c r="Y1587" s="8">
        <f t="shared" si="242"/>
        <v>9846.9975221876048</v>
      </c>
      <c r="Z1587" s="8">
        <f t="shared" si="243"/>
        <v>384032.90336531657</v>
      </c>
      <c r="AA1587" s="9">
        <f t="shared" si="247"/>
        <v>0.18165307817752249</v>
      </c>
      <c r="AB1587" s="9">
        <f t="shared" si="244"/>
        <v>0.13222504428299778</v>
      </c>
      <c r="AC1587" t="str">
        <f t="shared" si="245"/>
        <v>75% Saturation (Scale only)</v>
      </c>
    </row>
    <row r="1588" spans="21:29" x14ac:dyDescent="0.25">
      <c r="U1588" s="5">
        <v>0.73</v>
      </c>
      <c r="V1588" s="7">
        <f t="shared" si="240"/>
        <v>2143463.2299999995</v>
      </c>
      <c r="W1588" s="7">
        <f t="shared" si="241"/>
        <v>54960.595641025633</v>
      </c>
      <c r="X1588" s="19">
        <f t="shared" si="246"/>
        <v>0.61431954349669038</v>
      </c>
      <c r="Y1588" s="8">
        <f t="shared" si="242"/>
        <v>9945.1961285582329</v>
      </c>
      <c r="Z1588" s="8">
        <f t="shared" si="243"/>
        <v>387862.64901377109</v>
      </c>
      <c r="AA1588" s="9">
        <f t="shared" si="247"/>
        <v>0.18095138912822459</v>
      </c>
      <c r="AB1588" s="9">
        <f t="shared" si="244"/>
        <v>0.13042977757877494</v>
      </c>
      <c r="AC1588" t="str">
        <f t="shared" si="245"/>
        <v>75% Saturation (Scale only)</v>
      </c>
    </row>
    <row r="1589" spans="21:29" x14ac:dyDescent="0.25">
      <c r="U1589" s="5">
        <v>0.74</v>
      </c>
      <c r="V1589" s="7">
        <f t="shared" si="240"/>
        <v>2172825.7399999998</v>
      </c>
      <c r="W1589" s="7">
        <f t="shared" si="241"/>
        <v>55713.480512820504</v>
      </c>
      <c r="X1589" s="19">
        <f t="shared" si="246"/>
        <v>0.62030254041522448</v>
      </c>
      <c r="Y1589" s="8">
        <f t="shared" si="242"/>
        <v>10042.054642048943</v>
      </c>
      <c r="Z1589" s="8">
        <f t="shared" si="243"/>
        <v>391640.13103990874</v>
      </c>
      <c r="AA1589" s="9">
        <f t="shared" si="247"/>
        <v>0.18024461135107356</v>
      </c>
      <c r="AB1589" s="9">
        <f t="shared" si="244"/>
        <v>0.12864983361904733</v>
      </c>
      <c r="AC1589" t="str">
        <f t="shared" si="245"/>
        <v>75% Saturation (Scale only)</v>
      </c>
    </row>
    <row r="1590" spans="21:29" x14ac:dyDescent="0.25">
      <c r="U1590" s="5">
        <v>0.75</v>
      </c>
      <c r="V1590" s="7">
        <f t="shared" si="240"/>
        <v>2202188.2499999995</v>
      </c>
      <c r="W1590" s="7">
        <f t="shared" si="241"/>
        <v>56466.365384615376</v>
      </c>
      <c r="X1590" s="19">
        <f t="shared" si="246"/>
        <v>0.62620348481982469</v>
      </c>
      <c r="Y1590" s="8">
        <f t="shared" si="242"/>
        <v>10137.584810458413</v>
      </c>
      <c r="Z1590" s="8">
        <f t="shared" si="243"/>
        <v>395365.80760787812</v>
      </c>
      <c r="AA1590" s="9">
        <f t="shared" si="247"/>
        <v>0.17953315644467643</v>
      </c>
      <c r="AB1590" s="9">
        <f t="shared" si="244"/>
        <v>0.12688549337128899</v>
      </c>
      <c r="AC1590" t="str">
        <f t="shared" si="245"/>
        <v>75% Saturation (Scale only)</v>
      </c>
    </row>
    <row r="1591" spans="21:29" x14ac:dyDescent="0.25">
      <c r="U1591" s="5">
        <v>0.76</v>
      </c>
      <c r="V1591" s="7">
        <f t="shared" si="240"/>
        <v>2231550.7599999998</v>
      </c>
      <c r="W1591" s="7">
        <f t="shared" si="241"/>
        <v>57219.250256410254</v>
      </c>
      <c r="X1591" s="19">
        <f t="shared" si="246"/>
        <v>0.6320231142078736</v>
      </c>
      <c r="Y1591" s="8">
        <f t="shared" si="242"/>
        <v>10231.798573104204</v>
      </c>
      <c r="Z1591" s="8">
        <f t="shared" si="243"/>
        <v>399040.14435106399</v>
      </c>
      <c r="AA1591" s="9">
        <f t="shared" si="247"/>
        <v>0.17881741769166121</v>
      </c>
      <c r="AB1591" s="9">
        <f t="shared" si="244"/>
        <v>0.12513701121552104</v>
      </c>
      <c r="AC1591" t="str">
        <f t="shared" si="245"/>
        <v>75% Saturation (Scale only)</v>
      </c>
    </row>
    <row r="1592" spans="21:29" x14ac:dyDescent="0.25">
      <c r="U1592" s="5">
        <v>0.77</v>
      </c>
      <c r="V1592" s="7">
        <f t="shared" si="240"/>
        <v>2260913.2699999996</v>
      </c>
      <c r="W1592" s="7">
        <f t="shared" si="241"/>
        <v>57972.135128205126</v>
      </c>
      <c r="X1592" s="19">
        <f t="shared" si="246"/>
        <v>0.63776217673999946</v>
      </c>
      <c r="Y1592" s="8">
        <f t="shared" si="242"/>
        <v>10324.708041930762</v>
      </c>
      <c r="Z1592" s="8">
        <f t="shared" si="243"/>
        <v>402663.61363529973</v>
      </c>
      <c r="AA1592" s="9">
        <f t="shared" si="247"/>
        <v>0.1780977709221459</v>
      </c>
      <c r="AB1592" s="9">
        <f t="shared" si="244"/>
        <v>0.12340461643898155</v>
      </c>
      <c r="AC1592" t="str">
        <f t="shared" si="245"/>
        <v>75% Saturation (Scale only)</v>
      </c>
    </row>
    <row r="1593" spans="21:29" x14ac:dyDescent="0.25">
      <c r="U1593" s="5">
        <v>0.78</v>
      </c>
      <c r="V1593" s="7">
        <f t="shared" si="240"/>
        <v>2290275.7799999998</v>
      </c>
      <c r="W1593" s="7">
        <f t="shared" si="241"/>
        <v>58725.02</v>
      </c>
      <c r="X1593" s="19">
        <f t="shared" si="246"/>
        <v>0.64342143013864039</v>
      </c>
      <c r="Y1593" s="8">
        <f t="shared" si="242"/>
        <v>10416.32548367832</v>
      </c>
      <c r="Z1593" s="8">
        <f t="shared" si="243"/>
        <v>406236.69386345445</v>
      </c>
      <c r="AA1593" s="9">
        <f t="shared" si="247"/>
        <v>0.17737457532885165</v>
      </c>
      <c r="AB1593" s="9">
        <f t="shared" si="244"/>
        <v>0.12168851464519527</v>
      </c>
      <c r="AC1593" t="str">
        <f t="shared" si="245"/>
        <v>75% Saturation (Scale only)</v>
      </c>
    </row>
    <row r="1594" spans="21:29" x14ac:dyDescent="0.25">
      <c r="U1594" s="5">
        <v>0.79</v>
      </c>
      <c r="V1594" s="7">
        <f t="shared" si="240"/>
        <v>2319638.2899999996</v>
      </c>
      <c r="W1594" s="7">
        <f t="shared" si="241"/>
        <v>59477.904871794868</v>
      </c>
      <c r="X1594" s="19">
        <f t="shared" si="246"/>
        <v>0.6490016406484076</v>
      </c>
      <c r="Y1594" s="8">
        <f t="shared" si="242"/>
        <v>10506.663303052246</v>
      </c>
      <c r="Z1594" s="8">
        <f t="shared" si="243"/>
        <v>409759.86881903763</v>
      </c>
      <c r="AA1594" s="9">
        <f t="shared" si="247"/>
        <v>0.17664817423712975</v>
      </c>
      <c r="AB1594" s="9">
        <f t="shared" si="244"/>
        <v>0.11998888908282038</v>
      </c>
      <c r="AC1594" t="str">
        <f t="shared" si="245"/>
        <v>75% Saturation (Scale only)</v>
      </c>
    </row>
    <row r="1595" spans="21:29" x14ac:dyDescent="0.25">
      <c r="U1595" s="5">
        <v>0.8</v>
      </c>
      <c r="V1595" s="7">
        <f t="shared" si="240"/>
        <v>2349000.7999999998</v>
      </c>
      <c r="W1595" s="7">
        <f t="shared" si="241"/>
        <v>60230.789743589739</v>
      </c>
      <c r="X1595" s="19">
        <f t="shared" si="246"/>
        <v>0.65450358205474468</v>
      </c>
      <c r="Y1595" s="8">
        <f t="shared" si="242"/>
        <v>10595.734026836166</v>
      </c>
      <c r="Z1595" s="8">
        <f t="shared" si="243"/>
        <v>413233.62704661046</v>
      </c>
      <c r="AA1595" s="9">
        <f t="shared" si="247"/>
        <v>0.17591889583290499</v>
      </c>
      <c r="AB1595" s="9">
        <f t="shared" si="244"/>
        <v>0.11830590189914983</v>
      </c>
      <c r="AC1595" t="str">
        <f t="shared" si="245"/>
        <v>75% Saturation (Scale only)</v>
      </c>
    </row>
    <row r="1596" spans="21:29" x14ac:dyDescent="0.25">
      <c r="U1596" s="5">
        <v>0.81</v>
      </c>
      <c r="V1596" s="7">
        <f t="shared" si="240"/>
        <v>2378363.3099999996</v>
      </c>
      <c r="W1596" s="7">
        <f t="shared" si="241"/>
        <v>60983.674615384611</v>
      </c>
      <c r="X1596" s="19">
        <f t="shared" si="246"/>
        <v>0.65992803475764772</v>
      </c>
      <c r="Y1596" s="8">
        <f t="shared" si="242"/>
        <v>10683.550288896449</v>
      </c>
      <c r="Z1596" s="8">
        <f t="shared" si="243"/>
        <v>416658.46126696153</v>
      </c>
      <c r="AA1596" s="9">
        <f t="shared" si="247"/>
        <v>0.17518705385131492</v>
      </c>
      <c r="AB1596" s="9">
        <f t="shared" si="244"/>
        <v>0.11663969532410871</v>
      </c>
      <c r="AC1596" t="str">
        <f t="shared" si="245"/>
        <v>75% Saturation (Scale only)</v>
      </c>
    </row>
    <row r="1597" spans="21:29" x14ac:dyDescent="0.25">
      <c r="U1597" s="5">
        <v>0.82</v>
      </c>
      <c r="V1597" s="7">
        <f t="shared" si="240"/>
        <v>2407725.8199999994</v>
      </c>
      <c r="W1597" s="7">
        <f t="shared" si="241"/>
        <v>61736.559487179475</v>
      </c>
      <c r="X1597" s="19">
        <f t="shared" si="246"/>
        <v>0.6652757848973746</v>
      </c>
      <c r="Y1597" s="8">
        <f t="shared" si="242"/>
        <v>10770.124816028345</v>
      </c>
      <c r="Z1597" s="8">
        <f t="shared" si="243"/>
        <v>420034.86782510544</v>
      </c>
      <c r="AA1597" s="9">
        <f t="shared" si="247"/>
        <v>0.17445294822859256</v>
      </c>
      <c r="AB1597" s="9">
        <f t="shared" si="244"/>
        <v>0.11499039278808017</v>
      </c>
      <c r="AC1597" t="str">
        <f t="shared" si="245"/>
        <v>75% Saturation (Scale only)</v>
      </c>
    </row>
    <row r="1598" spans="21:29" x14ac:dyDescent="0.25">
      <c r="U1598" s="5">
        <v>0.83</v>
      </c>
      <c r="V1598" s="7">
        <f t="shared" si="240"/>
        <v>2437088.3299999996</v>
      </c>
      <c r="W1598" s="7">
        <f t="shared" si="241"/>
        <v>62489.444358974353</v>
      </c>
      <c r="X1598" s="19">
        <f t="shared" si="246"/>
        <v>0.67054762352928821</v>
      </c>
      <c r="Y1598" s="8">
        <f t="shared" si="242"/>
        <v>10855.470414597559</v>
      </c>
      <c r="Z1598" s="8">
        <f t="shared" si="243"/>
        <v>423363.3461693048</v>
      </c>
      <c r="AA1598" s="9">
        <f t="shared" si="247"/>
        <v>0.17371686571955514</v>
      </c>
      <c r="AB1598" s="9">
        <f t="shared" si="244"/>
        <v>0.11335809997848742</v>
      </c>
      <c r="AC1598" t="str">
        <f t="shared" si="245"/>
        <v>75% Saturation (Scale only)</v>
      </c>
    </row>
    <row r="1599" spans="21:29" x14ac:dyDescent="0.25">
      <c r="U1599" s="5">
        <v>0.84</v>
      </c>
      <c r="V1599" s="7">
        <f t="shared" si="240"/>
        <v>2466450.8399999994</v>
      </c>
      <c r="W1599" s="7">
        <f t="shared" si="241"/>
        <v>63242.329230769225</v>
      </c>
      <c r="X1599" s="19">
        <f t="shared" si="246"/>
        <v>0.67574434584515763</v>
      </c>
      <c r="Y1599" s="8">
        <f t="shared" si="242"/>
        <v>10939.599957933917</v>
      </c>
      <c r="Z1599" s="8">
        <f t="shared" si="243"/>
        <v>426644.39835942275</v>
      </c>
      <c r="AA1599" s="9">
        <f t="shared" si="247"/>
        <v>0.17297908048287833</v>
      </c>
      <c r="AB1599" s="9">
        <f t="shared" si="244"/>
        <v>0.11174290583870283</v>
      </c>
      <c r="AC1599" t="str">
        <f t="shared" si="245"/>
        <v>75% Saturation (Scale only)</v>
      </c>
    </row>
    <row r="1600" spans="21:29" x14ac:dyDescent="0.25">
      <c r="U1600" s="5">
        <v>0.85</v>
      </c>
      <c r="V1600" s="7">
        <f t="shared" si="240"/>
        <v>2495813.3499999996</v>
      </c>
      <c r="W1600" s="7">
        <f t="shared" si="241"/>
        <v>63995.214102564096</v>
      </c>
      <c r="X1600" s="19">
        <f t="shared" si="246"/>
        <v>0.68086675043837785</v>
      </c>
      <c r="Y1600" s="8">
        <f t="shared" si="242"/>
        <v>11022.526374436044</v>
      </c>
      <c r="Z1600" s="8">
        <f t="shared" si="243"/>
        <v>429878.52860300569</v>
      </c>
      <c r="AA1600" s="9">
        <f t="shared" si="247"/>
        <v>0.17223985463616731</v>
      </c>
      <c r="AB1600" s="9">
        <f t="shared" si="244"/>
        <v>0.11014488351244207</v>
      </c>
      <c r="AC1600" t="str">
        <f t="shared" si="245"/>
        <v>75% Saturation (Scale only)</v>
      </c>
    </row>
    <row r="1601" spans="21:29" x14ac:dyDescent="0.25">
      <c r="U1601" s="5">
        <v>0.86</v>
      </c>
      <c r="V1601" s="7">
        <f t="shared" si="240"/>
        <v>2525175.8599999994</v>
      </c>
      <c r="W1601" s="7">
        <f t="shared" si="241"/>
        <v>64748.098974358967</v>
      </c>
      <c r="X1601" s="19">
        <f t="shared" si="246"/>
        <v>0.68591563861076954</v>
      </c>
      <c r="Y1601" s="8">
        <f t="shared" si="242"/>
        <v>11104.262636349164</v>
      </c>
      <c r="Z1601" s="8">
        <f t="shared" si="243"/>
        <v>433066.24281761737</v>
      </c>
      <c r="AA1601" s="9">
        <f t="shared" si="247"/>
        <v>0.17149943878269827</v>
      </c>
      <c r="AB1601" s="9">
        <f t="shared" si="244"/>
        <v>0.10856409123783037</v>
      </c>
      <c r="AC1601" t="str">
        <f t="shared" si="245"/>
        <v>75% Saturation (Scale only)</v>
      </c>
    </row>
    <row r="1602" spans="21:29" x14ac:dyDescent="0.25">
      <c r="U1602" s="5">
        <v>0.87</v>
      </c>
      <c r="V1602" s="7">
        <f t="shared" si="240"/>
        <v>2554538.3699999996</v>
      </c>
      <c r="W1602" s="7">
        <f t="shared" si="241"/>
        <v>65500.983846153838</v>
      </c>
      <c r="X1602" s="19">
        <f t="shared" si="246"/>
        <v>0.69089181371871522</v>
      </c>
      <c r="Y1602" s="8">
        <f t="shared" si="242"/>
        <v>11184.821749179724</v>
      </c>
      <c r="Z1602" s="8">
        <f t="shared" si="243"/>
        <v>436208.04821800924</v>
      </c>
      <c r="AA1602" s="9">
        <f t="shared" si="247"/>
        <v>0.17075807251155492</v>
      </c>
      <c r="AB1602" s="9">
        <f t="shared" si="244"/>
        <v>0.10700057319322633</v>
      </c>
      <c r="AC1602" t="str">
        <f t="shared" si="245"/>
        <v>75% Saturation (Scale only)</v>
      </c>
    </row>
    <row r="1603" spans="21:29" x14ac:dyDescent="0.25">
      <c r="U1603" s="5">
        <v>0.88</v>
      </c>
      <c r="V1603" s="7">
        <f t="shared" si="240"/>
        <v>2583900.8799999994</v>
      </c>
      <c r="W1603" s="7">
        <f t="shared" si="241"/>
        <v>66253.868717948717</v>
      </c>
      <c r="X1603" s="19">
        <f t="shared" si="246"/>
        <v>0.69579608055654873</v>
      </c>
      <c r="Y1603" s="8">
        <f t="shared" si="242"/>
        <v>11264.21674171312</v>
      </c>
      <c r="Z1603" s="8">
        <f t="shared" si="243"/>
        <v>439304.4529268117</v>
      </c>
      <c r="AA1603" s="9">
        <f t="shared" si="247"/>
        <v>0.17001598487276795</v>
      </c>
      <c r="AB1603" s="9">
        <f t="shared" si="244"/>
        <v>0.10545436029830184</v>
      </c>
      <c r="AC1603" t="str">
        <f t="shared" si="245"/>
        <v>75% Saturation (Scale only)</v>
      </c>
    </row>
    <row r="1604" spans="21:29" x14ac:dyDescent="0.25">
      <c r="U1604" s="5">
        <v>0.89</v>
      </c>
      <c r="V1604" s="7">
        <f t="shared" si="240"/>
        <v>2613263.3899999997</v>
      </c>
      <c r="W1604" s="7">
        <f t="shared" si="241"/>
        <v>67006.753589743588</v>
      </c>
      <c r="X1604" s="19">
        <f t="shared" si="246"/>
        <v>0.70062924477523347</v>
      </c>
      <c r="Y1604" s="8">
        <f t="shared" si="242"/>
        <v>11342.460656602681</v>
      </c>
      <c r="Z1604" s="8">
        <f t="shared" si="243"/>
        <v>442355.96560750459</v>
      </c>
      <c r="AA1604" s="9">
        <f t="shared" si="247"/>
        <v>0.16927339482894782</v>
      </c>
      <c r="AB1604" s="9">
        <f t="shared" si="244"/>
        <v>0.10392547097277664</v>
      </c>
      <c r="AC1604" t="str">
        <f t="shared" si="245"/>
        <v>75% Saturation (Scale only)</v>
      </c>
    </row>
    <row r="1605" spans="21:29" x14ac:dyDescent="0.25">
      <c r="U1605" s="5">
        <v>0.9</v>
      </c>
      <c r="V1605" s="7">
        <f t="shared" si="240"/>
        <v>2642625.8999999994</v>
      </c>
      <c r="W1605" s="7">
        <f t="shared" si="241"/>
        <v>67759.63846153846</v>
      </c>
      <c r="X1605" s="19">
        <f t="shared" si="246"/>
        <v>0.70539211233446775</v>
      </c>
      <c r="Y1605" s="8">
        <f t="shared" si="242"/>
        <v>11419.566541499842</v>
      </c>
      <c r="Z1605" s="8">
        <f t="shared" si="243"/>
        <v>445363.09511849383</v>
      </c>
      <c r="AA1605" s="9">
        <f t="shared" si="247"/>
        <v>0.16853051168479577</v>
      </c>
      <c r="AB1605" s="9">
        <f t="shared" si="244"/>
        <v>0.1024139118552624</v>
      </c>
      <c r="AC1605" t="str">
        <f t="shared" si="245"/>
        <v>75% Saturation (Scale only)</v>
      </c>
    </row>
    <row r="1606" spans="21:29" x14ac:dyDescent="0.25">
      <c r="U1606" s="5">
        <v>0.91</v>
      </c>
      <c r="V1606" s="7">
        <f t="shared" si="240"/>
        <v>2671988.4099999997</v>
      </c>
      <c r="W1606" s="7">
        <f t="shared" si="241"/>
        <v>68512.523333333331</v>
      </c>
      <c r="X1606" s="19">
        <f t="shared" si="246"/>
        <v>0.71008548898648183</v>
      </c>
      <c r="Y1606" s="8">
        <f t="shared" si="242"/>
        <v>11495.547440697343</v>
      </c>
      <c r="Z1606" s="8">
        <f t="shared" si="243"/>
        <v>448326.35018719634</v>
      </c>
      <c r="AA1606" s="9">
        <f t="shared" si="247"/>
        <v>0.16778753549578324</v>
      </c>
      <c r="AB1606" s="9">
        <f t="shared" si="244"/>
        <v>0.10091967848465551</v>
      </c>
      <c r="AC1606" t="str">
        <f t="shared" si="245"/>
        <v>75% Saturation (Scale only)</v>
      </c>
    </row>
    <row r="1607" spans="21:29" x14ac:dyDescent="0.25">
      <c r="U1607" s="5">
        <v>0.92</v>
      </c>
      <c r="V1607" s="7">
        <f t="shared" si="240"/>
        <v>2701350.9199999995</v>
      </c>
      <c r="W1607" s="7">
        <f t="shared" si="241"/>
        <v>69265.408205128202</v>
      </c>
      <c r="X1607" s="19">
        <f t="shared" si="246"/>
        <v>0.71471017978986806</v>
      </c>
      <c r="Y1607" s="8">
        <f t="shared" si="242"/>
        <v>11570.416387258641</v>
      </c>
      <c r="Z1607" s="8">
        <f t="shared" si="243"/>
        <v>451246.23910308699</v>
      </c>
      <c r="AA1607" s="9">
        <f t="shared" si="247"/>
        <v>0.16704465745719815</v>
      </c>
      <c r="AB1607" s="9">
        <f t="shared" si="244"/>
        <v>9.9442755945955419E-2</v>
      </c>
      <c r="AC1607" t="str">
        <f t="shared" si="245"/>
        <v>75% Saturation (Scale only)</v>
      </c>
    </row>
    <row r="1608" spans="21:29" x14ac:dyDescent="0.25">
      <c r="U1608" s="5">
        <v>0.93</v>
      </c>
      <c r="V1608" s="7">
        <f t="shared" si="240"/>
        <v>2730713.4299999997</v>
      </c>
      <c r="W1608" s="7">
        <f t="shared" si="241"/>
        <v>70018.293076923073</v>
      </c>
      <c r="X1608" s="19">
        <f t="shared" si="246"/>
        <v>0.71926698865190075</v>
      </c>
      <c r="Y1608" s="8">
        <f t="shared" si="242"/>
        <v>11644.186395608558</v>
      </c>
      <c r="Z1608" s="8">
        <f t="shared" si="243"/>
        <v>454123.26942873374</v>
      </c>
      <c r="AA1608" s="9">
        <f t="shared" si="247"/>
        <v>0.16630206027467839</v>
      </c>
      <c r="AB1608" s="9">
        <f t="shared" si="244"/>
        <v>9.7983119482861689E-2</v>
      </c>
      <c r="AC1608" t="str">
        <f t="shared" si="245"/>
        <v>75% Saturation (Scale only)</v>
      </c>
    </row>
    <row r="1609" spans="21:29" x14ac:dyDescent="0.25">
      <c r="U1609" s="5">
        <v>0.94</v>
      </c>
      <c r="V1609" s="7">
        <f t="shared" si="240"/>
        <v>2760075.9399999995</v>
      </c>
      <c r="W1609" s="7">
        <f t="shared" si="241"/>
        <v>70771.177948717945</v>
      </c>
      <c r="X1609" s="19">
        <f t="shared" si="246"/>
        <v>0.72375671789787899</v>
      </c>
      <c r="Y1609" s="8">
        <f t="shared" si="242"/>
        <v>11716.870454561369</v>
      </c>
      <c r="Z1609" s="8">
        <f t="shared" si="243"/>
        <v>456957.94772789342</v>
      </c>
      <c r="AA1609" s="9">
        <f t="shared" si="247"/>
        <v>0.16555991851727583</v>
      </c>
      <c r="AB1609" s="9">
        <f t="shared" si="244"/>
        <v>9.6540735078837134E-2</v>
      </c>
      <c r="AC1609" t="str">
        <f t="shared" si="245"/>
        <v>75% Saturation (Scale only)</v>
      </c>
    </row>
    <row r="1610" spans="21:29" x14ac:dyDescent="0.25">
      <c r="U1610" s="5">
        <v>0.95</v>
      </c>
      <c r="V1610" s="7">
        <f t="shared" si="240"/>
        <v>2789438.4499999993</v>
      </c>
      <c r="W1610" s="7">
        <f t="shared" si="241"/>
        <v>71524.062820512816</v>
      </c>
      <c r="X1610" s="19">
        <f t="shared" si="246"/>
        <v>0.72818016786609752</v>
      </c>
      <c r="Y1610" s="8">
        <f t="shared" si="242"/>
        <v>11788.481520763815</v>
      </c>
      <c r="Z1610" s="8">
        <f t="shared" si="243"/>
        <v>459750.77930978878</v>
      </c>
      <c r="AA1610" s="9">
        <f t="shared" si="247"/>
        <v>0.16481839895402206</v>
      </c>
      <c r="AB1610" s="9">
        <f t="shared" si="244"/>
        <v>9.5115560008166108E-2</v>
      </c>
      <c r="AC1610" t="str">
        <f t="shared" si="245"/>
        <v>75% Saturation (Scale only)</v>
      </c>
    </row>
    <row r="1611" spans="21:29" x14ac:dyDescent="0.25">
      <c r="U1611" s="5">
        <v>0.96</v>
      </c>
      <c r="V1611" s="7">
        <f t="shared" si="240"/>
        <v>2818800.9599999995</v>
      </c>
      <c r="W1611" s="7">
        <f t="shared" si="241"/>
        <v>72276.947692307687</v>
      </c>
      <c r="X1611" s="19">
        <f t="shared" si="246"/>
        <v>0.73253813652715416</v>
      </c>
      <c r="Y1611" s="8">
        <f t="shared" si="242"/>
        <v>11859.03251253208</v>
      </c>
      <c r="Z1611" s="8">
        <f t="shared" si="243"/>
        <v>462502.26798875112</v>
      </c>
      <c r="AA1611" s="9">
        <f t="shared" si="247"/>
        <v>0.16407766087491016</v>
      </c>
      <c r="AB1611" s="9">
        <f t="shared" si="244"/>
        <v>9.3707543359280887E-2</v>
      </c>
      <c r="AC1611" t="str">
        <f t="shared" si="245"/>
        <v>75% Saturation (Scale only)</v>
      </c>
    </row>
    <row r="1612" spans="21:29" x14ac:dyDescent="0.25">
      <c r="U1612" s="5">
        <v>0.97</v>
      </c>
      <c r="V1612" s="7">
        <f t="shared" si="240"/>
        <v>2848163.4699999993</v>
      </c>
      <c r="W1612" s="7">
        <f t="shared" si="241"/>
        <v>73029.832564102559</v>
      </c>
      <c r="X1612" s="19">
        <f t="shared" si="246"/>
        <v>0.73683141912634198</v>
      </c>
      <c r="Y1612" s="8">
        <f t="shared" si="242"/>
        <v>11928.536304062487</v>
      </c>
      <c r="Z1612" s="8">
        <f t="shared" si="243"/>
        <v>465212.91585843702</v>
      </c>
      <c r="AA1612" s="9">
        <f t="shared" si="247"/>
        <v>0.16333785639713902</v>
      </c>
      <c r="AB1612" s="9">
        <f t="shared" si="244"/>
        <v>9.2316626531107809E-2</v>
      </c>
      <c r="AC1612" t="str">
        <f t="shared" si="245"/>
        <v>75% Saturation (Scale only)</v>
      </c>
    </row>
    <row r="1613" spans="21:29" x14ac:dyDescent="0.25">
      <c r="U1613" s="5">
        <v>0.98</v>
      </c>
      <c r="V1613" s="7">
        <f t="shared" si="240"/>
        <v>2877525.9799999995</v>
      </c>
      <c r="W1613" s="7">
        <f t="shared" si="241"/>
        <v>73782.71743589743</v>
      </c>
      <c r="X1613" s="19">
        <f t="shared" si="246"/>
        <v>0.74106080784796147</v>
      </c>
      <c r="Y1613" s="8">
        <f t="shared" si="242"/>
        <v>11997.005719997069</v>
      </c>
      <c r="Z1613" s="8">
        <f t="shared" si="243"/>
        <v>467883.22307988571</v>
      </c>
      <c r="AA1613" s="9">
        <f t="shared" si="247"/>
        <v>0.16259913075741744</v>
      </c>
      <c r="AB1613" s="9">
        <f t="shared" si="244"/>
        <v>9.0942743704426746E-2</v>
      </c>
      <c r="AC1613" t="str">
        <f t="shared" si="245"/>
        <v>75% Saturation (Scale only)</v>
      </c>
    </row>
    <row r="1614" spans="21:29" x14ac:dyDescent="0.25">
      <c r="U1614" s="5">
        <v>0.99</v>
      </c>
      <c r="V1614" s="7">
        <f>$V$110/$U$110*U1614</f>
        <v>2906888.4899999993</v>
      </c>
      <c r="W1614" s="7">
        <f>$W$110/$U$110*U1614</f>
        <v>74535.602307692301</v>
      </c>
      <c r="X1614" s="19">
        <f t="shared" si="246"/>
        <v>0.74522709150044808</v>
      </c>
      <c r="Y1614" s="8">
        <f t="shared" si="242"/>
        <v>12064.453530326105</v>
      </c>
      <c r="Z1614" s="8">
        <f t="shared" si="243"/>
        <v>470513.6876827181</v>
      </c>
      <c r="AA1614" s="9">
        <f t="shared" si="247"/>
        <v>0.16186162259107442</v>
      </c>
      <c r="AB1614" s="9">
        <f t="shared" si="244"/>
        <v>8.9585822289457245E-2</v>
      </c>
      <c r="AC1614" t="str">
        <f t="shared" si="245"/>
        <v>75% Saturation (Scale only)</v>
      </c>
    </row>
    <row r="1615" spans="21:29" x14ac:dyDescent="0.25">
      <c r="U1615" s="10">
        <v>1</v>
      </c>
      <c r="V1615" s="11">
        <f>B$7</f>
        <v>2936250.9999999995</v>
      </c>
      <c r="W1615" s="8">
        <f>V1615/B$6</f>
        <v>75288.487179487172</v>
      </c>
      <c r="X1615" s="19">
        <f t="shared" si="246"/>
        <v>0.74933105522126731</v>
      </c>
      <c r="Y1615" s="8">
        <f>X1615*$N$6</f>
        <v>12130.89244561068</v>
      </c>
      <c r="Z1615" s="8">
        <f t="shared" si="243"/>
        <v>473104.8053788165</v>
      </c>
      <c r="AA1615" s="9">
        <f t="shared" si="247"/>
        <v>0.16112546419867257</v>
      </c>
      <c r="AB1615" s="9">
        <f t="shared" si="244"/>
        <v>8.8245783350891324E-2</v>
      </c>
      <c r="AC1615" t="str">
        <f t="shared" si="245"/>
        <v>75% Saturation (Scale only)</v>
      </c>
    </row>
    <row r="1616" spans="21:29" x14ac:dyDescent="0.25">
      <c r="U1616" s="5">
        <v>1.01</v>
      </c>
      <c r="V1616" s="7">
        <f t="shared" ref="V1616:V1679" si="248">$V$110/$U$110*U1616</f>
        <v>2965613.51</v>
      </c>
      <c r="W1616" s="7">
        <f t="shared" ref="W1616:W1679" si="249">$W$110/$U$110*U1616</f>
        <v>76041.372051282044</v>
      </c>
      <c r="X1616" s="19">
        <f t="shared" si="246"/>
        <v>0.75337348020057604</v>
      </c>
      <c r="Y1616" s="8">
        <f t="shared" ref="Y1616:Y1679" si="250">X1616*$N$6</f>
        <v>12196.335112509043</v>
      </c>
      <c r="Z1616" s="8">
        <f t="shared" si="243"/>
        <v>475657.06938785268</v>
      </c>
      <c r="AA1616" s="9">
        <f t="shared" si="247"/>
        <v>0.16039078180077912</v>
      </c>
      <c r="AB1616" s="9">
        <f t="shared" si="244"/>
        <v>8.6922542011434345E-2</v>
      </c>
      <c r="AC1616" t="str">
        <f t="shared" si="245"/>
        <v>75% Saturation (Scale only)</v>
      </c>
    </row>
    <row r="1617" spans="21:29" x14ac:dyDescent="0.25">
      <c r="U1617" s="5">
        <v>1.02</v>
      </c>
      <c r="V1617" s="7">
        <f t="shared" si="248"/>
        <v>2994976.0199999996</v>
      </c>
      <c r="W1617" s="7">
        <f t="shared" si="249"/>
        <v>76794.256923076915</v>
      </c>
      <c r="X1617" s="19">
        <f t="shared" si="246"/>
        <v>0.75735514342272392</v>
      </c>
      <c r="Y1617" s="8">
        <f t="shared" si="250"/>
        <v>12260.79410959179</v>
      </c>
      <c r="Z1617" s="8">
        <f t="shared" si="243"/>
        <v>478170.97027407982</v>
      </c>
      <c r="AA1617" s="9">
        <f t="shared" si="247"/>
        <v>0.15965769578151076</v>
      </c>
      <c r="AB1617" s="9">
        <f t="shared" si="244"/>
        <v>8.5616007835405183E-2</v>
      </c>
      <c r="AC1617" t="str">
        <f t="shared" si="245"/>
        <v>75% Saturation (Scale only)</v>
      </c>
    </row>
    <row r="1618" spans="21:29" x14ac:dyDescent="0.25">
      <c r="U1618" s="5">
        <v>1.03</v>
      </c>
      <c r="V1618" s="7">
        <f t="shared" si="248"/>
        <v>3024338.53</v>
      </c>
      <c r="W1618" s="7">
        <f t="shared" si="249"/>
        <v>77547.141794871786</v>
      </c>
      <c r="X1618" s="19">
        <f t="shared" si="246"/>
        <v>0.76127681742469033</v>
      </c>
      <c r="Y1618" s="8">
        <f t="shared" si="250"/>
        <v>12324.281943431206</v>
      </c>
      <c r="Z1618" s="8">
        <f t="shared" si="243"/>
        <v>480646.99579381704</v>
      </c>
      <c r="AA1618" s="9">
        <f t="shared" si="247"/>
        <v>0.15892632092142711</v>
      </c>
      <c r="AB1618" s="9">
        <f t="shared" si="244"/>
        <v>8.4326085192893821E-2</v>
      </c>
      <c r="AC1618" t="str">
        <f t="shared" si="245"/>
        <v>75% Saturation (Scale only)</v>
      </c>
    </row>
    <row r="1619" spans="21:29" x14ac:dyDescent="0.25">
      <c r="U1619" s="5">
        <v>1.04</v>
      </c>
      <c r="V1619" s="7">
        <f t="shared" si="248"/>
        <v>3053701.0399999996</v>
      </c>
      <c r="W1619" s="7">
        <f t="shared" si="249"/>
        <v>78300.026666666658</v>
      </c>
      <c r="X1619" s="19">
        <f t="shared" si="246"/>
        <v>0.76513927007061255</v>
      </c>
      <c r="Y1619" s="8">
        <f t="shared" si="250"/>
        <v>12386.81104495111</v>
      </c>
      <c r="Z1619" s="8">
        <f t="shared" si="243"/>
        <v>483085.63075309328</v>
      </c>
      <c r="AA1619" s="9">
        <f t="shared" si="247"/>
        <v>0.15819676662031504</v>
      </c>
      <c r="AB1619" s="9">
        <f t="shared" si="244"/>
        <v>8.3052673605773494E-2</v>
      </c>
      <c r="AC1619" t="str">
        <f t="shared" si="245"/>
        <v>75% Saturation (Scale only)</v>
      </c>
    </row>
    <row r="1620" spans="21:29" x14ac:dyDescent="0.25">
      <c r="U1620" s="5">
        <v>1.05</v>
      </c>
      <c r="V1620" s="7">
        <f t="shared" si="248"/>
        <v>3083063.55</v>
      </c>
      <c r="W1620" s="7">
        <f t="shared" si="249"/>
        <v>79052.911538461529</v>
      </c>
      <c r="X1620" s="19">
        <f t="shared" si="246"/>
        <v>0.76894326434161775</v>
      </c>
      <c r="Y1620" s="8">
        <f t="shared" si="250"/>
        <v>12448.39376602445</v>
      </c>
      <c r="Z1620" s="8">
        <f t="shared" si="243"/>
        <v>485487.35687495355</v>
      </c>
      <c r="AA1620" s="9">
        <f t="shared" si="247"/>
        <v>0.15746913711037633</v>
      </c>
      <c r="AB1620" s="9">
        <f t="shared" si="244"/>
        <v>8.1795668076749761E-2</v>
      </c>
      <c r="AC1620" t="str">
        <f t="shared" si="245"/>
        <v>75% Saturation (Scale only)</v>
      </c>
    </row>
    <row r="1621" spans="21:29" x14ac:dyDescent="0.25">
      <c r="U1621" s="5">
        <v>1.06</v>
      </c>
      <c r="V1621" s="7">
        <f t="shared" si="248"/>
        <v>3112426.0599999996</v>
      </c>
      <c r="W1621" s="7">
        <f t="shared" si="249"/>
        <v>79805.7964102564</v>
      </c>
      <c r="X1621" s="19">
        <f t="shared" si="246"/>
        <v>0.77268955814017881</v>
      </c>
      <c r="Y1621" s="8">
        <f t="shared" si="250"/>
        <v>12509.042376306033</v>
      </c>
      <c r="Z1621" s="8">
        <f t="shared" si="243"/>
        <v>487852.6526759353</v>
      </c>
      <c r="AA1621" s="9">
        <f t="shared" si="247"/>
        <v>0.15674353166029439</v>
      </c>
      <c r="AB1621" s="9">
        <f t="shared" si="244"/>
        <v>8.0554959401691828E-2</v>
      </c>
      <c r="AC1621" t="str">
        <f t="shared" si="245"/>
        <v>75% Saturation (Scale only)</v>
      </c>
    </row>
    <row r="1622" spans="21:29" x14ac:dyDescent="0.25">
      <c r="U1622" s="5">
        <v>1.07</v>
      </c>
      <c r="V1622" s="7">
        <f t="shared" si="248"/>
        <v>3141788.57</v>
      </c>
      <c r="W1622" s="7">
        <f t="shared" si="249"/>
        <v>80558.681282051286</v>
      </c>
      <c r="X1622" s="19">
        <f t="shared" si="246"/>
        <v>0.77637890410827759</v>
      </c>
      <c r="Y1622" s="8">
        <f t="shared" si="250"/>
        <v>12568.769060288774</v>
      </c>
      <c r="Z1622" s="8">
        <f t="shared" si="243"/>
        <v>490181.99335126218</v>
      </c>
      <c r="AA1622" s="9">
        <f t="shared" si="247"/>
        <v>0.15602004477063275</v>
      </c>
      <c r="AB1622" s="9">
        <f t="shared" si="244"/>
        <v>7.9330434466496902E-2</v>
      </c>
      <c r="AC1622" t="str">
        <f t="shared" si="245"/>
        <v>75% Saturation (Scale only)</v>
      </c>
    </row>
    <row r="1623" spans="21:29" x14ac:dyDescent="0.25">
      <c r="U1623" s="5">
        <v>1.08</v>
      </c>
      <c r="V1623" s="7">
        <f t="shared" si="248"/>
        <v>3171151.0799999996</v>
      </c>
      <c r="W1623" s="7">
        <f t="shared" si="249"/>
        <v>81311.566153846157</v>
      </c>
      <c r="X1623" s="19">
        <f t="shared" si="246"/>
        <v>0.78001204945869984</v>
      </c>
      <c r="Y1623" s="8">
        <f t="shared" si="250"/>
        <v>12627.58591457253</v>
      </c>
      <c r="Z1623" s="8">
        <f t="shared" si="243"/>
        <v>492475.85066832864</v>
      </c>
      <c r="AA1623" s="9">
        <f t="shared" si="247"/>
        <v>0.15529876636099241</v>
      </c>
      <c r="AB1623" s="9">
        <f t="shared" si="244"/>
        <v>7.8121976529475098E-2</v>
      </c>
      <c r="AC1623" t="str">
        <f t="shared" si="245"/>
        <v>75% Saturation (Scale only)</v>
      </c>
    </row>
    <row r="1624" spans="21:29" x14ac:dyDescent="0.25">
      <c r="U1624" s="5">
        <v>1.0900000000000001</v>
      </c>
      <c r="V1624" s="7">
        <f t="shared" si="248"/>
        <v>3200513.59</v>
      </c>
      <c r="W1624" s="7">
        <f t="shared" si="249"/>
        <v>82064.451025641029</v>
      </c>
      <c r="X1624" s="19">
        <f t="shared" si="246"/>
        <v>0.78358973581879143</v>
      </c>
      <c r="Y1624" s="8">
        <f t="shared" si="250"/>
        <v>12685.504945334687</v>
      </c>
      <c r="Z1624" s="8">
        <f t="shared" si="243"/>
        <v>494734.69286805281</v>
      </c>
      <c r="AA1624" s="9">
        <f t="shared" si="247"/>
        <v>0.15457978194932545</v>
      </c>
      <c r="AB1624" s="9">
        <f t="shared" si="244"/>
        <v>7.6929465489297369E-2</v>
      </c>
      <c r="AC1624" t="str">
        <f t="shared" si="245"/>
        <v>75% Saturation (Scale only)</v>
      </c>
    </row>
    <row r="1625" spans="21:29" x14ac:dyDescent="0.25">
      <c r="U1625" s="5">
        <v>1.1000000000000001</v>
      </c>
      <c r="V1625" s="7">
        <f t="shared" si="248"/>
        <v>3229876.0999999996</v>
      </c>
      <c r="W1625" s="7">
        <f t="shared" si="249"/>
        <v>82817.3358974359</v>
      </c>
      <c r="X1625" s="19">
        <f t="shared" si="246"/>
        <v>0.7871126990860754</v>
      </c>
      <c r="Y1625" s="8">
        <f t="shared" si="250"/>
        <v>12742.538065992738</v>
      </c>
      <c r="Z1625" s="8">
        <f t="shared" si="243"/>
        <v>496958.98457371676</v>
      </c>
      <c r="AA1625" s="9">
        <f t="shared" si="247"/>
        <v>0.15386317282378628</v>
      </c>
      <c r="AB1625" s="9">
        <f t="shared" si="244"/>
        <v>7.5752778140015048E-2</v>
      </c>
      <c r="AC1625" t="str">
        <f t="shared" si="245"/>
        <v>75% Saturation (Scale only)</v>
      </c>
    </row>
    <row r="1626" spans="21:29" x14ac:dyDescent="0.25">
      <c r="U1626" s="5">
        <v>1.1100000000000001</v>
      </c>
      <c r="V1626" s="7">
        <f t="shared" si="248"/>
        <v>3259238.61</v>
      </c>
      <c r="W1626" s="7">
        <f t="shared" si="249"/>
        <v>83570.220769230771</v>
      </c>
      <c r="X1626" s="19">
        <f t="shared" si="246"/>
        <v>0.7905816692951243</v>
      </c>
      <c r="Y1626" s="8">
        <f t="shared" si="250"/>
        <v>12798.697095049092</v>
      </c>
      <c r="Z1626" s="8">
        <f t="shared" si="243"/>
        <v>499149.18670691462</v>
      </c>
      <c r="AA1626" s="9">
        <f t="shared" si="247"/>
        <v>0.15314901620747387</v>
      </c>
      <c r="AB1626" s="9">
        <f t="shared" si="244"/>
        <v>7.4591788413110566E-2</v>
      </c>
      <c r="AC1626" t="str">
        <f t="shared" si="245"/>
        <v>75% Saturation (Scale only)</v>
      </c>
    </row>
    <row r="1627" spans="21:29" x14ac:dyDescent="0.25">
      <c r="U1627" s="5">
        <v>1.1200000000000001</v>
      </c>
      <c r="V1627" s="7">
        <f t="shared" si="248"/>
        <v>3288601.1199999996</v>
      </c>
      <c r="W1627" s="7">
        <f t="shared" si="249"/>
        <v>84323.105641025642</v>
      </c>
      <c r="X1627" s="19">
        <f t="shared" si="246"/>
        <v>0.79399737049514063</v>
      </c>
      <c r="Y1627" s="8">
        <f t="shared" si="250"/>
        <v>12853.993754109226</v>
      </c>
      <c r="Z1627" s="8">
        <f t="shared" si="243"/>
        <v>501305.75641025981</v>
      </c>
      <c r="AA1627" s="9">
        <f t="shared" si="247"/>
        <v>0.15243738541640461</v>
      </c>
      <c r="AB1627" s="9">
        <f t="shared" si="244"/>
        <v>7.3446367607714849E-2</v>
      </c>
      <c r="AC1627" t="str">
        <f t="shared" si="245"/>
        <v>75% Saturation (Scale only)</v>
      </c>
    </row>
    <row r="1628" spans="21:29" x14ac:dyDescent="0.25">
      <c r="U1628" s="5">
        <v>1.1299999999999999</v>
      </c>
      <c r="V1628" s="7">
        <f t="shared" si="248"/>
        <v>3317963.629999999</v>
      </c>
      <c r="W1628" s="7">
        <f t="shared" si="249"/>
        <v>85075.990512820499</v>
      </c>
      <c r="X1628" s="19">
        <f t="shared" si="246"/>
        <v>0.79736052063770702</v>
      </c>
      <c r="Y1628" s="8">
        <f t="shared" si="250"/>
        <v>12908.439666064478</v>
      </c>
      <c r="Z1628" s="8">
        <f t="shared" si="243"/>
        <v>503429.14697651466</v>
      </c>
      <c r="AA1628" s="9">
        <f t="shared" si="247"/>
        <v>0.15172835001103216</v>
      </c>
      <c r="AB1628" s="9">
        <f t="shared" si="244"/>
        <v>7.2316384609316414E-2</v>
      </c>
      <c r="AC1628" t="str">
        <f t="shared" si="245"/>
        <v>75% Saturation (Scale only)</v>
      </c>
    </row>
    <row r="1629" spans="21:29" x14ac:dyDescent="0.25">
      <c r="U1629" s="5">
        <v>1.1399999999999999</v>
      </c>
      <c r="V1629" s="7">
        <f t="shared" si="248"/>
        <v>3347326.1399999992</v>
      </c>
      <c r="W1629" s="7">
        <f t="shared" si="249"/>
        <v>85828.87538461537</v>
      </c>
      <c r="X1629" s="19">
        <f t="shared" si="246"/>
        <v>0.8006718314742004</v>
      </c>
      <c r="Y1629" s="8">
        <f t="shared" si="250"/>
        <v>12962.046353431286</v>
      </c>
      <c r="Z1629" s="8">
        <f t="shared" si="243"/>
        <v>505519.80778382014</v>
      </c>
      <c r="AA1629" s="9">
        <f t="shared" si="247"/>
        <v>0.15102197594161537</v>
      </c>
      <c r="AB1629" s="9">
        <f t="shared" si="244"/>
        <v>7.1201706097519052E-2</v>
      </c>
      <c r="AC1629" t="str">
        <f t="shared" si="245"/>
        <v>75% Saturation (Scale only)</v>
      </c>
    </row>
    <row r="1630" spans="21:29" x14ac:dyDescent="0.25">
      <c r="U1630" s="5">
        <v>1.1499999999999999</v>
      </c>
      <c r="V1630" s="7">
        <f t="shared" si="248"/>
        <v>3376688.649999999</v>
      </c>
      <c r="W1630" s="7">
        <f t="shared" si="249"/>
        <v>86581.760256410242</v>
      </c>
      <c r="X1630" s="19">
        <f t="shared" si="246"/>
        <v>0.80393200846238755</v>
      </c>
      <c r="Y1630" s="8">
        <f t="shared" si="250"/>
        <v>13014.825236839068</v>
      </c>
      <c r="Z1630" s="8">
        <f t="shared" si="243"/>
        <v>507578.18423672364</v>
      </c>
      <c r="AA1630" s="9">
        <f t="shared" si="247"/>
        <v>0.15031832568771888</v>
      </c>
      <c r="AB1630" s="9">
        <f t="shared" si="244"/>
        <v>7.0102196743517906E-2</v>
      </c>
      <c r="AC1630" t="str">
        <f t="shared" si="245"/>
        <v>75% Saturation (Scale only)</v>
      </c>
    </row>
    <row r="1631" spans="21:29" x14ac:dyDescent="0.25">
      <c r="U1631" s="5">
        <v>1.1599999999999999</v>
      </c>
      <c r="V1631" s="7">
        <f t="shared" si="248"/>
        <v>3406051.1599999992</v>
      </c>
      <c r="W1631" s="7">
        <f t="shared" si="249"/>
        <v>87334.645128205113</v>
      </c>
      <c r="X1631" s="19">
        <f t="shared" si="246"/>
        <v>0.80714175068174621</v>
      </c>
      <c r="Y1631" s="8">
        <f t="shared" si="250"/>
        <v>13066.78763365936</v>
      </c>
      <c r="Z1631" s="8">
        <f t="shared" si="243"/>
        <v>509604.71771271504</v>
      </c>
      <c r="AA1631" s="9">
        <f t="shared" si="247"/>
        <v>0.14961745839211504</v>
      </c>
      <c r="AB1631" s="9">
        <f t="shared" si="244"/>
        <v>6.9017719397673427E-2</v>
      </c>
      <c r="AC1631" t="str">
        <f t="shared" si="245"/>
        <v>75% Saturation (Scale only)</v>
      </c>
    </row>
    <row r="1632" spans="21:29" x14ac:dyDescent="0.25">
      <c r="U1632" s="5">
        <v>1.17</v>
      </c>
      <c r="V1632" s="7">
        <f t="shared" si="248"/>
        <v>3435413.6699999995</v>
      </c>
      <c r="W1632" s="7">
        <f t="shared" si="249"/>
        <v>88087.529999999984</v>
      </c>
      <c r="X1632" s="19">
        <f t="shared" si="246"/>
        <v>0.81030175075707322</v>
      </c>
      <c r="Y1632" s="8">
        <f t="shared" si="250"/>
        <v>13117.94475676911</v>
      </c>
      <c r="Z1632" s="8">
        <f t="shared" si="243"/>
        <v>511599.84551399527</v>
      </c>
      <c r="AA1632" s="9">
        <f t="shared" si="247"/>
        <v>0.14891942998934254</v>
      </c>
      <c r="AB1632" s="9">
        <f t="shared" si="244"/>
        <v>6.7948135267734924E-2</v>
      </c>
      <c r="AC1632" t="str">
        <f t="shared" si="245"/>
        <v>75% Saturation (Scale only)</v>
      </c>
    </row>
    <row r="1633" spans="21:29" x14ac:dyDescent="0.25">
      <c r="U1633" s="5">
        <v>1.18</v>
      </c>
      <c r="V1633" s="7">
        <f t="shared" si="248"/>
        <v>3464776.1799999992</v>
      </c>
      <c r="W1633" s="7">
        <f t="shared" si="249"/>
        <v>88840.414871794856</v>
      </c>
      <c r="X1633" s="19">
        <f t="shared" si="246"/>
        <v>0.81341269478996003</v>
      </c>
      <c r="Y1633" s="8">
        <f t="shared" si="250"/>
        <v>13168.30771344134</v>
      </c>
      <c r="Z1633" s="8">
        <f t="shared" si="243"/>
        <v>513564.00082421227</v>
      </c>
      <c r="AA1633" s="9">
        <f t="shared" si="247"/>
        <v>0.1482242933291617</v>
      </c>
      <c r="AB1633" s="9">
        <f t="shared" si="244"/>
        <v>6.6893304088002523E-2</v>
      </c>
      <c r="AC1633" t="str">
        <f t="shared" si="245"/>
        <v>75% Saturation (Scale only)</v>
      </c>
    </row>
    <row r="1634" spans="21:29" x14ac:dyDescent="0.25">
      <c r="U1634" s="5">
        <v>1.19</v>
      </c>
      <c r="V1634" s="7">
        <f t="shared" si="248"/>
        <v>3494138.6899999995</v>
      </c>
      <c r="W1634" s="7">
        <f t="shared" si="249"/>
        <v>89593.299743589727</v>
      </c>
      <c r="X1634" s="19">
        <f t="shared" si="246"/>
        <v>0.8164752622977508</v>
      </c>
      <c r="Y1634" s="8">
        <f t="shared" si="250"/>
        <v>13217.887504356933</v>
      </c>
      <c r="Z1634" s="8">
        <f t="shared" si="243"/>
        <v>515497.61266992037</v>
      </c>
      <c r="AA1634" s="9">
        <f t="shared" si="247"/>
        <v>0.14753209829513678</v>
      </c>
      <c r="AB1634" s="9">
        <f t="shared" si="244"/>
        <v>6.5853084280195623E-2</v>
      </c>
      <c r="AC1634" t="str">
        <f t="shared" si="245"/>
        <v>75% Saturation (Scale only)</v>
      </c>
    </row>
    <row r="1635" spans="21:29" x14ac:dyDescent="0.25">
      <c r="U1635" s="5">
        <v>1.2</v>
      </c>
      <c r="V1635" s="7">
        <f t="shared" si="248"/>
        <v>3523501.1999999993</v>
      </c>
      <c r="W1635" s="7">
        <f t="shared" si="249"/>
        <v>90346.184615384598</v>
      </c>
      <c r="X1635" s="19">
        <f t="shared" si="246"/>
        <v>0.81949012615958827</v>
      </c>
      <c r="Y1635" s="8">
        <f t="shared" si="250"/>
        <v>13266.695022731185</v>
      </c>
      <c r="Z1635" s="8">
        <f t="shared" si="243"/>
        <v>517401.10588651622</v>
      </c>
      <c r="AA1635" s="9">
        <f t="shared" si="247"/>
        <v>0.14684289191855995</v>
      </c>
      <c r="AB1635" s="9">
        <f t="shared" si="244"/>
        <v>6.4827333105918386E-2</v>
      </c>
      <c r="AC1635" t="str">
        <f t="shared" si="245"/>
        <v>75% Saturation (Scale only)</v>
      </c>
    </row>
    <row r="1636" spans="21:29" x14ac:dyDescent="0.25">
      <c r="U1636" s="5">
        <v>1.21</v>
      </c>
      <c r="V1636" s="7">
        <f t="shared" si="248"/>
        <v>3552863.7099999995</v>
      </c>
      <c r="W1636" s="7">
        <f t="shared" si="249"/>
        <v>91099.069487179469</v>
      </c>
      <c r="X1636" s="19">
        <f t="shared" si="246"/>
        <v>0.82245795256920795</v>
      </c>
      <c r="Y1636" s="8">
        <f t="shared" si="250"/>
        <v>13314.741053549576</v>
      </c>
      <c r="Z1636" s="8">
        <f t="shared" si="243"/>
        <v>519274.90108843346</v>
      </c>
      <c r="AA1636" s="9">
        <f t="shared" si="247"/>
        <v>0.14615671848792464</v>
      </c>
      <c r="AB1636" s="9">
        <f t="shared" si="244"/>
        <v>6.3815906811686793E-2</v>
      </c>
      <c r="AC1636" t="str">
        <f t="shared" si="245"/>
        <v>75% Saturation (Scale only)</v>
      </c>
    </row>
    <row r="1637" spans="21:29" x14ac:dyDescent="0.25">
      <c r="U1637" s="5">
        <v>1.22</v>
      </c>
      <c r="V1637" s="7">
        <f t="shared" si="248"/>
        <v>3582226.2199999993</v>
      </c>
      <c r="W1637" s="7">
        <f t="shared" si="249"/>
        <v>91851.954358974355</v>
      </c>
      <c r="X1637" s="19">
        <f t="shared" si="246"/>
        <v>0.82537940099412044</v>
      </c>
      <c r="Y1637" s="8">
        <f t="shared" si="250"/>
        <v>13362.036272906989</v>
      </c>
      <c r="Z1637" s="8">
        <f t="shared" si="243"/>
        <v>521119.41464337258</v>
      </c>
      <c r="AA1637" s="9">
        <f t="shared" si="247"/>
        <v>0.14547361965414141</v>
      </c>
      <c r="AB1637" s="9">
        <f t="shared" si="244"/>
        <v>6.2818660766369813E-2</v>
      </c>
      <c r="AC1637" t="str">
        <f t="shared" si="245"/>
        <v>75% Saturation (Scale only)</v>
      </c>
    </row>
    <row r="1638" spans="21:29" x14ac:dyDescent="0.25">
      <c r="U1638" s="5">
        <v>1.23</v>
      </c>
      <c r="V1638" s="7">
        <f t="shared" si="248"/>
        <v>3611588.7299999995</v>
      </c>
      <c r="W1638" s="7">
        <f t="shared" si="249"/>
        <v>92604.839230769227</v>
      </c>
      <c r="X1638" s="19">
        <f t="shared" si="246"/>
        <v>0.8282551241408681</v>
      </c>
      <c r="Y1638" s="8">
        <f t="shared" si="250"/>
        <v>13408.591247445243</v>
      </c>
      <c r="Z1638" s="8">
        <f t="shared" si="243"/>
        <v>522935.05865036452</v>
      </c>
      <c r="AA1638" s="9">
        <f t="shared" si="247"/>
        <v>0.14479363453168284</v>
      </c>
      <c r="AB1638" s="9">
        <f t="shared" si="244"/>
        <v>6.1835449591738534E-2</v>
      </c>
      <c r="AC1638" t="str">
        <f t="shared" si="245"/>
        <v>75% Saturation (Scale only)</v>
      </c>
    </row>
    <row r="1639" spans="21:29" x14ac:dyDescent="0.25">
      <c r="U1639" s="5">
        <v>1.24</v>
      </c>
      <c r="V1639" s="7">
        <f t="shared" si="248"/>
        <v>3640951.2399999993</v>
      </c>
      <c r="W1639" s="7">
        <f t="shared" si="249"/>
        <v>93357.724102564098</v>
      </c>
      <c r="X1639" s="19">
        <f t="shared" si="246"/>
        <v>0.83108576792603495</v>
      </c>
      <c r="Y1639" s="8">
        <f t="shared" si="250"/>
        <v>13454.416433883775</v>
      </c>
      <c r="Z1639" s="8">
        <f t="shared" si="243"/>
        <v>524722.24092146719</v>
      </c>
      <c r="AA1639" s="9">
        <f t="shared" si="247"/>
        <v>0.14411679979583228</v>
      </c>
      <c r="AB1639" s="9">
        <f t="shared" si="244"/>
        <v>6.086612728621258E-2</v>
      </c>
      <c r="AC1639" t="str">
        <f t="shared" si="245"/>
        <v>75% Saturation (Scale only)</v>
      </c>
    </row>
    <row r="1640" spans="21:29" x14ac:dyDescent="0.25">
      <c r="U1640" s="5">
        <v>1.25</v>
      </c>
      <c r="V1640" s="7">
        <f t="shared" si="248"/>
        <v>3670313.7499999995</v>
      </c>
      <c r="W1640" s="7">
        <f t="shared" si="249"/>
        <v>94110.608974358969</v>
      </c>
      <c r="X1640" s="19">
        <f t="shared" si="246"/>
        <v>0.83387197145272229</v>
      </c>
      <c r="Y1640" s="8">
        <f t="shared" si="250"/>
        <v>13499.522178638801</v>
      </c>
      <c r="Z1640" s="8">
        <f t="shared" si="243"/>
        <v>526481.36496691324</v>
      </c>
      <c r="AA1640" s="9">
        <f t="shared" si="247"/>
        <v>0.14344314977620465</v>
      </c>
      <c r="AB1640" s="9">
        <f t="shared" si="244"/>
        <v>5.9910547342377572E-2</v>
      </c>
      <c r="AC1640" t="str">
        <f t="shared" si="245"/>
        <v>75% Saturation (Scale only)</v>
      </c>
    </row>
    <row r="1641" spans="21:29" x14ac:dyDescent="0.25">
      <c r="U1641" s="5">
        <v>1.26</v>
      </c>
      <c r="V1641" s="7">
        <f t="shared" si="248"/>
        <v>3699676.2599999993</v>
      </c>
      <c r="W1641" s="7">
        <f t="shared" si="249"/>
        <v>94863.49384615384</v>
      </c>
      <c r="X1641" s="19">
        <f t="shared" si="246"/>
        <v>0.83661436699219871</v>
      </c>
      <c r="Y1641" s="8">
        <f t="shared" si="250"/>
        <v>13543.918717526258</v>
      </c>
      <c r="Z1641" s="8">
        <f t="shared" si="243"/>
        <v>528212.82998352405</v>
      </c>
      <c r="AA1641" s="9">
        <f t="shared" si="247"/>
        <v>0.14277271654669701</v>
      </c>
      <c r="AB1641" s="9">
        <f t="shared" si="244"/>
        <v>5.8968562858243971E-2</v>
      </c>
      <c r="AC1641" t="str">
        <f t="shared" si="245"/>
        <v>75% Saturation (Scale only)</v>
      </c>
    </row>
    <row r="1642" spans="21:29" x14ac:dyDescent="0.25">
      <c r="U1642" s="5">
        <v>1.27</v>
      </c>
      <c r="V1642" s="7">
        <f t="shared" si="248"/>
        <v>3729038.7699999996</v>
      </c>
      <c r="W1642" s="7">
        <f t="shared" si="249"/>
        <v>95616.378717948712</v>
      </c>
      <c r="X1642" s="19">
        <f t="shared" si="246"/>
        <v>0.83931357997046252</v>
      </c>
      <c r="Y1642" s="8">
        <f t="shared" si="250"/>
        <v>13587.616175544259</v>
      </c>
      <c r="Z1642" s="8">
        <f t="shared" si="243"/>
        <v>529917.03084622615</v>
      </c>
      <c r="AA1642" s="9">
        <f t="shared" si="247"/>
        <v>0.14210553001202136</v>
      </c>
      <c r="AB1642" s="9">
        <f t="shared" si="244"/>
        <v>5.804002664288866E-2</v>
      </c>
      <c r="AC1642" t="str">
        <f t="shared" si="245"/>
        <v>75% Saturation (Scale only)</v>
      </c>
    </row>
    <row r="1643" spans="21:29" x14ac:dyDescent="0.25">
      <c r="U1643" s="5">
        <v>1.28</v>
      </c>
      <c r="V1643" s="7">
        <f t="shared" si="248"/>
        <v>3758401.2799999993</v>
      </c>
      <c r="W1643" s="7">
        <f t="shared" si="249"/>
        <v>96369.263589743583</v>
      </c>
      <c r="X1643" s="19">
        <f t="shared" si="246"/>
        <v>0.84197022895944784</v>
      </c>
      <c r="Y1643" s="8">
        <f t="shared" si="250"/>
        <v>13630.624566730721</v>
      </c>
      <c r="Z1643" s="8">
        <f t="shared" si="243"/>
        <v>531594.35810249811</v>
      </c>
      <c r="AA1643" s="9">
        <f t="shared" si="247"/>
        <v>0.14144161799096083</v>
      </c>
      <c r="AB1643" s="9">
        <f t="shared" si="244"/>
        <v>5.7124791316272946E-2</v>
      </c>
      <c r="AC1643" t="str">
        <f t="shared" si="245"/>
        <v>75% Saturation (Scale only)</v>
      </c>
    </row>
    <row r="1644" spans="21:29" x14ac:dyDescent="0.25">
      <c r="U1644" s="5">
        <v>1.29</v>
      </c>
      <c r="V1644" s="7">
        <f t="shared" si="248"/>
        <v>3787763.7899999996</v>
      </c>
      <c r="W1644" s="7">
        <f t="shared" si="249"/>
        <v>97122.148461538454</v>
      </c>
      <c r="X1644" s="19">
        <f t="shared" si="246"/>
        <v>0.84458492567264398</v>
      </c>
      <c r="Y1644" s="8">
        <f t="shared" si="250"/>
        <v>13672.953794092462</v>
      </c>
      <c r="Z1644" s="8">
        <f t="shared" ref="Z1644:Z1707" si="251">Y1644*$B$6</f>
        <v>533245.19796960603</v>
      </c>
      <c r="AA1644" s="9">
        <f t="shared" si="247"/>
        <v>0.14078100629648982</v>
      </c>
      <c r="AB1644" s="9">
        <f t="shared" ref="AB1644:AB1707" si="252">(Z1644-Z1643)/(V1644-V1643)</f>
        <v>5.6222709404199635E-2</v>
      </c>
      <c r="AC1644" t="str">
        <f t="shared" ref="AC1644:AC1707" si="253">I$1</f>
        <v>75% Saturation (Scale only)</v>
      </c>
    </row>
    <row r="1645" spans="21:29" x14ac:dyDescent="0.25">
      <c r="U1645" s="5">
        <v>1.3</v>
      </c>
      <c r="V1645" s="7">
        <f t="shared" si="248"/>
        <v>3817126.2999999993</v>
      </c>
      <c r="W1645" s="7">
        <f t="shared" si="249"/>
        <v>97875.033333333326</v>
      </c>
      <c r="X1645" s="19">
        <f t="shared" ref="X1645:X1708" si="254">GAMMADIST(W1645,$I$2,$I$3,TRUE)</f>
        <v>0.84715827496488127</v>
      </c>
      <c r="Y1645" s="8">
        <f t="shared" si="250"/>
        <v>13714.613649601721</v>
      </c>
      <c r="Z1645" s="8">
        <f t="shared" si="251"/>
        <v>534869.93233446707</v>
      </c>
      <c r="AA1645" s="9">
        <f t="shared" ref="AA1645:AA1708" si="255">Z1645/V1645</f>
        <v>0.14012371881288474</v>
      </c>
      <c r="AB1645" s="9">
        <f t="shared" si="252"/>
        <v>5.5333633427832048E-2</v>
      </c>
      <c r="AC1645" t="str">
        <f t="shared" si="253"/>
        <v>75% Saturation (Scale only)</v>
      </c>
    </row>
    <row r="1646" spans="21:29" x14ac:dyDescent="0.25">
      <c r="U1646" s="5">
        <v>1.31</v>
      </c>
      <c r="V1646" s="7">
        <f t="shared" si="248"/>
        <v>3846488.8099999996</v>
      </c>
      <c r="W1646" s="7">
        <f t="shared" si="249"/>
        <v>98627.918205128197</v>
      </c>
      <c r="X1646" s="19">
        <f t="shared" si="254"/>
        <v>0.84969087483606387</v>
      </c>
      <c r="Y1646" s="8">
        <f t="shared" si="250"/>
        <v>13755.613814256596</v>
      </c>
      <c r="Z1646" s="8">
        <f t="shared" si="251"/>
        <v>536468.93875600724</v>
      </c>
      <c r="AA1646" s="9">
        <f t="shared" si="255"/>
        <v>0.13946977756995146</v>
      </c>
      <c r="AB1646" s="9">
        <f t="shared" si="252"/>
        <v>5.4457415988624684E-2</v>
      </c>
      <c r="AC1646" t="str">
        <f t="shared" si="253"/>
        <v>75% Saturation (Scale only)</v>
      </c>
    </row>
    <row r="1647" spans="21:29" x14ac:dyDescent="0.25">
      <c r="U1647" s="5">
        <v>1.32</v>
      </c>
      <c r="V1647" s="7">
        <f t="shared" si="248"/>
        <v>3875851.3199999994</v>
      </c>
      <c r="W1647" s="7">
        <f t="shared" si="249"/>
        <v>99380.803076923068</v>
      </c>
      <c r="X1647" s="19">
        <f t="shared" si="254"/>
        <v>0.85218331643863832</v>
      </c>
      <c r="Y1647" s="8">
        <f t="shared" si="250"/>
        <v>13795.963858201951</v>
      </c>
      <c r="Z1647" s="8">
        <f t="shared" si="251"/>
        <v>538042.59046987607</v>
      </c>
      <c r="AA1647" s="9">
        <f t="shared" si="255"/>
        <v>0.13881920281448673</v>
      </c>
      <c r="AB1647" s="9">
        <f t="shared" si="252"/>
        <v>5.3593909848607901E-2</v>
      </c>
      <c r="AC1647" t="str">
        <f t="shared" si="253"/>
        <v>75% Saturation (Scale only)</v>
      </c>
    </row>
    <row r="1648" spans="21:29" x14ac:dyDescent="0.25">
      <c r="U1648" s="5">
        <v>1.33</v>
      </c>
      <c r="V1648" s="7">
        <f t="shared" si="248"/>
        <v>3905213.8299999996</v>
      </c>
      <c r="W1648" s="7">
        <f t="shared" si="249"/>
        <v>100133.68794871794</v>
      </c>
      <c r="X1648" s="19">
        <f t="shared" si="254"/>
        <v>0.85463618408859165</v>
      </c>
      <c r="Y1648" s="8">
        <f t="shared" si="250"/>
        <v>13835.673240907456</v>
      </c>
      <c r="Z1648" s="8">
        <f t="shared" si="251"/>
        <v>539591.25639539072</v>
      </c>
      <c r="AA1648" s="9">
        <f t="shared" si="255"/>
        <v>0.13817201307908683</v>
      </c>
      <c r="AB1648" s="9">
        <f t="shared" si="252"/>
        <v>5.2742968006299143E-2</v>
      </c>
      <c r="AC1648" t="str">
        <f t="shared" si="253"/>
        <v>75% Saturation (Scale only)</v>
      </c>
    </row>
    <row r="1649" spans="21:29" x14ac:dyDescent="0.25">
      <c r="U1649" s="5">
        <v>1.34</v>
      </c>
      <c r="V1649" s="7">
        <f t="shared" si="248"/>
        <v>3934576.3399999994</v>
      </c>
      <c r="W1649" s="7">
        <f t="shared" si="249"/>
        <v>100886.57282051281</v>
      </c>
      <c r="X1649" s="19">
        <f t="shared" si="254"/>
        <v>0.85705005527978617</v>
      </c>
      <c r="Y1649" s="8">
        <f t="shared" si="250"/>
        <v>13874.751311399667</v>
      </c>
      <c r="Z1649" s="8">
        <f t="shared" si="251"/>
        <v>541115.30114458699</v>
      </c>
      <c r="AA1649" s="9">
        <f t="shared" si="255"/>
        <v>0.13752822524841063</v>
      </c>
      <c r="AB1649" s="9">
        <f t="shared" si="252"/>
        <v>5.1904443768474876E-2</v>
      </c>
      <c r="AC1649" t="str">
        <f t="shared" si="253"/>
        <v>75% Saturation (Scale only)</v>
      </c>
    </row>
    <row r="1650" spans="21:29" x14ac:dyDescent="0.25">
      <c r="U1650" s="5">
        <v>1.35</v>
      </c>
      <c r="V1650" s="7">
        <f t="shared" si="248"/>
        <v>3963938.8499999996</v>
      </c>
      <c r="W1650" s="7">
        <f t="shared" si="249"/>
        <v>101639.4576923077</v>
      </c>
      <c r="X1650" s="19">
        <f t="shared" si="254"/>
        <v>0.85942550070144441</v>
      </c>
      <c r="Y1650" s="8">
        <f t="shared" si="250"/>
        <v>13913.207308545074</v>
      </c>
      <c r="Z1650" s="8">
        <f t="shared" si="251"/>
        <v>542615.08503325784</v>
      </c>
      <c r="AA1650" s="9">
        <f t="shared" si="255"/>
        <v>0.13688785462299902</v>
      </c>
      <c r="AB1650" s="9">
        <f t="shared" si="252"/>
        <v>5.1078190817843441E-2</v>
      </c>
      <c r="AC1650" t="str">
        <f t="shared" si="253"/>
        <v>75% Saturation (Scale only)</v>
      </c>
    </row>
    <row r="1651" spans="21:29" x14ac:dyDescent="0.25">
      <c r="U1651" s="12">
        <v>1.36</v>
      </c>
      <c r="V1651" s="7">
        <f t="shared" si="248"/>
        <v>3993301.36</v>
      </c>
      <c r="W1651" s="7">
        <f t="shared" si="249"/>
        <v>102392.34256410257</v>
      </c>
      <c r="X1651" s="19">
        <f t="shared" si="254"/>
        <v>0.86176308425860682</v>
      </c>
      <c r="Y1651" s="8">
        <f t="shared" si="250"/>
        <v>13951.050361381302</v>
      </c>
      <c r="Z1651" s="8">
        <f t="shared" si="251"/>
        <v>544090.96409387072</v>
      </c>
      <c r="AA1651" s="9">
        <f t="shared" si="255"/>
        <v>0.13625091498074934</v>
      </c>
      <c r="AB1651" s="9">
        <f t="shared" si="252"/>
        <v>5.0264063277044871E-2</v>
      </c>
      <c r="AC1651" t="str">
        <f t="shared" si="253"/>
        <v>75% Saturation (Scale only)</v>
      </c>
    </row>
    <row r="1652" spans="21:29" x14ac:dyDescent="0.25">
      <c r="U1652" s="5">
        <v>1.37</v>
      </c>
      <c r="V1652" s="7">
        <f t="shared" si="248"/>
        <v>4022663.8699999996</v>
      </c>
      <c r="W1652" s="7">
        <f t="shared" si="249"/>
        <v>103145.22743589744</v>
      </c>
      <c r="X1652" s="19">
        <f t="shared" si="254"/>
        <v>0.864063363095398</v>
      </c>
      <c r="Y1652" s="8">
        <f t="shared" si="250"/>
        <v>13988.28948949376</v>
      </c>
      <c r="Z1652" s="8">
        <f t="shared" si="251"/>
        <v>545543.2900902566</v>
      </c>
      <c r="AA1652" s="9">
        <f t="shared" si="255"/>
        <v>0.13561741863613791</v>
      </c>
      <c r="AB1652" s="9">
        <f t="shared" si="252"/>
        <v>4.9461915768982227E-2</v>
      </c>
      <c r="AC1652" t="str">
        <f t="shared" si="253"/>
        <v>75% Saturation (Scale only)</v>
      </c>
    </row>
    <row r="1653" spans="21:29" x14ac:dyDescent="0.25">
      <c r="U1653" s="5">
        <v>1.38</v>
      </c>
      <c r="V1653" s="7">
        <f t="shared" si="248"/>
        <v>4052026.379999999</v>
      </c>
      <c r="W1653" s="7">
        <f t="shared" si="249"/>
        <v>103898.1123076923</v>
      </c>
      <c r="X1653" s="19">
        <f t="shared" si="254"/>
        <v>0.86632688762093113</v>
      </c>
      <c r="Y1653" s="8">
        <f t="shared" si="250"/>
        <v>14024.933603435009</v>
      </c>
      <c r="Z1653" s="8">
        <f t="shared" si="251"/>
        <v>546972.41053396533</v>
      </c>
      <c r="AA1653" s="9">
        <f t="shared" si="255"/>
        <v>0.13498737649727874</v>
      </c>
      <c r="AB1653" s="9">
        <f t="shared" si="252"/>
        <v>4.8671603473570975E-2</v>
      </c>
      <c r="AC1653" t="str">
        <f t="shared" si="253"/>
        <v>75% Saturation (Scale only)</v>
      </c>
    </row>
    <row r="1654" spans="21:29" x14ac:dyDescent="0.25">
      <c r="U1654" s="5">
        <v>1.39</v>
      </c>
      <c r="V1654" s="7">
        <f t="shared" si="248"/>
        <v>4081388.8899999992</v>
      </c>
      <c r="W1654" s="7">
        <f t="shared" si="249"/>
        <v>104650.99717948717</v>
      </c>
      <c r="X1654" s="19">
        <f t="shared" si="254"/>
        <v>0.86855420153770757</v>
      </c>
      <c r="Y1654" s="8">
        <f t="shared" si="250"/>
        <v>14060.991505184522</v>
      </c>
      <c r="Z1654" s="8">
        <f t="shared" si="251"/>
        <v>548378.66870219633</v>
      </c>
      <c r="AA1654" s="9">
        <f t="shared" si="255"/>
        <v>0.13436079812090546</v>
      </c>
      <c r="AB1654" s="9">
        <f t="shared" si="252"/>
        <v>4.7892982181393408E-2</v>
      </c>
      <c r="AC1654" t="str">
        <f t="shared" si="253"/>
        <v>75% Saturation (Scale only)</v>
      </c>
    </row>
    <row r="1655" spans="21:29" x14ac:dyDescent="0.25">
      <c r="U1655" s="5">
        <v>1.4</v>
      </c>
      <c r="V1655" s="7">
        <f t="shared" si="248"/>
        <v>4110751.399999999</v>
      </c>
      <c r="W1655" s="7">
        <f t="shared" si="249"/>
        <v>105403.88205128204</v>
      </c>
      <c r="X1655" s="19">
        <f t="shared" si="254"/>
        <v>0.87074584187235271</v>
      </c>
      <c r="Y1655" s="8">
        <f t="shared" si="250"/>
        <v>14096.471888646263</v>
      </c>
      <c r="Z1655" s="8">
        <f t="shared" si="251"/>
        <v>549762.40365720424</v>
      </c>
      <c r="AA1655" s="9">
        <f t="shared" si="255"/>
        <v>0.13373769176535569</v>
      </c>
      <c r="AB1655" s="9">
        <f t="shared" si="252"/>
        <v>4.7125908343936519E-2</v>
      </c>
      <c r="AC1655" t="str">
        <f t="shared" si="253"/>
        <v>75% Saturation (Scale only)</v>
      </c>
    </row>
    <row r="1656" spans="21:29" x14ac:dyDescent="0.25">
      <c r="U1656" s="5">
        <v>1.41</v>
      </c>
      <c r="V1656" s="7">
        <f t="shared" si="248"/>
        <v>4140113.9099999992</v>
      </c>
      <c r="W1656" s="7">
        <f t="shared" si="249"/>
        <v>106156.76692307691</v>
      </c>
      <c r="X1656" s="19">
        <f t="shared" si="254"/>
        <v>0.8729023390085624</v>
      </c>
      <c r="Y1656" s="8">
        <f t="shared" si="250"/>
        <v>14131.383340182063</v>
      </c>
      <c r="Z1656" s="8">
        <f t="shared" si="251"/>
        <v>551123.95026710047</v>
      </c>
      <c r="AA1656" s="9">
        <f t="shared" si="255"/>
        <v>0.13311806444163768</v>
      </c>
      <c r="AB1656" s="9">
        <f t="shared" si="252"/>
        <v>4.6370239121118186E-2</v>
      </c>
      <c r="AC1656" t="str">
        <f t="shared" si="253"/>
        <v>75% Saturation (Scale only)</v>
      </c>
    </row>
    <row r="1657" spans="21:29" x14ac:dyDescent="0.25">
      <c r="U1657" s="5">
        <v>1.42</v>
      </c>
      <c r="V1657" s="7">
        <f t="shared" si="248"/>
        <v>4169476.419999999</v>
      </c>
      <c r="W1657" s="7">
        <f t="shared" si="249"/>
        <v>106909.65179487178</v>
      </c>
      <c r="X1657" s="19">
        <f t="shared" si="254"/>
        <v>0.87502421672210939</v>
      </c>
      <c r="Y1657" s="8">
        <f t="shared" si="250"/>
        <v>14165.734339178331</v>
      </c>
      <c r="Z1657" s="8">
        <f t="shared" si="251"/>
        <v>552463.6392279549</v>
      </c>
      <c r="AA1657" s="9">
        <f t="shared" si="255"/>
        <v>0.13250192196265137</v>
      </c>
      <c r="AB1657" s="9">
        <f t="shared" si="252"/>
        <v>4.5625832425580784E-2</v>
      </c>
      <c r="AC1657" t="str">
        <f t="shared" si="253"/>
        <v>75% Saturation (Scale only)</v>
      </c>
    </row>
    <row r="1658" spans="21:29" x14ac:dyDescent="0.25">
      <c r="U1658" s="5">
        <v>1.43</v>
      </c>
      <c r="V1658" s="7">
        <f t="shared" si="248"/>
        <v>4198838.9299999988</v>
      </c>
      <c r="W1658" s="7">
        <f t="shared" si="249"/>
        <v>107662.53666666665</v>
      </c>
      <c r="X1658" s="19">
        <f t="shared" si="254"/>
        <v>0.87711199221779745</v>
      </c>
      <c r="Y1658" s="8">
        <f t="shared" si="250"/>
        <v>14199.533258644298</v>
      </c>
      <c r="Z1658" s="8">
        <f t="shared" si="251"/>
        <v>553781.79708712758</v>
      </c>
      <c r="AA1658" s="9">
        <f t="shared" si="255"/>
        <v>0.13188926899063683</v>
      </c>
      <c r="AB1658" s="9">
        <f t="shared" si="252"/>
        <v>4.489254696457088E-2</v>
      </c>
      <c r="AC1658" t="str">
        <f t="shared" si="253"/>
        <v>75% Saturation (Scale only)</v>
      </c>
    </row>
    <row r="1659" spans="21:29" x14ac:dyDescent="0.25">
      <c r="U1659" s="5">
        <v>1.44</v>
      </c>
      <c r="V1659" s="7">
        <f t="shared" si="248"/>
        <v>4228201.4399999995</v>
      </c>
      <c r="W1659" s="7">
        <f t="shared" si="249"/>
        <v>108415.42153846152</v>
      </c>
      <c r="X1659" s="19">
        <f t="shared" si="254"/>
        <v>0.87916617616822879</v>
      </c>
      <c r="Y1659" s="8">
        <f t="shared" si="250"/>
        <v>14232.788365839642</v>
      </c>
      <c r="Z1659" s="8">
        <f t="shared" si="251"/>
        <v>555078.74626774609</v>
      </c>
      <c r="AA1659" s="9">
        <f t="shared" si="255"/>
        <v>0.13128010908291687</v>
      </c>
      <c r="AB1659" s="9">
        <f t="shared" si="252"/>
        <v>4.4170242278963184E-2</v>
      </c>
      <c r="AC1659" t="str">
        <f t="shared" si="253"/>
        <v>75% Saturation (Scale only)</v>
      </c>
    </row>
    <row r="1660" spans="21:29" x14ac:dyDescent="0.25">
      <c r="U1660" s="5">
        <v>1.45</v>
      </c>
      <c r="V1660" s="7">
        <f t="shared" si="248"/>
        <v>4257563.9499999993</v>
      </c>
      <c r="W1660" s="7">
        <f t="shared" si="249"/>
        <v>109168.30641025639</v>
      </c>
      <c r="X1660" s="19">
        <f t="shared" si="254"/>
        <v>0.88118727275427844</v>
      </c>
      <c r="Y1660" s="8">
        <f t="shared" si="250"/>
        <v>14265.507822929698</v>
      </c>
      <c r="Z1660" s="8">
        <f t="shared" si="251"/>
        <v>556354.80509425816</v>
      </c>
      <c r="AA1660" s="9">
        <f t="shared" si="255"/>
        <v>0.1306744447359994</v>
      </c>
      <c r="AB1660" s="9">
        <f t="shared" si="252"/>
        <v>4.3458778779882398E-2</v>
      </c>
      <c r="AC1660" t="str">
        <f t="shared" si="253"/>
        <v>75% Saturation (Scale only)</v>
      </c>
    </row>
    <row r="1661" spans="21:29" x14ac:dyDescent="0.25">
      <c r="U1661" s="5">
        <v>1.46</v>
      </c>
      <c r="V1661" s="7">
        <f t="shared" si="248"/>
        <v>4286926.459999999</v>
      </c>
      <c r="W1661" s="7">
        <f t="shared" si="249"/>
        <v>109921.19128205127</v>
      </c>
      <c r="X1661" s="19">
        <f t="shared" si="254"/>
        <v>0.88317577970715577</v>
      </c>
      <c r="Y1661" s="8">
        <f t="shared" si="250"/>
        <v>14297.699687666414</v>
      </c>
      <c r="Z1661" s="8">
        <f t="shared" si="251"/>
        <v>557610.28781899018</v>
      </c>
      <c r="AA1661" s="9">
        <f t="shared" si="255"/>
        <v>0.13007227742810179</v>
      </c>
      <c r="AB1661" s="9">
        <f t="shared" si="252"/>
        <v>4.275801778294943E-2</v>
      </c>
      <c r="AC1661" t="str">
        <f t="shared" si="253"/>
        <v>75% Saturation (Scale only)</v>
      </c>
    </row>
    <row r="1662" spans="21:29" x14ac:dyDescent="0.25">
      <c r="U1662" s="5">
        <v>1.47</v>
      </c>
      <c r="V1662" s="7">
        <f t="shared" si="248"/>
        <v>4316288.9699999988</v>
      </c>
      <c r="W1662" s="7">
        <f t="shared" si="249"/>
        <v>110674.07615384614</v>
      </c>
      <c r="X1662" s="19">
        <f t="shared" si="254"/>
        <v>0.88513218835195295</v>
      </c>
      <c r="Y1662" s="8">
        <f t="shared" si="250"/>
        <v>14329.371914093343</v>
      </c>
      <c r="Z1662" s="8">
        <f t="shared" si="251"/>
        <v>558845.50464964041</v>
      </c>
      <c r="AA1662" s="9">
        <f t="shared" si="255"/>
        <v>0.12947360766015639</v>
      </c>
      <c r="AB1662" s="9">
        <f t="shared" si="252"/>
        <v>4.2067821540128468E-2</v>
      </c>
      <c r="AC1662" t="str">
        <f t="shared" si="253"/>
        <v>75% Saturation (Scale only)</v>
      </c>
    </row>
    <row r="1663" spans="21:29" x14ac:dyDescent="0.25">
      <c r="U1663" s="5">
        <v>1.48</v>
      </c>
      <c r="V1663" s="7">
        <f t="shared" si="248"/>
        <v>4345651.4799999995</v>
      </c>
      <c r="W1663" s="7">
        <f t="shared" si="249"/>
        <v>111426.96102564101</v>
      </c>
      <c r="X1663" s="19">
        <f t="shared" si="254"/>
        <v>0.88705698365257724</v>
      </c>
      <c r="Y1663" s="8">
        <f t="shared" si="250"/>
        <v>14360.532353273053</v>
      </c>
      <c r="Z1663" s="8">
        <f t="shared" si="251"/>
        <v>560060.76177764905</v>
      </c>
      <c r="AA1663" s="9">
        <f t="shared" si="255"/>
        <v>0.1288784349953552</v>
      </c>
      <c r="AB1663" s="9">
        <f t="shared" si="252"/>
        <v>4.1388053269581247E-2</v>
      </c>
      <c r="AC1663" t="str">
        <f t="shared" si="253"/>
        <v>75% Saturation (Scale only)</v>
      </c>
    </row>
    <row r="1664" spans="21:29" x14ac:dyDescent="0.25">
      <c r="U1664" s="5">
        <v>1.49</v>
      </c>
      <c r="V1664" s="7">
        <f t="shared" si="248"/>
        <v>4375013.9899999993</v>
      </c>
      <c r="W1664" s="7">
        <f t="shared" si="249"/>
        <v>112179.84589743588</v>
      </c>
      <c r="X1664" s="19">
        <f t="shared" si="254"/>
        <v>0.88895064425796966</v>
      </c>
      <c r="Y1664" s="8">
        <f t="shared" si="250"/>
        <v>14391.18875403536</v>
      </c>
      <c r="Z1664" s="8">
        <f t="shared" si="251"/>
        <v>561256.36140737904</v>
      </c>
      <c r="AA1664" s="9">
        <f t="shared" si="255"/>
        <v>0.12828675809728762</v>
      </c>
      <c r="AB1664" s="9">
        <f t="shared" si="252"/>
        <v>4.0718577183285601E-2</v>
      </c>
      <c r="AC1664" t="str">
        <f t="shared" si="253"/>
        <v>75% Saturation (Scale only)</v>
      </c>
    </row>
    <row r="1665" spans="21:29" x14ac:dyDescent="0.25">
      <c r="U1665" s="5">
        <v>1.5</v>
      </c>
      <c r="V1665" s="7">
        <f t="shared" si="248"/>
        <v>4404376.4999999991</v>
      </c>
      <c r="W1665" s="7">
        <f t="shared" si="249"/>
        <v>112932.73076923075</v>
      </c>
      <c r="X1665" s="19">
        <f t="shared" si="254"/>
        <v>0.89081364254951845</v>
      </c>
      <c r="Y1665" s="8">
        <f t="shared" si="250"/>
        <v>14421.348763744902</v>
      </c>
      <c r="Z1665" s="8">
        <f t="shared" si="251"/>
        <v>562432.60178605118</v>
      </c>
      <c r="AA1665" s="9">
        <f t="shared" si="255"/>
        <v>0.1276985747667238</v>
      </c>
      <c r="AB1665" s="9">
        <f t="shared" si="252"/>
        <v>4.005925851271399E-2</v>
      </c>
      <c r="AC1665" t="str">
        <f t="shared" si="253"/>
        <v>75% Saturation (Scale only)</v>
      </c>
    </row>
    <row r="1666" spans="21:29" x14ac:dyDescent="0.25">
      <c r="U1666" s="5">
        <v>1.51</v>
      </c>
      <c r="V1666" s="7">
        <f t="shared" si="248"/>
        <v>4433739.01</v>
      </c>
      <c r="W1666" s="7">
        <f t="shared" si="249"/>
        <v>113685.61564102564</v>
      </c>
      <c r="X1666" s="19">
        <f t="shared" si="254"/>
        <v>0.89264644468958021</v>
      </c>
      <c r="Y1666" s="8">
        <f t="shared" si="250"/>
        <v>14451.019929086648</v>
      </c>
      <c r="Z1666" s="8">
        <f t="shared" si="251"/>
        <v>563589.7772343792</v>
      </c>
      <c r="AA1666" s="9">
        <f t="shared" si="255"/>
        <v>0.12711388197709436</v>
      </c>
      <c r="AB1666" s="9">
        <f t="shared" si="252"/>
        <v>3.9409963532681502E-2</v>
      </c>
      <c r="AC1666" t="str">
        <f t="shared" si="253"/>
        <v>75% Saturation (Scale only)</v>
      </c>
    </row>
    <row r="1667" spans="21:29" x14ac:dyDescent="0.25">
      <c r="U1667" s="5">
        <v>1.52</v>
      </c>
      <c r="V1667" s="7">
        <f t="shared" si="248"/>
        <v>4463101.5199999996</v>
      </c>
      <c r="W1667" s="7">
        <f t="shared" si="249"/>
        <v>114438.50051282051</v>
      </c>
      <c r="X1667" s="19">
        <f t="shared" si="254"/>
        <v>0.89444951067102296</v>
      </c>
      <c r="Y1667" s="8">
        <f t="shared" si="250"/>
        <v>14480.209696867942</v>
      </c>
      <c r="Z1667" s="8">
        <f t="shared" si="251"/>
        <v>564728.17817784974</v>
      </c>
      <c r="AA1667" s="9">
        <f t="shared" si="255"/>
        <v>0.12653267590871423</v>
      </c>
      <c r="AB1667" s="9">
        <f t="shared" si="252"/>
        <v>3.8770559583310327E-2</v>
      </c>
      <c r="AC1667" t="str">
        <f t="shared" si="253"/>
        <v>75% Saturation (Scale only)</v>
      </c>
    </row>
    <row r="1668" spans="21:29" x14ac:dyDescent="0.25">
      <c r="U1668" s="5">
        <v>1.53</v>
      </c>
      <c r="V1668" s="7">
        <f t="shared" si="248"/>
        <v>4492464.0299999993</v>
      </c>
      <c r="W1668" s="7">
        <f t="shared" si="249"/>
        <v>115191.38538461538</v>
      </c>
      <c r="X1668" s="19">
        <f t="shared" si="254"/>
        <v>0.89622329436771331</v>
      </c>
      <c r="Y1668" s="8">
        <f t="shared" si="250"/>
        <v>14508.925414835849</v>
      </c>
      <c r="Z1668" s="8">
        <f t="shared" si="251"/>
        <v>565848.09117859812</v>
      </c>
      <c r="AA1668" s="9">
        <f t="shared" si="255"/>
        <v>0.12595495198179654</v>
      </c>
      <c r="AB1668" s="9">
        <f t="shared" si="252"/>
        <v>3.8140915090310222E-2</v>
      </c>
      <c r="AC1668" t="str">
        <f t="shared" si="253"/>
        <v>75% Saturation (Scale only)</v>
      </c>
    </row>
    <row r="1669" spans="21:29" x14ac:dyDescent="0.25">
      <c r="U1669" s="5">
        <v>1.54</v>
      </c>
      <c r="V1669" s="7">
        <f t="shared" si="248"/>
        <v>4521826.5399999991</v>
      </c>
      <c r="W1669" s="7">
        <f t="shared" si="249"/>
        <v>115944.27025641025</v>
      </c>
      <c r="X1669" s="19">
        <f t="shared" si="254"/>
        <v>0.89796824358586813</v>
      </c>
      <c r="Y1669" s="8">
        <f t="shared" si="250"/>
        <v>14537.174332508477</v>
      </c>
      <c r="Z1669" s="8">
        <f t="shared" si="251"/>
        <v>566949.7989678306</v>
      </c>
      <c r="AA1669" s="9">
        <f t="shared" si="255"/>
        <v>0.12538070488830177</v>
      </c>
      <c r="AB1669" s="9">
        <f t="shared" si="252"/>
        <v>3.7520899583601573E-2</v>
      </c>
      <c r="AC1669" t="str">
        <f t="shared" si="253"/>
        <v>75% Saturation (Scale only)</v>
      </c>
    </row>
    <row r="1670" spans="21:29" x14ac:dyDescent="0.25">
      <c r="U1670" s="5">
        <v>1.55</v>
      </c>
      <c r="V1670" s="7">
        <f t="shared" si="248"/>
        <v>4551189.05</v>
      </c>
      <c r="W1670" s="7">
        <f t="shared" si="249"/>
        <v>116697.15512820512</v>
      </c>
      <c r="X1670" s="19">
        <f t="shared" si="254"/>
        <v>0.89968480011620267</v>
      </c>
      <c r="Y1670" s="8">
        <f t="shared" si="250"/>
        <v>14564.963602019201</v>
      </c>
      <c r="Z1670" s="8">
        <f t="shared" si="251"/>
        <v>568033.58047874889</v>
      </c>
      <c r="AA1670" s="9">
        <f t="shared" si="255"/>
        <v>0.12480992862266377</v>
      </c>
      <c r="AB1670" s="9">
        <f t="shared" si="252"/>
        <v>3.6910383714411972E-2</v>
      </c>
      <c r="AC1670" t="str">
        <f t="shared" si="253"/>
        <v>75% Saturation (Scale only)</v>
      </c>
    </row>
    <row r="1671" spans="21:29" x14ac:dyDescent="0.25">
      <c r="U1671" s="5">
        <v>1.56</v>
      </c>
      <c r="V1671" s="7">
        <f t="shared" si="248"/>
        <v>4580551.5599999996</v>
      </c>
      <c r="W1671" s="7">
        <f t="shared" si="249"/>
        <v>117450.04</v>
      </c>
      <c r="X1671" s="19">
        <f t="shared" si="254"/>
        <v>0.90137339978680009</v>
      </c>
      <c r="Y1671" s="8">
        <f t="shared" si="250"/>
        <v>14592.300278972569</v>
      </c>
      <c r="Z1671" s="8">
        <f t="shared" si="251"/>
        <v>569099.71087993018</v>
      </c>
      <c r="AA1671" s="9">
        <f t="shared" si="255"/>
        <v>0.12424261651143388</v>
      </c>
      <c r="AB1671" s="9">
        <f t="shared" si="252"/>
        <v>3.6309239270801374E-2</v>
      </c>
      <c r="AC1671" t="str">
        <f t="shared" si="253"/>
        <v>75% Saturation (Scale only)</v>
      </c>
    </row>
    <row r="1672" spans="21:29" x14ac:dyDescent="0.25">
      <c r="U1672" s="5">
        <v>1.57</v>
      </c>
      <c r="V1672" s="7">
        <f t="shared" si="248"/>
        <v>4609914.0699999994</v>
      </c>
      <c r="W1672" s="7">
        <f t="shared" si="249"/>
        <v>118202.92487179486</v>
      </c>
      <c r="X1672" s="19">
        <f t="shared" si="254"/>
        <v>0.90303447251664082</v>
      </c>
      <c r="Y1672" s="8">
        <f t="shared" si="250"/>
        <v>14619.19132331089</v>
      </c>
      <c r="Z1672" s="8">
        <f t="shared" si="251"/>
        <v>570148.46160912467</v>
      </c>
      <c r="AA1672" s="9">
        <f t="shared" si="255"/>
        <v>0.12367876124188248</v>
      </c>
      <c r="AB1672" s="9">
        <f t="shared" si="252"/>
        <v>3.5717339191864081E-2</v>
      </c>
      <c r="AC1672" t="str">
        <f t="shared" si="253"/>
        <v>75% Saturation (Scale only)</v>
      </c>
    </row>
    <row r="1673" spans="21:29" x14ac:dyDescent="0.25">
      <c r="U1673" s="5">
        <v>1.58</v>
      </c>
      <c r="V1673" s="7">
        <f t="shared" si="248"/>
        <v>4639276.5799999991</v>
      </c>
      <c r="W1673" s="7">
        <f t="shared" si="249"/>
        <v>118955.80974358974</v>
      </c>
      <c r="X1673" s="19">
        <f t="shared" si="254"/>
        <v>0.9046684423697251</v>
      </c>
      <c r="Y1673" s="8">
        <f t="shared" si="250"/>
        <v>14645.643600190409</v>
      </c>
      <c r="Z1673" s="8">
        <f t="shared" si="251"/>
        <v>571180.10040742601</v>
      </c>
      <c r="AA1673" s="9">
        <f t="shared" si="255"/>
        <v>0.1231183548895949</v>
      </c>
      <c r="AB1673" s="9">
        <f t="shared" si="252"/>
        <v>3.513455758044353E-2</v>
      </c>
      <c r="AC1673" t="str">
        <f t="shared" si="253"/>
        <v>75% Saturation (Scale only)</v>
      </c>
    </row>
    <row r="1674" spans="21:29" x14ac:dyDescent="0.25">
      <c r="U1674" s="5">
        <v>1.59</v>
      </c>
      <c r="V1674" s="7">
        <f t="shared" si="248"/>
        <v>4668639.09</v>
      </c>
      <c r="W1674" s="7">
        <f t="shared" si="249"/>
        <v>119708.69461538461</v>
      </c>
      <c r="X1674" s="19">
        <f t="shared" si="254"/>
        <v>0.90627572760973285</v>
      </c>
      <c r="Y1674" s="8">
        <f t="shared" si="250"/>
        <v>14671.66388086621</v>
      </c>
      <c r="Z1674" s="8">
        <f t="shared" si="251"/>
        <v>572194.89135378215</v>
      </c>
      <c r="AA1674" s="9">
        <f t="shared" si="255"/>
        <v>0.12256138894509881</v>
      </c>
      <c r="AB1674" s="9">
        <f t="shared" si="252"/>
        <v>3.4560769714718283E-2</v>
      </c>
      <c r="AC1674" t="str">
        <f t="shared" si="253"/>
        <v>75% Saturation (Scale only)</v>
      </c>
    </row>
    <row r="1675" spans="21:29" x14ac:dyDescent="0.25">
      <c r="U1675" s="5">
        <v>1.6</v>
      </c>
      <c r="V1675" s="7">
        <f t="shared" si="248"/>
        <v>4698001.5999999996</v>
      </c>
      <c r="W1675" s="7">
        <f t="shared" si="249"/>
        <v>120461.57948717948</v>
      </c>
      <c r="X1675" s="19">
        <f t="shared" si="254"/>
        <v>0.90785674075515699</v>
      </c>
      <c r="Y1675" s="8">
        <f t="shared" si="250"/>
        <v>14697.258843584756</v>
      </c>
      <c r="Z1675" s="8">
        <f t="shared" si="251"/>
        <v>573193.0948998055</v>
      </c>
      <c r="AA1675" s="9">
        <f t="shared" si="255"/>
        <v>0.12200785433955696</v>
      </c>
      <c r="AB1675" s="9">
        <f t="shared" si="252"/>
        <v>3.399585205840213E-2</v>
      </c>
      <c r="AC1675" t="str">
        <f t="shared" si="253"/>
        <v>75% Saturation (Scale only)</v>
      </c>
    </row>
    <row r="1676" spans="21:29" x14ac:dyDescent="0.25">
      <c r="U1676" s="5">
        <v>1.61</v>
      </c>
      <c r="V1676" s="7">
        <f t="shared" si="248"/>
        <v>4727364.1099999994</v>
      </c>
      <c r="W1676" s="7">
        <f t="shared" si="249"/>
        <v>121214.46435897435</v>
      </c>
      <c r="X1676" s="19">
        <f t="shared" si="254"/>
        <v>0.90941188863486466</v>
      </c>
      <c r="Y1676" s="8">
        <f t="shared" si="250"/>
        <v>14722.43507448337</v>
      </c>
      <c r="Z1676" s="8">
        <f t="shared" si="251"/>
        <v>574174.96790485142</v>
      </c>
      <c r="AA1676" s="9">
        <f t="shared" si="255"/>
        <v>0.12145774146955891</v>
      </c>
      <c r="AB1676" s="9">
        <f t="shared" si="252"/>
        <v>3.3439682269871839E-2</v>
      </c>
      <c r="AC1676" t="str">
        <f t="shared" si="253"/>
        <v>75% Saturation (Scale only)</v>
      </c>
    </row>
    <row r="1677" spans="21:29" x14ac:dyDescent="0.25">
      <c r="U1677" s="5">
        <v>1.62</v>
      </c>
      <c r="V1677" s="7">
        <f t="shared" si="248"/>
        <v>4756726.6199999992</v>
      </c>
      <c r="W1677" s="7">
        <f t="shared" si="249"/>
        <v>121967.34923076922</v>
      </c>
      <c r="X1677" s="19">
        <f t="shared" si="254"/>
        <v>0.91094157244402274</v>
      </c>
      <c r="Y1677" s="8">
        <f t="shared" si="250"/>
        <v>14747.199068495614</v>
      </c>
      <c r="Z1677" s="8">
        <f t="shared" si="251"/>
        <v>575140.76367132901</v>
      </c>
      <c r="AA1677" s="9">
        <f t="shared" si="255"/>
        <v>0.12091104022104367</v>
      </c>
      <c r="AB1677" s="9">
        <f t="shared" si="252"/>
        <v>3.2892139210087858E-2</v>
      </c>
      <c r="AC1677" t="str">
        <f t="shared" si="253"/>
        <v>75% Saturation (Scale only)</v>
      </c>
    </row>
    <row r="1678" spans="21:29" x14ac:dyDescent="0.25">
      <c r="U1678" s="5">
        <v>1.63</v>
      </c>
      <c r="V1678" s="7">
        <f t="shared" si="248"/>
        <v>4786089.129999999</v>
      </c>
      <c r="W1678" s="7">
        <f t="shared" si="249"/>
        <v>122720.23410256408</v>
      </c>
      <c r="X1678" s="19">
        <f t="shared" si="254"/>
        <v>0.91244618780035125</v>
      </c>
      <c r="Y1678" s="8">
        <f t="shared" si="250"/>
        <v>14771.557230261973</v>
      </c>
      <c r="Z1678" s="8">
        <f t="shared" si="251"/>
        <v>576090.73198021692</v>
      </c>
      <c r="AA1678" s="9">
        <f t="shared" si="255"/>
        <v>0.12036773999238436</v>
      </c>
      <c r="AB1678" s="9">
        <f t="shared" si="252"/>
        <v>3.2353102949574726E-2</v>
      </c>
      <c r="AC1678" t="str">
        <f t="shared" si="253"/>
        <v>75% Saturation (Scale only)</v>
      </c>
    </row>
    <row r="1679" spans="21:29" x14ac:dyDescent="0.25">
      <c r="U1679" s="5">
        <v>1.64</v>
      </c>
      <c r="V1679" s="7">
        <f t="shared" si="248"/>
        <v>4815451.6399999987</v>
      </c>
      <c r="W1679" s="7">
        <f t="shared" si="249"/>
        <v>123473.11897435895</v>
      </c>
      <c r="X1679" s="19">
        <f t="shared" si="254"/>
        <v>0.91392612480064583</v>
      </c>
      <c r="Y1679" s="8">
        <f t="shared" si="250"/>
        <v>14795.515875044888</v>
      </c>
      <c r="Z1679" s="8">
        <f t="shared" si="251"/>
        <v>577025.11912675062</v>
      </c>
      <c r="AA1679" s="9">
        <f t="shared" si="255"/>
        <v>0.11982782971666407</v>
      </c>
      <c r="AB1679" s="9">
        <f t="shared" si="252"/>
        <v>3.1822454774258289E-2</v>
      </c>
      <c r="AC1679" t="str">
        <f t="shared" si="253"/>
        <v>75% Saturation (Scale only)</v>
      </c>
    </row>
    <row r="1680" spans="21:29" x14ac:dyDescent="0.25">
      <c r="U1680" s="5">
        <v>1.65</v>
      </c>
      <c r="V1680" s="7">
        <f t="shared" ref="V1680:V1743" si="256">$V$110/$U$110*U1680</f>
        <v>4844814.1499999985</v>
      </c>
      <c r="W1680" s="7">
        <f t="shared" ref="W1680:W1743" si="257">$W$110/$U$110*U1680</f>
        <v>124226.00384615382</v>
      </c>
      <c r="X1680" s="19">
        <f t="shared" si="254"/>
        <v>0.9153817680775318</v>
      </c>
      <c r="Y1680" s="8">
        <f t="shared" ref="Y1680:Y1743" si="258">X1680*$N$6</f>
        <v>14819.081229647556</v>
      </c>
      <c r="Z1680" s="8">
        <f t="shared" si="251"/>
        <v>577944.16795625468</v>
      </c>
      <c r="AA1680" s="9">
        <f t="shared" si="255"/>
        <v>0.11929129788317161</v>
      </c>
      <c r="AB1680" s="9">
        <f t="shared" si="252"/>
        <v>3.1300077190405826E-2</v>
      </c>
      <c r="AC1680" t="str">
        <f t="shared" si="253"/>
        <v>75% Saturation (Scale only)</v>
      </c>
    </row>
    <row r="1681" spans="21:29" x14ac:dyDescent="0.25">
      <c r="U1681" s="5">
        <v>1.66</v>
      </c>
      <c r="V1681" s="7">
        <f t="shared" si="256"/>
        <v>4874176.6599999992</v>
      </c>
      <c r="W1681" s="7">
        <f t="shared" si="257"/>
        <v>124978.88871794871</v>
      </c>
      <c r="X1681" s="19">
        <f t="shared" si="254"/>
        <v>0.91681349685640523</v>
      </c>
      <c r="Y1681" s="8">
        <f t="shared" si="258"/>
        <v>14842.259433335737</v>
      </c>
      <c r="Z1681" s="8">
        <f t="shared" si="251"/>
        <v>578848.11790009378</v>
      </c>
      <c r="AA1681" s="9">
        <f t="shared" si="255"/>
        <v>0.11875813255814448</v>
      </c>
      <c r="AB1681" s="9">
        <f t="shared" si="252"/>
        <v>3.0785853928669071E-2</v>
      </c>
      <c r="AC1681" t="str">
        <f t="shared" si="253"/>
        <v>75% Saturation (Scale only)</v>
      </c>
    </row>
    <row r="1682" spans="21:29" x14ac:dyDescent="0.25">
      <c r="U1682" s="5">
        <v>1.67</v>
      </c>
      <c r="V1682" s="7">
        <f t="shared" si="256"/>
        <v>4903539.169999999</v>
      </c>
      <c r="W1682" s="7">
        <f t="shared" si="257"/>
        <v>125731.77358974358</v>
      </c>
      <c r="X1682" s="19">
        <f t="shared" si="254"/>
        <v>0.91822168501251722</v>
      </c>
      <c r="Y1682" s="8">
        <f t="shared" si="258"/>
        <v>14865.056538761901</v>
      </c>
      <c r="Z1682" s="8">
        <f t="shared" si="251"/>
        <v>579737.20501171413</v>
      </c>
      <c r="AA1682" s="9">
        <f t="shared" si="255"/>
        <v>0.11822832140478533</v>
      </c>
      <c r="AB1682" s="9">
        <f t="shared" si="252"/>
        <v>3.0279669947165813E-2</v>
      </c>
      <c r="AC1682" t="str">
        <f t="shared" si="253"/>
        <v>75% Saturation (Scale only)</v>
      </c>
    </row>
    <row r="1683" spans="21:29" x14ac:dyDescent="0.25">
      <c r="U1683" s="5">
        <v>1.68</v>
      </c>
      <c r="V1683" s="7">
        <f t="shared" si="256"/>
        <v>4932901.6799999988</v>
      </c>
      <c r="W1683" s="7">
        <f t="shared" si="257"/>
        <v>126484.65846153845</v>
      </c>
      <c r="X1683" s="19">
        <f t="shared" si="254"/>
        <v>0.91960670112816933</v>
      </c>
      <c r="Y1683" s="8">
        <f t="shared" si="258"/>
        <v>14887.47851289115</v>
      </c>
      <c r="Z1683" s="8">
        <f t="shared" si="251"/>
        <v>580611.66200275486</v>
      </c>
      <c r="AA1683" s="9">
        <f t="shared" si="255"/>
        <v>0.11770185170257742</v>
      </c>
      <c r="AB1683" s="9">
        <f t="shared" si="252"/>
        <v>2.9781411433856868E-2</v>
      </c>
      <c r="AC1683" t="str">
        <f t="shared" si="253"/>
        <v>75% Saturation (Scale only)</v>
      </c>
    </row>
    <row r="1684" spans="21:29" x14ac:dyDescent="0.25">
      <c r="U1684" s="5">
        <v>1.69</v>
      </c>
      <c r="V1684" s="7">
        <f t="shared" si="256"/>
        <v>4962264.1899999995</v>
      </c>
      <c r="W1684" s="7">
        <f t="shared" si="257"/>
        <v>127237.54333333332</v>
      </c>
      <c r="X1684" s="19">
        <f t="shared" si="254"/>
        <v>0.92096890854997748</v>
      </c>
      <c r="Y1684" s="8">
        <f t="shared" si="258"/>
        <v>14909.531237928266</v>
      </c>
      <c r="Z1684" s="8">
        <f t="shared" si="251"/>
        <v>581471.71827920235</v>
      </c>
      <c r="AA1684" s="9">
        <f t="shared" si="255"/>
        <v>0.11717871036592319</v>
      </c>
      <c r="AB1684" s="9">
        <f t="shared" si="252"/>
        <v>2.9290965808013967E-2</v>
      </c>
      <c r="AC1684" t="str">
        <f t="shared" si="253"/>
        <v>75% Saturation (Scale only)</v>
      </c>
    </row>
    <row r="1685" spans="21:29" x14ac:dyDescent="0.25">
      <c r="U1685" s="5">
        <v>1.7</v>
      </c>
      <c r="V1685" s="7">
        <f t="shared" si="256"/>
        <v>4991626.6999999993</v>
      </c>
      <c r="W1685" s="7">
        <f t="shared" si="257"/>
        <v>127990.42820512819</v>
      </c>
      <c r="X1685" s="19">
        <f t="shared" si="254"/>
        <v>0.92230866544617118</v>
      </c>
      <c r="Y1685" s="8">
        <f t="shared" si="258"/>
        <v>14931.220512245332</v>
      </c>
      <c r="Z1685" s="8">
        <f t="shared" si="251"/>
        <v>582317.59997756791</v>
      </c>
      <c r="AA1685" s="9">
        <f t="shared" si="255"/>
        <v>0.11665888396212962</v>
      </c>
      <c r="AB1685" s="9">
        <f t="shared" si="252"/>
        <v>2.8808221721016443E-2</v>
      </c>
      <c r="AC1685" t="str">
        <f t="shared" si="253"/>
        <v>75% Saturation (Scale only)</v>
      </c>
    </row>
    <row r="1686" spans="21:29" x14ac:dyDescent="0.25">
      <c r="U1686" s="5">
        <v>1.71</v>
      </c>
      <c r="V1686" s="7">
        <f t="shared" si="256"/>
        <v>5020989.209999999</v>
      </c>
      <c r="W1686" s="7">
        <f t="shared" si="257"/>
        <v>128743.31307692306</v>
      </c>
      <c r="X1686" s="19">
        <f t="shared" si="254"/>
        <v>0.92362632486389784</v>
      </c>
      <c r="Y1686" s="8">
        <f t="shared" si="258"/>
        <v>14952.552051309422</v>
      </c>
      <c r="Z1686" s="8">
        <f t="shared" si="251"/>
        <v>583149.53000106744</v>
      </c>
      <c r="AA1686" s="9">
        <f t="shared" si="255"/>
        <v>0.11614235872876284</v>
      </c>
      <c r="AB1686" s="9">
        <f t="shared" si="252"/>
        <v>2.8333069056410299E-2</v>
      </c>
      <c r="AC1686" t="str">
        <f t="shared" si="253"/>
        <v>75% Saturation (Scale only)</v>
      </c>
    </row>
    <row r="1687" spans="21:29" x14ac:dyDescent="0.25">
      <c r="U1687" s="5">
        <v>1.72</v>
      </c>
      <c r="V1687" s="7">
        <f t="shared" si="256"/>
        <v>5050351.7199999988</v>
      </c>
      <c r="W1687" s="7">
        <f t="shared" si="257"/>
        <v>129496.19794871793</v>
      </c>
      <c r="X1687" s="19">
        <f t="shared" si="254"/>
        <v>0.92492223478649738</v>
      </c>
      <c r="Y1687" s="8">
        <f t="shared" si="258"/>
        <v>14973.531488609819</v>
      </c>
      <c r="Z1687" s="8">
        <f t="shared" si="251"/>
        <v>583967.72805578297</v>
      </c>
      <c r="AA1687" s="9">
        <f t="shared" si="255"/>
        <v>0.11562912059039387</v>
      </c>
      <c r="AB1687" s="9">
        <f t="shared" si="252"/>
        <v>2.7865398929299012E-2</v>
      </c>
      <c r="AC1687" t="str">
        <f t="shared" si="253"/>
        <v>75% Saturation (Scale only)</v>
      </c>
    </row>
    <row r="1688" spans="21:29" x14ac:dyDescent="0.25">
      <c r="U1688" s="5">
        <v>1.73</v>
      </c>
      <c r="V1688" s="7">
        <f t="shared" si="256"/>
        <v>5079714.2299999995</v>
      </c>
      <c r="W1688" s="7">
        <f t="shared" si="257"/>
        <v>130249.08282051281</v>
      </c>
      <c r="X1688" s="19">
        <f t="shared" si="254"/>
        <v>0.92619673819071757</v>
      </c>
      <c r="Y1688" s="8">
        <f t="shared" si="258"/>
        <v>14994.164376584273</v>
      </c>
      <c r="Z1688" s="8">
        <f t="shared" si="251"/>
        <v>584772.41068678664</v>
      </c>
      <c r="AA1688" s="9">
        <f t="shared" si="255"/>
        <v>0.1151191551747561</v>
      </c>
      <c r="AB1688" s="9">
        <f t="shared" si="252"/>
        <v>2.7405103685061358E-2</v>
      </c>
      <c r="AC1688" t="str">
        <f t="shared" si="253"/>
        <v>75% Saturation (Scale only)</v>
      </c>
    </row>
    <row r="1689" spans="21:29" x14ac:dyDescent="0.25">
      <c r="U1689" s="5">
        <v>1.74</v>
      </c>
      <c r="V1689" s="7">
        <f t="shared" si="256"/>
        <v>5109076.7399999993</v>
      </c>
      <c r="W1689" s="7">
        <f t="shared" si="257"/>
        <v>131001.96769230768</v>
      </c>
      <c r="X1689" s="19">
        <f t="shared" si="254"/>
        <v>0.92745017310384559</v>
      </c>
      <c r="Y1689" s="8">
        <f t="shared" si="258"/>
        <v>15014.456187543901</v>
      </c>
      <c r="Z1689" s="8">
        <f t="shared" si="251"/>
        <v>585563.79131421214</v>
      </c>
      <c r="AA1689" s="9">
        <f t="shared" si="255"/>
        <v>0.11461244782833546</v>
      </c>
      <c r="AB1689" s="9">
        <f t="shared" si="252"/>
        <v>2.6952076897564615E-2</v>
      </c>
      <c r="AC1689" t="str">
        <f t="shared" si="253"/>
        <v>75% Saturation (Scale only)</v>
      </c>
    </row>
    <row r="1690" spans="21:29" x14ac:dyDescent="0.25">
      <c r="U1690" s="5">
        <v>1.75</v>
      </c>
      <c r="V1690" s="7">
        <f t="shared" si="256"/>
        <v>5138439.2499999991</v>
      </c>
      <c r="W1690" s="7">
        <f t="shared" si="257"/>
        <v>131754.85256410256</v>
      </c>
      <c r="X1690" s="19">
        <f t="shared" si="254"/>
        <v>0.9286828726607228</v>
      </c>
      <c r="Y1690" s="8">
        <f t="shared" si="258"/>
        <v>15034.412314596202</v>
      </c>
      <c r="Z1690" s="8">
        <f t="shared" si="251"/>
        <v>586342.08026925183</v>
      </c>
      <c r="AA1690" s="9">
        <f t="shared" si="255"/>
        <v>0.11410898363141142</v>
      </c>
      <c r="AB1690" s="9">
        <f t="shared" si="252"/>
        <v>2.6506213366626351E-2</v>
      </c>
      <c r="AC1690" t="str">
        <f t="shared" si="253"/>
        <v>75% Saturation (Scale only)</v>
      </c>
    </row>
    <row r="1691" spans="21:29" x14ac:dyDescent="0.25">
      <c r="U1691" s="5">
        <v>1.76</v>
      </c>
      <c r="V1691" s="7">
        <f t="shared" si="256"/>
        <v>5167801.7599999988</v>
      </c>
      <c r="W1691" s="7">
        <f t="shared" si="257"/>
        <v>132507.73743589743</v>
      </c>
      <c r="X1691" s="19">
        <f t="shared" si="254"/>
        <v>0.92989516516062398</v>
      </c>
      <c r="Y1691" s="8">
        <f t="shared" si="258"/>
        <v>15054.038072565862</v>
      </c>
      <c r="Z1691" s="8">
        <f t="shared" si="251"/>
        <v>587107.48483006866</v>
      </c>
      <c r="AA1691" s="9">
        <f t="shared" si="255"/>
        <v>0.11360874741256886</v>
      </c>
      <c r="AB1691" s="9">
        <f t="shared" si="252"/>
        <v>2.6067409115120926E-2</v>
      </c>
      <c r="AC1691" t="str">
        <f t="shared" si="253"/>
        <v>75% Saturation (Scale only)</v>
      </c>
    </row>
    <row r="1692" spans="21:29" x14ac:dyDescent="0.25">
      <c r="U1692" s="5">
        <v>1.77</v>
      </c>
      <c r="V1692" s="7">
        <f t="shared" si="256"/>
        <v>5197164.2699999996</v>
      </c>
      <c r="W1692" s="7">
        <f t="shared" si="257"/>
        <v>133260.62230769231</v>
      </c>
      <c r="X1692" s="19">
        <f t="shared" si="254"/>
        <v>0.93108737412397302</v>
      </c>
      <c r="Y1692" s="8">
        <f t="shared" si="258"/>
        <v>15073.338698912929</v>
      </c>
      <c r="Z1692" s="8">
        <f t="shared" si="251"/>
        <v>587860.20925760421</v>
      </c>
      <c r="AA1692" s="9">
        <f t="shared" si="255"/>
        <v>0.11311172376269805</v>
      </c>
      <c r="AB1692" s="9">
        <f t="shared" si="252"/>
        <v>2.5635561385437749E-2</v>
      </c>
      <c r="AC1692" t="str">
        <f t="shared" si="253"/>
        <v>75% Saturation (Scale only)</v>
      </c>
    </row>
    <row r="1693" spans="21:29" x14ac:dyDescent="0.25">
      <c r="U1693" s="5">
        <v>1.78</v>
      </c>
      <c r="V1693" s="7">
        <f t="shared" si="256"/>
        <v>5226526.7799999993</v>
      </c>
      <c r="W1693" s="7">
        <f t="shared" si="257"/>
        <v>134013.50717948718</v>
      </c>
      <c r="X1693" s="19">
        <f t="shared" si="254"/>
        <v>0.93225981834887217</v>
      </c>
      <c r="Y1693" s="8">
        <f t="shared" si="258"/>
        <v>15092.319354647969</v>
      </c>
      <c r="Z1693" s="8">
        <f t="shared" si="251"/>
        <v>588600.45483127073</v>
      </c>
      <c r="AA1693" s="9">
        <f t="shared" si="255"/>
        <v>0.1126178970485005</v>
      </c>
      <c r="AB1693" s="9">
        <f t="shared" si="252"/>
        <v>2.5210568635533354E-2</v>
      </c>
      <c r="AC1693" t="str">
        <f t="shared" si="253"/>
        <v>75% Saturation (Scale only)</v>
      </c>
    </row>
    <row r="1694" spans="21:29" x14ac:dyDescent="0.25">
      <c r="U1694" s="5">
        <v>1.79</v>
      </c>
      <c r="V1694" s="7">
        <f t="shared" si="256"/>
        <v>5255889.2899999991</v>
      </c>
      <c r="W1694" s="7">
        <f t="shared" si="257"/>
        <v>134766.39205128205</v>
      </c>
      <c r="X1694" s="19">
        <f t="shared" si="254"/>
        <v>0.93341281196742631</v>
      </c>
      <c r="Y1694" s="8">
        <f t="shared" si="258"/>
        <v>15110.985125243886</v>
      </c>
      <c r="Z1694" s="8">
        <f t="shared" si="251"/>
        <v>589328.4198845115</v>
      </c>
      <c r="AA1694" s="9">
        <f t="shared" si="255"/>
        <v>0.11212725142551692</v>
      </c>
      <c r="AB1694" s="9">
        <f t="shared" si="252"/>
        <v>2.4792330534439126E-2</v>
      </c>
      <c r="AC1694" t="str">
        <f t="shared" si="253"/>
        <v>75% Saturation (Scale only)</v>
      </c>
    </row>
    <row r="1695" spans="21:29" x14ac:dyDescent="0.25">
      <c r="U1695" s="5">
        <v>1.8</v>
      </c>
      <c r="V1695" s="7">
        <f t="shared" si="256"/>
        <v>5285251.7999999989</v>
      </c>
      <c r="W1695" s="7">
        <f t="shared" si="257"/>
        <v>135519.27692307692</v>
      </c>
      <c r="X1695" s="19">
        <f t="shared" si="254"/>
        <v>0.93454666450183987</v>
      </c>
      <c r="Y1695" s="8">
        <f t="shared" si="258"/>
        <v>15129.341021544076</v>
      </c>
      <c r="Z1695" s="8">
        <f t="shared" si="251"/>
        <v>590044.29984021897</v>
      </c>
      <c r="AA1695" s="9">
        <f t="shared" si="255"/>
        <v>0.11163977085069421</v>
      </c>
      <c r="AB1695" s="9">
        <f t="shared" si="252"/>
        <v>2.4380747957428457E-2</v>
      </c>
      <c r="AC1695" t="str">
        <f t="shared" si="253"/>
        <v>75% Saturation (Scale only)</v>
      </c>
    </row>
    <row r="1696" spans="21:29" x14ac:dyDescent="0.25">
      <c r="U1696" s="5">
        <v>1.81</v>
      </c>
      <c r="V1696" s="7">
        <f t="shared" si="256"/>
        <v>5314614.3099999996</v>
      </c>
      <c r="W1696" s="7">
        <f t="shared" si="257"/>
        <v>136272.16179487179</v>
      </c>
      <c r="X1696" s="19">
        <f t="shared" si="254"/>
        <v>0.93566168092026714</v>
      </c>
      <c r="Y1696" s="8">
        <f t="shared" si="258"/>
        <v>15147.391980666593</v>
      </c>
      <c r="Z1696" s="8">
        <f t="shared" si="251"/>
        <v>590748.28724599711</v>
      </c>
      <c r="AA1696" s="9">
        <f t="shared" si="255"/>
        <v>0.1111554390945064</v>
      </c>
      <c r="AB1696" s="9">
        <f t="shared" si="252"/>
        <v>2.3975722980703103E-2</v>
      </c>
      <c r="AC1696" t="str">
        <f t="shared" si="253"/>
        <v>75% Saturation (Scale only)</v>
      </c>
    </row>
    <row r="1697" spans="21:29" x14ac:dyDescent="0.25">
      <c r="U1697" s="5">
        <v>1.82</v>
      </c>
      <c r="V1697" s="7">
        <f t="shared" si="256"/>
        <v>5343976.8199999994</v>
      </c>
      <c r="W1697" s="7">
        <f t="shared" si="257"/>
        <v>137025.04666666666</v>
      </c>
      <c r="X1697" s="19">
        <f t="shared" si="254"/>
        <v>0.93675816169239923</v>
      </c>
      <c r="Y1697" s="8">
        <f t="shared" si="258"/>
        <v>15165.142866904032</v>
      </c>
      <c r="Z1697" s="8">
        <f t="shared" si="251"/>
        <v>591440.57180925726</v>
      </c>
      <c r="AA1697" s="9">
        <f t="shared" si="255"/>
        <v>0.11067423975264498</v>
      </c>
      <c r="AB1697" s="9">
        <f t="shared" si="252"/>
        <v>2.3577158875728206E-2</v>
      </c>
      <c r="AC1697" t="str">
        <f t="shared" si="253"/>
        <v>75% Saturation (Scale only)</v>
      </c>
    </row>
    <row r="1698" spans="21:29" x14ac:dyDescent="0.25">
      <c r="U1698" s="5">
        <v>1.83</v>
      </c>
      <c r="V1698" s="7">
        <f t="shared" si="256"/>
        <v>5373339.3299999991</v>
      </c>
      <c r="W1698" s="7">
        <f t="shared" si="257"/>
        <v>137777.93153846153</v>
      </c>
      <c r="X1698" s="19">
        <f t="shared" si="254"/>
        <v>0.93783640284476943</v>
      </c>
      <c r="Y1698" s="8">
        <f t="shared" si="258"/>
        <v>15182.598472618882</v>
      </c>
      <c r="Z1698" s="8">
        <f t="shared" si="251"/>
        <v>592121.34043213644</v>
      </c>
      <c r="AA1698" s="9">
        <f t="shared" si="255"/>
        <v>0.11019615625729272</v>
      </c>
      <c r="AB1698" s="9">
        <f t="shared" si="252"/>
        <v>2.3184960103178404E-2</v>
      </c>
      <c r="AC1698" t="str">
        <f t="shared" si="253"/>
        <v>75% Saturation (Scale only)</v>
      </c>
    </row>
    <row r="1699" spans="21:29" x14ac:dyDescent="0.25">
      <c r="U1699" s="5">
        <v>1.84</v>
      </c>
      <c r="V1699" s="7">
        <f t="shared" si="256"/>
        <v>5402701.8399999989</v>
      </c>
      <c r="W1699" s="7">
        <f t="shared" si="257"/>
        <v>138530.8164102564</v>
      </c>
      <c r="X1699" s="19">
        <f t="shared" si="254"/>
        <v>0.9388966960157632</v>
      </c>
      <c r="Y1699" s="8">
        <f t="shared" si="258"/>
        <v>15199.763519134061</v>
      </c>
      <c r="Z1699" s="8">
        <f t="shared" si="251"/>
        <v>592790.77724622842</v>
      </c>
      <c r="AA1699" s="9">
        <f t="shared" si="255"/>
        <v>0.10972117188799531</v>
      </c>
      <c r="AB1699" s="9">
        <f t="shared" si="252"/>
        <v>2.2799032306570124E-2</v>
      </c>
      <c r="AC1699" t="str">
        <f t="shared" si="253"/>
        <v>75% Saturation (Scale only)</v>
      </c>
    </row>
    <row r="1700" spans="21:29" x14ac:dyDescent="0.25">
      <c r="U1700" s="5">
        <v>1.85</v>
      </c>
      <c r="V1700" s="7">
        <f t="shared" si="256"/>
        <v>5432064.3499999996</v>
      </c>
      <c r="W1700" s="7">
        <f t="shared" si="257"/>
        <v>139283.70128205128</v>
      </c>
      <c r="X1700" s="19">
        <f t="shared" si="254"/>
        <v>0.93993932851031348</v>
      </c>
      <c r="Y1700" s="8">
        <f t="shared" si="258"/>
        <v>15216.642657618389</v>
      </c>
      <c r="Z1700" s="8">
        <f t="shared" si="251"/>
        <v>593449.06364711723</v>
      </c>
      <c r="AA1700" s="9">
        <f t="shared" si="255"/>
        <v>0.10924926978214411</v>
      </c>
      <c r="AB1700" s="9">
        <f t="shared" si="252"/>
        <v>2.2419282305524896E-2</v>
      </c>
      <c r="AC1700" t="str">
        <f t="shared" si="253"/>
        <v>75% Saturation (Scale only)</v>
      </c>
    </row>
    <row r="1701" spans="21:29" x14ac:dyDescent="0.25">
      <c r="U1701" s="5">
        <v>1.86</v>
      </c>
      <c r="V1701" s="7">
        <f t="shared" si="256"/>
        <v>5461426.8599999994</v>
      </c>
      <c r="W1701" s="7">
        <f t="shared" si="257"/>
        <v>140036.58615384615</v>
      </c>
      <c r="X1701" s="19">
        <f t="shared" si="254"/>
        <v>0.94096458335427247</v>
      </c>
      <c r="Y1701" s="8">
        <f t="shared" si="258"/>
        <v>15233.240469966811</v>
      </c>
      <c r="Z1701" s="8">
        <f t="shared" si="251"/>
        <v>594096.37832870567</v>
      </c>
      <c r="AA1701" s="9">
        <f t="shared" si="255"/>
        <v>0.10878043294508309</v>
      </c>
      <c r="AB1701" s="9">
        <f t="shared" si="252"/>
        <v>2.2045618088795686E-2</v>
      </c>
      <c r="AC1701" t="str">
        <f t="shared" si="253"/>
        <v>75% Saturation (Scale only)</v>
      </c>
    </row>
    <row r="1702" spans="21:29" x14ac:dyDescent="0.25">
      <c r="U1702" s="5">
        <v>1.87</v>
      </c>
      <c r="V1702" s="7">
        <f t="shared" si="256"/>
        <v>5490789.3699999992</v>
      </c>
      <c r="W1702" s="7">
        <f t="shared" si="257"/>
        <v>140789.47102564102</v>
      </c>
      <c r="X1702" s="19">
        <f t="shared" si="254"/>
        <v>0.94197273934844339</v>
      </c>
      <c r="Y1702" s="8">
        <f t="shared" si="258"/>
        <v>15249.561469675111</v>
      </c>
      <c r="Z1702" s="8">
        <f t="shared" si="251"/>
        <v>594732.89731732931</v>
      </c>
      <c r="AA1702" s="9">
        <f t="shared" si="255"/>
        <v>0.10831464425985246</v>
      </c>
      <c r="AB1702" s="9">
        <f t="shared" si="252"/>
        <v>2.167794880695274E-2</v>
      </c>
      <c r="AC1702" t="str">
        <f t="shared" si="253"/>
        <v>75% Saturation (Scale only)</v>
      </c>
    </row>
    <row r="1703" spans="21:29" x14ac:dyDescent="0.25">
      <c r="U1703" s="5">
        <v>1.88</v>
      </c>
      <c r="V1703" s="7">
        <f t="shared" si="256"/>
        <v>5520151.879999999</v>
      </c>
      <c r="W1703" s="7">
        <f t="shared" si="257"/>
        <v>141542.35589743589</v>
      </c>
      <c r="X1703" s="19">
        <f t="shared" si="254"/>
        <v>0.94296407112226033</v>
      </c>
      <c r="Y1703" s="8">
        <f t="shared" si="258"/>
        <v>15265.610102708928</v>
      </c>
      <c r="Z1703" s="8">
        <f t="shared" si="251"/>
        <v>595358.79400564823</v>
      </c>
      <c r="AA1703" s="9">
        <f t="shared" si="255"/>
        <v>0.10785188649658102</v>
      </c>
      <c r="AB1703" s="9">
        <f t="shared" si="252"/>
        <v>2.1316184764821965E-2</v>
      </c>
      <c r="AC1703" t="str">
        <f t="shared" si="253"/>
        <v>75% Saturation (Scale only)</v>
      </c>
    </row>
    <row r="1704" spans="21:29" x14ac:dyDescent="0.25">
      <c r="U1704" s="5">
        <v>1.89</v>
      </c>
      <c r="V1704" s="7">
        <f t="shared" si="256"/>
        <v>5549514.3899999987</v>
      </c>
      <c r="W1704" s="7">
        <f t="shared" si="257"/>
        <v>142295.24076923076</v>
      </c>
      <c r="X1704" s="19">
        <f t="shared" si="254"/>
        <v>0.94393884918710425</v>
      </c>
      <c r="Y1704" s="8">
        <f t="shared" si="258"/>
        <v>15281.390748366901</v>
      </c>
      <c r="Z1704" s="8">
        <f t="shared" si="251"/>
        <v>595974.23918630916</v>
      </c>
      <c r="AA1704" s="9">
        <f t="shared" si="255"/>
        <v>0.10739214232153911</v>
      </c>
      <c r="AB1704" s="9">
        <f t="shared" si="252"/>
        <v>2.0960237413658888E-2</v>
      </c>
      <c r="AC1704" t="str">
        <f t="shared" si="253"/>
        <v>75% Saturation (Scale only)</v>
      </c>
    </row>
    <row r="1705" spans="21:29" x14ac:dyDescent="0.25">
      <c r="U1705" s="5">
        <v>1.9</v>
      </c>
      <c r="V1705" s="7">
        <f t="shared" si="256"/>
        <v>5578876.8999999985</v>
      </c>
      <c r="W1705" s="7">
        <f t="shared" si="257"/>
        <v>143048.12564102563</v>
      </c>
      <c r="X1705" s="19">
        <f t="shared" si="254"/>
        <v>0.94489733998924752</v>
      </c>
      <c r="Y1705" s="8">
        <f t="shared" si="258"/>
        <v>15296.907720137775</v>
      </c>
      <c r="Z1705" s="8">
        <f t="shared" si="251"/>
        <v>596579.40108537325</v>
      </c>
      <c r="AA1705" s="9">
        <f t="shared" si="255"/>
        <v>0.1069353943058635</v>
      </c>
      <c r="AB1705" s="9">
        <f t="shared" si="252"/>
        <v>2.06100193431723E-2</v>
      </c>
      <c r="AC1705" t="str">
        <f t="shared" si="253"/>
        <v>75% Saturation (Scale only)</v>
      </c>
    </row>
    <row r="1706" spans="21:29" x14ac:dyDescent="0.25">
      <c r="U1706" s="5">
        <v>1.91</v>
      </c>
      <c r="V1706" s="7">
        <f t="shared" si="256"/>
        <v>5608239.4099999992</v>
      </c>
      <c r="W1706" s="7">
        <f t="shared" si="257"/>
        <v>143801.0105128205</v>
      </c>
      <c r="X1706" s="19">
        <f t="shared" si="254"/>
        <v>0.94583980596241157</v>
      </c>
      <c r="Y1706" s="8">
        <f t="shared" si="258"/>
        <v>15312.165266551256</v>
      </c>
      <c r="Z1706" s="8">
        <f t="shared" si="251"/>
        <v>597174.445395499</v>
      </c>
      <c r="AA1706" s="9">
        <f t="shared" si="255"/>
        <v>0.10648162493396462</v>
      </c>
      <c r="AB1706" s="9">
        <f t="shared" si="252"/>
        <v>2.0265444273181714E-2</v>
      </c>
      <c r="AC1706" t="str">
        <f t="shared" si="253"/>
        <v>75% Saturation (Scale only)</v>
      </c>
    </row>
    <row r="1707" spans="21:29" x14ac:dyDescent="0.25">
      <c r="U1707" s="5">
        <v>1.92</v>
      </c>
      <c r="V1707" s="7">
        <f t="shared" si="256"/>
        <v>5637601.919999999</v>
      </c>
      <c r="W1707" s="7">
        <f t="shared" si="257"/>
        <v>144553.89538461537</v>
      </c>
      <c r="X1707" s="19">
        <f t="shared" si="254"/>
        <v>0.94676650557993236</v>
      </c>
      <c r="Y1707" s="8">
        <f t="shared" si="258"/>
        <v>15327.167572022519</v>
      </c>
      <c r="Z1707" s="8">
        <f t="shared" si="251"/>
        <v>597759.53530887829</v>
      </c>
      <c r="AA1707" s="9">
        <f t="shared" si="255"/>
        <v>0.10603081661162737</v>
      </c>
      <c r="AB1707" s="9">
        <f t="shared" si="252"/>
        <v>1.9926427045211359E-2</v>
      </c>
      <c r="AC1707" t="str">
        <f t="shared" si="253"/>
        <v>75% Saturation (Scale only)</v>
      </c>
    </row>
    <row r="1708" spans="21:29" x14ac:dyDescent="0.25">
      <c r="U1708" s="5">
        <v>1.93</v>
      </c>
      <c r="V1708" s="7">
        <f t="shared" si="256"/>
        <v>5666964.4299999988</v>
      </c>
      <c r="W1708" s="7">
        <f t="shared" si="257"/>
        <v>145306.78025641025</v>
      </c>
      <c r="X1708" s="19">
        <f t="shared" si="254"/>
        <v>0.94767769340652419</v>
      </c>
      <c r="Y1708" s="8">
        <f t="shared" si="258"/>
        <v>15341.91875769021</v>
      </c>
      <c r="Z1708" s="8">
        <f t="shared" ref="Z1708:Z1771" si="259">Y1708*$B$6</f>
        <v>598334.83154991816</v>
      </c>
      <c r="AA1708" s="9">
        <f t="shared" si="255"/>
        <v>0.10558295167381496</v>
      </c>
      <c r="AB1708" s="9">
        <f t="shared" ref="AB1708:AB1771" si="260">(Z1708-Z1707)/(V1708-V1707)</f>
        <v>1.9592883613828663E-2</v>
      </c>
      <c r="AC1708" t="str">
        <f t="shared" ref="AC1708:AC1771" si="261">I$1</f>
        <v>75% Saturation (Scale only)</v>
      </c>
    </row>
    <row r="1709" spans="21:29" x14ac:dyDescent="0.25">
      <c r="U1709" s="5">
        <v>1.94</v>
      </c>
      <c r="V1709" s="7">
        <f t="shared" si="256"/>
        <v>5696326.9399999985</v>
      </c>
      <c r="W1709" s="7">
        <f t="shared" si="257"/>
        <v>146059.66512820512</v>
      </c>
      <c r="X1709" s="19">
        <f t="shared" ref="X1709:X1772" si="262">GAMMADIST(W1709,$I$2,$I$3,TRUE)</f>
        <v>0.94857362014963287</v>
      </c>
      <c r="Y1709" s="8">
        <f t="shared" si="258"/>
        <v>15356.422882247796</v>
      </c>
      <c r="Z1709" s="8">
        <f t="shared" si="259"/>
        <v>598900.49240766407</v>
      </c>
      <c r="AA1709" s="9">
        <f t="shared" ref="AA1709:AA1772" si="263">Z1709/V1709</f>
        <v>0.10513801239218622</v>
      </c>
      <c r="AB1709" s="9">
        <f t="shared" si="260"/>
        <v>1.9264731037840984E-2</v>
      </c>
      <c r="AC1709" t="str">
        <f t="shared" si="261"/>
        <v>75% Saturation (Scale only)</v>
      </c>
    </row>
    <row r="1710" spans="21:29" x14ac:dyDescent="0.25">
      <c r="U1710" s="5">
        <v>1.95</v>
      </c>
      <c r="V1710" s="7">
        <f t="shared" si="256"/>
        <v>5725689.4499999993</v>
      </c>
      <c r="W1710" s="7">
        <f t="shared" si="257"/>
        <v>146812.54999999999</v>
      </c>
      <c r="X1710" s="19">
        <f t="shared" si="262"/>
        <v>0.94945453271037117</v>
      </c>
      <c r="Y1710" s="8">
        <f t="shared" si="258"/>
        <v>15370.683942768168</v>
      </c>
      <c r="Z1710" s="8">
        <f t="shared" si="259"/>
        <v>599456.67376795853</v>
      </c>
      <c r="AA1710" s="9">
        <f t="shared" si="263"/>
        <v>0.10469598098233543</v>
      </c>
      <c r="AB1710" s="9">
        <f t="shared" si="260"/>
        <v>1.8941887471283857E-2</v>
      </c>
      <c r="AC1710" t="str">
        <f t="shared" si="261"/>
        <v>75% Saturation (Scale only)</v>
      </c>
    </row>
    <row r="1711" spans="21:29" x14ac:dyDescent="0.25">
      <c r="U1711" s="5">
        <v>1.96</v>
      </c>
      <c r="V1711" s="7">
        <f t="shared" si="256"/>
        <v>5755051.959999999</v>
      </c>
      <c r="W1711" s="7">
        <f t="shared" si="257"/>
        <v>147565.43487179486</v>
      </c>
      <c r="X1711" s="19">
        <f t="shared" si="262"/>
        <v>0.95032067423403022</v>
      </c>
      <c r="Y1711" s="8">
        <f t="shared" si="258"/>
        <v>15384.705875521351</v>
      </c>
      <c r="Z1711" s="8">
        <f t="shared" si="259"/>
        <v>600003.52914533275</v>
      </c>
      <c r="AA1711" s="9">
        <f t="shared" si="263"/>
        <v>0.10425683961076397</v>
      </c>
      <c r="AB1711" s="9">
        <f t="shared" si="260"/>
        <v>1.8624272154329487E-2</v>
      </c>
      <c r="AC1711" t="str">
        <f t="shared" si="261"/>
        <v>75% Saturation (Scale only)</v>
      </c>
    </row>
    <row r="1712" spans="21:29" x14ac:dyDescent="0.25">
      <c r="U1712" s="5">
        <v>1.97</v>
      </c>
      <c r="V1712" s="7">
        <f t="shared" si="256"/>
        <v>5784414.4699999988</v>
      </c>
      <c r="W1712" s="7">
        <f t="shared" si="257"/>
        <v>148318.31974358973</v>
      </c>
      <c r="X1712" s="19">
        <f t="shared" si="262"/>
        <v>0.95117228416016064</v>
      </c>
      <c r="Y1712" s="8">
        <f t="shared" si="258"/>
        <v>15398.492556785284</v>
      </c>
      <c r="Z1712" s="8">
        <f t="shared" si="259"/>
        <v>600541.20971462608</v>
      </c>
      <c r="AA1712" s="9">
        <f t="shared" si="263"/>
        <v>0.10382057040159265</v>
      </c>
      <c r="AB1712" s="9">
        <f t="shared" si="260"/>
        <v>1.8311805404011127E-2</v>
      </c>
      <c r="AC1712" t="str">
        <f t="shared" si="261"/>
        <v>75% Saturation (Scale only)</v>
      </c>
    </row>
    <row r="1713" spans="21:29" x14ac:dyDescent="0.25">
      <c r="U1713" s="5">
        <v>1.98</v>
      </c>
      <c r="V1713" s="7">
        <f t="shared" si="256"/>
        <v>5813776.9799999986</v>
      </c>
      <c r="W1713" s="7">
        <f t="shared" si="257"/>
        <v>149071.2046153846</v>
      </c>
      <c r="X1713" s="19">
        <f t="shared" si="262"/>
        <v>0.95200959827221587</v>
      </c>
      <c r="Y1713" s="8">
        <f t="shared" si="258"/>
        <v>15412.047803649482</v>
      </c>
      <c r="Z1713" s="8">
        <f t="shared" si="259"/>
        <v>601069.86434232979</v>
      </c>
      <c r="AA1713" s="9">
        <f t="shared" si="263"/>
        <v>0.1033871554430232</v>
      </c>
      <c r="AB1713" s="9">
        <f t="shared" si="260"/>
        <v>1.8004408604840538E-2</v>
      </c>
      <c r="AC1713" t="str">
        <f t="shared" si="261"/>
        <v>75% Saturation (Scale only)</v>
      </c>
    </row>
    <row r="1714" spans="21:29" x14ac:dyDescent="0.25">
      <c r="U1714" s="5">
        <v>1.99</v>
      </c>
      <c r="V1714" s="7">
        <f t="shared" si="256"/>
        <v>5843139.4899999993</v>
      </c>
      <c r="W1714" s="7">
        <f t="shared" si="257"/>
        <v>149824.08948717947</v>
      </c>
      <c r="X1714" s="19">
        <f t="shared" si="262"/>
        <v>0.95283284874675545</v>
      </c>
      <c r="Y1714" s="8">
        <f t="shared" si="258"/>
        <v>15425.375374811589</v>
      </c>
      <c r="Z1714" s="8">
        <f t="shared" si="259"/>
        <v>601589.63961765193</v>
      </c>
      <c r="AA1714" s="9">
        <f t="shared" si="263"/>
        <v>0.10295657679355726</v>
      </c>
      <c r="AB1714" s="9">
        <f t="shared" si="260"/>
        <v>1.7702004199304844E-2</v>
      </c>
      <c r="AC1714" t="str">
        <f t="shared" si="261"/>
        <v>75% Saturation (Scale only)</v>
      </c>
    </row>
    <row r="1715" spans="21:29" x14ac:dyDescent="0.25">
      <c r="U1715" s="5">
        <v>2</v>
      </c>
      <c r="V1715" s="7">
        <f t="shared" si="256"/>
        <v>5872501.9999999991</v>
      </c>
      <c r="W1715" s="7">
        <f t="shared" si="257"/>
        <v>150576.97435897434</v>
      </c>
      <c r="X1715" s="19">
        <f t="shared" si="262"/>
        <v>0.95364226420220133</v>
      </c>
      <c r="Y1715" s="8">
        <f t="shared" si="258"/>
        <v>15438.478971366692</v>
      </c>
      <c r="Z1715" s="8">
        <f t="shared" si="259"/>
        <v>602100.67988330103</v>
      </c>
      <c r="AA1715" s="9">
        <f t="shared" si="263"/>
        <v>0.10252881648798096</v>
      </c>
      <c r="AB1715" s="9">
        <f t="shared" si="260"/>
        <v>1.7404515678295054E-2</v>
      </c>
      <c r="AC1715" t="str">
        <f t="shared" si="261"/>
        <v>75% Saturation (Scale only)</v>
      </c>
    </row>
    <row r="1716" spans="21:29" x14ac:dyDescent="0.25">
      <c r="U1716" s="5">
        <v>2.0099999999999998</v>
      </c>
      <c r="V1716" s="7">
        <f t="shared" si="256"/>
        <v>5901864.5099999988</v>
      </c>
      <c r="W1716" s="7">
        <f t="shared" si="257"/>
        <v>151329.85923076919</v>
      </c>
      <c r="X1716" s="19">
        <f t="shared" si="262"/>
        <v>0.95443806974714307</v>
      </c>
      <c r="Y1716" s="8">
        <f t="shared" si="258"/>
        <v>15451.362237589334</v>
      </c>
      <c r="Z1716" s="8">
        <f t="shared" si="259"/>
        <v>602603.12726598396</v>
      </c>
      <c r="AA1716" s="9">
        <f t="shared" si="263"/>
        <v>0.10210385654312218</v>
      </c>
      <c r="AB1716" s="9">
        <f t="shared" si="260"/>
        <v>1.7111867571366964E-2</v>
      </c>
      <c r="AC1716" t="str">
        <f t="shared" si="261"/>
        <v>75% Saturation (Scale only)</v>
      </c>
    </row>
    <row r="1717" spans="21:29" x14ac:dyDescent="0.25">
      <c r="U1717" s="5">
        <v>2.02</v>
      </c>
      <c r="V1717" s="7">
        <f t="shared" si="256"/>
        <v>5931227.0199999996</v>
      </c>
      <c r="W1717" s="7">
        <f t="shared" si="257"/>
        <v>152082.74410256409</v>
      </c>
      <c r="X1717" s="19">
        <f t="shared" si="262"/>
        <v>0.95522048702818974</v>
      </c>
      <c r="Y1717" s="8">
        <f t="shared" si="258"/>
        <v>15464.028761708185</v>
      </c>
      <c r="Z1717" s="8">
        <f t="shared" si="259"/>
        <v>603097.12170661916</v>
      </c>
      <c r="AA1717" s="9">
        <f t="shared" si="263"/>
        <v>0.10168167896338913</v>
      </c>
      <c r="AB1717" s="9">
        <f t="shared" si="260"/>
        <v>1.6823985437048421E-2</v>
      </c>
      <c r="AC1717" t="str">
        <f t="shared" si="261"/>
        <v>75% Saturation (Scale only)</v>
      </c>
    </row>
    <row r="1718" spans="21:29" x14ac:dyDescent="0.25">
      <c r="U1718" s="5">
        <v>2.0299999999999998</v>
      </c>
      <c r="V1718" s="7">
        <f t="shared" si="256"/>
        <v>5960589.5299999984</v>
      </c>
      <c r="W1718" s="7">
        <f t="shared" si="257"/>
        <v>152835.62897435896</v>
      </c>
      <c r="X1718" s="19">
        <f t="shared" si="262"/>
        <v>0.95598973427736267</v>
      </c>
      <c r="Y1718" s="8">
        <f t="shared" si="258"/>
        <v>15476.482076673281</v>
      </c>
      <c r="Z1718" s="8">
        <f t="shared" si="259"/>
        <v>603582.80099025799</v>
      </c>
      <c r="AA1718" s="9">
        <f t="shared" si="263"/>
        <v>0.10126226574609612</v>
      </c>
      <c r="AB1718" s="9">
        <f t="shared" si="260"/>
        <v>1.6540795852904029E-2</v>
      </c>
      <c r="AC1718" t="str">
        <f t="shared" si="261"/>
        <v>75% Saturation (Scale only)</v>
      </c>
    </row>
    <row r="1719" spans="21:29" x14ac:dyDescent="0.25">
      <c r="U1719" s="5">
        <v>2.04</v>
      </c>
      <c r="V1719" s="7">
        <f t="shared" si="256"/>
        <v>5989952.0399999991</v>
      </c>
      <c r="W1719" s="7">
        <f t="shared" si="257"/>
        <v>153588.51384615383</v>
      </c>
      <c r="X1719" s="19">
        <f t="shared" si="262"/>
        <v>0.95674602635902839</v>
      </c>
      <c r="Y1719" s="8">
        <f t="shared" si="258"/>
        <v>15488.725660915823</v>
      </c>
      <c r="Z1719" s="8">
        <f t="shared" si="259"/>
        <v>604060.30077571713</v>
      </c>
      <c r="AA1719" s="9">
        <f t="shared" si="263"/>
        <v>0.10084559888658427</v>
      </c>
      <c r="AB1719" s="9">
        <f t="shared" si="260"/>
        <v>1.6262226405682732E-2</v>
      </c>
      <c r="AC1719" t="str">
        <f t="shared" si="261"/>
        <v>75% Saturation (Scale only)</v>
      </c>
    </row>
    <row r="1720" spans="21:29" x14ac:dyDescent="0.25">
      <c r="U1720" s="5">
        <v>2.0499999999999998</v>
      </c>
      <c r="V1720" s="7">
        <f t="shared" si="256"/>
        <v>6019314.5499999989</v>
      </c>
      <c r="W1720" s="7">
        <f t="shared" si="257"/>
        <v>154341.3987179487</v>
      </c>
      <c r="X1720" s="19">
        <f t="shared" si="262"/>
        <v>0.95748957481636754</v>
      </c>
      <c r="Y1720" s="8">
        <f t="shared" si="258"/>
        <v>15500.762939100454</v>
      </c>
      <c r="Z1720" s="8">
        <f t="shared" si="259"/>
        <v>604529.75462491775</v>
      </c>
      <c r="AA1720" s="9">
        <f t="shared" si="263"/>
        <v>0.10043166038314411</v>
      </c>
      <c r="AB1720" s="9">
        <f t="shared" si="260"/>
        <v>1.5988205681347695E-2</v>
      </c>
      <c r="AC1720" t="str">
        <f t="shared" si="261"/>
        <v>75% Saturation (Scale only)</v>
      </c>
    </row>
    <row r="1721" spans="21:29" x14ac:dyDescent="0.25">
      <c r="U1721" s="5">
        <v>2.06</v>
      </c>
      <c r="V1721" s="7">
        <f t="shared" si="256"/>
        <v>6048677.0599999996</v>
      </c>
      <c r="W1721" s="7">
        <f t="shared" si="257"/>
        <v>155094.28358974357</v>
      </c>
      <c r="X1721" s="19">
        <f t="shared" si="262"/>
        <v>0.95822058791737919</v>
      </c>
      <c r="Y1721" s="8">
        <f t="shared" si="258"/>
        <v>15512.597282870025</v>
      </c>
      <c r="Z1721" s="8">
        <f t="shared" si="259"/>
        <v>604991.29403193097</v>
      </c>
      <c r="AA1721" s="9">
        <f t="shared" si="263"/>
        <v>0.1000204322417456</v>
      </c>
      <c r="AB1721" s="9">
        <f t="shared" si="260"/>
        <v>1.571866325505571E-2</v>
      </c>
      <c r="AC1721" t="str">
        <f t="shared" si="261"/>
        <v>75% Saturation (Scale only)</v>
      </c>
    </row>
    <row r="1722" spans="21:29" x14ac:dyDescent="0.25">
      <c r="U1722" s="5">
        <v>2.0699999999999998</v>
      </c>
      <c r="V1722" s="7">
        <f t="shared" si="256"/>
        <v>6078039.5699999984</v>
      </c>
      <c r="W1722" s="7">
        <f t="shared" si="257"/>
        <v>155847.16846153844</v>
      </c>
      <c r="X1722" s="19">
        <f t="shared" si="262"/>
        <v>0.95893927070041585</v>
      </c>
      <c r="Y1722" s="8">
        <f t="shared" si="258"/>
        <v>15524.232011582764</v>
      </c>
      <c r="Z1722" s="8">
        <f t="shared" si="259"/>
        <v>605445.04845172784</v>
      </c>
      <c r="AA1722" s="9">
        <f t="shared" si="263"/>
        <v>9.9611896480583134E-2</v>
      </c>
      <c r="AB1722" s="9">
        <f t="shared" si="260"/>
        <v>1.5453529681109862E-2</v>
      </c>
      <c r="AC1722" t="str">
        <f t="shared" si="261"/>
        <v>75% Saturation (Scale only)</v>
      </c>
    </row>
    <row r="1723" spans="21:29" x14ac:dyDescent="0.25">
      <c r="U1723" s="5">
        <v>2.08</v>
      </c>
      <c r="V1723" s="7">
        <f t="shared" si="256"/>
        <v>6107402.0799999991</v>
      </c>
      <c r="W1723" s="7">
        <f t="shared" si="257"/>
        <v>156600.05333333332</v>
      </c>
      <c r="X1723" s="19">
        <f t="shared" si="262"/>
        <v>0.95964582501925166</v>
      </c>
      <c r="Y1723" s="8">
        <f t="shared" si="258"/>
        <v>15535.670393041875</v>
      </c>
      <c r="Z1723" s="8">
        <f t="shared" si="259"/>
        <v>605891.14532863314</v>
      </c>
      <c r="AA1723" s="9">
        <f t="shared" si="263"/>
        <v>9.9206035134440207E-2</v>
      </c>
      <c r="AB1723" s="9">
        <f t="shared" si="260"/>
        <v>1.5192736482858208E-2</v>
      </c>
      <c r="AC1723" t="str">
        <f t="shared" si="261"/>
        <v>75% Saturation (Scale only)</v>
      </c>
    </row>
    <row r="1724" spans="21:29" x14ac:dyDescent="0.25">
      <c r="U1724" s="5">
        <v>2.09</v>
      </c>
      <c r="V1724" s="7">
        <f t="shared" si="256"/>
        <v>6136764.5899999989</v>
      </c>
      <c r="W1724" s="7">
        <f t="shared" si="257"/>
        <v>157352.93820512819</v>
      </c>
      <c r="X1724" s="19">
        <f t="shared" si="262"/>
        <v>0.96034044958767861</v>
      </c>
      <c r="Y1724" s="8">
        <f t="shared" si="258"/>
        <v>15546.91564421751</v>
      </c>
      <c r="Z1724" s="8">
        <f t="shared" si="259"/>
        <v>606329.71012448287</v>
      </c>
      <c r="AA1724" s="9">
        <f t="shared" si="263"/>
        <v>9.8802830258881244E-2</v>
      </c>
      <c r="AB1724" s="9">
        <f t="shared" si="260"/>
        <v>1.4936216142616273E-2</v>
      </c>
      <c r="AC1724" t="str">
        <f t="shared" si="261"/>
        <v>75% Saturation (Scale only)</v>
      </c>
    </row>
    <row r="1725" spans="21:29" x14ac:dyDescent="0.25">
      <c r="U1725" s="5">
        <v>2.1</v>
      </c>
      <c r="V1725" s="7">
        <f t="shared" si="256"/>
        <v>6166127.0999999996</v>
      </c>
      <c r="W1725" s="7">
        <f t="shared" si="257"/>
        <v>158105.82307692306</v>
      </c>
      <c r="X1725" s="19">
        <f t="shared" si="262"/>
        <v>0.9610233400236321</v>
      </c>
      <c r="Y1725" s="8">
        <f t="shared" si="258"/>
        <v>15557.97093196111</v>
      </c>
      <c r="Z1725" s="8">
        <f t="shared" si="259"/>
        <v>606760.86634648335</v>
      </c>
      <c r="AA1725" s="9">
        <f t="shared" si="263"/>
        <v>9.840226393427462E-2</v>
      </c>
      <c r="AB1725" s="9">
        <f t="shared" si="260"/>
        <v>1.4683902091492685E-2</v>
      </c>
      <c r="AC1725" t="str">
        <f t="shared" si="261"/>
        <v>75% Saturation (Scale only)</v>
      </c>
    </row>
    <row r="1726" spans="21:29" x14ac:dyDescent="0.25">
      <c r="U1726" s="5">
        <v>2.11</v>
      </c>
      <c r="V1726" s="7">
        <f t="shared" si="256"/>
        <v>6195489.6099999985</v>
      </c>
      <c r="W1726" s="7">
        <f t="shared" si="257"/>
        <v>158858.70794871793</v>
      </c>
      <c r="X1726" s="19">
        <f t="shared" si="262"/>
        <v>0.96169468889284571</v>
      </c>
      <c r="Y1726" s="8">
        <f t="shared" si="258"/>
        <v>15568.839373712144</v>
      </c>
      <c r="Z1726" s="8">
        <f t="shared" si="259"/>
        <v>607184.73557477363</v>
      </c>
      <c r="AA1726" s="9">
        <f t="shared" si="263"/>
        <v>9.8004318269653876E-2</v>
      </c>
      <c r="AB1726" s="9">
        <f t="shared" si="260"/>
        <v>1.4435728699293562E-2</v>
      </c>
      <c r="AC1726" t="str">
        <f t="shared" si="261"/>
        <v>75% Saturation (Scale only)</v>
      </c>
    </row>
    <row r="1727" spans="21:29" x14ac:dyDescent="0.25">
      <c r="U1727" s="5">
        <v>2.12</v>
      </c>
      <c r="V1727" s="7">
        <f t="shared" si="256"/>
        <v>6224852.1199999992</v>
      </c>
      <c r="W1727" s="7">
        <f t="shared" si="257"/>
        <v>159611.5928205128</v>
      </c>
      <c r="X1727" s="19">
        <f t="shared" si="262"/>
        <v>0.96235468575203242</v>
      </c>
      <c r="Y1727" s="8">
        <f t="shared" si="258"/>
        <v>15579.524038197151</v>
      </c>
      <c r="Z1727" s="8">
        <f t="shared" si="259"/>
        <v>607601.43748968886</v>
      </c>
      <c r="AA1727" s="9">
        <f t="shared" si="263"/>
        <v>9.7608975406421217E-2</v>
      </c>
      <c r="AB1727" s="9">
        <f t="shared" si="260"/>
        <v>1.4191631264330701E-2</v>
      </c>
      <c r="AC1727" t="str">
        <f t="shared" si="261"/>
        <v>75% Saturation (Scale only)</v>
      </c>
    </row>
    <row r="1728" spans="21:29" x14ac:dyDescent="0.25">
      <c r="U1728" s="5">
        <v>2.13</v>
      </c>
      <c r="V1728" s="7">
        <f t="shared" si="256"/>
        <v>6254214.629999999</v>
      </c>
      <c r="W1728" s="7">
        <f t="shared" si="257"/>
        <v>160364.47769230767</v>
      </c>
      <c r="X1728" s="19">
        <f t="shared" si="262"/>
        <v>0.96300351719159472</v>
      </c>
      <c r="Y1728" s="8">
        <f t="shared" si="258"/>
        <v>15590.027946121181</v>
      </c>
      <c r="Z1728" s="8">
        <f t="shared" si="259"/>
        <v>608011.08989872609</v>
      </c>
      <c r="AA1728" s="9">
        <f t="shared" si="263"/>
        <v>9.7216217521899503E-2</v>
      </c>
      <c r="AB1728" s="9">
        <f t="shared" si="260"/>
        <v>1.3951546003295665E-2</v>
      </c>
      <c r="AC1728" t="str">
        <f t="shared" si="261"/>
        <v>75% Saturation (Scale only)</v>
      </c>
    </row>
    <row r="1729" spans="21:29" x14ac:dyDescent="0.25">
      <c r="U1729" s="5">
        <v>2.14</v>
      </c>
      <c r="V1729" s="7">
        <f t="shared" si="256"/>
        <v>6283577.1399999997</v>
      </c>
      <c r="W1729" s="7">
        <f t="shared" si="257"/>
        <v>161117.36256410257</v>
      </c>
      <c r="X1729" s="19">
        <f t="shared" si="262"/>
        <v>0.9636413668778625</v>
      </c>
      <c r="Y1729" s="8">
        <f t="shared" si="258"/>
        <v>15600.354070851587</v>
      </c>
      <c r="Z1729" s="8">
        <f t="shared" si="259"/>
        <v>608413.80876321183</v>
      </c>
      <c r="AA1729" s="9">
        <f t="shared" si="263"/>
        <v>9.6826026832736847E-2</v>
      </c>
      <c r="AB1729" s="9">
        <f t="shared" si="260"/>
        <v>1.3715410041094176E-2</v>
      </c>
      <c r="AC1729" t="str">
        <f t="shared" si="261"/>
        <v>75% Saturation (Scale only)</v>
      </c>
    </row>
    <row r="1730" spans="21:29" x14ac:dyDescent="0.25">
      <c r="U1730" s="5">
        <v>2.15</v>
      </c>
      <c r="V1730" s="7">
        <f t="shared" si="256"/>
        <v>6312939.6499999985</v>
      </c>
      <c r="W1730" s="7">
        <f t="shared" si="257"/>
        <v>161870.24743589741</v>
      </c>
      <c r="X1730" s="19">
        <f t="shared" si="262"/>
        <v>0.9642684155948591</v>
      </c>
      <c r="Y1730" s="8">
        <f t="shared" si="258"/>
        <v>15610.505339094163</v>
      </c>
      <c r="Z1730" s="8">
        <f t="shared" si="259"/>
        <v>608809.70822467236</v>
      </c>
      <c r="AA1730" s="9">
        <f t="shared" si="263"/>
        <v>9.643838559816939E-2</v>
      </c>
      <c r="AB1730" s="9">
        <f t="shared" si="260"/>
        <v>1.3483161400729984E-2</v>
      </c>
      <c r="AC1730" t="str">
        <f t="shared" si="261"/>
        <v>75% Saturation (Scale only)</v>
      </c>
    </row>
    <row r="1731" spans="21:29" x14ac:dyDescent="0.25">
      <c r="U1731" s="5">
        <v>2.16</v>
      </c>
      <c r="V1731" s="7">
        <f t="shared" si="256"/>
        <v>6342302.1599999992</v>
      </c>
      <c r="W1731" s="7">
        <f t="shared" si="257"/>
        <v>162623.13230769231</v>
      </c>
      <c r="X1731" s="19">
        <f t="shared" si="262"/>
        <v>0.96488484128559726</v>
      </c>
      <c r="Y1731" s="8">
        <f t="shared" si="258"/>
        <v>15620.484631561692</v>
      </c>
      <c r="Z1731" s="8">
        <f t="shared" si="259"/>
        <v>609198.90063090599</v>
      </c>
      <c r="AA1731" s="9">
        <f t="shared" si="263"/>
        <v>9.6053276123146125E-2</v>
      </c>
      <c r="AB1731" s="9">
        <f t="shared" si="260"/>
        <v>1.3254738993145462E-2</v>
      </c>
      <c r="AC1731" t="str">
        <f t="shared" si="261"/>
        <v>75% Saturation (Scale only)</v>
      </c>
    </row>
    <row r="1732" spans="21:29" x14ac:dyDescent="0.25">
      <c r="U1732" s="5">
        <v>2.17</v>
      </c>
      <c r="V1732" s="7">
        <f t="shared" si="256"/>
        <v>6371664.669999999</v>
      </c>
      <c r="W1732" s="7">
        <f t="shared" si="257"/>
        <v>163376.01717948716</v>
      </c>
      <c r="X1732" s="19">
        <f t="shared" si="262"/>
        <v>0.96549081909290413</v>
      </c>
      <c r="Y1732" s="8">
        <f t="shared" si="258"/>
        <v>15630.294783634859</v>
      </c>
      <c r="Z1732" s="8">
        <f t="shared" si="259"/>
        <v>609581.4965617595</v>
      </c>
      <c r="AA1732" s="9">
        <f t="shared" si="263"/>
        <v>9.5670680761321292E-2</v>
      </c>
      <c r="AB1732" s="9">
        <f t="shared" si="260"/>
        <v>1.303008260715832E-2</v>
      </c>
      <c r="AC1732" t="str">
        <f t="shared" si="261"/>
        <v>75% Saturation (Scale only)</v>
      </c>
    </row>
    <row r="1733" spans="21:29" x14ac:dyDescent="0.25">
      <c r="U1733" s="5">
        <v>2.1800000000000002</v>
      </c>
      <c r="V1733" s="7">
        <f t="shared" si="256"/>
        <v>6401027.1799999997</v>
      </c>
      <c r="W1733" s="7">
        <f t="shared" si="257"/>
        <v>164128.90205128206</v>
      </c>
      <c r="X1733" s="19">
        <f t="shared" si="262"/>
        <v>0.96608652139977735</v>
      </c>
      <c r="Y1733" s="8">
        <f t="shared" si="258"/>
        <v>15639.938586015567</v>
      </c>
      <c r="Z1733" s="8">
        <f t="shared" si="259"/>
        <v>609957.60485460714</v>
      </c>
      <c r="AA1733" s="9">
        <f t="shared" si="263"/>
        <v>9.5290581917917616E-2</v>
      </c>
      <c r="AB1733" s="9">
        <f t="shared" si="260"/>
        <v>1.2809132899320593E-2</v>
      </c>
      <c r="AC1733" t="str">
        <f t="shared" si="261"/>
        <v>75% Saturation (Scale only)</v>
      </c>
    </row>
    <row r="1734" spans="21:29" x14ac:dyDescent="0.25">
      <c r="U1734" s="5">
        <v>2.19</v>
      </c>
      <c r="V1734" s="7">
        <f t="shared" si="256"/>
        <v>6430389.6899999985</v>
      </c>
      <c r="W1734" s="7">
        <f t="shared" si="257"/>
        <v>164881.7869230769</v>
      </c>
      <c r="X1734" s="19">
        <f t="shared" si="262"/>
        <v>0.96667211786927476</v>
      </c>
      <c r="Y1734" s="8">
        <f t="shared" si="258"/>
        <v>15649.418785372718</v>
      </c>
      <c r="Z1734" s="8">
        <f t="shared" si="259"/>
        <v>610327.33262953605</v>
      </c>
      <c r="AA1734" s="9">
        <f t="shared" si="263"/>
        <v>9.4912962052465619E-2</v>
      </c>
      <c r="AB1734" s="9">
        <f t="shared" si="260"/>
        <v>1.2591831383928708E-2</v>
      </c>
      <c r="AC1734" t="str">
        <f t="shared" si="261"/>
        <v>75% Saturation (Scale only)</v>
      </c>
    </row>
    <row r="1735" spans="21:29" x14ac:dyDescent="0.25">
      <c r="U1735" s="5">
        <v>2.2000000000000002</v>
      </c>
      <c r="V1735" s="7">
        <f t="shared" si="256"/>
        <v>6459752.1999999993</v>
      </c>
      <c r="W1735" s="7">
        <f t="shared" si="257"/>
        <v>165634.6717948718</v>
      </c>
      <c r="X1735" s="19">
        <f t="shared" si="262"/>
        <v>0.96724777548393626</v>
      </c>
      <c r="Y1735" s="8">
        <f t="shared" si="258"/>
        <v>15658.73808498041</v>
      </c>
      <c r="Z1735" s="8">
        <f t="shared" si="259"/>
        <v>610690.78531423595</v>
      </c>
      <c r="AA1735" s="9">
        <f t="shared" si="263"/>
        <v>9.4537803681422339E-2</v>
      </c>
      <c r="AB1735" s="9">
        <f t="shared" si="260"/>
        <v>1.2378120422944026E-2</v>
      </c>
      <c r="AC1735" t="str">
        <f t="shared" si="261"/>
        <v>75% Saturation (Scale only)</v>
      </c>
    </row>
    <row r="1736" spans="21:29" x14ac:dyDescent="0.25">
      <c r="U1736" s="5">
        <v>2.21</v>
      </c>
      <c r="V1736" s="7">
        <f t="shared" si="256"/>
        <v>6489114.709999999</v>
      </c>
      <c r="W1736" s="7">
        <f t="shared" si="257"/>
        <v>166387.55666666664</v>
      </c>
      <c r="X1736" s="19">
        <f t="shared" si="262"/>
        <v>0.96781365858474144</v>
      </c>
      <c r="Y1736" s="8">
        <f t="shared" si="258"/>
        <v>15667.899145348621</v>
      </c>
      <c r="Z1736" s="8">
        <f t="shared" si="259"/>
        <v>611048.06666859624</v>
      </c>
      <c r="AA1736" s="9">
        <f t="shared" si="263"/>
        <v>9.4165089380673986E-2</v>
      </c>
      <c r="AB1736" s="9">
        <f t="shared" si="260"/>
        <v>1.2167943216035862E-2</v>
      </c>
      <c r="AC1736" t="str">
        <f t="shared" si="261"/>
        <v>75% Saturation (Scale only)</v>
      </c>
    </row>
    <row r="1737" spans="21:29" x14ac:dyDescent="0.25">
      <c r="U1737" s="5">
        <v>2.2200000000000002</v>
      </c>
      <c r="V1737" s="7">
        <f t="shared" si="256"/>
        <v>6518477.2199999997</v>
      </c>
      <c r="W1737" s="7">
        <f t="shared" si="257"/>
        <v>167140.44153846154</v>
      </c>
      <c r="X1737" s="19">
        <f t="shared" si="262"/>
        <v>0.96836992890960538</v>
      </c>
      <c r="Y1737" s="8">
        <f t="shared" si="258"/>
        <v>15676.90458484641</v>
      </c>
      <c r="Z1737" s="8">
        <f t="shared" si="259"/>
        <v>611399.27880901005</v>
      </c>
      <c r="AA1737" s="9">
        <f t="shared" si="263"/>
        <v>9.3794801787925874E-2</v>
      </c>
      <c r="AB1737" s="9">
        <f t="shared" si="260"/>
        <v>1.1961243790595818E-2</v>
      </c>
      <c r="AC1737" t="str">
        <f t="shared" si="261"/>
        <v>75% Saturation (Scale only)</v>
      </c>
    </row>
    <row r="1738" spans="21:29" x14ac:dyDescent="0.25">
      <c r="U1738" s="5">
        <v>2.23</v>
      </c>
      <c r="V1738" s="7">
        <f t="shared" si="256"/>
        <v>6547839.7299999986</v>
      </c>
      <c r="W1738" s="7">
        <f t="shared" si="257"/>
        <v>167893.32641025638</v>
      </c>
      <c r="X1738" s="19">
        <f t="shared" si="262"/>
        <v>0.96891674563141206</v>
      </c>
      <c r="Y1738" s="8">
        <f t="shared" si="258"/>
        <v>15685.756980317647</v>
      </c>
      <c r="Z1738" s="8">
        <f t="shared" si="259"/>
        <v>611744.52223238826</v>
      </c>
      <c r="AA1738" s="9">
        <f t="shared" si="263"/>
        <v>9.3426923604983891E-2</v>
      </c>
      <c r="AB1738" s="9">
        <f t="shared" si="260"/>
        <v>1.1757966991862243E-2</v>
      </c>
      <c r="AC1738" t="str">
        <f t="shared" si="261"/>
        <v>75% Saturation (Scale only)</v>
      </c>
    </row>
    <row r="1739" spans="21:29" x14ac:dyDescent="0.25">
      <c r="U1739" s="5">
        <v>2.2400000000000002</v>
      </c>
      <c r="V1739" s="7">
        <f t="shared" si="256"/>
        <v>6577202.2399999993</v>
      </c>
      <c r="W1739" s="7">
        <f t="shared" si="257"/>
        <v>168646.21128205128</v>
      </c>
      <c r="X1739" s="19">
        <f t="shared" si="262"/>
        <v>0.96945426539558999</v>
      </c>
      <c r="Y1739" s="8">
        <f t="shared" si="258"/>
        <v>15694.45886768932</v>
      </c>
      <c r="Z1739" s="8">
        <f t="shared" si="259"/>
        <v>612083.89583988348</v>
      </c>
      <c r="AA1739" s="9">
        <f t="shared" si="263"/>
        <v>9.306143759993056E-2</v>
      </c>
      <c r="AB1739" s="9">
        <f t="shared" si="260"/>
        <v>1.1558058473039581E-2</v>
      </c>
      <c r="AC1739" t="str">
        <f t="shared" si="261"/>
        <v>75% Saturation (Scale only)</v>
      </c>
    </row>
    <row r="1740" spans="21:29" x14ac:dyDescent="0.25">
      <c r="U1740" s="5">
        <v>2.25</v>
      </c>
      <c r="V1740" s="7">
        <f t="shared" si="256"/>
        <v>6606564.7499999991</v>
      </c>
      <c r="W1740" s="7">
        <f t="shared" si="257"/>
        <v>169399.09615384613</v>
      </c>
      <c r="X1740" s="19">
        <f t="shared" si="262"/>
        <v>0.96998264235723086</v>
      </c>
      <c r="Y1740" s="8">
        <f t="shared" si="258"/>
        <v>15703.012742572446</v>
      </c>
      <c r="Z1740" s="8">
        <f t="shared" si="259"/>
        <v>612417.4969603254</v>
      </c>
      <c r="AA1740" s="9">
        <f t="shared" si="263"/>
        <v>9.269832660919966E-2</v>
      </c>
      <c r="AB1740" s="9">
        <f t="shared" si="260"/>
        <v>1.1361464685475517E-2</v>
      </c>
      <c r="AC1740" t="str">
        <f t="shared" si="261"/>
        <v>75% Saturation (Scale only)</v>
      </c>
    </row>
    <row r="1741" spans="21:29" x14ac:dyDescent="0.25">
      <c r="U1741" s="5">
        <v>2.2599999999999998</v>
      </c>
      <c r="V1741" s="7">
        <f t="shared" si="256"/>
        <v>6635927.2599999979</v>
      </c>
      <c r="W1741" s="7">
        <f t="shared" si="257"/>
        <v>170151.981025641</v>
      </c>
      <c r="X1741" s="19">
        <f t="shared" si="262"/>
        <v>0.97050202821775367</v>
      </c>
      <c r="Y1741" s="8">
        <f t="shared" si="258"/>
        <v>15711.42106085563</v>
      </c>
      <c r="Z1741" s="8">
        <f t="shared" si="259"/>
        <v>612745.42137336952</v>
      </c>
      <c r="AA1741" s="9">
        <f t="shared" si="263"/>
        <v>9.2337573539552284E-2</v>
      </c>
      <c r="AB1741" s="9">
        <f t="shared" si="260"/>
        <v>1.1168132868890806E-2</v>
      </c>
      <c r="AC1741" t="str">
        <f t="shared" si="261"/>
        <v>75% Saturation (Scale only)</v>
      </c>
    </row>
    <row r="1742" spans="21:29" x14ac:dyDescent="0.25">
      <c r="U1742" s="5">
        <v>2.27</v>
      </c>
      <c r="V1742" s="7">
        <f t="shared" si="256"/>
        <v>6665289.7699999986</v>
      </c>
      <c r="W1742" s="7">
        <f t="shared" si="257"/>
        <v>170904.86589743587</v>
      </c>
      <c r="X1742" s="19">
        <f t="shared" si="262"/>
        <v>0.97101257226111803</v>
      </c>
      <c r="Y1742" s="8">
        <f t="shared" si="258"/>
        <v>15719.686239291308</v>
      </c>
      <c r="Z1742" s="8">
        <f t="shared" si="259"/>
        <v>613067.76333236101</v>
      </c>
      <c r="AA1742" s="9">
        <f t="shared" si="263"/>
        <v>9.1979161369958137E-2</v>
      </c>
      <c r="AB1742" s="9">
        <f t="shared" si="260"/>
        <v>1.0978011041681278E-2</v>
      </c>
      <c r="AC1742" t="str">
        <f t="shared" si="261"/>
        <v>75% Saturation (Scale only)</v>
      </c>
    </row>
    <row r="1743" spans="21:29" x14ac:dyDescent="0.25">
      <c r="U1743" s="5">
        <v>2.2799999999999998</v>
      </c>
      <c r="V1743" s="7">
        <f t="shared" si="256"/>
        <v>6694652.2799999984</v>
      </c>
      <c r="W1743" s="7">
        <f t="shared" si="257"/>
        <v>171657.75076923074</v>
      </c>
      <c r="X1743" s="19">
        <f t="shared" si="262"/>
        <v>0.97151442138958677</v>
      </c>
      <c r="Y1743" s="8">
        <f t="shared" si="258"/>
        <v>15727.810656074729</v>
      </c>
      <c r="Z1743" s="8">
        <f t="shared" si="259"/>
        <v>613384.61558691447</v>
      </c>
      <c r="AA1743" s="9">
        <f t="shared" si="263"/>
        <v>9.1623073153384846E-2</v>
      </c>
      <c r="AB1743" s="9">
        <f t="shared" si="260"/>
        <v>1.0791047991246919E-2</v>
      </c>
      <c r="AC1743" t="str">
        <f t="shared" si="261"/>
        <v>75% Saturation (Scale only)</v>
      </c>
    </row>
    <row r="1744" spans="21:29" x14ac:dyDescent="0.25">
      <c r="U1744" s="5">
        <v>2.29</v>
      </c>
      <c r="V1744" s="7">
        <f t="shared" ref="V1744:V1807" si="264">$V$110/$U$110*U1744</f>
        <v>6724014.7899999991</v>
      </c>
      <c r="W1744" s="7">
        <f t="shared" ref="W1744:W1807" si="265">$W$110/$U$110*U1744</f>
        <v>172410.63564102564</v>
      </c>
      <c r="X1744" s="19">
        <f t="shared" si="262"/>
        <v>0.9720077201590438</v>
      </c>
      <c r="Y1744" s="8">
        <f t="shared" ref="Y1744:Y1807" si="266">X1744*$N$6</f>
        <v>15735.796651415691</v>
      </c>
      <c r="Z1744" s="8">
        <f t="shared" si="259"/>
        <v>613696.06940521195</v>
      </c>
      <c r="AA1744" s="9">
        <f t="shared" si="263"/>
        <v>9.1269292018498371E-2</v>
      </c>
      <c r="AB1744" s="9">
        <f t="shared" si="260"/>
        <v>1.0607193264386179E-2</v>
      </c>
      <c r="AC1744" t="str">
        <f t="shared" si="261"/>
        <v>75% Saturation (Scale only)</v>
      </c>
    </row>
    <row r="1745" spans="21:29" x14ac:dyDescent="0.25">
      <c r="U1745" s="5">
        <v>2.2999999999999998</v>
      </c>
      <c r="V1745" s="7">
        <f t="shared" si="264"/>
        <v>6753377.299999998</v>
      </c>
      <c r="W1745" s="7">
        <f t="shared" si="265"/>
        <v>173163.52051282048</v>
      </c>
      <c r="X1745" s="19">
        <f t="shared" si="262"/>
        <v>0.97249261081386673</v>
      </c>
      <c r="Y1745" s="8">
        <f t="shared" si="266"/>
        <v>15743.646528103109</v>
      </c>
      <c r="Z1745" s="8">
        <f t="shared" si="259"/>
        <v>614002.21459602122</v>
      </c>
      <c r="AA1745" s="9">
        <f t="shared" si="263"/>
        <v>9.0917801171277873E-2</v>
      </c>
      <c r="AB1745" s="9">
        <f t="shared" si="260"/>
        <v>1.0426397157779882E-2</v>
      </c>
      <c r="AC1745" t="str">
        <f t="shared" si="261"/>
        <v>75% Saturation (Scale only)</v>
      </c>
    </row>
    <row r="1746" spans="21:29" x14ac:dyDescent="0.25">
      <c r="U1746" s="5">
        <v>2.31</v>
      </c>
      <c r="V1746" s="7">
        <f t="shared" si="264"/>
        <v>6782739.8099999987</v>
      </c>
      <c r="W1746" s="7">
        <f t="shared" si="265"/>
        <v>173916.40538461538</v>
      </c>
      <c r="X1746" s="19">
        <f t="shared" si="262"/>
        <v>0.97296923332136032</v>
      </c>
      <c r="Y1746" s="8">
        <f t="shared" si="266"/>
        <v>15751.362552062445</v>
      </c>
      <c r="Z1746" s="8">
        <f t="shared" si="259"/>
        <v>614303.13953043532</v>
      </c>
      <c r="AA1746" s="9">
        <f t="shared" si="263"/>
        <v>9.0568583896547178E-2</v>
      </c>
      <c r="AB1746" s="9">
        <f t="shared" si="260"/>
        <v>1.0248610708488195E-2</v>
      </c>
      <c r="AC1746" t="str">
        <f t="shared" si="261"/>
        <v>75% Saturation (Scale only)</v>
      </c>
    </row>
    <row r="1747" spans="21:29" x14ac:dyDescent="0.25">
      <c r="U1747" s="5">
        <v>2.3199999999999998</v>
      </c>
      <c r="V1747" s="7">
        <f t="shared" si="264"/>
        <v>6812102.3199999984</v>
      </c>
      <c r="W1747" s="7">
        <f t="shared" si="265"/>
        <v>174669.29025641023</v>
      </c>
      <c r="X1747" s="19">
        <f t="shared" si="262"/>
        <v>0.97343772540575035</v>
      </c>
      <c r="Y1747" s="8">
        <f t="shared" si="266"/>
        <v>15758.946952906044</v>
      </c>
      <c r="Z1747" s="8">
        <f t="shared" si="259"/>
        <v>614598.93116333568</v>
      </c>
      <c r="AA1747" s="9">
        <f t="shared" si="263"/>
        <v>9.0221623559426492E-2</v>
      </c>
      <c r="AB1747" s="9">
        <f t="shared" si="260"/>
        <v>1.0073785684546928E-2</v>
      </c>
      <c r="AC1747" t="str">
        <f t="shared" si="261"/>
        <v>75% Saturation (Scale only)</v>
      </c>
    </row>
    <row r="1748" spans="21:29" x14ac:dyDescent="0.25">
      <c r="U1748" s="5">
        <v>2.33</v>
      </c>
      <c r="V1748" s="7">
        <f t="shared" si="264"/>
        <v>6841464.8299999991</v>
      </c>
      <c r="W1748" s="7">
        <f t="shared" si="265"/>
        <v>175422.17512820513</v>
      </c>
      <c r="X1748" s="19">
        <f t="shared" si="262"/>
        <v>0.97389822258174452</v>
      </c>
      <c r="Y1748" s="8">
        <f t="shared" si="266"/>
        <v>15766.401924476444</v>
      </c>
      <c r="Z1748" s="8">
        <f t="shared" si="259"/>
        <v>614889.67505458137</v>
      </c>
      <c r="AA1748" s="9">
        <f t="shared" si="263"/>
        <v>8.9876903606706318E-2</v>
      </c>
      <c r="AB1748" s="9">
        <f t="shared" si="260"/>
        <v>9.9018745756298942E-3</v>
      </c>
      <c r="AC1748" t="str">
        <f t="shared" si="261"/>
        <v>75% Saturation (Scale only)</v>
      </c>
    </row>
    <row r="1749" spans="21:29" x14ac:dyDescent="0.25">
      <c r="U1749" s="12">
        <v>2.34</v>
      </c>
      <c r="V1749" s="7">
        <f t="shared" si="264"/>
        <v>6870827.3399999989</v>
      </c>
      <c r="W1749" s="7">
        <f t="shared" si="265"/>
        <v>176175.05999999997</v>
      </c>
      <c r="X1749" s="19">
        <f t="shared" si="262"/>
        <v>0.97435085818766054</v>
      </c>
      <c r="Y1749" s="8">
        <f t="shared" si="266"/>
        <v>15773.729625382688</v>
      </c>
      <c r="Z1749" s="8">
        <f t="shared" si="259"/>
        <v>615175.45538992481</v>
      </c>
      <c r="AA1749" s="9">
        <f t="shared" si="263"/>
        <v>8.9534407568146651E-2</v>
      </c>
      <c r="AB1749" s="9">
        <f t="shared" si="260"/>
        <v>9.7328305837425019E-3</v>
      </c>
      <c r="AC1749" t="str">
        <f t="shared" si="261"/>
        <v>75% Saturation (Scale only)</v>
      </c>
    </row>
    <row r="1750" spans="21:29" x14ac:dyDescent="0.25">
      <c r="U1750" s="5">
        <v>2.35</v>
      </c>
      <c r="V1750" s="7">
        <f t="shared" si="264"/>
        <v>6900189.8499999996</v>
      </c>
      <c r="W1750" s="7">
        <f t="shared" si="265"/>
        <v>176927.94487179487</v>
      </c>
      <c r="X1750" s="19">
        <f t="shared" si="262"/>
        <v>0.97479576341812657</v>
      </c>
      <c r="Y1750" s="8">
        <f t="shared" si="266"/>
        <v>15780.932179529706</v>
      </c>
      <c r="Z1750" s="8">
        <f t="shared" si="259"/>
        <v>615456.35500165855</v>
      </c>
      <c r="AA1750" s="9">
        <f t="shared" si="263"/>
        <v>8.9194119057703691E-2</v>
      </c>
      <c r="AB1750" s="9">
        <f t="shared" si="260"/>
        <v>9.5666076140537935E-3</v>
      </c>
      <c r="AC1750" t="str">
        <f t="shared" si="261"/>
        <v>75% Saturation (Scale only)</v>
      </c>
    </row>
    <row r="1751" spans="21:29" x14ac:dyDescent="0.25">
      <c r="U1751" s="5">
        <v>2.36</v>
      </c>
      <c r="V1751" s="7">
        <f t="shared" si="264"/>
        <v>6929552.3599999985</v>
      </c>
      <c r="W1751" s="7">
        <f t="shared" si="265"/>
        <v>177680.82974358971</v>
      </c>
      <c r="X1751" s="19">
        <f t="shared" si="262"/>
        <v>0.97523306735635662</v>
      </c>
      <c r="Y1751" s="8">
        <f t="shared" si="266"/>
        <v>15788.011676640825</v>
      </c>
      <c r="Z1751" s="8">
        <f t="shared" si="259"/>
        <v>615732.45538899221</v>
      </c>
      <c r="AA1751" s="9">
        <f t="shared" si="263"/>
        <v>8.8856021774686808E-2</v>
      </c>
      <c r="AB1751" s="9">
        <f t="shared" si="260"/>
        <v>9.403160265715374E-3</v>
      </c>
      <c r="AC1751" t="str">
        <f t="shared" si="261"/>
        <v>75% Saturation (Scale only)</v>
      </c>
    </row>
    <row r="1752" spans="21:29" x14ac:dyDescent="0.25">
      <c r="U1752" s="5">
        <v>2.37</v>
      </c>
      <c r="V1752" s="7">
        <f t="shared" si="264"/>
        <v>6958914.8699999992</v>
      </c>
      <c r="W1752" s="7">
        <f t="shared" si="265"/>
        <v>178433.71461538461</v>
      </c>
      <c r="X1752" s="19">
        <f t="shared" si="262"/>
        <v>0.97566289700600428</v>
      </c>
      <c r="Y1752" s="8">
        <f t="shared" si="266"/>
        <v>15794.970172773445</v>
      </c>
      <c r="Z1752" s="8">
        <f t="shared" si="259"/>
        <v>616003.8367381643</v>
      </c>
      <c r="AA1752" s="9">
        <f t="shared" si="263"/>
        <v>8.852009950484771E-2</v>
      </c>
      <c r="AB1752" s="9">
        <f t="shared" si="260"/>
        <v>9.2424438228233003E-3</v>
      </c>
      <c r="AC1752" t="str">
        <f t="shared" si="261"/>
        <v>75% Saturation (Scale only)</v>
      </c>
    </row>
    <row r="1753" spans="21:29" x14ac:dyDescent="0.25">
      <c r="U1753" s="5">
        <v>2.38</v>
      </c>
      <c r="V1753" s="7">
        <f t="shared" si="264"/>
        <v>6988277.379999999</v>
      </c>
      <c r="W1753" s="7">
        <f t="shared" si="265"/>
        <v>179186.59948717945</v>
      </c>
      <c r="X1753" s="19">
        <f t="shared" si="262"/>
        <v>0.97608537732259748</v>
      </c>
      <c r="Y1753" s="8">
        <f t="shared" si="266"/>
        <v>15801.80969082794</v>
      </c>
      <c r="Z1753" s="8">
        <f t="shared" si="259"/>
        <v>616270.57794228964</v>
      </c>
      <c r="AA1753" s="9">
        <f t="shared" si="263"/>
        <v>8.8186336121404751E-2</v>
      </c>
      <c r="AB1753" s="9">
        <f t="shared" si="260"/>
        <v>9.0844142454219023E-3</v>
      </c>
      <c r="AC1753" t="str">
        <f t="shared" si="261"/>
        <v>75% Saturation (Scale only)</v>
      </c>
    </row>
    <row r="1754" spans="21:29" x14ac:dyDescent="0.25">
      <c r="U1754" s="5">
        <v>2.39</v>
      </c>
      <c r="V1754" s="7">
        <f t="shared" si="264"/>
        <v>7017639.8899999997</v>
      </c>
      <c r="W1754" s="7">
        <f t="shared" si="265"/>
        <v>179939.48435897435</v>
      </c>
      <c r="X1754" s="19">
        <f t="shared" si="262"/>
        <v>0.97650063124455977</v>
      </c>
      <c r="Y1754" s="8">
        <f t="shared" si="266"/>
        <v>15808.532221049853</v>
      </c>
      <c r="Z1754" s="8">
        <f t="shared" si="259"/>
        <v>616532.75662094424</v>
      </c>
      <c r="AA1754" s="9">
        <f t="shared" si="263"/>
        <v>8.7854715586003704E-2</v>
      </c>
      <c r="AB1754" s="9">
        <f t="shared" si="260"/>
        <v>8.9290281605555397E-3</v>
      </c>
      <c r="AC1754" t="str">
        <f t="shared" si="261"/>
        <v>75% Saturation (Scale only)</v>
      </c>
    </row>
    <row r="1755" spans="21:29" x14ac:dyDescent="0.25">
      <c r="U1755" s="5">
        <v>2.4</v>
      </c>
      <c r="V1755" s="7">
        <f t="shared" si="264"/>
        <v>7047002.3999999985</v>
      </c>
      <c r="W1755" s="7">
        <f t="shared" si="265"/>
        <v>180692.3692307692</v>
      </c>
      <c r="X1755" s="19">
        <f t="shared" si="262"/>
        <v>0.97690877972381918</v>
      </c>
      <c r="Y1755" s="8">
        <f t="shared" si="266"/>
        <v>15815.139721525426</v>
      </c>
      <c r="Z1755" s="8">
        <f t="shared" si="259"/>
        <v>616790.44913949165</v>
      </c>
      <c r="AA1755" s="9">
        <f t="shared" si="263"/>
        <v>8.7525221949618148E-2</v>
      </c>
      <c r="AB1755" s="9">
        <f t="shared" si="260"/>
        <v>8.7762428534692797E-3</v>
      </c>
      <c r="AC1755" t="str">
        <f t="shared" si="261"/>
        <v>75% Saturation (Scale only)</v>
      </c>
    </row>
    <row r="1756" spans="21:29" x14ac:dyDescent="0.25">
      <c r="U1756" s="5">
        <v>2.41</v>
      </c>
      <c r="V1756" s="7">
        <f t="shared" si="264"/>
        <v>7076364.9099999992</v>
      </c>
      <c r="W1756" s="7">
        <f t="shared" si="265"/>
        <v>181445.2541025641</v>
      </c>
      <c r="X1756" s="19">
        <f t="shared" si="262"/>
        <v>0.97730994175601027</v>
      </c>
      <c r="Y1756" s="8">
        <f t="shared" si="266"/>
        <v>15821.634118670538</v>
      </c>
      <c r="Z1756" s="8">
        <f t="shared" si="259"/>
        <v>617043.73062815098</v>
      </c>
      <c r="AA1756" s="9">
        <f t="shared" si="263"/>
        <v>8.7197839353390705E-2</v>
      </c>
      <c r="AB1756" s="9">
        <f t="shared" si="260"/>
        <v>8.6260162588048458E-3</v>
      </c>
      <c r="AC1756" t="str">
        <f t="shared" si="261"/>
        <v>75% Saturation (Scale only)</v>
      </c>
    </row>
    <row r="1757" spans="21:29" x14ac:dyDescent="0.25">
      <c r="U1757" s="5">
        <v>2.42</v>
      </c>
      <c r="V1757" s="7">
        <f t="shared" si="264"/>
        <v>7105727.419999999</v>
      </c>
      <c r="W1757" s="7">
        <f t="shared" si="265"/>
        <v>182198.13897435894</v>
      </c>
      <c r="X1757" s="19">
        <f t="shared" si="262"/>
        <v>0.97770423441027154</v>
      </c>
      <c r="Y1757" s="8">
        <f t="shared" si="266"/>
        <v>15828.017307713097</v>
      </c>
      <c r="Z1757" s="8">
        <f t="shared" si="259"/>
        <v>617292.67500081076</v>
      </c>
      <c r="AA1757" s="9">
        <f t="shared" si="263"/>
        <v>8.6872552029417821E-2</v>
      </c>
      <c r="AB1757" s="9">
        <f t="shared" si="260"/>
        <v>8.4783069519528079E-3</v>
      </c>
      <c r="AC1757" t="str">
        <f t="shared" si="261"/>
        <v>75% Saturation (Scale only)</v>
      </c>
    </row>
    <row r="1758" spans="21:29" x14ac:dyDescent="0.25">
      <c r="U1758" s="5">
        <v>2.4300000000000002</v>
      </c>
      <c r="V1758" s="7">
        <f t="shared" si="264"/>
        <v>7135089.9299999997</v>
      </c>
      <c r="W1758" s="7">
        <f t="shared" si="265"/>
        <v>182951.02384615384</v>
      </c>
      <c r="X1758" s="19">
        <f t="shared" si="262"/>
        <v>0.97809177285864246</v>
      </c>
      <c r="Y1758" s="8">
        <f t="shared" si="266"/>
        <v>15834.291153168946</v>
      </c>
      <c r="Z1758" s="8">
        <f t="shared" si="259"/>
        <v>617537.35497358884</v>
      </c>
      <c r="AA1758" s="9">
        <f t="shared" si="263"/>
        <v>8.6549344301479439E-2</v>
      </c>
      <c r="AB1758" s="9">
        <f t="shared" si="260"/>
        <v>8.3330741403942841E-3</v>
      </c>
      <c r="AC1758" t="str">
        <f t="shared" si="261"/>
        <v>75% Saturation (Scale only)</v>
      </c>
    </row>
    <row r="1759" spans="21:29" x14ac:dyDescent="0.25">
      <c r="U1759" s="5">
        <v>2.44</v>
      </c>
      <c r="V1759" s="7">
        <f t="shared" si="264"/>
        <v>7164452.4399999985</v>
      </c>
      <c r="W1759" s="7">
        <f t="shared" si="265"/>
        <v>183703.90871794871</v>
      </c>
      <c r="X1759" s="19">
        <f t="shared" si="262"/>
        <v>0.97847267040506392</v>
      </c>
      <c r="Y1759" s="8">
        <f t="shared" si="266"/>
        <v>15840.457489311348</v>
      </c>
      <c r="Z1759" s="8">
        <f t="shared" si="259"/>
        <v>617777.8420831426</v>
      </c>
      <c r="AA1759" s="9">
        <f t="shared" si="263"/>
        <v>8.6228200585716036E-2</v>
      </c>
      <c r="AB1759" s="9">
        <f t="shared" si="260"/>
        <v>8.1902776552064804E-3</v>
      </c>
      <c r="AC1759" t="str">
        <f t="shared" si="261"/>
        <v>75% Saturation (Scale only)</v>
      </c>
    </row>
    <row r="1760" spans="21:29" x14ac:dyDescent="0.25">
      <c r="U1760" s="5">
        <v>2.4500000000000002</v>
      </c>
      <c r="V1760" s="7">
        <f t="shared" si="264"/>
        <v>7193814.9499999993</v>
      </c>
      <c r="W1760" s="7">
        <f t="shared" si="265"/>
        <v>184456.79358974358</v>
      </c>
      <c r="X1760" s="19">
        <f t="shared" si="262"/>
        <v>0.97884703851398591</v>
      </c>
      <c r="Y1760" s="8">
        <f t="shared" si="266"/>
        <v>15846.518120634119</v>
      </c>
      <c r="Z1760" s="8">
        <f t="shared" si="259"/>
        <v>618014.20670473063</v>
      </c>
      <c r="AA1760" s="9">
        <f t="shared" si="263"/>
        <v>8.5909105391254292E-2</v>
      </c>
      <c r="AB1760" s="9">
        <f t="shared" si="260"/>
        <v>8.049877942588126E-3</v>
      </c>
      <c r="AC1760" t="str">
        <f t="shared" si="261"/>
        <v>75% Saturation (Scale only)</v>
      </c>
    </row>
    <row r="1761" spans="21:29" x14ac:dyDescent="0.25">
      <c r="U1761" s="5">
        <v>2.46</v>
      </c>
      <c r="V1761" s="7">
        <f t="shared" si="264"/>
        <v>7223177.459999999</v>
      </c>
      <c r="W1761" s="7">
        <f t="shared" si="265"/>
        <v>185209.67846153845</v>
      </c>
      <c r="X1761" s="19">
        <f t="shared" si="262"/>
        <v>0.97921498683858488</v>
      </c>
      <c r="Y1761" s="8">
        <f t="shared" si="266"/>
        <v>15852.474822308435</v>
      </c>
      <c r="Z1761" s="8">
        <f t="shared" si="259"/>
        <v>618246.51807002898</v>
      </c>
      <c r="AA1761" s="9">
        <f t="shared" si="263"/>
        <v>8.5592043320783795E-2</v>
      </c>
      <c r="AB1761" s="9">
        <f t="shared" si="260"/>
        <v>7.9118360555125063E-3</v>
      </c>
      <c r="AC1761" t="str">
        <f t="shared" si="261"/>
        <v>75% Saturation (Scale only)</v>
      </c>
    </row>
    <row r="1762" spans="21:29" x14ac:dyDescent="0.25">
      <c r="U1762" s="5">
        <v>2.4700000000000002</v>
      </c>
      <c r="V1762" s="7">
        <f t="shared" si="264"/>
        <v>7252539.9699999997</v>
      </c>
      <c r="W1762" s="7">
        <f t="shared" si="265"/>
        <v>185962.56333333332</v>
      </c>
      <c r="X1762" s="19">
        <f t="shared" si="262"/>
        <v>0.97957662324859651</v>
      </c>
      <c r="Y1762" s="8">
        <f t="shared" si="266"/>
        <v>15858.329340633412</v>
      </c>
      <c r="Z1762" s="8">
        <f t="shared" si="259"/>
        <v>618474.84428470302</v>
      </c>
      <c r="AA1762" s="9">
        <f t="shared" si="263"/>
        <v>8.5276999071085852E-2</v>
      </c>
      <c r="AB1762" s="9">
        <f t="shared" si="260"/>
        <v>7.776113645394751E-3</v>
      </c>
      <c r="AC1762" t="str">
        <f t="shared" si="261"/>
        <v>75% Saturation (Scale only)</v>
      </c>
    </row>
    <row r="1763" spans="21:29" x14ac:dyDescent="0.25">
      <c r="U1763" s="5">
        <v>2.48</v>
      </c>
      <c r="V1763" s="7">
        <f t="shared" si="264"/>
        <v>7281902.4799999986</v>
      </c>
      <c r="W1763" s="7">
        <f t="shared" si="265"/>
        <v>186715.4482051282</v>
      </c>
      <c r="X1763" s="19">
        <f t="shared" si="262"/>
        <v>0.97993205385776694</v>
      </c>
      <c r="Y1763" s="8">
        <f t="shared" si="266"/>
        <v>15864.083393480523</v>
      </c>
      <c r="Z1763" s="8">
        <f t="shared" si="259"/>
        <v>618699.25234574045</v>
      </c>
      <c r="AA1763" s="9">
        <f t="shared" si="263"/>
        <v>8.4963957433516826E-2</v>
      </c>
      <c r="AB1763" s="9">
        <f t="shared" si="260"/>
        <v>7.6426729539617348E-3</v>
      </c>
      <c r="AC1763" t="str">
        <f t="shared" si="261"/>
        <v>75% Saturation (Scale only)</v>
      </c>
    </row>
    <row r="1764" spans="21:29" x14ac:dyDescent="0.25">
      <c r="U1764" s="5">
        <v>2.4900000000000002</v>
      </c>
      <c r="V1764" s="7">
        <f t="shared" si="264"/>
        <v>7311264.9899999993</v>
      </c>
      <c r="W1764" s="7">
        <f t="shared" si="265"/>
        <v>187468.33307692307</v>
      </c>
      <c r="X1764" s="19">
        <f t="shared" si="262"/>
        <v>0.98028138305092394</v>
      </c>
      <c r="Y1764" s="8">
        <f t="shared" si="266"/>
        <v>15869.738670731842</v>
      </c>
      <c r="Z1764" s="8">
        <f t="shared" si="259"/>
        <v>618919.8081585418</v>
      </c>
      <c r="AA1764" s="9">
        <f t="shared" si="263"/>
        <v>8.4652903294446427E-2</v>
      </c>
      <c r="AB1764" s="9">
        <f t="shared" si="260"/>
        <v>7.5114768049919954E-3</v>
      </c>
      <c r="AC1764" t="str">
        <f t="shared" si="261"/>
        <v>75% Saturation (Scale only)</v>
      </c>
    </row>
    <row r="1765" spans="21:29" x14ac:dyDescent="0.25">
      <c r="U1765" s="5">
        <v>2.5</v>
      </c>
      <c r="V1765" s="7">
        <f t="shared" si="264"/>
        <v>7340627.4999999991</v>
      </c>
      <c r="W1765" s="7">
        <f t="shared" si="265"/>
        <v>188221.21794871794</v>
      </c>
      <c r="X1765" s="19">
        <f t="shared" si="262"/>
        <v>0.98062471351067704</v>
      </c>
      <c r="Y1765" s="8">
        <f t="shared" si="266"/>
        <v>15875.296834712297</v>
      </c>
      <c r="Z1765" s="8">
        <f t="shared" si="259"/>
        <v>619136.57655377954</v>
      </c>
      <c r="AA1765" s="9">
        <f t="shared" si="263"/>
        <v>8.434382163565439E-2</v>
      </c>
      <c r="AB1765" s="9">
        <f t="shared" si="260"/>
        <v>7.3824885964361596E-3</v>
      </c>
      <c r="AC1765" t="str">
        <f t="shared" si="261"/>
        <v>75% Saturation (Scale only)</v>
      </c>
    </row>
    <row r="1766" spans="21:29" x14ac:dyDescent="0.25">
      <c r="U1766" s="5">
        <v>2.5099999999999998</v>
      </c>
      <c r="V1766" s="7">
        <f t="shared" si="264"/>
        <v>7369990.0099999979</v>
      </c>
      <c r="W1766" s="7">
        <f t="shared" si="265"/>
        <v>188974.10282051278</v>
      </c>
      <c r="X1766" s="19">
        <f t="shared" si="262"/>
        <v>0.98096214624374456</v>
      </c>
      <c r="Y1766" s="8">
        <f t="shared" si="266"/>
        <v>15880.759520615875</v>
      </c>
      <c r="Z1766" s="8">
        <f t="shared" si="259"/>
        <v>619349.62130401912</v>
      </c>
      <c r="AA1766" s="9">
        <f t="shared" si="263"/>
        <v>8.4036697534684887E-2</v>
      </c>
      <c r="AB1766" s="9">
        <f t="shared" si="260"/>
        <v>7.2556722923071649E-3</v>
      </c>
      <c r="AC1766" t="str">
        <f t="shared" si="261"/>
        <v>75% Saturation (Scale only)</v>
      </c>
    </row>
    <row r="1767" spans="21:29" x14ac:dyDescent="0.25">
      <c r="U1767" s="5">
        <v>2.52</v>
      </c>
      <c r="V1767" s="7">
        <f t="shared" si="264"/>
        <v>7399352.5199999986</v>
      </c>
      <c r="W1767" s="7">
        <f t="shared" si="265"/>
        <v>189726.98769230768</v>
      </c>
      <c r="X1767" s="19">
        <f t="shared" si="262"/>
        <v>0.98129378060691552</v>
      </c>
      <c r="Y1767" s="8">
        <f t="shared" si="266"/>
        <v>15886.12833692592</v>
      </c>
      <c r="Z1767" s="8">
        <f t="shared" si="259"/>
        <v>619559.00514011085</v>
      </c>
      <c r="AA1767" s="9">
        <f t="shared" si="263"/>
        <v>8.3731516165161834E-2</v>
      </c>
      <c r="AB1767" s="9">
        <f t="shared" si="260"/>
        <v>7.1309924148761066E-3</v>
      </c>
      <c r="AC1767" t="str">
        <f t="shared" si="261"/>
        <v>75% Saturation (Scale only)</v>
      </c>
    </row>
    <row r="1768" spans="21:29" x14ac:dyDescent="0.25">
      <c r="U1768" s="5">
        <v>2.5299999999999998</v>
      </c>
      <c r="V1768" s="7">
        <f t="shared" si="264"/>
        <v>7428715.0299999984</v>
      </c>
      <c r="W1768" s="7">
        <f t="shared" si="265"/>
        <v>190479.87256410252</v>
      </c>
      <c r="X1768" s="19">
        <f t="shared" si="262"/>
        <v>0.98161971433264861</v>
      </c>
      <c r="Y1768" s="8">
        <f t="shared" si="266"/>
        <v>15891.404865829554</v>
      </c>
      <c r="Z1768" s="8">
        <f t="shared" si="259"/>
        <v>619764.78976735263</v>
      </c>
      <c r="AA1768" s="9">
        <f t="shared" si="263"/>
        <v>8.3428262797065833E-2</v>
      </c>
      <c r="AB1768" s="9">
        <f t="shared" si="260"/>
        <v>7.0084140368715936E-3</v>
      </c>
      <c r="AC1768" t="str">
        <f t="shared" si="261"/>
        <v>75% Saturation (Scale only)</v>
      </c>
    </row>
    <row r="1769" spans="21:29" x14ac:dyDescent="0.25">
      <c r="U1769" s="5">
        <v>2.54</v>
      </c>
      <c r="V1769" s="7">
        <f t="shared" si="264"/>
        <v>7458077.5399999991</v>
      </c>
      <c r="W1769" s="7">
        <f t="shared" si="265"/>
        <v>191232.75743589742</v>
      </c>
      <c r="X1769" s="19">
        <f t="shared" si="262"/>
        <v>0.98194004355431219</v>
      </c>
      <c r="Y1769" s="8">
        <f t="shared" si="266"/>
        <v>15896.590663626283</v>
      </c>
      <c r="Z1769" s="8">
        <f t="shared" si="259"/>
        <v>619967.03588142502</v>
      </c>
      <c r="AA1769" s="9">
        <f t="shared" si="263"/>
        <v>8.3126922796973909E-2</v>
      </c>
      <c r="AB1769" s="9">
        <f t="shared" si="260"/>
        <v>6.8879027737201292E-3</v>
      </c>
      <c r="AC1769" t="str">
        <f t="shared" si="261"/>
        <v>75% Saturation (Scale only)</v>
      </c>
    </row>
    <row r="1770" spans="21:29" x14ac:dyDescent="0.25">
      <c r="U1770" s="5">
        <v>2.5499999999999998</v>
      </c>
      <c r="V1770" s="7">
        <f t="shared" si="264"/>
        <v>7487440.049999998</v>
      </c>
      <c r="W1770" s="7">
        <f t="shared" si="265"/>
        <v>191985.64230769227</v>
      </c>
      <c r="X1770" s="19">
        <f t="shared" si="262"/>
        <v>0.982254862831069</v>
      </c>
      <c r="Y1770" s="8">
        <f t="shared" si="266"/>
        <v>15901.687261130859</v>
      </c>
      <c r="Z1770" s="8">
        <f t="shared" si="259"/>
        <v>620165.80318410345</v>
      </c>
      <c r="AA1770" s="9">
        <f t="shared" si="263"/>
        <v>8.2827481628264074E-2</v>
      </c>
      <c r="AB1770" s="9">
        <f t="shared" si="260"/>
        <v>6.7694247759622775E-3</v>
      </c>
      <c r="AC1770" t="str">
        <f t="shared" si="261"/>
        <v>75% Saturation (Scale only)</v>
      </c>
    </row>
    <row r="1771" spans="21:29" x14ac:dyDescent="0.25">
      <c r="U1771" s="5">
        <v>2.56</v>
      </c>
      <c r="V1771" s="7">
        <f t="shared" si="264"/>
        <v>7516802.5599999987</v>
      </c>
      <c r="W1771" s="7">
        <f t="shared" si="265"/>
        <v>192738.52717948717</v>
      </c>
      <c r="X1771" s="19">
        <f t="shared" si="262"/>
        <v>0.98256426517241047</v>
      </c>
      <c r="Y1771" s="8">
        <f t="shared" si="266"/>
        <v>15906.696164070461</v>
      </c>
      <c r="Z1771" s="8">
        <f t="shared" si="259"/>
        <v>620361.150398748</v>
      </c>
      <c r="AA1771" s="9">
        <f t="shared" si="263"/>
        <v>8.2529924851285186E-2</v>
      </c>
      <c r="AB1771" s="9">
        <f t="shared" si="260"/>
        <v>6.6529467216711801E-3</v>
      </c>
      <c r="AC1771" t="str">
        <f t="shared" si="261"/>
        <v>75% Saturation (Scale only)</v>
      </c>
    </row>
    <row r="1772" spans="21:29" x14ac:dyDescent="0.25">
      <c r="U1772" s="5">
        <v>2.57</v>
      </c>
      <c r="V1772" s="7">
        <f t="shared" si="264"/>
        <v>7546165.0699999984</v>
      </c>
      <c r="W1772" s="7">
        <f t="shared" si="265"/>
        <v>193491.41205128201</v>
      </c>
      <c r="X1772" s="19">
        <f t="shared" si="262"/>
        <v>0.9828683420623433</v>
      </c>
      <c r="Y1772" s="8">
        <f t="shared" si="266"/>
        <v>15911.618853476257</v>
      </c>
      <c r="Z1772" s="8">
        <f t="shared" ref="Z1772:Z1815" si="267">Y1772*$B$6</f>
        <v>620553.13528557401</v>
      </c>
      <c r="AA1772" s="9">
        <f t="shared" si="263"/>
        <v>8.2234238123494188E-2</v>
      </c>
      <c r="AB1772" s="9">
        <f t="shared" ref="AB1772:AB1815" si="268">(Z1772-Z1771)/(V1772-V1771)</f>
        <v>6.5384358089964883E-3</v>
      </c>
      <c r="AC1772" t="str">
        <f t="shared" ref="AC1772:AC1815" si="269">I$1</f>
        <v>75% Saturation (Scale only)</v>
      </c>
    </row>
    <row r="1773" spans="21:29" x14ac:dyDescent="0.25">
      <c r="U1773" s="5">
        <v>2.58</v>
      </c>
      <c r="V1773" s="7">
        <f t="shared" si="264"/>
        <v>7575527.5799999991</v>
      </c>
      <c r="W1773" s="7">
        <f t="shared" si="265"/>
        <v>194244.29692307691</v>
      </c>
      <c r="X1773" s="19">
        <f t="shared" ref="X1773:X1815" si="270">GAMMADIST(W1773,$I$2,$I$3,TRUE)</f>
        <v>0.98316718348323207</v>
      </c>
      <c r="Y1773" s="8">
        <f t="shared" si="266"/>
        <v>15916.456786069381</v>
      </c>
      <c r="Z1773" s="8">
        <f t="shared" si="267"/>
        <v>620741.81465670583</v>
      </c>
      <c r="AA1773" s="9">
        <f t="shared" ref="AA1773:AA1815" si="271">Z1773/V1773</f>
        <v>8.1940407199561124E-2</v>
      </c>
      <c r="AB1773" s="9">
        <f t="shared" si="268"/>
        <v>6.4258597487684916E-3</v>
      </c>
      <c r="AC1773" t="str">
        <f t="shared" si="269"/>
        <v>75% Saturation (Scale only)</v>
      </c>
    </row>
    <row r="1774" spans="21:29" x14ac:dyDescent="0.25">
      <c r="U1774" s="5">
        <v>2.59</v>
      </c>
      <c r="V1774" s="7">
        <f t="shared" si="264"/>
        <v>7604890.089999998</v>
      </c>
      <c r="W1774" s="7">
        <f t="shared" si="265"/>
        <v>194997.18179487178</v>
      </c>
      <c r="X1774" s="19">
        <f t="shared" si="270"/>
        <v>0.98346087793930304</v>
      </c>
      <c r="Y1774" s="8">
        <f t="shared" si="266"/>
        <v>15921.211394641445</v>
      </c>
      <c r="Z1774" s="8">
        <f t="shared" si="267"/>
        <v>620927.24439101631</v>
      </c>
      <c r="AA1774" s="9">
        <f t="shared" si="271"/>
        <v>8.1648417931443965E-2</v>
      </c>
      <c r="AB1774" s="9">
        <f t="shared" si="268"/>
        <v>6.3151867572115526E-3</v>
      </c>
      <c r="AC1774" t="str">
        <f t="shared" si="269"/>
        <v>75% Saturation (Scale only)</v>
      </c>
    </row>
    <row r="1775" spans="21:29" x14ac:dyDescent="0.25">
      <c r="U1775" s="5">
        <v>2.6</v>
      </c>
      <c r="V1775" s="7">
        <f t="shared" si="264"/>
        <v>7634252.5999999987</v>
      </c>
      <c r="W1775" s="7">
        <f t="shared" si="265"/>
        <v>195750.06666666665</v>
      </c>
      <c r="X1775" s="19">
        <f t="shared" si="270"/>
        <v>0.98374951247981213</v>
      </c>
      <c r="Y1775" s="8">
        <f t="shared" si="266"/>
        <v>15925.884088429599</v>
      </c>
      <c r="Z1775" s="8">
        <f t="shared" si="267"/>
        <v>621109.47944875434</v>
      </c>
      <c r="AA1775" s="9">
        <f t="shared" si="271"/>
        <v>8.135825626843346E-2</v>
      </c>
      <c r="AB1775" s="9">
        <f t="shared" si="268"/>
        <v>6.2063855487157994E-3</v>
      </c>
      <c r="AC1775" t="str">
        <f t="shared" si="269"/>
        <v>75% Saturation (Scale only)</v>
      </c>
    </row>
    <row r="1776" spans="21:29" x14ac:dyDescent="0.25">
      <c r="U1776" s="5">
        <v>2.61</v>
      </c>
      <c r="V1776" s="7">
        <f t="shared" si="264"/>
        <v>7663615.1099999985</v>
      </c>
      <c r="W1776" s="7">
        <f t="shared" si="265"/>
        <v>196502.95153846152</v>
      </c>
      <c r="X1776" s="19">
        <f t="shared" si="270"/>
        <v>0.98403317272188007</v>
      </c>
      <c r="Y1776" s="8">
        <f t="shared" si="266"/>
        <v>15930.476253486213</v>
      </c>
      <c r="Z1776" s="8">
        <f t="shared" si="267"/>
        <v>621288.57388596225</v>
      </c>
      <c r="AA1776" s="9">
        <f t="shared" si="271"/>
        <v>8.1069908257170073E-2</v>
      </c>
      <c r="AB1776" s="9">
        <f t="shared" si="268"/>
        <v>6.0994253286899384E-3</v>
      </c>
      <c r="AC1776" t="str">
        <f t="shared" si="269"/>
        <v>75% Saturation (Scale only)</v>
      </c>
    </row>
    <row r="1777" spans="21:29" x14ac:dyDescent="0.25">
      <c r="U1777" s="5">
        <v>2.62</v>
      </c>
      <c r="V1777" s="7">
        <f t="shared" si="264"/>
        <v>7692977.6199999992</v>
      </c>
      <c r="W1777" s="7">
        <f t="shared" si="265"/>
        <v>197255.83641025639</v>
      </c>
      <c r="X1777" s="19">
        <f t="shared" si="270"/>
        <v>0.98431194287300028</v>
      </c>
      <c r="Y1777" s="8">
        <f t="shared" si="266"/>
        <v>15934.989253043248</v>
      </c>
      <c r="Z1777" s="8">
        <f t="shared" si="267"/>
        <v>621464.58086868667</v>
      </c>
      <c r="AA1777" s="9">
        <f t="shared" si="271"/>
        <v>8.0783360041633237E-2</v>
      </c>
      <c r="AB1777" s="9">
        <f t="shared" si="268"/>
        <v>5.9942757865186214E-3</v>
      </c>
      <c r="AC1777" t="str">
        <f t="shared" si="269"/>
        <v>75% Saturation (Scale only)</v>
      </c>
    </row>
    <row r="1778" spans="21:29" x14ac:dyDescent="0.25">
      <c r="U1778" s="5">
        <v>2.63</v>
      </c>
      <c r="V1778" s="7">
        <f t="shared" si="264"/>
        <v>7722340.129999998</v>
      </c>
      <c r="W1778" s="7">
        <f t="shared" si="265"/>
        <v>198008.72128205127</v>
      </c>
      <c r="X1778" s="19">
        <f t="shared" si="270"/>
        <v>0.9845859057532218</v>
      </c>
      <c r="Y1778" s="8">
        <f t="shared" si="266"/>
        <v>15939.424427871381</v>
      </c>
      <c r="Z1778" s="8">
        <f t="shared" si="267"/>
        <v>621637.55268698384</v>
      </c>
      <c r="AA1778" s="9">
        <f t="shared" si="271"/>
        <v>8.0498597863104482E-2</v>
      </c>
      <c r="AB1778" s="9">
        <f t="shared" si="268"/>
        <v>5.8909070885689576E-3</v>
      </c>
      <c r="AC1778" t="str">
        <f t="shared" si="269"/>
        <v>75% Saturation (Scale only)</v>
      </c>
    </row>
    <row r="1779" spans="21:29" x14ac:dyDescent="0.25">
      <c r="U1779" s="5">
        <v>2.64</v>
      </c>
      <c r="V1779" s="7">
        <f t="shared" si="264"/>
        <v>7751702.6399999987</v>
      </c>
      <c r="W1779" s="7">
        <f t="shared" si="265"/>
        <v>198761.60615384614</v>
      </c>
      <c r="X1779" s="19">
        <f t="shared" si="270"/>
        <v>0.98485514281701192</v>
      </c>
      <c r="Y1779" s="8">
        <f t="shared" si="266"/>
        <v>15943.783096633942</v>
      </c>
      <c r="Z1779" s="8">
        <f t="shared" si="267"/>
        <v>621807.5407687237</v>
      </c>
      <c r="AA1779" s="9">
        <f t="shared" si="271"/>
        <v>8.0215608060105331E-2</v>
      </c>
      <c r="AB1779" s="9">
        <f t="shared" si="268"/>
        <v>5.7892898713312341E-3</v>
      </c>
      <c r="AC1779" t="str">
        <f t="shared" si="269"/>
        <v>75% Saturation (Scale only)</v>
      </c>
    </row>
    <row r="1780" spans="21:29" x14ac:dyDescent="0.25">
      <c r="U1780" s="5">
        <v>2.65</v>
      </c>
      <c r="V1780" s="7">
        <f t="shared" si="264"/>
        <v>7781065.1499999985</v>
      </c>
      <c r="W1780" s="7">
        <f t="shared" si="265"/>
        <v>199514.49102564101</v>
      </c>
      <c r="X1780" s="19">
        <f t="shared" si="270"/>
        <v>0.98511973417480247</v>
      </c>
      <c r="Y1780" s="8">
        <f t="shared" si="266"/>
        <v>15948.066556235717</v>
      </c>
      <c r="Z1780" s="8">
        <f t="shared" si="267"/>
        <v>621974.59569319291</v>
      </c>
      <c r="AA1780" s="9">
        <f t="shared" si="271"/>
        <v>7.9934377068310886E-2</v>
      </c>
      <c r="AB1780" s="9">
        <f t="shared" si="268"/>
        <v>5.6893952345766635E-3</v>
      </c>
      <c r="AC1780" t="str">
        <f t="shared" si="269"/>
        <v>75% Saturation (Scale only)</v>
      </c>
    </row>
    <row r="1781" spans="21:29" x14ac:dyDescent="0.25">
      <c r="U1781" s="5">
        <v>2.66</v>
      </c>
      <c r="V1781" s="7">
        <f t="shared" si="264"/>
        <v>7810427.6599999992</v>
      </c>
      <c r="W1781" s="7">
        <f t="shared" si="265"/>
        <v>200267.37589743588</v>
      </c>
      <c r="X1781" s="19">
        <f t="shared" si="270"/>
        <v>0.98537975861422189</v>
      </c>
      <c r="Y1781" s="8">
        <f t="shared" si="266"/>
        <v>15952.276082166678</v>
      </c>
      <c r="Z1781" s="8">
        <f t="shared" si="267"/>
        <v>622138.76720450039</v>
      </c>
      <c r="AA1781" s="9">
        <f t="shared" si="271"/>
        <v>7.9654891420439897E-2</v>
      </c>
      <c r="AB1781" s="9">
        <f t="shared" si="268"/>
        <v>5.5911947346283138E-3</v>
      </c>
      <c r="AC1781" t="str">
        <f t="shared" si="269"/>
        <v>75% Saturation (Scale only)</v>
      </c>
    </row>
    <row r="1782" spans="21:29" x14ac:dyDescent="0.25">
      <c r="U1782" s="5">
        <v>2.67</v>
      </c>
      <c r="V1782" s="7">
        <f t="shared" si="264"/>
        <v>7839790.169999999</v>
      </c>
      <c r="W1782" s="7">
        <f t="shared" si="265"/>
        <v>201020.26076923075</v>
      </c>
      <c r="X1782" s="19">
        <f t="shared" si="270"/>
        <v>0.98563529362101931</v>
      </c>
      <c r="Y1782" s="8">
        <f t="shared" si="266"/>
        <v>15956.412928840718</v>
      </c>
      <c r="Z1782" s="8">
        <f t="shared" si="267"/>
        <v>622300.10422478803</v>
      </c>
      <c r="AA1782" s="9">
        <f t="shared" si="271"/>
        <v>7.9377137746122622E-2</v>
      </c>
      <c r="AB1782" s="9">
        <f t="shared" si="268"/>
        <v>5.4946603777279489E-3</v>
      </c>
      <c r="AC1782" t="str">
        <f t="shared" si="269"/>
        <v>75% Saturation (Scale only)</v>
      </c>
    </row>
    <row r="1783" spans="21:29" x14ac:dyDescent="0.25">
      <c r="U1783" s="5">
        <v>2.68</v>
      </c>
      <c r="V1783" s="7">
        <f t="shared" si="264"/>
        <v>7869152.6799999988</v>
      </c>
      <c r="W1783" s="7">
        <f t="shared" si="265"/>
        <v>201773.14564102562</v>
      </c>
      <c r="X1783" s="19">
        <f t="shared" si="270"/>
        <v>0.98588641539968169</v>
      </c>
      <c r="Y1783" s="8">
        <f t="shared" si="266"/>
        <v>15960.478329929432</v>
      </c>
      <c r="Z1783" s="8">
        <f t="shared" si="267"/>
        <v>622458.65486724791</v>
      </c>
      <c r="AA1783" s="9">
        <f t="shared" si="271"/>
        <v>7.9101102771746964E-2</v>
      </c>
      <c r="AB1783" s="9">
        <f t="shared" si="268"/>
        <v>5.3997646134437199E-3</v>
      </c>
      <c r="AC1783" t="str">
        <f t="shared" si="269"/>
        <v>75% Saturation (Scale only)</v>
      </c>
    </row>
    <row r="1784" spans="21:29" x14ac:dyDescent="0.25">
      <c r="U1784" s="5">
        <v>2.69</v>
      </c>
      <c r="V1784" s="7">
        <f t="shared" si="264"/>
        <v>7898515.1899999985</v>
      </c>
      <c r="W1784" s="7">
        <f t="shared" si="265"/>
        <v>202526.03051282049</v>
      </c>
      <c r="X1784" s="19">
        <f t="shared" si="270"/>
        <v>0.98613319889375073</v>
      </c>
      <c r="Y1784" s="8">
        <f t="shared" si="266"/>
        <v>15964.473498691015</v>
      </c>
      <c r="Z1784" s="8">
        <f t="shared" si="267"/>
        <v>622614.46644894965</v>
      </c>
      <c r="AA1784" s="9">
        <f t="shared" si="271"/>
        <v>7.8826773320283983E-2</v>
      </c>
      <c r="AB1784" s="9">
        <f t="shared" si="268"/>
        <v>5.3064803282055909E-3</v>
      </c>
      <c r="AC1784" t="str">
        <f t="shared" si="269"/>
        <v>75% Saturation (Scale only)</v>
      </c>
    </row>
    <row r="1785" spans="21:29" x14ac:dyDescent="0.25">
      <c r="U1785" s="5">
        <v>2.7</v>
      </c>
      <c r="V1785" s="7">
        <f t="shared" si="264"/>
        <v>7927877.6999999993</v>
      </c>
      <c r="W1785" s="7">
        <f t="shared" si="265"/>
        <v>203278.91538461539</v>
      </c>
      <c r="X1785" s="19">
        <f t="shared" si="270"/>
        <v>0.98637571780583988</v>
      </c>
      <c r="Y1785" s="8">
        <f t="shared" si="266"/>
        <v>15968.399628294319</v>
      </c>
      <c r="Z1785" s="8">
        <f t="shared" si="267"/>
        <v>622767.58550347842</v>
      </c>
      <c r="AA1785" s="9">
        <f t="shared" si="271"/>
        <v>7.8554136311093509E-2</v>
      </c>
      <c r="AB1785" s="9">
        <f t="shared" si="268"/>
        <v>5.2147808388575941E-3</v>
      </c>
      <c r="AC1785" t="str">
        <f t="shared" si="269"/>
        <v>75% Saturation (Scale only)</v>
      </c>
    </row>
    <row r="1786" spans="21:29" x14ac:dyDescent="0.25">
      <c r="U1786" s="5">
        <v>2.71</v>
      </c>
      <c r="V1786" s="7">
        <f t="shared" si="264"/>
        <v>7957240.209999999</v>
      </c>
      <c r="W1786" s="7">
        <f t="shared" si="265"/>
        <v>204031.80025641024</v>
      </c>
      <c r="X1786" s="19">
        <f t="shared" si="270"/>
        <v>0.98661404461735847</v>
      </c>
      <c r="Y1786" s="8">
        <f t="shared" si="266"/>
        <v>15972.257892138174</v>
      </c>
      <c r="Z1786" s="8">
        <f t="shared" si="267"/>
        <v>622918.05779338873</v>
      </c>
      <c r="AA1786" s="9">
        <f t="shared" si="271"/>
        <v>7.8283178759710817E-2</v>
      </c>
      <c r="AB1786" s="9">
        <f t="shared" si="268"/>
        <v>5.1246398863826117E-3</v>
      </c>
      <c r="AC1786" t="str">
        <f t="shared" si="269"/>
        <v>75% Saturation (Scale only)</v>
      </c>
    </row>
    <row r="1787" spans="21:29" x14ac:dyDescent="0.25">
      <c r="U1787" s="5">
        <v>2.72</v>
      </c>
      <c r="V1787" s="7">
        <f t="shared" si="264"/>
        <v>7986602.7199999997</v>
      </c>
      <c r="W1787" s="7">
        <f t="shared" si="265"/>
        <v>204784.68512820514</v>
      </c>
      <c r="X1787" s="19">
        <f t="shared" si="270"/>
        <v>0.98684825060794368</v>
      </c>
      <c r="Y1787" s="8">
        <f t="shared" si="266"/>
        <v>15976.049444165959</v>
      </c>
      <c r="Z1787" s="8">
        <f t="shared" si="267"/>
        <v>623065.92832247238</v>
      </c>
      <c r="AA1787" s="9">
        <f t="shared" si="271"/>
        <v>7.8013887777614713E-2</v>
      </c>
      <c r="AB1787" s="9">
        <f t="shared" si="268"/>
        <v>5.0360316295728095E-3</v>
      </c>
      <c r="AC1787" t="str">
        <f t="shared" si="269"/>
        <v>75% Saturation (Scale only)</v>
      </c>
    </row>
    <row r="1788" spans="21:29" x14ac:dyDescent="0.25">
      <c r="U1788" s="5">
        <v>2.73</v>
      </c>
      <c r="V1788" s="7">
        <f t="shared" si="264"/>
        <v>8015965.2299999986</v>
      </c>
      <c r="W1788" s="7">
        <f t="shared" si="265"/>
        <v>205537.56999999998</v>
      </c>
      <c r="X1788" s="19">
        <f t="shared" si="270"/>
        <v>0.98707840587460549</v>
      </c>
      <c r="Y1788" s="8">
        <f t="shared" si="266"/>
        <v>15979.77541917555</v>
      </c>
      <c r="Z1788" s="8">
        <f t="shared" si="267"/>
        <v>623211.24134784646</v>
      </c>
      <c r="AA1788" s="9">
        <f t="shared" si="271"/>
        <v>7.7746250571978412E-2</v>
      </c>
      <c r="AB1788" s="9">
        <f t="shared" si="268"/>
        <v>4.948930638902724E-3</v>
      </c>
      <c r="AC1788" t="str">
        <f t="shared" si="269"/>
        <v>75% Saturation (Scale only)</v>
      </c>
    </row>
    <row r="1789" spans="21:29" x14ac:dyDescent="0.25">
      <c r="U1789" s="5">
        <v>2.74</v>
      </c>
      <c r="V1789" s="7">
        <f t="shared" si="264"/>
        <v>8045327.7399999993</v>
      </c>
      <c r="W1789" s="7">
        <f t="shared" si="265"/>
        <v>206290.45487179488</v>
      </c>
      <c r="X1789" s="19">
        <f t="shared" si="270"/>
        <v>0.98730457935058913</v>
      </c>
      <c r="Y1789" s="8">
        <f t="shared" si="266"/>
        <v>15983.43693312468</v>
      </c>
      <c r="Z1789" s="8">
        <f t="shared" si="267"/>
        <v>623354.04039186251</v>
      </c>
      <c r="AA1789" s="9">
        <f t="shared" si="271"/>
        <v>7.7480254445403435E-2</v>
      </c>
      <c r="AB1789" s="9">
        <f t="shared" si="268"/>
        <v>4.8633118904360265E-3</v>
      </c>
      <c r="AC1789" t="str">
        <f t="shared" si="269"/>
        <v>75% Saturation (Scale only)</v>
      </c>
    </row>
    <row r="1790" spans="21:29" x14ac:dyDescent="0.25">
      <c r="U1790" s="5">
        <v>2.75</v>
      </c>
      <c r="V1790" s="7">
        <f t="shared" si="264"/>
        <v>8074690.2499999991</v>
      </c>
      <c r="W1790" s="7">
        <f t="shared" si="265"/>
        <v>207043.33974358972</v>
      </c>
      <c r="X1790" s="19">
        <f t="shared" si="270"/>
        <v>0.98752683882395575</v>
      </c>
      <c r="Y1790" s="8">
        <f t="shared" si="266"/>
        <v>15987.035083431732</v>
      </c>
      <c r="Z1790" s="8">
        <f t="shared" si="267"/>
        <v>623494.36825383757</v>
      </c>
      <c r="AA1790" s="9">
        <f t="shared" si="271"/>
        <v>7.721588679563747E-2</v>
      </c>
      <c r="AB1790" s="9">
        <f t="shared" si="268"/>
        <v>4.7791507597635431E-3</v>
      </c>
      <c r="AC1790" t="str">
        <f t="shared" si="269"/>
        <v>75% Saturation (Scale only)</v>
      </c>
    </row>
    <row r="1791" spans="21:29" x14ac:dyDescent="0.25">
      <c r="U1791" s="5">
        <v>2.76</v>
      </c>
      <c r="V1791" s="7">
        <f t="shared" si="264"/>
        <v>8104052.7599999979</v>
      </c>
      <c r="W1791" s="7">
        <f t="shared" si="265"/>
        <v>207796.22461538459</v>
      </c>
      <c r="X1791" s="19">
        <f t="shared" si="270"/>
        <v>0.9877452509558875</v>
      </c>
      <c r="Y1791" s="8">
        <f t="shared" si="266"/>
        <v>15990.570949272096</v>
      </c>
      <c r="Z1791" s="8">
        <f t="shared" si="267"/>
        <v>623632.2670216118</v>
      </c>
      <c r="AA1791" s="9">
        <f t="shared" si="271"/>
        <v>7.6953135115276808E-2</v>
      </c>
      <c r="AB1791" s="9">
        <f t="shared" si="268"/>
        <v>4.6964230160920018E-3</v>
      </c>
      <c r="AC1791" t="str">
        <f t="shared" si="269"/>
        <v>75% Saturation (Scale only)</v>
      </c>
    </row>
    <row r="1792" spans="21:29" x14ac:dyDescent="0.25">
      <c r="U1792" s="5">
        <v>2.77</v>
      </c>
      <c r="V1792" s="7">
        <f t="shared" si="264"/>
        <v>8133415.2699999986</v>
      </c>
      <c r="W1792" s="7">
        <f t="shared" si="265"/>
        <v>208549.10948717946</v>
      </c>
      <c r="X1792" s="19">
        <f t="shared" si="270"/>
        <v>0.98795988129872025</v>
      </c>
      <c r="Y1792" s="8">
        <f t="shared" si="266"/>
        <v>15994.045591870086</v>
      </c>
      <c r="Z1792" s="8">
        <f t="shared" si="267"/>
        <v>623767.77808293339</v>
      </c>
      <c r="AA1792" s="9">
        <f t="shared" si="271"/>
        <v>7.669198699145402E-2</v>
      </c>
      <c r="AB1792" s="9">
        <f t="shared" si="268"/>
        <v>4.6151048163658856E-3</v>
      </c>
      <c r="AC1792" t="str">
        <f t="shared" si="269"/>
        <v>75% Saturation (Scale only)</v>
      </c>
    </row>
    <row r="1793" spans="21:29" x14ac:dyDescent="0.25">
      <c r="U1793" s="5">
        <v>2.78</v>
      </c>
      <c r="V1793" s="7">
        <f t="shared" si="264"/>
        <v>8162777.7799999984</v>
      </c>
      <c r="W1793" s="7">
        <f t="shared" si="265"/>
        <v>209301.99435897433</v>
      </c>
      <c r="X1793" s="19">
        <f t="shared" si="270"/>
        <v>0.98817079431370491</v>
      </c>
      <c r="Y1793" s="8">
        <f t="shared" si="266"/>
        <v>15997.460054786483</v>
      </c>
      <c r="Z1793" s="8">
        <f t="shared" si="267"/>
        <v>623900.94213667279</v>
      </c>
      <c r="AA1793" s="9">
        <f t="shared" si="271"/>
        <v>7.6432430105511567E-2</v>
      </c>
      <c r="AB1793" s="9">
        <f t="shared" si="268"/>
        <v>4.5351726994524244E-3</v>
      </c>
      <c r="AC1793" t="str">
        <f t="shared" si="269"/>
        <v>75% Saturation (Scale only)</v>
      </c>
    </row>
    <row r="1794" spans="21:29" x14ac:dyDescent="0.25">
      <c r="U1794" s="5">
        <v>2.79</v>
      </c>
      <c r="V1794" s="7">
        <f t="shared" si="264"/>
        <v>8192140.2899999991</v>
      </c>
      <c r="W1794" s="7">
        <f t="shared" si="265"/>
        <v>210054.87923076921</v>
      </c>
      <c r="X1794" s="19">
        <f t="shared" si="270"/>
        <v>0.98837805338850471</v>
      </c>
      <c r="Y1794" s="8">
        <f t="shared" si="266"/>
        <v>16000.815364201801</v>
      </c>
      <c r="Z1794" s="8">
        <f t="shared" si="267"/>
        <v>624031.79920387024</v>
      </c>
      <c r="AA1794" s="9">
        <f t="shared" si="271"/>
        <v>7.6174452232661935E-2</v>
      </c>
      <c r="AB1794" s="9">
        <f t="shared" si="268"/>
        <v>4.4566035804650796E-3</v>
      </c>
      <c r="AC1794" t="str">
        <f t="shared" si="269"/>
        <v>75% Saturation (Scale only)</v>
      </c>
    </row>
    <row r="1795" spans="21:29" x14ac:dyDescent="0.25">
      <c r="U1795" s="5">
        <v>2.8</v>
      </c>
      <c r="V1795" s="7">
        <f t="shared" si="264"/>
        <v>8221502.799999998</v>
      </c>
      <c r="W1795" s="7">
        <f t="shared" si="265"/>
        <v>210807.76410256408</v>
      </c>
      <c r="X1795" s="19">
        <f t="shared" si="270"/>
        <v>0.98858172085442875</v>
      </c>
      <c r="Y1795" s="8">
        <f t="shared" si="266"/>
        <v>16004.112529195269</v>
      </c>
      <c r="Z1795" s="8">
        <f t="shared" si="267"/>
        <v>624160.38863861549</v>
      </c>
      <c r="AA1795" s="9">
        <f t="shared" si="271"/>
        <v>7.5918041241634759E-2</v>
      </c>
      <c r="AB1795" s="9">
        <f t="shared" si="268"/>
        <v>4.3793747450494155E-3</v>
      </c>
      <c r="AC1795" t="str">
        <f t="shared" si="269"/>
        <v>75% Saturation (Scale only)</v>
      </c>
    </row>
    <row r="1796" spans="21:29" x14ac:dyDescent="0.25">
      <c r="U1796" s="5">
        <v>2.81</v>
      </c>
      <c r="V1796" s="7">
        <f t="shared" si="264"/>
        <v>8250865.3099999987</v>
      </c>
      <c r="W1796" s="7">
        <f t="shared" si="265"/>
        <v>211560.64897435895</v>
      </c>
      <c r="X1796" s="19">
        <f t="shared" si="270"/>
        <v>0.98878185800340679</v>
      </c>
      <c r="Y1796" s="8">
        <f t="shared" si="266"/>
        <v>16007.352542019649</v>
      </c>
      <c r="Z1796" s="8">
        <f t="shared" si="267"/>
        <v>624286.74913876632</v>
      </c>
      <c r="AA1796" s="9">
        <f t="shared" si="271"/>
        <v>7.5663185094311816E-2</v>
      </c>
      <c r="AB1796" s="9">
        <f t="shared" si="268"/>
        <v>4.3034638438887813E-3</v>
      </c>
      <c r="AC1796" t="str">
        <f t="shared" si="269"/>
        <v>75% Saturation (Scale only)</v>
      </c>
    </row>
    <row r="1797" spans="21:29" x14ac:dyDescent="0.25">
      <c r="U1797" s="5">
        <v>2.82</v>
      </c>
      <c r="V1797" s="7">
        <f t="shared" si="264"/>
        <v>8280227.8199999984</v>
      </c>
      <c r="W1797" s="7">
        <f t="shared" si="265"/>
        <v>212313.53384615382</v>
      </c>
      <c r="X1797" s="19">
        <f t="shared" si="270"/>
        <v>0.98897852510470807</v>
      </c>
      <c r="Y1797" s="8">
        <f t="shared" si="266"/>
        <v>16010.536378371889</v>
      </c>
      <c r="Z1797" s="8">
        <f t="shared" si="267"/>
        <v>624410.91875650373</v>
      </c>
      <c r="AA1797" s="9">
        <f t="shared" si="271"/>
        <v>7.5409871845350251E-2</v>
      </c>
      <c r="AB1797" s="9">
        <f t="shared" si="268"/>
        <v>4.2288488871493456E-3</v>
      </c>
      <c r="AC1797" t="str">
        <f t="shared" si="269"/>
        <v>75% Saturation (Scale only)</v>
      </c>
    </row>
    <row r="1798" spans="21:29" x14ac:dyDescent="0.25">
      <c r="U1798" s="5">
        <v>2.83</v>
      </c>
      <c r="V1798" s="7">
        <f t="shared" si="264"/>
        <v>8309590.3299999991</v>
      </c>
      <c r="W1798" s="7">
        <f t="shared" si="265"/>
        <v>213066.41871794869</v>
      </c>
      <c r="X1798" s="19">
        <f t="shared" si="270"/>
        <v>0.98917178142140783</v>
      </c>
      <c r="Y1798" s="8">
        <f t="shared" si="266"/>
        <v>16013.664997659698</v>
      </c>
      <c r="Z1798" s="8">
        <f t="shared" si="267"/>
        <v>624532.93490872823</v>
      </c>
      <c r="AA1798" s="9">
        <f t="shared" si="271"/>
        <v>7.5158089641794448E-2</v>
      </c>
      <c r="AB1798" s="9">
        <f t="shared" si="268"/>
        <v>4.1555082390606433E-3</v>
      </c>
      <c r="AC1798" t="str">
        <f t="shared" si="269"/>
        <v>75% Saturation (Scale only)</v>
      </c>
    </row>
    <row r="1799" spans="21:29" x14ac:dyDescent="0.25">
      <c r="U1799" s="5">
        <v>2.84</v>
      </c>
      <c r="V1799" s="7">
        <f t="shared" si="264"/>
        <v>8338952.839999998</v>
      </c>
      <c r="W1799" s="7">
        <f t="shared" si="265"/>
        <v>213819.30358974356</v>
      </c>
      <c r="X1799" s="19">
        <f t="shared" si="270"/>
        <v>0.98936168522660517</v>
      </c>
      <c r="Y1799" s="8">
        <f t="shared" si="266"/>
        <v>16016.7393432641</v>
      </c>
      <c r="Z1799" s="8">
        <f t="shared" si="267"/>
        <v>624652.83438729995</v>
      </c>
      <c r="AA1799" s="9">
        <f t="shared" si="271"/>
        <v>7.4907826722677581E-2</v>
      </c>
      <c r="AB1799" s="9">
        <f t="shared" si="268"/>
        <v>4.0834206126018182E-3</v>
      </c>
      <c r="AC1799" t="str">
        <f t="shared" si="269"/>
        <v>75% Saturation (Scale only)</v>
      </c>
    </row>
    <row r="1800" spans="21:29" x14ac:dyDescent="0.25">
      <c r="U1800" s="5">
        <v>2.85</v>
      </c>
      <c r="V1800" s="7">
        <f t="shared" si="264"/>
        <v>8368315.3499999987</v>
      </c>
      <c r="W1800" s="7">
        <f t="shared" si="265"/>
        <v>214572.18846153846</v>
      </c>
      <c r="X1800" s="19">
        <f t="shared" si="270"/>
        <v>0.9895482938193938</v>
      </c>
      <c r="Y1800" s="8">
        <f t="shared" si="266"/>
        <v>16019.760342797981</v>
      </c>
      <c r="Z1800" s="8">
        <f t="shared" si="267"/>
        <v>624770.65336912125</v>
      </c>
      <c r="AA1800" s="9">
        <f t="shared" si="271"/>
        <v>7.4659071418612513E-2</v>
      </c>
      <c r="AB1800" s="9">
        <f t="shared" si="268"/>
        <v>4.0125650641343906E-3</v>
      </c>
      <c r="AC1800" t="str">
        <f t="shared" si="269"/>
        <v>75% Saturation (Scale only)</v>
      </c>
    </row>
    <row r="1801" spans="21:29" x14ac:dyDescent="0.25">
      <c r="U1801" s="5">
        <v>2.86</v>
      </c>
      <c r="V1801" s="7">
        <f t="shared" si="264"/>
        <v>8397677.8599999975</v>
      </c>
      <c r="W1801" s="7">
        <f t="shared" si="265"/>
        <v>215325.0733333333</v>
      </c>
      <c r="X1801" s="19">
        <f t="shared" si="270"/>
        <v>0.98973166354059217</v>
      </c>
      <c r="Y1801" s="8">
        <f t="shared" si="266"/>
        <v>16022.728908360745</v>
      </c>
      <c r="Z1801" s="8">
        <f t="shared" si="267"/>
        <v>624886.42742606904</v>
      </c>
      <c r="AA1801" s="9">
        <f t="shared" si="271"/>
        <v>7.4411812151373616E-2</v>
      </c>
      <c r="AB1801" s="9">
        <f t="shared" si="268"/>
        <v>3.9429209882872627E-3</v>
      </c>
      <c r="AC1801" t="str">
        <f t="shared" si="269"/>
        <v>75% Saturation (Scale only)</v>
      </c>
    </row>
    <row r="1802" spans="21:29" x14ac:dyDescent="0.25">
      <c r="U1802" s="5">
        <v>2.87</v>
      </c>
      <c r="V1802" s="7">
        <f t="shared" si="264"/>
        <v>8427040.3699999992</v>
      </c>
      <c r="W1802" s="7">
        <f t="shared" si="265"/>
        <v>216077.95820512821</v>
      </c>
      <c r="X1802" s="19">
        <f t="shared" si="270"/>
        <v>0.98991184978823332</v>
      </c>
      <c r="Y1802" s="8">
        <f t="shared" si="266"/>
        <v>16025.645936789077</v>
      </c>
      <c r="Z1802" s="8">
        <f t="shared" si="267"/>
        <v>625000.19153477403</v>
      </c>
      <c r="AA1802" s="9">
        <f t="shared" si="271"/>
        <v>7.4166037433468959E-2</v>
      </c>
      <c r="AB1802" s="9">
        <f t="shared" si="268"/>
        <v>3.8744681127389578E-3</v>
      </c>
      <c r="AC1802" t="str">
        <f t="shared" si="269"/>
        <v>75% Saturation (Scale only)</v>
      </c>
    </row>
    <row r="1803" spans="21:29" x14ac:dyDescent="0.25">
      <c r="U1803" s="5">
        <v>2.88</v>
      </c>
      <c r="V1803" s="7">
        <f t="shared" si="264"/>
        <v>8456402.879999999</v>
      </c>
      <c r="W1803" s="7">
        <f t="shared" si="265"/>
        <v>216830.84307692305</v>
      </c>
      <c r="X1803" s="19">
        <f t="shared" si="270"/>
        <v>0.99008890703281782</v>
      </c>
      <c r="Y1803" s="8">
        <f t="shared" si="266"/>
        <v>16028.512309903877</v>
      </c>
      <c r="Z1803" s="8">
        <f t="shared" si="267"/>
        <v>625111.98008625116</v>
      </c>
      <c r="AA1803" s="9">
        <f t="shared" si="271"/>
        <v>7.392173586770398E-2</v>
      </c>
      <c r="AB1803" s="9">
        <f t="shared" si="268"/>
        <v>3.8071864931551883E-3</v>
      </c>
      <c r="AC1803" t="str">
        <f t="shared" si="269"/>
        <v>75% Saturation (Scale only)</v>
      </c>
    </row>
    <row r="1804" spans="21:29" x14ac:dyDescent="0.25">
      <c r="U1804" s="5">
        <v>2.89</v>
      </c>
      <c r="V1804" s="7">
        <f t="shared" si="264"/>
        <v>8485765.3899999987</v>
      </c>
      <c r="W1804" s="7">
        <f t="shared" si="265"/>
        <v>217583.72794871795</v>
      </c>
      <c r="X1804" s="19">
        <f t="shared" si="270"/>
        <v>0.99026288883233615</v>
      </c>
      <c r="Y1804" s="8">
        <f t="shared" si="266"/>
        <v>16031.328894753449</v>
      </c>
      <c r="Z1804" s="8">
        <f t="shared" si="267"/>
        <v>625221.82689538447</v>
      </c>
      <c r="AA1804" s="9">
        <f t="shared" si="271"/>
        <v>7.3678896146736922E-2</v>
      </c>
      <c r="AB1804" s="9">
        <f t="shared" si="268"/>
        <v>3.741056508224469E-3</v>
      </c>
      <c r="AC1804" t="str">
        <f t="shared" si="269"/>
        <v>75% Saturation (Scale only)</v>
      </c>
    </row>
    <row r="1805" spans="21:29" x14ac:dyDescent="0.25">
      <c r="U1805" s="5">
        <v>2.9</v>
      </c>
      <c r="V1805" s="7">
        <f t="shared" si="264"/>
        <v>8515127.8999999985</v>
      </c>
      <c r="W1805" s="7">
        <f t="shared" si="265"/>
        <v>218336.61282051279</v>
      </c>
      <c r="X1805" s="19">
        <f t="shared" si="270"/>
        <v>0.99043384784705912</v>
      </c>
      <c r="Y1805" s="8">
        <f t="shared" si="266"/>
        <v>16034.096543852951</v>
      </c>
      <c r="Z1805" s="8">
        <f t="shared" si="267"/>
        <v>625329.76521026506</v>
      </c>
      <c r="AA1805" s="9">
        <f t="shared" si="271"/>
        <v>7.3437507052626319E-2</v>
      </c>
      <c r="AB1805" s="9">
        <f t="shared" si="268"/>
        <v>3.6760588546617609E-3</v>
      </c>
      <c r="AC1805" t="str">
        <f t="shared" si="269"/>
        <v>75% Saturation (Scale only)</v>
      </c>
    </row>
    <row r="1806" spans="21:29" x14ac:dyDescent="0.25">
      <c r="U1806" s="5">
        <v>2.91</v>
      </c>
      <c r="V1806" s="7">
        <f t="shared" si="264"/>
        <v>8544490.4099999983</v>
      </c>
      <c r="W1806" s="7">
        <f t="shared" si="265"/>
        <v>219089.49769230769</v>
      </c>
      <c r="X1806" s="19">
        <f t="shared" si="270"/>
        <v>0.99060183585410333</v>
      </c>
      <c r="Y1806" s="8">
        <f t="shared" si="266"/>
        <v>16036.816095420189</v>
      </c>
      <c r="Z1806" s="8">
        <f t="shared" si="267"/>
        <v>625435.82772138738</v>
      </c>
      <c r="AA1806" s="9">
        <f t="shared" si="271"/>
        <v>7.3197557456371173E-2</v>
      </c>
      <c r="AB1806" s="9">
        <f t="shared" si="268"/>
        <v>3.612174542378041E-3</v>
      </c>
      <c r="AC1806" t="str">
        <f t="shared" si="269"/>
        <v>75% Saturation (Scale only)</v>
      </c>
    </row>
    <row r="1807" spans="21:29" x14ac:dyDescent="0.25">
      <c r="U1807" s="5">
        <v>2.92</v>
      </c>
      <c r="V1807" s="7">
        <f t="shared" si="264"/>
        <v>8573852.9199999981</v>
      </c>
      <c r="W1807" s="7">
        <f t="shared" si="265"/>
        <v>219842.38256410253</v>
      </c>
      <c r="X1807" s="19">
        <f t="shared" si="270"/>
        <v>0.99076690376177201</v>
      </c>
      <c r="Y1807" s="8">
        <f t="shared" si="266"/>
        <v>16039.488373607777</v>
      </c>
      <c r="Z1807" s="8">
        <f t="shared" si="267"/>
        <v>625540.04657070327</v>
      </c>
      <c r="AA1807" s="9">
        <f t="shared" si="271"/>
        <v>7.295903631744402E-2</v>
      </c>
      <c r="AB1807" s="9">
        <f t="shared" si="268"/>
        <v>3.5493848896395747E-3</v>
      </c>
      <c r="AC1807" t="str">
        <f t="shared" si="269"/>
        <v>75% Saturation (Scale only)</v>
      </c>
    </row>
    <row r="1808" spans="21:29" x14ac:dyDescent="0.25">
      <c r="U1808" s="5">
        <v>2.93</v>
      </c>
      <c r="V1808" s="7">
        <f t="shared" ref="V1808:V1815" si="272">$V$110/$U$110*U1808</f>
        <v>8603215.4299999997</v>
      </c>
      <c r="W1808" s="7">
        <f t="shared" ref="W1808:W1815" si="273">$W$110/$U$110*U1808</f>
        <v>220595.26743589743</v>
      </c>
      <c r="X1808" s="19">
        <f t="shared" si="270"/>
        <v>0.99092910162367631</v>
      </c>
      <c r="Y1808" s="8">
        <f t="shared" ref="Y1808:Y1815" si="274">X1808*$N$6</f>
        <v>16042.114188731759</v>
      </c>
      <c r="Z1808" s="8">
        <f t="shared" si="267"/>
        <v>625642.45336053858</v>
      </c>
      <c r="AA1808" s="9">
        <f t="shared" si="271"/>
        <v>7.2721932683317517E-2</v>
      </c>
      <c r="AB1808" s="9">
        <f t="shared" si="268"/>
        <v>3.4876715183853116E-3</v>
      </c>
      <c r="AC1808" t="str">
        <f t="shared" si="269"/>
        <v>75% Saturation (Scale only)</v>
      </c>
    </row>
    <row r="1809" spans="21:29" x14ac:dyDescent="0.25">
      <c r="U1809" s="5">
        <v>2.94</v>
      </c>
      <c r="V1809" s="7">
        <f t="shared" si="272"/>
        <v>8632577.9399999976</v>
      </c>
      <c r="W1809" s="7">
        <f t="shared" si="273"/>
        <v>221348.15230769227</v>
      </c>
      <c r="X1809" s="19">
        <f t="shared" si="270"/>
        <v>0.99108847865263894</v>
      </c>
      <c r="Y1809" s="8">
        <f t="shared" si="274"/>
        <v>16044.69433749668</v>
      </c>
      <c r="Z1809" s="8">
        <f t="shared" si="267"/>
        <v>625743.07916237053</v>
      </c>
      <c r="AA1809" s="9">
        <f t="shared" si="271"/>
        <v>7.2486235688984782E-2</v>
      </c>
      <c r="AB1809" s="9">
        <f t="shared" si="268"/>
        <v>3.4270163494863571E-3</v>
      </c>
      <c r="AC1809" t="str">
        <f t="shared" si="269"/>
        <v>75% Saturation (Scale only)</v>
      </c>
    </row>
    <row r="1810" spans="21:29" x14ac:dyDescent="0.25">
      <c r="U1810" s="5">
        <v>2.95</v>
      </c>
      <c r="V1810" s="7">
        <f t="shared" si="272"/>
        <v>8661940.4499999993</v>
      </c>
      <c r="W1810" s="7">
        <f t="shared" si="273"/>
        <v>222101.03717948718</v>
      </c>
      <c r="X1810" s="19">
        <f t="shared" si="270"/>
        <v>0.99124508323438298</v>
      </c>
      <c r="Y1810" s="8">
        <f t="shared" si="274"/>
        <v>16047.229603217205</v>
      </c>
      <c r="Z1810" s="8">
        <f t="shared" si="267"/>
        <v>625841.95452547097</v>
      </c>
      <c r="AA1810" s="9">
        <f t="shared" si="271"/>
        <v>7.2251934556473552E-2</v>
      </c>
      <c r="AB1810" s="9">
        <f t="shared" si="268"/>
        <v>3.3674015981750537E-3</v>
      </c>
      <c r="AC1810" t="str">
        <f t="shared" si="269"/>
        <v>75% Saturation (Scale only)</v>
      </c>
    </row>
    <row r="1811" spans="21:29" x14ac:dyDescent="0.25">
      <c r="U1811" s="5">
        <v>2.96</v>
      </c>
      <c r="V1811" s="7">
        <f t="shared" si="272"/>
        <v>8691302.959999999</v>
      </c>
      <c r="W1811" s="7">
        <f t="shared" si="273"/>
        <v>222853.92205128202</v>
      </c>
      <c r="X1811" s="19">
        <f t="shared" si="270"/>
        <v>0.99139896294101026</v>
      </c>
      <c r="Y1811" s="8">
        <f t="shared" si="274"/>
        <v>16049.720756036309</v>
      </c>
      <c r="Z1811" s="8">
        <f t="shared" si="267"/>
        <v>625939.10948541609</v>
      </c>
      <c r="AA1811" s="9">
        <f t="shared" si="271"/>
        <v>7.2019018594355402E-2</v>
      </c>
      <c r="AB1811" s="9">
        <f t="shared" si="268"/>
        <v>3.3088097695028562E-3</v>
      </c>
      <c r="AC1811" t="str">
        <f t="shared" si="269"/>
        <v>75% Saturation (Scale only)</v>
      </c>
    </row>
    <row r="1812" spans="21:29" x14ac:dyDescent="0.25">
      <c r="U1812" s="5">
        <v>2.97</v>
      </c>
      <c r="V1812" s="7">
        <f t="shared" si="272"/>
        <v>8720665.4699999988</v>
      </c>
      <c r="W1812" s="7">
        <f t="shared" si="273"/>
        <v>223606.80692307692</v>
      </c>
      <c r="X1812" s="19">
        <f t="shared" si="270"/>
        <v>0.99155016454427036</v>
      </c>
      <c r="Y1812" s="8">
        <f t="shared" si="274"/>
        <v>16052.168553140102</v>
      </c>
      <c r="Z1812" s="8">
        <f t="shared" si="267"/>
        <v>626034.57357246394</v>
      </c>
      <c r="AA1812" s="9">
        <f t="shared" si="271"/>
        <v>7.1787477197249261E-2</v>
      </c>
      <c r="AB1812" s="9">
        <f t="shared" si="268"/>
        <v>3.251223653830947E-3</v>
      </c>
      <c r="AC1812" t="str">
        <f t="shared" si="269"/>
        <v>75% Saturation (Scale only)</v>
      </c>
    </row>
    <row r="1813" spans="21:29" x14ac:dyDescent="0.25">
      <c r="U1813" s="5">
        <v>2.98</v>
      </c>
      <c r="V1813" s="7">
        <f t="shared" si="272"/>
        <v>8750027.9799999986</v>
      </c>
      <c r="W1813" s="7">
        <f t="shared" si="273"/>
        <v>224359.69179487176</v>
      </c>
      <c r="X1813" s="19">
        <f t="shared" si="270"/>
        <v>0.99169873402862474</v>
      </c>
      <c r="Y1813" s="8">
        <f t="shared" si="274"/>
        <v>16054.573738969309</v>
      </c>
      <c r="Z1813" s="8">
        <f t="shared" si="267"/>
        <v>626128.3758198031</v>
      </c>
      <c r="AA1813" s="9">
        <f t="shared" si="271"/>
        <v>7.1557299845320402E-2</v>
      </c>
      <c r="AB1813" s="9">
        <f t="shared" si="268"/>
        <v>3.194626322448654E-3</v>
      </c>
      <c r="AC1813" t="str">
        <f t="shared" si="269"/>
        <v>75% Saturation (Scale only)</v>
      </c>
    </row>
    <row r="1814" spans="21:29" x14ac:dyDescent="0.25">
      <c r="U1814" s="5">
        <v>2.99</v>
      </c>
      <c r="V1814" s="7">
        <f t="shared" si="272"/>
        <v>8779390.4899999984</v>
      </c>
      <c r="W1814" s="7">
        <f t="shared" si="273"/>
        <v>225112.57666666666</v>
      </c>
      <c r="X1814" s="19">
        <f t="shared" si="270"/>
        <v>0.99184471660410778</v>
      </c>
      <c r="Y1814" s="8">
        <f t="shared" si="274"/>
        <v>16056.937045427487</v>
      </c>
      <c r="Z1814" s="8">
        <f t="shared" si="267"/>
        <v>626220.54477167199</v>
      </c>
      <c r="AA1814" s="9">
        <f t="shared" si="271"/>
        <v>7.1328476103774727E-2</v>
      </c>
      <c r="AB1814" s="9">
        <f t="shared" si="268"/>
        <v>3.1390011231633539E-3</v>
      </c>
      <c r="AC1814" t="str">
        <f t="shared" si="269"/>
        <v>75% Saturation (Scale only)</v>
      </c>
    </row>
    <row r="1815" spans="21:29" x14ac:dyDescent="0.25">
      <c r="U1815" s="5">
        <v>3</v>
      </c>
      <c r="V1815" s="7">
        <f t="shared" si="272"/>
        <v>8808752.9999999981</v>
      </c>
      <c r="W1815" s="7">
        <f t="shared" si="273"/>
        <v>225865.4615384615</v>
      </c>
      <c r="X1815" s="19">
        <f t="shared" si="270"/>
        <v>0.9919881567189881</v>
      </c>
      <c r="Y1815" s="8">
        <f t="shared" si="274"/>
        <v>16059.259192085996</v>
      </c>
      <c r="Z1815" s="8">
        <f t="shared" si="267"/>
        <v>626311.10849135381</v>
      </c>
      <c r="AA1815" s="9">
        <f t="shared" si="271"/>
        <v>7.1100995622349034E-2</v>
      </c>
      <c r="AB1815" s="9">
        <f t="shared" si="268"/>
        <v>3.0843316760663197E-3</v>
      </c>
      <c r="AC1815" t="str">
        <f t="shared" si="269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5">$V$110/$U$110*U1817</f>
        <v>29362.509999999995</v>
      </c>
      <c r="W1817" s="7">
        <f t="shared" ref="W1817:W1880" si="276">$W$110/$U$110*U1817</f>
        <v>752.88487179487174</v>
      </c>
      <c r="X1817" s="19">
        <f>GAMMADIST(W1817,$J$2,$J$3,TRUE)</f>
        <v>1.4388705251511778E-2</v>
      </c>
      <c r="Y1817" s="8">
        <f t="shared" ref="Y1817:Y1880" si="277">X1817*$N$6</f>
        <v>232.93821151739314</v>
      </c>
      <c r="Z1817" s="8">
        <f t="shared" ref="Z1817:Z1880" si="278">Y1817*$B$6</f>
        <v>9084.5902491783327</v>
      </c>
      <c r="AA1817" s="9">
        <f>Z1817/V1817</f>
        <v>0.30939419856062489</v>
      </c>
      <c r="AB1817" s="9">
        <f t="shared" ref="AB1817:AB1880" si="279">(Z1817-Z1816)/(V1817-V1816)</f>
        <v>0.30939419856062489</v>
      </c>
      <c r="AC1817" t="str">
        <f t="shared" ref="AC1817:AC1880" si="280">J$1</f>
        <v>75% Saturation (Shape only)</v>
      </c>
    </row>
    <row r="1818" spans="21:29" x14ac:dyDescent="0.25">
      <c r="U1818" s="5">
        <v>0.02</v>
      </c>
      <c r="V1818" s="7">
        <f t="shared" si="275"/>
        <v>58725.01999999999</v>
      </c>
      <c r="W1818" s="7">
        <f t="shared" si="276"/>
        <v>1505.7697435897435</v>
      </c>
      <c r="X1818" s="19">
        <f t="shared" ref="X1818:X1881" si="281">GAMMADIST(W1818,$J$2,$J$3,TRUE)</f>
        <v>2.8348160041126821E-2</v>
      </c>
      <c r="Y1818" s="8">
        <f t="shared" si="277"/>
        <v>458.92730335101658</v>
      </c>
      <c r="Z1818" s="8">
        <f t="shared" si="278"/>
        <v>17898.164830689646</v>
      </c>
      <c r="AA1818" s="9">
        <f t="shared" ref="AA1818:AA1881" si="282">Z1818/V1818</f>
        <v>0.30477920366293021</v>
      </c>
      <c r="AB1818" s="9">
        <f t="shared" si="279"/>
        <v>0.30016420876523547</v>
      </c>
      <c r="AC1818" t="str">
        <f t="shared" si="280"/>
        <v>75% Saturation (Shape only)</v>
      </c>
    </row>
    <row r="1819" spans="21:29" x14ac:dyDescent="0.25">
      <c r="U1819" s="5">
        <v>0.03</v>
      </c>
      <c r="V1819" s="7">
        <f t="shared" si="275"/>
        <v>88087.529999999984</v>
      </c>
      <c r="W1819" s="7">
        <f t="shared" si="276"/>
        <v>2258.6546153846152</v>
      </c>
      <c r="X1819" s="19">
        <f t="shared" si="281"/>
        <v>4.2032200750413577E-2</v>
      </c>
      <c r="Y1819" s="8">
        <f t="shared" si="277"/>
        <v>680.45772693221772</v>
      </c>
      <c r="Z1819" s="8">
        <f t="shared" si="278"/>
        <v>26537.85135035649</v>
      </c>
      <c r="AA1819" s="9">
        <f t="shared" si="282"/>
        <v>0.30126683482164268</v>
      </c>
      <c r="AB1819" s="9">
        <f t="shared" si="279"/>
        <v>0.29424209713906768</v>
      </c>
      <c r="AC1819" t="str">
        <f t="shared" si="280"/>
        <v>75% Saturation (Shape only)</v>
      </c>
    </row>
    <row r="1820" spans="21:29" x14ac:dyDescent="0.25">
      <c r="U1820" s="5">
        <v>0.04</v>
      </c>
      <c r="V1820" s="7">
        <f t="shared" si="275"/>
        <v>117450.03999999998</v>
      </c>
      <c r="W1820" s="7">
        <f t="shared" si="276"/>
        <v>3011.539487179487</v>
      </c>
      <c r="X1820" s="19">
        <f t="shared" si="281"/>
        <v>5.5475609448044687E-2</v>
      </c>
      <c r="Y1820" s="8">
        <f t="shared" si="277"/>
        <v>898.09256787070603</v>
      </c>
      <c r="Z1820" s="8">
        <f t="shared" si="278"/>
        <v>35025.610146957537</v>
      </c>
      <c r="AA1820" s="9">
        <f t="shared" si="282"/>
        <v>0.29821709849530526</v>
      </c>
      <c r="AB1820" s="9">
        <f t="shared" si="279"/>
        <v>0.28906788951629298</v>
      </c>
      <c r="AC1820" t="str">
        <f t="shared" si="280"/>
        <v>75% Saturation (Shape only)</v>
      </c>
    </row>
    <row r="1821" spans="21:29" x14ac:dyDescent="0.25">
      <c r="U1821" s="5">
        <v>0.05</v>
      </c>
      <c r="V1821" s="7">
        <f t="shared" si="275"/>
        <v>146812.54999999999</v>
      </c>
      <c r="W1821" s="7">
        <f t="shared" si="276"/>
        <v>3764.4243589743587</v>
      </c>
      <c r="X1821" s="19">
        <f t="shared" si="281"/>
        <v>6.8696323957110866E-2</v>
      </c>
      <c r="Y1821" s="8">
        <f t="shared" si="277"/>
        <v>1112.1222209140444</v>
      </c>
      <c r="Z1821" s="8">
        <f t="shared" si="278"/>
        <v>43372.766615647735</v>
      </c>
      <c r="AA1821" s="9">
        <f t="shared" si="282"/>
        <v>0.29542955704841134</v>
      </c>
      <c r="AB1821" s="9">
        <f t="shared" si="279"/>
        <v>0.28427939126083551</v>
      </c>
      <c r="AC1821" t="str">
        <f t="shared" si="280"/>
        <v>75% Saturation (Shape only)</v>
      </c>
    </row>
    <row r="1822" spans="21:29" x14ac:dyDescent="0.25">
      <c r="U1822" s="5">
        <v>0.06</v>
      </c>
      <c r="V1822" s="7">
        <f t="shared" si="275"/>
        <v>176175.05999999997</v>
      </c>
      <c r="W1822" s="7">
        <f t="shared" si="276"/>
        <v>4517.3092307692305</v>
      </c>
      <c r="X1822" s="19">
        <f t="shared" si="281"/>
        <v>8.1705976740953354E-2</v>
      </c>
      <c r="Y1822" s="8">
        <f t="shared" si="277"/>
        <v>1322.7350035764832</v>
      </c>
      <c r="Z1822" s="8">
        <f t="shared" si="278"/>
        <v>51586.665139482844</v>
      </c>
      <c r="AA1822" s="9">
        <f t="shared" si="282"/>
        <v>0.2928148010250875</v>
      </c>
      <c r="AB1822" s="9">
        <f t="shared" si="279"/>
        <v>0.27974102090846847</v>
      </c>
      <c r="AC1822" t="str">
        <f t="shared" si="280"/>
        <v>75% Saturation (Shape only)</v>
      </c>
    </row>
    <row r="1823" spans="21:29" x14ac:dyDescent="0.25">
      <c r="U1823" s="5">
        <v>7.0000000000000007E-2</v>
      </c>
      <c r="V1823" s="7">
        <f t="shared" si="275"/>
        <v>205537.56999999998</v>
      </c>
      <c r="W1823" s="7">
        <f t="shared" si="276"/>
        <v>5270.1941025641026</v>
      </c>
      <c r="X1823" s="19">
        <f t="shared" si="281"/>
        <v>9.451310409866491E-2</v>
      </c>
      <c r="Y1823" s="8">
        <f t="shared" si="277"/>
        <v>1530.0691096849787</v>
      </c>
      <c r="Z1823" s="8">
        <f t="shared" si="278"/>
        <v>59672.695277714171</v>
      </c>
      <c r="AA1823" s="9">
        <f t="shared" si="282"/>
        <v>0.29032500130129096</v>
      </c>
      <c r="AB1823" s="9">
        <f t="shared" si="279"/>
        <v>0.27538620295851152</v>
      </c>
      <c r="AC1823" t="str">
        <f t="shared" si="280"/>
        <v>75% Saturation (Shape only)</v>
      </c>
    </row>
    <row r="1824" spans="21:29" x14ac:dyDescent="0.25">
      <c r="U1824" s="5">
        <v>0.08</v>
      </c>
      <c r="V1824" s="7">
        <f t="shared" si="275"/>
        <v>234900.07999999996</v>
      </c>
      <c r="W1824" s="7">
        <f t="shared" si="276"/>
        <v>6023.0789743589739</v>
      </c>
      <c r="X1824" s="19">
        <f t="shared" si="281"/>
        <v>0.10712447480045227</v>
      </c>
      <c r="Y1824" s="8">
        <f t="shared" si="277"/>
        <v>1734.2341186074143</v>
      </c>
      <c r="Z1824" s="8">
        <f t="shared" si="278"/>
        <v>67635.130625689155</v>
      </c>
      <c r="AA1824" s="9">
        <f t="shared" si="282"/>
        <v>0.28793149251242983</v>
      </c>
      <c r="AB1824" s="9">
        <f t="shared" si="279"/>
        <v>0.27117693099040202</v>
      </c>
      <c r="AC1824" t="str">
        <f t="shared" si="280"/>
        <v>75% Saturation (Shape only)</v>
      </c>
    </row>
    <row r="1825" spans="21:29" x14ac:dyDescent="0.25">
      <c r="U1825" s="5">
        <v>0.09</v>
      </c>
      <c r="V1825" s="7">
        <f t="shared" si="275"/>
        <v>264262.58999999997</v>
      </c>
      <c r="W1825" s="7">
        <f t="shared" si="276"/>
        <v>6775.9638461538452</v>
      </c>
      <c r="X1825" s="19">
        <f t="shared" si="281"/>
        <v>0.11954574382065562</v>
      </c>
      <c r="Y1825" s="8">
        <f t="shared" si="277"/>
        <v>1935.3215785120203</v>
      </c>
      <c r="Z1825" s="8">
        <f t="shared" si="278"/>
        <v>75477.541561968799</v>
      </c>
      <c r="AA1825" s="9">
        <f t="shared" si="282"/>
        <v>0.28561568840284507</v>
      </c>
      <c r="AB1825" s="9">
        <f t="shared" si="279"/>
        <v>0.2670892555261673</v>
      </c>
      <c r="AC1825" t="str">
        <f t="shared" si="280"/>
        <v>75% Saturation (Shape only)</v>
      </c>
    </row>
    <row r="1826" spans="21:29" x14ac:dyDescent="0.25">
      <c r="U1826" s="5">
        <v>0.1</v>
      </c>
      <c r="V1826" s="7">
        <f t="shared" si="275"/>
        <v>293625.09999999998</v>
      </c>
      <c r="W1826" s="7">
        <f t="shared" si="276"/>
        <v>7528.8487179487174</v>
      </c>
      <c r="X1826" s="19">
        <f t="shared" si="281"/>
        <v>0.13178181274313358</v>
      </c>
      <c r="Y1826" s="8">
        <f t="shared" si="277"/>
        <v>2133.4108409566802</v>
      </c>
      <c r="Z1826" s="8">
        <f t="shared" si="278"/>
        <v>83203.022797310521</v>
      </c>
      <c r="AA1826" s="9">
        <f t="shared" si="282"/>
        <v>0.28336481723568774</v>
      </c>
      <c r="AB1826" s="9">
        <f t="shared" si="279"/>
        <v>0.26310697673127126</v>
      </c>
      <c r="AC1826" t="str">
        <f t="shared" si="280"/>
        <v>75% Saturation (Shape only)</v>
      </c>
    </row>
    <row r="1827" spans="21:29" x14ac:dyDescent="0.25">
      <c r="U1827" s="5">
        <v>0.11</v>
      </c>
      <c r="V1827" s="7">
        <f t="shared" si="275"/>
        <v>322987.60999999993</v>
      </c>
      <c r="W1827" s="7">
        <f t="shared" si="276"/>
        <v>8281.7335897435896</v>
      </c>
      <c r="X1827" s="19">
        <f t="shared" si="281"/>
        <v>0.14383704532948022</v>
      </c>
      <c r="Y1827" s="8">
        <f t="shared" si="277"/>
        <v>2328.5725507147381</v>
      </c>
      <c r="Z1827" s="8">
        <f t="shared" si="278"/>
        <v>90814.32947787478</v>
      </c>
      <c r="AA1827" s="9">
        <f t="shared" si="282"/>
        <v>0.28116970021814397</v>
      </c>
      <c r="AB1827" s="9">
        <f t="shared" si="279"/>
        <v>0.25921853004270656</v>
      </c>
      <c r="AC1827" t="str">
        <f t="shared" si="280"/>
        <v>75% Saturation (Shape only)</v>
      </c>
    </row>
    <row r="1828" spans="21:29" x14ac:dyDescent="0.25">
      <c r="U1828" s="5">
        <v>0.12</v>
      </c>
      <c r="V1828" s="7">
        <f t="shared" si="275"/>
        <v>352350.11999999994</v>
      </c>
      <c r="W1828" s="7">
        <f t="shared" si="276"/>
        <v>9034.6184615384609</v>
      </c>
      <c r="X1828" s="19">
        <f t="shared" si="281"/>
        <v>0.1557154046594019</v>
      </c>
      <c r="Y1828" s="8">
        <f t="shared" si="277"/>
        <v>2520.8708659354338</v>
      </c>
      <c r="Z1828" s="8">
        <f t="shared" si="278"/>
        <v>98313.963771481926</v>
      </c>
      <c r="AA1828" s="9">
        <f t="shared" si="282"/>
        <v>0.27902350018067806</v>
      </c>
      <c r="AB1828" s="9">
        <f t="shared" si="279"/>
        <v>0.25541529976855326</v>
      </c>
      <c r="AC1828" t="str">
        <f t="shared" si="280"/>
        <v>75% Saturation (Shape only)</v>
      </c>
    </row>
    <row r="1829" spans="21:29" x14ac:dyDescent="0.25">
      <c r="U1829" s="5">
        <v>0.13</v>
      </c>
      <c r="V1829" s="7">
        <f t="shared" si="275"/>
        <v>381712.62999999995</v>
      </c>
      <c r="W1829" s="7">
        <f t="shared" si="276"/>
        <v>9787.5033333333322</v>
      </c>
      <c r="X1829" s="19">
        <f t="shared" si="281"/>
        <v>0.16742054471282625</v>
      </c>
      <c r="Y1829" s="8">
        <f t="shared" si="277"/>
        <v>2710.3649407632438</v>
      </c>
      <c r="Z1829" s="8">
        <f t="shared" si="278"/>
        <v>105704.2326897665</v>
      </c>
      <c r="AA1829" s="9">
        <f t="shared" si="282"/>
        <v>0.27692097243354646</v>
      </c>
      <c r="AB1829" s="9">
        <f t="shared" si="279"/>
        <v>0.25169063946796705</v>
      </c>
      <c r="AC1829" t="str">
        <f t="shared" si="280"/>
        <v>75% Saturation (Shape only)</v>
      </c>
    </row>
    <row r="1830" spans="21:29" x14ac:dyDescent="0.25">
      <c r="U1830" s="5">
        <v>0.14000000000000001</v>
      </c>
      <c r="V1830" s="7">
        <f t="shared" si="275"/>
        <v>411075.13999999996</v>
      </c>
      <c r="W1830" s="7">
        <f t="shared" si="276"/>
        <v>10540.388205128205</v>
      </c>
      <c r="X1830" s="19">
        <f t="shared" si="281"/>
        <v>0.17895587397781665</v>
      </c>
      <c r="Y1830" s="8">
        <f t="shared" si="277"/>
        <v>2897.1099550840277</v>
      </c>
      <c r="Z1830" s="8">
        <f t="shared" si="278"/>
        <v>112987.28824827708</v>
      </c>
      <c r="AA1830" s="9">
        <f t="shared" si="282"/>
        <v>0.27485799371929204</v>
      </c>
      <c r="AB1830" s="9">
        <f t="shared" si="279"/>
        <v>0.24803927043398447</v>
      </c>
      <c r="AC1830" t="str">
        <f t="shared" si="280"/>
        <v>75% Saturation (Shape only)</v>
      </c>
    </row>
    <row r="1831" spans="21:29" x14ac:dyDescent="0.25">
      <c r="U1831" s="5">
        <v>0.15</v>
      </c>
      <c r="V1831" s="7">
        <f t="shared" si="275"/>
        <v>440437.64999999991</v>
      </c>
      <c r="W1831" s="7">
        <f t="shared" si="276"/>
        <v>11293.273076923075</v>
      </c>
      <c r="X1831" s="19">
        <f t="shared" si="281"/>
        <v>0.19032460109030513</v>
      </c>
      <c r="Y1831" s="8">
        <f t="shared" si="277"/>
        <v>3081.1578533849624</v>
      </c>
      <c r="Z1831" s="8">
        <f t="shared" si="278"/>
        <v>120165.15628201353</v>
      </c>
      <c r="AA1831" s="9">
        <f t="shared" si="282"/>
        <v>0.27283125382676426</v>
      </c>
      <c r="AB1831" s="9">
        <f t="shared" si="279"/>
        <v>0.24445689533137532</v>
      </c>
      <c r="AC1831" t="str">
        <f t="shared" si="280"/>
        <v>75% Saturation (Shape only)</v>
      </c>
    </row>
    <row r="1832" spans="21:29" x14ac:dyDescent="0.25">
      <c r="U1832" s="5">
        <v>0.16</v>
      </c>
      <c r="V1832" s="7">
        <f t="shared" si="275"/>
        <v>469800.15999999992</v>
      </c>
      <c r="W1832" s="7">
        <f t="shared" si="276"/>
        <v>12046.157948717948</v>
      </c>
      <c r="X1832" s="19">
        <f t="shared" si="281"/>
        <v>0.20152976849353599</v>
      </c>
      <c r="Y1832" s="8">
        <f t="shared" si="277"/>
        <v>3262.5578896660136</v>
      </c>
      <c r="Z1832" s="8">
        <f t="shared" si="278"/>
        <v>127239.75769697453</v>
      </c>
      <c r="AA1832" s="9">
        <f t="shared" si="282"/>
        <v>0.27083804674944034</v>
      </c>
      <c r="AB1832" s="9">
        <f t="shared" si="279"/>
        <v>0.24093994058958162</v>
      </c>
      <c r="AC1832" t="str">
        <f t="shared" si="280"/>
        <v>75% Saturation (Shape only)</v>
      </c>
    </row>
    <row r="1833" spans="21:29" x14ac:dyDescent="0.25">
      <c r="U1833" s="5">
        <v>0.17</v>
      </c>
      <c r="V1833" s="7">
        <f t="shared" si="275"/>
        <v>499162.67</v>
      </c>
      <c r="W1833" s="7">
        <f t="shared" si="276"/>
        <v>12799.042820512821</v>
      </c>
      <c r="X1833" s="19">
        <f t="shared" si="281"/>
        <v>0.21257427785399652</v>
      </c>
      <c r="Y1833" s="8">
        <f t="shared" si="277"/>
        <v>3441.3570388974899</v>
      </c>
      <c r="Z1833" s="8">
        <f t="shared" si="278"/>
        <v>134212.9245170021</v>
      </c>
      <c r="AA1833" s="9">
        <f t="shared" si="282"/>
        <v>0.26887612512570724</v>
      </c>
      <c r="AB1833" s="9">
        <f t="shared" si="279"/>
        <v>0.23748537914597759</v>
      </c>
      <c r="AC1833" t="str">
        <f t="shared" si="280"/>
        <v>75% Saturation (Shape only)</v>
      </c>
    </row>
    <row r="1834" spans="21:29" x14ac:dyDescent="0.25">
      <c r="U1834" s="5">
        <v>0.18</v>
      </c>
      <c r="V1834" s="7">
        <f t="shared" si="275"/>
        <v>528525.17999999993</v>
      </c>
      <c r="W1834" s="7">
        <f t="shared" si="276"/>
        <v>13551.92769230769</v>
      </c>
      <c r="X1834" s="19">
        <f t="shared" si="281"/>
        <v>0.22346090965005036</v>
      </c>
      <c r="Y1834" s="8">
        <f t="shared" si="277"/>
        <v>3617.6003141396964</v>
      </c>
      <c r="Z1834" s="8">
        <f t="shared" si="278"/>
        <v>141086.41225144817</v>
      </c>
      <c r="AA1834" s="9">
        <f t="shared" si="282"/>
        <v>0.26694359623783331</v>
      </c>
      <c r="AB1834" s="9">
        <f t="shared" si="279"/>
        <v>0.23409060514397714</v>
      </c>
      <c r="AC1834" t="str">
        <f t="shared" si="280"/>
        <v>75% Saturation (Shape only)</v>
      </c>
    </row>
    <row r="1835" spans="21:29" x14ac:dyDescent="0.25">
      <c r="U1835" s="5">
        <v>0.19</v>
      </c>
      <c r="V1835" s="7">
        <f t="shared" si="275"/>
        <v>557887.68999999994</v>
      </c>
      <c r="W1835" s="7">
        <f t="shared" si="276"/>
        <v>14304.812564102564</v>
      </c>
      <c r="X1835" s="19">
        <f t="shared" si="281"/>
        <v>0.23419233854393415</v>
      </c>
      <c r="Y1835" s="8">
        <f t="shared" si="277"/>
        <v>3791.3310153996113</v>
      </c>
      <c r="Z1835" s="8">
        <f t="shared" si="278"/>
        <v>147861.90960058483</v>
      </c>
      <c r="AA1835" s="9">
        <f t="shared" si="282"/>
        <v>0.26503884608134093</v>
      </c>
      <c r="AB1835" s="9">
        <f t="shared" si="279"/>
        <v>0.23075334326447747</v>
      </c>
      <c r="AC1835" t="str">
        <f t="shared" si="280"/>
        <v>75% Saturation (Shape only)</v>
      </c>
    </row>
    <row r="1836" spans="21:29" x14ac:dyDescent="0.25">
      <c r="U1836" s="5">
        <v>0.2</v>
      </c>
      <c r="V1836" s="7">
        <f t="shared" si="275"/>
        <v>587250.19999999995</v>
      </c>
      <c r="W1836" s="7">
        <f t="shared" si="276"/>
        <v>15057.697435897435</v>
      </c>
      <c r="X1836" s="19">
        <f t="shared" si="281"/>
        <v>0.24477114563956939</v>
      </c>
      <c r="Y1836" s="8">
        <f t="shared" si="277"/>
        <v>3962.5909280721485</v>
      </c>
      <c r="Z1836" s="8">
        <f t="shared" si="278"/>
        <v>154541.0461948138</v>
      </c>
      <c r="AA1836" s="9">
        <f t="shared" si="282"/>
        <v>0.26316048286541888</v>
      </c>
      <c r="AB1836" s="9">
        <f t="shared" si="279"/>
        <v>0.22747158176289997</v>
      </c>
      <c r="AC1836" t="str">
        <f t="shared" si="280"/>
        <v>75% Saturation (Shape only)</v>
      </c>
    </row>
    <row r="1837" spans="21:29" x14ac:dyDescent="0.25">
      <c r="U1837" s="5">
        <v>0.21</v>
      </c>
      <c r="V1837" s="7">
        <f t="shared" si="275"/>
        <v>616612.70999999985</v>
      </c>
      <c r="W1837" s="7">
        <f t="shared" si="276"/>
        <v>15810.582307692306</v>
      </c>
      <c r="X1837" s="19">
        <f t="shared" si="281"/>
        <v>0.25519982839848904</v>
      </c>
      <c r="Y1837" s="8">
        <f t="shared" si="277"/>
        <v>4131.420483468718</v>
      </c>
      <c r="Z1837" s="8">
        <f t="shared" si="278"/>
        <v>161125.39885528001</v>
      </c>
      <c r="AA1837" s="9">
        <f t="shared" si="282"/>
        <v>0.26130729425814148</v>
      </c>
      <c r="AB1837" s="9">
        <f t="shared" si="279"/>
        <v>0.22424352211259332</v>
      </c>
      <c r="AC1837" t="str">
        <f t="shared" si="280"/>
        <v>75% Saturation (Shape only)</v>
      </c>
    </row>
    <row r="1838" spans="21:29" x14ac:dyDescent="0.25">
      <c r="U1838" s="5">
        <v>0.22</v>
      </c>
      <c r="V1838" s="7">
        <f t="shared" si="275"/>
        <v>645975.21999999986</v>
      </c>
      <c r="W1838" s="7">
        <f t="shared" si="276"/>
        <v>16563.467179487179</v>
      </c>
      <c r="X1838" s="19">
        <f t="shared" si="281"/>
        <v>0.26548080876610552</v>
      </c>
      <c r="Y1838" s="8">
        <f t="shared" si="277"/>
        <v>4297.8588903730779</v>
      </c>
      <c r="Z1838" s="8">
        <f t="shared" si="278"/>
        <v>167616.49672455003</v>
      </c>
      <c r="AA1838" s="9">
        <f t="shared" si="282"/>
        <v>0.25947821454288922</v>
      </c>
      <c r="AB1838" s="9">
        <f t="shared" si="279"/>
        <v>0.22106754052259203</v>
      </c>
      <c r="AC1838" t="str">
        <f t="shared" si="280"/>
        <v>75% Saturation (Shape only)</v>
      </c>
    </row>
    <row r="1839" spans="21:29" x14ac:dyDescent="0.25">
      <c r="U1839" s="5">
        <v>0.23</v>
      </c>
      <c r="V1839" s="7">
        <f t="shared" si="275"/>
        <v>675337.72999999986</v>
      </c>
      <c r="W1839" s="7">
        <f t="shared" si="276"/>
        <v>17316.352051282051</v>
      </c>
      <c r="X1839" s="19">
        <f t="shared" si="281"/>
        <v>0.27561643991046675</v>
      </c>
      <c r="Y1839" s="8">
        <f t="shared" si="277"/>
        <v>4461.9442441348019</v>
      </c>
      <c r="Z1839" s="8">
        <f t="shared" si="278"/>
        <v>174015.82552125727</v>
      </c>
      <c r="AA1839" s="9">
        <f t="shared" si="282"/>
        <v>0.2576722990454825</v>
      </c>
      <c r="AB1839" s="9">
        <f t="shared" si="279"/>
        <v>0.21794215810253406</v>
      </c>
      <c r="AC1839" t="str">
        <f t="shared" si="280"/>
        <v>75% Saturation (Shape only)</v>
      </c>
    </row>
    <row r="1840" spans="21:29" x14ac:dyDescent="0.25">
      <c r="U1840" s="5">
        <v>0.24</v>
      </c>
      <c r="V1840" s="7">
        <f t="shared" si="275"/>
        <v>704700.23999999987</v>
      </c>
      <c r="W1840" s="7">
        <f t="shared" si="276"/>
        <v>18069.236923076922</v>
      </c>
      <c r="X1840" s="19">
        <f t="shared" si="281"/>
        <v>0.28560901187119048</v>
      </c>
      <c r="Y1840" s="8">
        <f t="shared" si="277"/>
        <v>4623.7136181196693</v>
      </c>
      <c r="Z1840" s="8">
        <f t="shared" si="278"/>
        <v>180324.83110666712</v>
      </c>
      <c r="AA1840" s="9">
        <f t="shared" si="282"/>
        <v>0.25588870397811581</v>
      </c>
      <c r="AB1840" s="9">
        <f t="shared" si="279"/>
        <v>0.21486601742868183</v>
      </c>
      <c r="AC1840" t="str">
        <f t="shared" si="280"/>
        <v>75% Saturation (Shape only)</v>
      </c>
    </row>
    <row r="1841" spans="21:29" x14ac:dyDescent="0.25">
      <c r="U1841" s="5">
        <v>0.25</v>
      </c>
      <c r="V1841" s="7">
        <f t="shared" si="275"/>
        <v>734062.74999999988</v>
      </c>
      <c r="W1841" s="7">
        <f t="shared" si="276"/>
        <v>18822.121794871793</v>
      </c>
      <c r="X1841" s="19">
        <f t="shared" si="281"/>
        <v>0.2954607563422309</v>
      </c>
      <c r="Y1841" s="8">
        <f t="shared" si="277"/>
        <v>4783.2031411376911</v>
      </c>
      <c r="Z1841" s="8">
        <f t="shared" si="278"/>
        <v>186544.92250436996</v>
      </c>
      <c r="AA1841" s="9">
        <f t="shared" si="282"/>
        <v>0.25412667037575465</v>
      </c>
      <c r="AB1841" s="9">
        <f t="shared" si="279"/>
        <v>0.21183786391908721</v>
      </c>
      <c r="AC1841" t="str">
        <f t="shared" si="280"/>
        <v>75% Saturation (Shape only)</v>
      </c>
    </row>
    <row r="1842" spans="21:29" x14ac:dyDescent="0.25">
      <c r="U1842" s="5">
        <v>0.26</v>
      </c>
      <c r="V1842" s="7">
        <f t="shared" si="275"/>
        <v>763425.25999999989</v>
      </c>
      <c r="W1842" s="7">
        <f t="shared" si="276"/>
        <v>19575.006666666664</v>
      </c>
      <c r="X1842" s="19">
        <f t="shared" si="281"/>
        <v>0.30517385075876019</v>
      </c>
      <c r="Y1842" s="8">
        <f t="shared" si="277"/>
        <v>4940.4480636054859</v>
      </c>
      <c r="Z1842" s="8">
        <f t="shared" si="278"/>
        <v>192677.47448061395</v>
      </c>
      <c r="AA1842" s="9">
        <f t="shared" si="282"/>
        <v>0.2523855111640057</v>
      </c>
      <c r="AB1842" s="9">
        <f t="shared" si="279"/>
        <v>0.20885653087028297</v>
      </c>
      <c r="AC1842" t="str">
        <f t="shared" si="280"/>
        <v>75% Saturation (Shape only)</v>
      </c>
    </row>
    <row r="1843" spans="21:29" x14ac:dyDescent="0.25">
      <c r="U1843" s="5">
        <v>0.27</v>
      </c>
      <c r="V1843" s="7">
        <f t="shared" si="275"/>
        <v>792787.7699999999</v>
      </c>
      <c r="W1843" s="7">
        <f t="shared" si="276"/>
        <v>20327.891538461539</v>
      </c>
      <c r="X1843" s="19">
        <f t="shared" si="281"/>
        <v>0.31475042181943902</v>
      </c>
      <c r="Y1843" s="8">
        <f t="shared" si="277"/>
        <v>5095.4828145681804</v>
      </c>
      <c r="Z1843" s="8">
        <f t="shared" si="278"/>
        <v>198723.82976815905</v>
      </c>
      <c r="AA1843" s="9">
        <f t="shared" si="282"/>
        <v>0.25066460065114154</v>
      </c>
      <c r="AB1843" s="9">
        <f t="shared" si="279"/>
        <v>0.20592092731667344</v>
      </c>
      <c r="AC1843" t="str">
        <f t="shared" si="280"/>
        <v>75% Saturation (Shape only)</v>
      </c>
    </row>
    <row r="1844" spans="21:29" x14ac:dyDescent="0.25">
      <c r="U1844" s="5">
        <v>0.28000000000000003</v>
      </c>
      <c r="V1844" s="7">
        <f t="shared" si="275"/>
        <v>822150.27999999991</v>
      </c>
      <c r="W1844" s="7">
        <f t="shared" si="276"/>
        <v>21080.776410256411</v>
      </c>
      <c r="X1844" s="19">
        <f t="shared" si="281"/>
        <v>0.32419254854636514</v>
      </c>
      <c r="Y1844" s="8">
        <f t="shared" si="277"/>
        <v>5248.3410512368109</v>
      </c>
      <c r="Z1844" s="8">
        <f t="shared" si="278"/>
        <v>204685.30099823562</v>
      </c>
      <c r="AA1844" s="9">
        <f t="shared" si="282"/>
        <v>0.24896336591679522</v>
      </c>
      <c r="AB1844" s="9">
        <f t="shared" si="279"/>
        <v>0.20303002808944351</v>
      </c>
      <c r="AC1844" t="str">
        <f t="shared" si="280"/>
        <v>75% Saturation (Shape only)</v>
      </c>
    </row>
    <row r="1845" spans="21:29" x14ac:dyDescent="0.25">
      <c r="U1845" s="5">
        <v>0.28999999999999998</v>
      </c>
      <c r="V1845" s="7">
        <f t="shared" si="275"/>
        <v>851512.7899999998</v>
      </c>
      <c r="W1845" s="7">
        <f t="shared" si="276"/>
        <v>21833.661282051278</v>
      </c>
      <c r="X1845" s="19">
        <f t="shared" si="281"/>
        <v>0.333502264963282</v>
      </c>
      <c r="Y1845" s="8">
        <f t="shared" si="277"/>
        <v>5399.0557023457341</v>
      </c>
      <c r="Z1845" s="8">
        <f t="shared" si="278"/>
        <v>210563.17239148362</v>
      </c>
      <c r="AA1845" s="9">
        <f t="shared" si="282"/>
        <v>0.24728127969925581</v>
      </c>
      <c r="AB1845" s="9">
        <f t="shared" si="279"/>
        <v>0.20018286560815216</v>
      </c>
      <c r="AC1845" t="str">
        <f t="shared" si="280"/>
        <v>75% Saturation (Shape only)</v>
      </c>
    </row>
    <row r="1846" spans="21:29" x14ac:dyDescent="0.25">
      <c r="U1846" s="5">
        <v>0.3</v>
      </c>
      <c r="V1846" s="7">
        <f t="shared" si="275"/>
        <v>880875.29999999981</v>
      </c>
      <c r="W1846" s="7">
        <f t="shared" si="276"/>
        <v>22586.54615384615</v>
      </c>
      <c r="X1846" s="19">
        <f t="shared" si="281"/>
        <v>0.34268156245609288</v>
      </c>
      <c r="Y1846" s="8">
        <f t="shared" si="277"/>
        <v>5547.6590063669073</v>
      </c>
      <c r="Z1846" s="8">
        <f t="shared" si="278"/>
        <v>216358.70124830937</v>
      </c>
      <c r="AA1846" s="9">
        <f t="shared" si="282"/>
        <v>0.24561785447759679</v>
      </c>
      <c r="AB1846" s="9">
        <f t="shared" si="279"/>
        <v>0.19737852304948558</v>
      </c>
      <c r="AC1846" t="str">
        <f t="shared" si="280"/>
        <v>75% Saturation (Shape only)</v>
      </c>
    </row>
    <row r="1847" spans="21:29" x14ac:dyDescent="0.25">
      <c r="U1847" s="5">
        <v>0.31</v>
      </c>
      <c r="V1847" s="7">
        <f t="shared" si="275"/>
        <v>910237.80999999982</v>
      </c>
      <c r="W1847" s="7">
        <f t="shared" si="276"/>
        <v>23339.431025641024</v>
      </c>
      <c r="X1847" s="19">
        <f t="shared" si="281"/>
        <v>0.35173239186704647</v>
      </c>
      <c r="Y1847" s="8">
        <f t="shared" si="277"/>
        <v>5694.1825454125792</v>
      </c>
      <c r="Z1847" s="8">
        <f t="shared" si="278"/>
        <v>222073.1192710906</v>
      </c>
      <c r="AA1847" s="9">
        <f t="shared" si="282"/>
        <v>0.24397263751446521</v>
      </c>
      <c r="AB1847" s="9">
        <f t="shared" si="279"/>
        <v>0.19461612862051747</v>
      </c>
      <c r="AC1847" t="str">
        <f t="shared" si="280"/>
        <v>75% Saturation (Shape only)</v>
      </c>
    </row>
    <row r="1848" spans="21:29" x14ac:dyDescent="0.25">
      <c r="U1848" s="5">
        <v>0.32</v>
      </c>
      <c r="V1848" s="7">
        <f t="shared" si="275"/>
        <v>939600.31999999983</v>
      </c>
      <c r="W1848" s="7">
        <f t="shared" si="276"/>
        <v>24092.315897435896</v>
      </c>
      <c r="X1848" s="19">
        <f t="shared" si="281"/>
        <v>0.36065666536413499</v>
      </c>
      <c r="Y1848" s="8">
        <f t="shared" si="277"/>
        <v>5838.6572754989047</v>
      </c>
      <c r="Z1848" s="8">
        <f t="shared" si="278"/>
        <v>227707.63374445727</v>
      </c>
      <c r="AA1848" s="9">
        <f t="shared" si="282"/>
        <v>0.24234520667730011</v>
      </c>
      <c r="AB1848" s="9">
        <f t="shared" si="279"/>
        <v>0.19189485072518206</v>
      </c>
      <c r="AC1848" t="str">
        <f t="shared" si="280"/>
        <v>75% Saturation (Shape only)</v>
      </c>
    </row>
    <row r="1849" spans="21:29" x14ac:dyDescent="0.25">
      <c r="U1849" s="5">
        <v>0.33</v>
      </c>
      <c r="V1849" s="7">
        <f t="shared" si="275"/>
        <v>968962.82999999984</v>
      </c>
      <c r="W1849" s="7">
        <f t="shared" si="276"/>
        <v>24845.200769230767</v>
      </c>
      <c r="X1849" s="19">
        <f t="shared" si="281"/>
        <v>0.36945625811953942</v>
      </c>
      <c r="Y1849" s="8">
        <f t="shared" si="277"/>
        <v>5981.1135537182363</v>
      </c>
      <c r="Z1849" s="8">
        <f t="shared" si="278"/>
        <v>233263.42859501121</v>
      </c>
      <c r="AA1849" s="9">
        <f t="shared" si="282"/>
        <v>0.24073516689490684</v>
      </c>
      <c r="AB1849" s="9">
        <f t="shared" si="279"/>
        <v>0.18921389385832263</v>
      </c>
      <c r="AC1849" t="str">
        <f t="shared" si="280"/>
        <v>75% Saturation (Shape only)</v>
      </c>
    </row>
    <row r="1850" spans="21:29" x14ac:dyDescent="0.25">
      <c r="U1850" s="5">
        <v>0.34</v>
      </c>
      <c r="V1850" s="7">
        <f t="shared" si="275"/>
        <v>998325.34</v>
      </c>
      <c r="W1850" s="7">
        <f t="shared" si="276"/>
        <v>25598.085641025642</v>
      </c>
      <c r="X1850" s="19">
        <f t="shared" si="281"/>
        <v>0.37813300982488246</v>
      </c>
      <c r="Y1850" s="8">
        <f t="shared" si="277"/>
        <v>6121.581162769492</v>
      </c>
      <c r="Z1850" s="8">
        <f t="shared" si="278"/>
        <v>238741.6653480102</v>
      </c>
      <c r="AA1850" s="9">
        <f t="shared" si="282"/>
        <v>0.23914214713613319</v>
      </c>
      <c r="AB1850" s="9">
        <f t="shared" si="279"/>
        <v>0.1865724950966032</v>
      </c>
      <c r="AC1850" t="str">
        <f t="shared" si="280"/>
        <v>75% Saturation (Shape only)</v>
      </c>
    </row>
    <row r="1851" spans="21:29" x14ac:dyDescent="0.25">
      <c r="U1851" s="5">
        <v>0.35</v>
      </c>
      <c r="V1851" s="7">
        <f t="shared" si="275"/>
        <v>1027687.8499999997</v>
      </c>
      <c r="W1851" s="7">
        <f t="shared" si="276"/>
        <v>26350.97051282051</v>
      </c>
      <c r="X1851" s="19">
        <f t="shared" si="281"/>
        <v>0.38668872606622856</v>
      </c>
      <c r="Y1851" s="8">
        <f t="shared" si="277"/>
        <v>6260.0893332179812</v>
      </c>
      <c r="Z1851" s="8">
        <f t="shared" si="278"/>
        <v>244143.48399550127</v>
      </c>
      <c r="AA1851" s="9">
        <f t="shared" si="282"/>
        <v>0.23756579782032194</v>
      </c>
      <c r="AB1851" s="9">
        <f t="shared" si="279"/>
        <v>0.18396992108273841</v>
      </c>
      <c r="AC1851" t="str">
        <f t="shared" si="280"/>
        <v>75% Saturation (Shape only)</v>
      </c>
    </row>
    <row r="1852" spans="21:29" x14ac:dyDescent="0.25">
      <c r="U1852" s="5">
        <v>0.36</v>
      </c>
      <c r="V1852" s="7">
        <f t="shared" si="275"/>
        <v>1057050.3599999999</v>
      </c>
      <c r="W1852" s="7">
        <f t="shared" si="276"/>
        <v>27103.855384615381</v>
      </c>
      <c r="X1852" s="19">
        <f t="shared" si="281"/>
        <v>0.39512517957788401</v>
      </c>
      <c r="Y1852" s="8">
        <f t="shared" si="277"/>
        <v>6396.6667637931323</v>
      </c>
      <c r="Z1852" s="8">
        <f t="shared" si="278"/>
        <v>249470.00378793216</v>
      </c>
      <c r="AA1852" s="9">
        <f t="shared" si="282"/>
        <v>0.23600578858696211</v>
      </c>
      <c r="AB1852" s="9">
        <f t="shared" si="279"/>
        <v>0.18140546541936864</v>
      </c>
      <c r="AC1852" t="str">
        <f t="shared" si="280"/>
        <v>75% Saturation (Shape only)</v>
      </c>
    </row>
    <row r="1853" spans="21:29" x14ac:dyDescent="0.25">
      <c r="U1853" s="5">
        <v>0.37</v>
      </c>
      <c r="V1853" s="7">
        <f t="shared" si="275"/>
        <v>1086412.8699999999</v>
      </c>
      <c r="W1853" s="7">
        <f t="shared" si="276"/>
        <v>27856.740256410252</v>
      </c>
      <c r="X1853" s="19">
        <f t="shared" si="281"/>
        <v>0.403444111390933</v>
      </c>
      <c r="Y1853" s="8">
        <f t="shared" si="277"/>
        <v>6531.3416399820917</v>
      </c>
      <c r="Z1853" s="8">
        <f t="shared" si="278"/>
        <v>254722.32395930158</v>
      </c>
      <c r="AA1853" s="9">
        <f t="shared" si="282"/>
        <v>0.23446180636584468</v>
      </c>
      <c r="AB1853" s="9">
        <f t="shared" si="279"/>
        <v>0.17887844640561767</v>
      </c>
      <c r="AC1853" t="str">
        <f t="shared" si="280"/>
        <v>75% Saturation (Shape only)</v>
      </c>
    </row>
    <row r="1854" spans="21:29" x14ac:dyDescent="0.25">
      <c r="U1854" s="5">
        <v>0.38</v>
      </c>
      <c r="V1854" s="7">
        <f t="shared" si="275"/>
        <v>1115775.3799999999</v>
      </c>
      <c r="W1854" s="7">
        <f t="shared" si="276"/>
        <v>28609.625128205127</v>
      </c>
      <c r="X1854" s="19">
        <f t="shared" si="281"/>
        <v>0.41164723188989799</v>
      </c>
      <c r="Y1854" s="8">
        <f t="shared" si="277"/>
        <v>6664.1416511359657</v>
      </c>
      <c r="Z1854" s="8">
        <f t="shared" si="278"/>
        <v>259901.52439430266</v>
      </c>
      <c r="AA1854" s="9">
        <f t="shared" si="282"/>
        <v>0.23293355369994154</v>
      </c>
      <c r="AB1854" s="9">
        <f t="shared" si="279"/>
        <v>0.17638820506152511</v>
      </c>
      <c r="AC1854" t="str">
        <f t="shared" si="280"/>
        <v>75% Saturation (Shape only)</v>
      </c>
    </row>
    <row r="1855" spans="21:29" x14ac:dyDescent="0.25">
      <c r="U1855" s="5">
        <v>0.39</v>
      </c>
      <c r="V1855" s="7">
        <f t="shared" si="275"/>
        <v>1145137.8899999999</v>
      </c>
      <c r="W1855" s="7">
        <f t="shared" si="276"/>
        <v>29362.51</v>
      </c>
      <c r="X1855" s="19">
        <f t="shared" si="281"/>
        <v>0.41973622178884351</v>
      </c>
      <c r="Y1855" s="8">
        <f t="shared" si="277"/>
        <v>6795.0940062719255</v>
      </c>
      <c r="Z1855" s="8">
        <f t="shared" si="278"/>
        <v>265008.66624460509</v>
      </c>
      <c r="AA1855" s="9">
        <f t="shared" si="282"/>
        <v>0.23142074728188858</v>
      </c>
      <c r="AB1855" s="9">
        <f t="shared" si="279"/>
        <v>0.17393410339587559</v>
      </c>
      <c r="AC1855" t="str">
        <f t="shared" si="280"/>
        <v>75% Saturation (Shape only)</v>
      </c>
    </row>
    <row r="1856" spans="21:29" x14ac:dyDescent="0.25">
      <c r="U1856" s="5">
        <v>0.4</v>
      </c>
      <c r="V1856" s="7">
        <f t="shared" si="275"/>
        <v>1174500.3999999999</v>
      </c>
      <c r="W1856" s="7">
        <f t="shared" si="276"/>
        <v>30115.39487179487</v>
      </c>
      <c r="X1856" s="19">
        <f t="shared" si="281"/>
        <v>0.42771273303653617</v>
      </c>
      <c r="Y1856" s="8">
        <f t="shared" si="277"/>
        <v>6924.225448726811</v>
      </c>
      <c r="Z1856" s="8">
        <f t="shared" si="278"/>
        <v>270044.79250034562</v>
      </c>
      <c r="AA1856" s="9">
        <f t="shared" si="282"/>
        <v>0.2299231166718595</v>
      </c>
      <c r="AB1856" s="9">
        <f t="shared" si="279"/>
        <v>0.17151552288072533</v>
      </c>
      <c r="AC1856" t="str">
        <f t="shared" si="280"/>
        <v>75% Saturation (Shape only)</v>
      </c>
    </row>
    <row r="1857" spans="21:29" x14ac:dyDescent="0.25">
      <c r="U1857" s="5">
        <v>0.41</v>
      </c>
      <c r="V1857" s="7">
        <f t="shared" si="275"/>
        <v>1203862.9099999997</v>
      </c>
      <c r="W1857" s="7">
        <f t="shared" si="276"/>
        <v>30868.279743589737</v>
      </c>
      <c r="X1857" s="19">
        <f t="shared" si="281"/>
        <v>0.43557838965884998</v>
      </c>
      <c r="Y1857" s="8">
        <f t="shared" si="277"/>
        <v>7051.5622697947947</v>
      </c>
      <c r="Z1857" s="8">
        <f t="shared" si="278"/>
        <v>275010.928521997</v>
      </c>
      <c r="AA1857" s="9">
        <f t="shared" si="282"/>
        <v>0.22844040317015588</v>
      </c>
      <c r="AB1857" s="9">
        <f t="shared" si="279"/>
        <v>0.16913186310201081</v>
      </c>
      <c r="AC1857" t="str">
        <f t="shared" si="280"/>
        <v>75% Saturation (Shape only)</v>
      </c>
    </row>
    <row r="1858" spans="21:29" x14ac:dyDescent="0.25">
      <c r="U1858" s="5">
        <v>0.42</v>
      </c>
      <c r="V1858" s="7">
        <f t="shared" si="275"/>
        <v>1233225.4199999997</v>
      </c>
      <c r="W1858" s="7">
        <f t="shared" si="276"/>
        <v>31621.164615384612</v>
      </c>
      <c r="X1858" s="19">
        <f t="shared" si="281"/>
        <v>0.44333478854545266</v>
      </c>
      <c r="Y1858" s="8">
        <f t="shared" si="277"/>
        <v>7177.1303214630225</v>
      </c>
      <c r="Z1858" s="8">
        <f t="shared" si="278"/>
        <v>279908.08253705787</v>
      </c>
      <c r="AA1858" s="9">
        <f t="shared" si="282"/>
        <v>0.22697235882232944</v>
      </c>
      <c r="AB1858" s="9">
        <f t="shared" si="279"/>
        <v>0.16678254056144592</v>
      </c>
      <c r="AC1858" t="str">
        <f t="shared" si="280"/>
        <v>75% Saturation (Shape only)</v>
      </c>
    </row>
    <row r="1859" spans="21:29" x14ac:dyDescent="0.25">
      <c r="U1859" s="5">
        <v>0.43</v>
      </c>
      <c r="V1859" s="7">
        <f t="shared" si="275"/>
        <v>1262587.9299999997</v>
      </c>
      <c r="W1859" s="7">
        <f t="shared" si="276"/>
        <v>32374.049487179484</v>
      </c>
      <c r="X1859" s="19">
        <f t="shared" si="281"/>
        <v>0.45098350018680838</v>
      </c>
      <c r="Y1859" s="8">
        <f t="shared" si="277"/>
        <v>7300.9550283429189</v>
      </c>
      <c r="Z1859" s="8">
        <f t="shared" si="278"/>
        <v>284737.24610537384</v>
      </c>
      <c r="AA1859" s="9">
        <f t="shared" si="282"/>
        <v>0.22551874553828016</v>
      </c>
      <c r="AB1859" s="9">
        <f t="shared" si="279"/>
        <v>0.16446698760821088</v>
      </c>
      <c r="AC1859" t="str">
        <f t="shared" si="280"/>
        <v>75% Saturation (Shape only)</v>
      </c>
    </row>
    <row r="1860" spans="21:29" x14ac:dyDescent="0.25">
      <c r="U1860" s="5">
        <v>0.44</v>
      </c>
      <c r="V1860" s="7">
        <f t="shared" si="275"/>
        <v>1291950.4399999997</v>
      </c>
      <c r="W1860" s="7">
        <f t="shared" si="276"/>
        <v>33126.934358974358</v>
      </c>
      <c r="X1860" s="19">
        <f t="shared" si="281"/>
        <v>0.45852606936672946</v>
      </c>
      <c r="Y1860" s="8">
        <f t="shared" si="277"/>
        <v>7423.0613988818823</v>
      </c>
      <c r="Z1860" s="8">
        <f t="shared" si="278"/>
        <v>289499.39455639338</v>
      </c>
      <c r="AA1860" s="9">
        <f t="shared" si="282"/>
        <v>0.22407933430975374</v>
      </c>
      <c r="AB1860" s="9">
        <f t="shared" si="279"/>
        <v>0.16218465148311717</v>
      </c>
      <c r="AC1860" t="str">
        <f t="shared" si="280"/>
        <v>75% Saturation (Shape only)</v>
      </c>
    </row>
    <row r="1861" spans="21:29" x14ac:dyDescent="0.25">
      <c r="U1861" s="5">
        <v>0.45</v>
      </c>
      <c r="V1861" s="7">
        <f t="shared" si="275"/>
        <v>1321312.9499999997</v>
      </c>
      <c r="W1861" s="7">
        <f t="shared" si="276"/>
        <v>33879.81923076923</v>
      </c>
      <c r="X1861" s="19">
        <f t="shared" si="281"/>
        <v>0.46596401581500047</v>
      </c>
      <c r="Y1861" s="8">
        <f t="shared" si="277"/>
        <v>7543.4740359285934</v>
      </c>
      <c r="Z1861" s="8">
        <f t="shared" si="278"/>
        <v>294195.48740121513</v>
      </c>
      <c r="AA1861" s="9">
        <f t="shared" si="282"/>
        <v>0.2226539045130945</v>
      </c>
      <c r="AB1861" s="9">
        <f t="shared" si="279"/>
        <v>0.15993499346008716</v>
      </c>
      <c r="AC1861" t="str">
        <f t="shared" si="280"/>
        <v>75% Saturation (Shape only)</v>
      </c>
    </row>
    <row r="1862" spans="21:29" x14ac:dyDescent="0.25">
      <c r="U1862" s="5">
        <v>0.46</v>
      </c>
      <c r="V1862" s="7">
        <f t="shared" si="275"/>
        <v>1350675.4599999997</v>
      </c>
      <c r="W1862" s="7">
        <f t="shared" si="276"/>
        <v>34632.704102564101</v>
      </c>
      <c r="X1862" s="19">
        <f t="shared" si="281"/>
        <v>0.4732988348240233</v>
      </c>
      <c r="Y1862" s="8">
        <f t="shared" si="277"/>
        <v>7662.2171467158578</v>
      </c>
      <c r="Z1862" s="8">
        <f t="shared" si="278"/>
        <v>298826.46872191847</v>
      </c>
      <c r="AA1862" s="9">
        <f t="shared" si="282"/>
        <v>0.2212422432861248</v>
      </c>
      <c r="AB1862" s="9">
        <f t="shared" si="279"/>
        <v>0.15771748807248911</v>
      </c>
      <c r="AC1862" t="str">
        <f t="shared" si="280"/>
        <v>75% Saturation (Shape only)</v>
      </c>
    </row>
    <row r="1863" spans="21:29" x14ac:dyDescent="0.25">
      <c r="U1863" s="5">
        <v>0.47</v>
      </c>
      <c r="V1863" s="7">
        <f t="shared" si="275"/>
        <v>1380037.9699999997</v>
      </c>
      <c r="W1863" s="7">
        <f t="shared" si="276"/>
        <v>35385.588974358972</v>
      </c>
      <c r="X1863" s="19">
        <f t="shared" si="281"/>
        <v>0.48053199783292427</v>
      </c>
      <c r="Y1863" s="8">
        <f t="shared" si="277"/>
        <v>7779.3145523166941</v>
      </c>
      <c r="Z1863" s="8">
        <f t="shared" si="278"/>
        <v>303393.26754035108</v>
      </c>
      <c r="AA1863" s="9">
        <f t="shared" si="282"/>
        <v>0.21984414496968596</v>
      </c>
      <c r="AB1863" s="9">
        <f t="shared" si="279"/>
        <v>0.15553162241349966</v>
      </c>
      <c r="AC1863" t="str">
        <f t="shared" si="280"/>
        <v>75% Saturation (Shape only)</v>
      </c>
    </row>
    <row r="1864" spans="21:29" x14ac:dyDescent="0.25">
      <c r="U1864" s="5">
        <v>0.48</v>
      </c>
      <c r="V1864" s="7">
        <f t="shared" si="275"/>
        <v>1409400.4799999997</v>
      </c>
      <c r="W1864" s="7">
        <f t="shared" si="276"/>
        <v>36138.473846153844</v>
      </c>
      <c r="X1864" s="19">
        <f t="shared" si="281"/>
        <v>0.48766495298215101</v>
      </c>
      <c r="Y1864" s="8">
        <f t="shared" si="277"/>
        <v>7894.7896966226826</v>
      </c>
      <c r="Z1864" s="8">
        <f t="shared" si="278"/>
        <v>307896.79816828464</v>
      </c>
      <c r="AA1864" s="9">
        <f t="shared" si="282"/>
        <v>0.21845941060576671</v>
      </c>
      <c r="AB1864" s="9">
        <f t="shared" si="279"/>
        <v>0.15337689550156175</v>
      </c>
      <c r="AC1864" t="str">
        <f t="shared" si="280"/>
        <v>75% Saturation (Shape only)</v>
      </c>
    </row>
    <row r="1865" spans="21:29" x14ac:dyDescent="0.25">
      <c r="U1865" s="5">
        <v>0.49</v>
      </c>
      <c r="V1865" s="7">
        <f t="shared" si="275"/>
        <v>1438762.9899999998</v>
      </c>
      <c r="W1865" s="7">
        <f t="shared" si="276"/>
        <v>36891.358717948715</v>
      </c>
      <c r="X1865" s="19">
        <f t="shared" si="281"/>
        <v>0.494699125641203</v>
      </c>
      <c r="Y1865" s="8">
        <f t="shared" si="277"/>
        <v>8008.6656548873743</v>
      </c>
      <c r="Z1865" s="8">
        <f t="shared" si="278"/>
        <v>312337.96054060757</v>
      </c>
      <c r="AA1865" s="9">
        <f t="shared" si="282"/>
        <v>0.21708784748529542</v>
      </c>
      <c r="AB1865" s="9">
        <f t="shared" si="279"/>
        <v>0.15125281770267346</v>
      </c>
      <c r="AC1865" t="str">
        <f t="shared" si="280"/>
        <v>75% Saturation (Shape only)</v>
      </c>
    </row>
    <row r="1866" spans="21:29" x14ac:dyDescent="0.25">
      <c r="U1866" s="5">
        <v>0.5</v>
      </c>
      <c r="V1866" s="7">
        <f t="shared" si="275"/>
        <v>1468125.4999999998</v>
      </c>
      <c r="W1866" s="7">
        <f t="shared" si="276"/>
        <v>37644.243589743586</v>
      </c>
      <c r="X1866" s="19">
        <f t="shared" si="281"/>
        <v>0.5016359189118581</v>
      </c>
      <c r="Y1866" s="8">
        <f t="shared" si="277"/>
        <v>8120.96514187301</v>
      </c>
      <c r="Z1866" s="8">
        <f t="shared" si="278"/>
        <v>316717.64053304738</v>
      </c>
      <c r="AA1866" s="9">
        <f t="shared" si="282"/>
        <v>0.21572926873965981</v>
      </c>
      <c r="AB1866" s="9">
        <f t="shared" si="279"/>
        <v>0.14915891020351482</v>
      </c>
      <c r="AC1866" t="str">
        <f t="shared" si="280"/>
        <v>75% Saturation (Shape only)</v>
      </c>
    </row>
    <row r="1867" spans="21:29" x14ac:dyDescent="0.25">
      <c r="U1867" s="5">
        <v>0.51</v>
      </c>
      <c r="V1867" s="7">
        <f t="shared" si="275"/>
        <v>1497488.0099999998</v>
      </c>
      <c r="W1867" s="7">
        <f t="shared" si="276"/>
        <v>38397.128461538457</v>
      </c>
      <c r="X1867" s="19">
        <f t="shared" si="281"/>
        <v>0.5084767141089459</v>
      </c>
      <c r="Y1867" s="8">
        <f t="shared" si="277"/>
        <v>8231.7105196337361</v>
      </c>
      <c r="Z1867" s="8">
        <f t="shared" si="278"/>
        <v>321036.71026571572</v>
      </c>
      <c r="AA1867" s="9">
        <f t="shared" si="282"/>
        <v>0.21438349297081569</v>
      </c>
      <c r="AB1867" s="9">
        <f t="shared" si="279"/>
        <v>0.14709470452860954</v>
      </c>
      <c r="AC1867" t="str">
        <f t="shared" si="280"/>
        <v>75% Saturation (Shape only)</v>
      </c>
    </row>
    <row r="1868" spans="21:29" x14ac:dyDescent="0.25">
      <c r="U1868" s="5">
        <v>0.52</v>
      </c>
      <c r="V1868" s="7">
        <f t="shared" si="275"/>
        <v>1526850.5199999998</v>
      </c>
      <c r="W1868" s="7">
        <f t="shared" si="276"/>
        <v>39150.013333333329</v>
      </c>
      <c r="X1868" s="19">
        <f t="shared" si="281"/>
        <v>0.51522287122052268</v>
      </c>
      <c r="Y1868" s="8">
        <f t="shared" si="277"/>
        <v>8340.9238049653632</v>
      </c>
      <c r="Z1868" s="8">
        <f t="shared" si="278"/>
        <v>325296.02839364915</v>
      </c>
      <c r="AA1868" s="9">
        <f t="shared" si="282"/>
        <v>0.21305034391555841</v>
      </c>
      <c r="AB1868" s="9">
        <f t="shared" si="279"/>
        <v>0.14505974209743727</v>
      </c>
      <c r="AC1868" t="str">
        <f t="shared" si="280"/>
        <v>75% Saturation (Shape only)</v>
      </c>
    </row>
    <row r="1869" spans="21:29" x14ac:dyDescent="0.25">
      <c r="U1869" s="5">
        <v>0.53</v>
      </c>
      <c r="V1869" s="7">
        <f t="shared" si="275"/>
        <v>1556213.0299999998</v>
      </c>
      <c r="W1869" s="7">
        <f t="shared" si="276"/>
        <v>39902.8982051282</v>
      </c>
      <c r="X1869" s="19">
        <f t="shared" si="281"/>
        <v>0.52187572934908633</v>
      </c>
      <c r="Y1869" s="8">
        <f t="shared" si="277"/>
        <v>8448.6266765481778</v>
      </c>
      <c r="Z1869" s="8">
        <f t="shared" si="278"/>
        <v>329496.44038537896</v>
      </c>
      <c r="AA1869" s="9">
        <f t="shared" si="282"/>
        <v>0.21172965014010903</v>
      </c>
      <c r="AB1869" s="9">
        <f t="shared" si="279"/>
        <v>0.14305357381674139</v>
      </c>
      <c r="AC1869" t="str">
        <f t="shared" si="280"/>
        <v>75% Saturation (Shape only)</v>
      </c>
    </row>
    <row r="1870" spans="21:29" x14ac:dyDescent="0.25">
      <c r="U1870" s="5">
        <v>0.54</v>
      </c>
      <c r="V1870" s="7">
        <f t="shared" si="275"/>
        <v>1585575.5399999998</v>
      </c>
      <c r="W1870" s="7">
        <f t="shared" si="276"/>
        <v>40655.783076923079</v>
      </c>
      <c r="X1870" s="19">
        <f t="shared" si="281"/>
        <v>0.52843660713527596</v>
      </c>
      <c r="Y1870" s="8">
        <f t="shared" si="277"/>
        <v>8554.8404818062045</v>
      </c>
      <c r="Z1870" s="8">
        <f t="shared" si="278"/>
        <v>333638.77879044198</v>
      </c>
      <c r="AA1870" s="9">
        <f t="shared" si="282"/>
        <v>0.21042124476166049</v>
      </c>
      <c r="AB1870" s="9">
        <f t="shared" si="279"/>
        <v>0.14107575970388858</v>
      </c>
      <c r="AC1870" t="str">
        <f t="shared" si="280"/>
        <v>75% Saturation (Shape only)</v>
      </c>
    </row>
    <row r="1871" spans="21:29" x14ac:dyDescent="0.25">
      <c r="U1871" s="5">
        <v>0.55000000000000004</v>
      </c>
      <c r="V1871" s="7">
        <f t="shared" si="275"/>
        <v>1614938.0499999998</v>
      </c>
      <c r="W1871" s="7">
        <f t="shared" si="276"/>
        <v>41408.66794871795</v>
      </c>
      <c r="X1871" s="19">
        <f t="shared" si="281"/>
        <v>0.53490680316538985</v>
      </c>
      <c r="Y1871" s="8">
        <f t="shared" si="277"/>
        <v>8659.5862435044855</v>
      </c>
      <c r="Z1871" s="8">
        <f t="shared" si="278"/>
        <v>337723.86349667492</v>
      </c>
      <c r="AA1871" s="9">
        <f t="shared" si="282"/>
        <v>0.20912496519397444</v>
      </c>
      <c r="AB1871" s="9">
        <f t="shared" si="279"/>
        <v>0.13912586853892736</v>
      </c>
      <c r="AC1871" t="str">
        <f t="shared" si="280"/>
        <v>75% Saturation (Shape only)</v>
      </c>
    </row>
    <row r="1872" spans="21:29" x14ac:dyDescent="0.25">
      <c r="U1872" s="5">
        <v>0.56000000000000005</v>
      </c>
      <c r="V1872" s="7">
        <f t="shared" si="275"/>
        <v>1644300.5599999998</v>
      </c>
      <c r="W1872" s="7">
        <f t="shared" si="276"/>
        <v>42161.552820512821</v>
      </c>
      <c r="X1872" s="19">
        <f t="shared" si="281"/>
        <v>0.54128759636386625</v>
      </c>
      <c r="Y1872" s="8">
        <f t="shared" si="277"/>
        <v>8762.8846661029529</v>
      </c>
      <c r="Z1872" s="8">
        <f t="shared" si="278"/>
        <v>341752.50197801518</v>
      </c>
      <c r="AA1872" s="9">
        <f t="shared" si="282"/>
        <v>0.20784065291446183</v>
      </c>
      <c r="AB1872" s="9">
        <f t="shared" si="279"/>
        <v>0.13720347754126788</v>
      </c>
      <c r="AC1872" t="str">
        <f t="shared" si="280"/>
        <v>75% Saturation (Shape only)</v>
      </c>
    </row>
    <row r="1873" spans="21:29" x14ac:dyDescent="0.25">
      <c r="U1873" s="5">
        <v>0.56999999999999995</v>
      </c>
      <c r="V1873" s="7">
        <f t="shared" si="275"/>
        <v>1673663.0699999996</v>
      </c>
      <c r="W1873" s="7">
        <f t="shared" si="276"/>
        <v>42914.437692307685</v>
      </c>
      <c r="X1873" s="19">
        <f t="shared" si="281"/>
        <v>0.54758024637179958</v>
      </c>
      <c r="Y1873" s="8">
        <f t="shared" si="277"/>
        <v>8864.7561418842015</v>
      </c>
      <c r="Z1873" s="8">
        <f t="shared" si="278"/>
        <v>345725.48953348387</v>
      </c>
      <c r="AA1873" s="9">
        <f t="shared" si="282"/>
        <v>0.20656815325051292</v>
      </c>
      <c r="AB1873" s="9">
        <f t="shared" si="279"/>
        <v>0.13530817206937412</v>
      </c>
      <c r="AC1873" t="str">
        <f t="shared" si="280"/>
        <v>75% Saturation (Shape only)</v>
      </c>
    </row>
    <row r="1874" spans="21:29" x14ac:dyDescent="0.25">
      <c r="U1874" s="5">
        <v>0.57999999999999996</v>
      </c>
      <c r="V1874" s="7">
        <f t="shared" si="275"/>
        <v>1703025.5799999996</v>
      </c>
      <c r="W1874" s="7">
        <f t="shared" si="276"/>
        <v>43667.322564102556</v>
      </c>
      <c r="X1874" s="19">
        <f t="shared" si="281"/>
        <v>0.55378599391243655</v>
      </c>
      <c r="Y1874" s="8">
        <f t="shared" si="277"/>
        <v>8965.220756870498</v>
      </c>
      <c r="Z1874" s="8">
        <f t="shared" si="278"/>
        <v>349643.6095179494</v>
      </c>
      <c r="AA1874" s="9">
        <f t="shared" si="282"/>
        <v>0.20530731518310458</v>
      </c>
      <c r="AB1874" s="9">
        <f t="shared" si="279"/>
        <v>0.13343954534082861</v>
      </c>
      <c r="AC1874" t="str">
        <f t="shared" si="280"/>
        <v>75% Saturation (Shape only)</v>
      </c>
    </row>
    <row r="1875" spans="21:29" x14ac:dyDescent="0.25">
      <c r="U1875" s="5">
        <v>0.59</v>
      </c>
      <c r="V1875" s="7">
        <f t="shared" si="275"/>
        <v>1732388.0899999996</v>
      </c>
      <c r="W1875" s="7">
        <f t="shared" si="276"/>
        <v>44420.207435897428</v>
      </c>
      <c r="X1875" s="19">
        <f t="shared" si="281"/>
        <v>0.55990606114451014</v>
      </c>
      <c r="Y1875" s="8">
        <f t="shared" si="277"/>
        <v>9064.2982965438914</v>
      </c>
      <c r="Z1875" s="8">
        <f t="shared" si="278"/>
        <v>353507.63356521179</v>
      </c>
      <c r="AA1875" s="9">
        <f t="shared" si="282"/>
        <v>0.20405799116594703</v>
      </c>
      <c r="AB1875" s="9">
        <f t="shared" si="279"/>
        <v>0.13159719817080975</v>
      </c>
      <c r="AC1875" t="str">
        <f t="shared" si="280"/>
        <v>75% Saturation (Shape only)</v>
      </c>
    </row>
    <row r="1876" spans="21:29" x14ac:dyDescent="0.25">
      <c r="U1876" s="5">
        <v>0.6</v>
      </c>
      <c r="V1876" s="7">
        <f t="shared" si="275"/>
        <v>1761750.5999999996</v>
      </c>
      <c r="W1876" s="7">
        <f t="shared" si="276"/>
        <v>45173.092307692299</v>
      </c>
      <c r="X1876" s="19">
        <f t="shared" si="281"/>
        <v>0.56594165200418944</v>
      </c>
      <c r="Y1876" s="8">
        <f t="shared" si="277"/>
        <v>9162.0082513820234</v>
      </c>
      <c r="Z1876" s="8">
        <f t="shared" si="278"/>
        <v>357318.3218038989</v>
      </c>
      <c r="AA1876" s="9">
        <f t="shared" si="282"/>
        <v>0.2028200369586359</v>
      </c>
      <c r="AB1876" s="9">
        <f t="shared" si="279"/>
        <v>0.12978073872727888</v>
      </c>
      <c r="AC1876" t="str">
        <f t="shared" si="280"/>
        <v>75% Saturation (Shape only)</v>
      </c>
    </row>
    <row r="1877" spans="21:29" x14ac:dyDescent="0.25">
      <c r="U1877" s="5">
        <v>0.61</v>
      </c>
      <c r="V1877" s="7">
        <f t="shared" si="275"/>
        <v>1791113.1099999996</v>
      </c>
      <c r="W1877" s="7">
        <f t="shared" si="276"/>
        <v>45925.977179487178</v>
      </c>
      <c r="X1877" s="19">
        <f t="shared" si="281"/>
        <v>0.57189395253634889</v>
      </c>
      <c r="Y1877" s="8">
        <f t="shared" si="277"/>
        <v>9258.3698222210387</v>
      </c>
      <c r="Z1877" s="8">
        <f t="shared" si="278"/>
        <v>361076.42306662048</v>
      </c>
      <c r="AA1877" s="9">
        <f t="shared" si="282"/>
        <v>0.2015933114724511</v>
      </c>
      <c r="AB1877" s="9">
        <f t="shared" si="279"/>
        <v>0.12798978230136257</v>
      </c>
      <c r="AC1877" t="str">
        <f t="shared" si="280"/>
        <v>75% Saturation (Shape only)</v>
      </c>
    </row>
    <row r="1878" spans="21:29" x14ac:dyDescent="0.25">
      <c r="U1878" s="5">
        <v>0.62</v>
      </c>
      <c r="V1878" s="7">
        <f t="shared" si="275"/>
        <v>1820475.6199999996</v>
      </c>
      <c r="W1878" s="7">
        <f t="shared" si="276"/>
        <v>46678.862051282049</v>
      </c>
      <c r="X1878" s="19">
        <f t="shared" si="281"/>
        <v>0.57776413121580306</v>
      </c>
      <c r="Y1878" s="8">
        <f t="shared" si="277"/>
        <v>9353.4019254560335</v>
      </c>
      <c r="Z1878" s="8">
        <f t="shared" si="278"/>
        <v>364782.67509278533</v>
      </c>
      <c r="AA1878" s="9">
        <f t="shared" si="282"/>
        <v>0.20037767662759767</v>
      </c>
      <c r="AB1878" s="9">
        <f t="shared" si="279"/>
        <v>0.12622395109153969</v>
      </c>
      <c r="AC1878" t="str">
        <f t="shared" si="280"/>
        <v>75% Saturation (Shape only)</v>
      </c>
    </row>
    <row r="1879" spans="21:29" x14ac:dyDescent="0.25">
      <c r="U1879" s="5">
        <v>0.63</v>
      </c>
      <c r="V1879" s="7">
        <f t="shared" si="275"/>
        <v>1849838.1299999997</v>
      </c>
      <c r="W1879" s="7">
        <f t="shared" si="276"/>
        <v>47431.74692307692</v>
      </c>
      <c r="X1879" s="19">
        <f t="shared" si="281"/>
        <v>0.58355333925908481</v>
      </c>
      <c r="Y1879" s="8">
        <f t="shared" si="277"/>
        <v>9447.1231980884331</v>
      </c>
      <c r="Z1879" s="8">
        <f t="shared" si="278"/>
        <v>368437.80472544889</v>
      </c>
      <c r="AA1879" s="9">
        <f t="shared" si="282"/>
        <v>0.19917299722081572</v>
      </c>
      <c r="AB1879" s="9">
        <f t="shared" si="279"/>
        <v>0.12448287400033453</v>
      </c>
      <c r="AC1879" t="str">
        <f t="shared" si="280"/>
        <v>75% Saturation (Shape only)</v>
      </c>
    </row>
    <row r="1880" spans="21:29" x14ac:dyDescent="0.25">
      <c r="U1880" s="5">
        <v>0.64</v>
      </c>
      <c r="V1880" s="7">
        <f t="shared" si="275"/>
        <v>1879200.6399999997</v>
      </c>
      <c r="W1880" s="7">
        <f t="shared" si="276"/>
        <v>48184.631794871791</v>
      </c>
      <c r="X1880" s="19">
        <f t="shared" si="281"/>
        <v>0.5892627109273072</v>
      </c>
      <c r="Y1880" s="8">
        <f t="shared" si="277"/>
        <v>9539.5520026289978</v>
      </c>
      <c r="Z1880" s="8">
        <f t="shared" si="278"/>
        <v>372042.52810253092</v>
      </c>
      <c r="AA1880" s="9">
        <f t="shared" si="282"/>
        <v>0.19797914080240575</v>
      </c>
      <c r="AB1880" s="9">
        <f t="shared" si="279"/>
        <v>0.12276618644257695</v>
      </c>
      <c r="AC1880" t="str">
        <f t="shared" si="280"/>
        <v>75% Saturation (Shape only)</v>
      </c>
    </row>
    <row r="1881" spans="21:29" x14ac:dyDescent="0.25">
      <c r="U1881" s="5">
        <v>0.65</v>
      </c>
      <c r="V1881" s="7">
        <f t="shared" ref="V1881:V1914" si="283">$V$110/$U$110*U1881</f>
        <v>1908563.1499999997</v>
      </c>
      <c r="W1881" s="7">
        <f t="shared" ref="W1881:W1914" si="284">$W$110/$U$110*U1881</f>
        <v>48937.516666666663</v>
      </c>
      <c r="X1881" s="19">
        <f t="shared" si="281"/>
        <v>0.5948933638205931</v>
      </c>
      <c r="Y1881" s="8">
        <f t="shared" ref="Y1881:Y1915" si="285">X1881*$N$6</f>
        <v>9630.7064318643497</v>
      </c>
      <c r="Z1881" s="8">
        <f t="shared" ref="Z1881:Z1944" si="286">Y1881*$B$6</f>
        <v>375597.55084270966</v>
      </c>
      <c r="AA1881" s="9">
        <f t="shared" si="282"/>
        <v>0.19679597756181647</v>
      </c>
      <c r="AB1881" s="9">
        <f t="shared" ref="AB1881:AB1944" si="287">(Z1881-Z1880)/(V1881-V1880)</f>
        <v>0.12107353016410179</v>
      </c>
      <c r="AC1881" t="str">
        <f t="shared" ref="AC1881:AC1944" si="288">J$1</f>
        <v>75% Saturation (Shape only)</v>
      </c>
    </row>
    <row r="1882" spans="21:29" x14ac:dyDescent="0.25">
      <c r="U1882" s="5">
        <v>0.66</v>
      </c>
      <c r="V1882" s="7">
        <f t="shared" si="283"/>
        <v>1937925.6599999997</v>
      </c>
      <c r="W1882" s="7">
        <f t="shared" si="284"/>
        <v>49690.401538461534</v>
      </c>
      <c r="X1882" s="19">
        <f t="shared" ref="X1882:X1945" si="289">GAMMADIST(W1882,$J$2,$J$3,TRUE)</f>
        <v>0.60044639916452169</v>
      </c>
      <c r="Y1882" s="8">
        <f t="shared" si="285"/>
        <v>9720.6043134942265</v>
      </c>
      <c r="Z1882" s="8">
        <f t="shared" si="286"/>
        <v>379103.56822627486</v>
      </c>
      <c r="AA1882" s="9">
        <f t="shared" ref="AA1882:AA1945" si="290">Z1882/V1882</f>
        <v>0.19562338022103229</v>
      </c>
      <c r="AB1882" s="9">
        <f t="shared" si="287"/>
        <v>0.1194045530700609</v>
      </c>
      <c r="AC1882" t="str">
        <f t="shared" si="288"/>
        <v>75% Saturation (Shape only)</v>
      </c>
    </row>
    <row r="1883" spans="21:29" x14ac:dyDescent="0.25">
      <c r="U1883" s="5">
        <v>0.67</v>
      </c>
      <c r="V1883" s="7">
        <f t="shared" si="283"/>
        <v>1967288.1699999997</v>
      </c>
      <c r="W1883" s="7">
        <f t="shared" si="284"/>
        <v>50443.286410256405</v>
      </c>
      <c r="X1883" s="19">
        <f t="shared" si="289"/>
        <v>0.6059229020890049</v>
      </c>
      <c r="Y1883" s="8">
        <f t="shared" si="285"/>
        <v>9809.2632146462165</v>
      </c>
      <c r="Z1883" s="8">
        <f t="shared" si="286"/>
        <v>382561.26537120243</v>
      </c>
      <c r="AA1883" s="9">
        <f t="shared" si="290"/>
        <v>0.19446122393507936</v>
      </c>
      <c r="AB1883" s="9">
        <f t="shared" si="287"/>
        <v>0.11775890906218754</v>
      </c>
      <c r="AC1883" t="str">
        <f t="shared" si="288"/>
        <v>75% Saturation (Shape only)</v>
      </c>
    </row>
    <row r="1884" spans="21:29" x14ac:dyDescent="0.25">
      <c r="U1884" s="5">
        <v>0.68</v>
      </c>
      <c r="V1884" s="7">
        <f t="shared" si="283"/>
        <v>1996650.68</v>
      </c>
      <c r="W1884" s="7">
        <f t="shared" si="284"/>
        <v>51196.171282051284</v>
      </c>
      <c r="X1884" s="19">
        <f t="shared" si="289"/>
        <v>0.61132394189996919</v>
      </c>
      <c r="Y1884" s="8">
        <f t="shared" si="285"/>
        <v>9896.7004462739933</v>
      </c>
      <c r="Z1884" s="8">
        <f t="shared" si="286"/>
        <v>385971.31740468572</v>
      </c>
      <c r="AA1884" s="9">
        <f t="shared" si="290"/>
        <v>0.19330938619903493</v>
      </c>
      <c r="AB1884" s="9">
        <f t="shared" si="287"/>
        <v>0.11613625788405881</v>
      </c>
      <c r="AC1884" t="str">
        <f t="shared" si="288"/>
        <v>75% Saturation (Shape only)</v>
      </c>
    </row>
    <row r="1885" spans="21:29" x14ac:dyDescent="0.25">
      <c r="U1885" s="5">
        <v>0.69</v>
      </c>
      <c r="V1885" s="7">
        <f t="shared" si="283"/>
        <v>2026013.1899999995</v>
      </c>
      <c r="W1885" s="7">
        <f t="shared" si="284"/>
        <v>51949.056153846148</v>
      </c>
      <c r="X1885" s="19">
        <f t="shared" si="289"/>
        <v>0.61665057234419463</v>
      </c>
      <c r="Y1885" s="8">
        <f t="shared" si="285"/>
        <v>9982.9330674447974</v>
      </c>
      <c r="Z1885" s="8">
        <f t="shared" si="286"/>
        <v>389334.38963034708</v>
      </c>
      <c r="AA1885" s="9">
        <f t="shared" si="290"/>
        <v>0.19216774676099083</v>
      </c>
      <c r="AB1885" s="9">
        <f t="shared" si="287"/>
        <v>0.11453626497398957</v>
      </c>
      <c r="AC1885" t="str">
        <f t="shared" si="288"/>
        <v>75% Saturation (Shape only)</v>
      </c>
    </row>
    <row r="1886" spans="21:29" x14ac:dyDescent="0.25">
      <c r="U1886" s="5">
        <v>0.7</v>
      </c>
      <c r="V1886" s="7">
        <f t="shared" si="283"/>
        <v>2055375.6999999995</v>
      </c>
      <c r="W1886" s="7">
        <f t="shared" si="284"/>
        <v>52701.941025641019</v>
      </c>
      <c r="X1886" s="19">
        <f t="shared" si="289"/>
        <v>0.62190383186763265</v>
      </c>
      <c r="Y1886" s="8">
        <f t="shared" si="285"/>
        <v>10067.977889521322</v>
      </c>
      <c r="Z1886" s="8">
        <f t="shared" si="286"/>
        <v>392651.13769133156</v>
      </c>
      <c r="AA1886" s="9">
        <f t="shared" si="290"/>
        <v>0.19103618754047333</v>
      </c>
      <c r="AB1886" s="9">
        <f t="shared" si="287"/>
        <v>0.11295860132476677</v>
      </c>
      <c r="AC1886" t="str">
        <f t="shared" si="288"/>
        <v>75% Saturation (Shape only)</v>
      </c>
    </row>
    <row r="1887" spans="21:29" x14ac:dyDescent="0.25">
      <c r="U1887" s="5">
        <v>0.71</v>
      </c>
      <c r="V1887" s="7">
        <f t="shared" si="283"/>
        <v>2084738.2099999995</v>
      </c>
      <c r="W1887" s="7">
        <f t="shared" si="284"/>
        <v>53454.825897435891</v>
      </c>
      <c r="X1887" s="19">
        <f t="shared" si="289"/>
        <v>0.62708474386749813</v>
      </c>
      <c r="Y1887" s="8">
        <f t="shared" si="285"/>
        <v>10151.851480242825</v>
      </c>
      <c r="Z1887" s="8">
        <f t="shared" si="286"/>
        <v>395922.20772947022</v>
      </c>
      <c r="AA1887" s="9">
        <f t="shared" si="290"/>
        <v>0.18991459255187265</v>
      </c>
      <c r="AB1887" s="9">
        <f t="shared" si="287"/>
        <v>0.11140294334982448</v>
      </c>
      <c r="AC1887" t="str">
        <f t="shared" si="288"/>
        <v>75% Saturation (Shape only)</v>
      </c>
    </row>
    <row r="1888" spans="21:29" x14ac:dyDescent="0.25">
      <c r="U1888" s="5">
        <v>0.72</v>
      </c>
      <c r="V1888" s="7">
        <f t="shared" si="283"/>
        <v>2114100.7199999997</v>
      </c>
      <c r="W1888" s="7">
        <f t="shared" si="284"/>
        <v>54207.710769230762</v>
      </c>
      <c r="X1888" s="19">
        <f t="shared" si="289"/>
        <v>0.63219431693841943</v>
      </c>
      <c r="Y1888" s="8">
        <f t="shared" si="285"/>
        <v>10234.570167710053</v>
      </c>
      <c r="Z1888" s="8">
        <f t="shared" si="286"/>
        <v>399148.2365406921</v>
      </c>
      <c r="AA1888" s="9">
        <f t="shared" si="290"/>
        <v>0.188802847832478</v>
      </c>
      <c r="AB1888" s="9">
        <f t="shared" si="287"/>
        <v>0.10986897275545782</v>
      </c>
      <c r="AC1888" t="str">
        <f t="shared" si="288"/>
        <v>75% Saturation (Shape only)</v>
      </c>
    </row>
    <row r="1889" spans="21:29" x14ac:dyDescent="0.25">
      <c r="U1889" s="5">
        <v>0.73</v>
      </c>
      <c r="V1889" s="7">
        <f t="shared" si="283"/>
        <v>2143463.2299999995</v>
      </c>
      <c r="W1889" s="7">
        <f t="shared" si="284"/>
        <v>54960.595641025633</v>
      </c>
      <c r="X1889" s="19">
        <f t="shared" si="289"/>
        <v>0.63723354511289387</v>
      </c>
      <c r="Y1889" s="8">
        <f t="shared" si="285"/>
        <v>10316.150044277947</v>
      </c>
      <c r="Z1889" s="8">
        <f t="shared" si="286"/>
        <v>402329.85172683996</v>
      </c>
      <c r="AA1889" s="9">
        <f t="shared" si="290"/>
        <v>0.18770084137475035</v>
      </c>
      <c r="AB1889" s="9">
        <f t="shared" si="287"/>
        <v>0.10835637641836075</v>
      </c>
      <c r="AC1889" t="str">
        <f t="shared" si="288"/>
        <v>75% Saturation (Shape only)</v>
      </c>
    </row>
    <row r="1890" spans="21:29" x14ac:dyDescent="0.25">
      <c r="U1890" s="5">
        <v>0.74</v>
      </c>
      <c r="V1890" s="7">
        <f t="shared" si="283"/>
        <v>2172825.7399999998</v>
      </c>
      <c r="W1890" s="7">
        <f t="shared" si="284"/>
        <v>55713.480512820504</v>
      </c>
      <c r="X1890" s="19">
        <f t="shared" si="289"/>
        <v>0.64220340809629395</v>
      </c>
      <c r="Y1890" s="8">
        <f t="shared" si="285"/>
        <v>10396.606970360164</v>
      </c>
      <c r="Z1890" s="8">
        <f t="shared" si="286"/>
        <v>405467.67184404639</v>
      </c>
      <c r="AA1890" s="9">
        <f t="shared" si="290"/>
        <v>0.18660846306250331</v>
      </c>
      <c r="AB1890" s="9">
        <f t="shared" si="287"/>
        <v>0.10686484626846966</v>
      </c>
      <c r="AC1890" t="str">
        <f t="shared" si="288"/>
        <v>75% Saturation (Shape only)</v>
      </c>
    </row>
    <row r="1891" spans="21:29" x14ac:dyDescent="0.25">
      <c r="U1891" s="5">
        <v>0.75</v>
      </c>
      <c r="V1891" s="7">
        <f t="shared" si="283"/>
        <v>2202188.2499999995</v>
      </c>
      <c r="W1891" s="7">
        <f t="shared" si="284"/>
        <v>56466.365384615376</v>
      </c>
      <c r="X1891" s="19">
        <f t="shared" si="289"/>
        <v>0.64710487149664497</v>
      </c>
      <c r="Y1891" s="8">
        <f t="shared" si="285"/>
        <v>10475.956578148938</v>
      </c>
      <c r="Z1891" s="8">
        <f t="shared" si="286"/>
        <v>408562.30654780858</v>
      </c>
      <c r="AA1891" s="9">
        <f t="shared" si="290"/>
        <v>0.18552560461069059</v>
      </c>
      <c r="AB1891" s="9">
        <f t="shared" si="287"/>
        <v>0.10539407917654903</v>
      </c>
      <c r="AC1891" t="str">
        <f t="shared" si="288"/>
        <v>75% Saturation (Shape only)</v>
      </c>
    </row>
    <row r="1892" spans="21:29" x14ac:dyDescent="0.25">
      <c r="U1892" s="5">
        <v>0.76</v>
      </c>
      <c r="V1892" s="7">
        <f t="shared" si="283"/>
        <v>2231550.7599999998</v>
      </c>
      <c r="W1892" s="7">
        <f t="shared" si="284"/>
        <v>57219.250256410254</v>
      </c>
      <c r="X1892" s="19">
        <f t="shared" si="289"/>
        <v>0.65193888704938063</v>
      </c>
      <c r="Y1892" s="8">
        <f t="shared" si="285"/>
        <v>10554.214275253631</v>
      </c>
      <c r="Z1892" s="8">
        <f t="shared" si="286"/>
        <v>411614.3567348916</v>
      </c>
      <c r="AA1892" s="9">
        <f t="shared" si="290"/>
        <v>0.18445215950852564</v>
      </c>
      <c r="AB1892" s="9">
        <f t="shared" si="287"/>
        <v>0.10394377684615498</v>
      </c>
      <c r="AC1892" t="str">
        <f t="shared" si="288"/>
        <v>75% Saturation (Shape only)</v>
      </c>
    </row>
    <row r="1893" spans="21:29" x14ac:dyDescent="0.25">
      <c r="U1893" s="5">
        <v>0.77</v>
      </c>
      <c r="V1893" s="7">
        <f t="shared" si="283"/>
        <v>2260913.2699999996</v>
      </c>
      <c r="W1893" s="7">
        <f t="shared" si="284"/>
        <v>57972.135128205126</v>
      </c>
      <c r="X1893" s="19">
        <f t="shared" si="289"/>
        <v>0.65670639283726984</v>
      </c>
      <c r="Y1893" s="8">
        <f t="shared" si="285"/>
        <v>10631.395248261126</v>
      </c>
      <c r="Z1893" s="8">
        <f t="shared" si="286"/>
        <v>414624.41468218388</v>
      </c>
      <c r="AA1893" s="9">
        <f t="shared" si="290"/>
        <v>0.18338802296568588</v>
      </c>
      <c r="AB1893" s="9">
        <f t="shared" si="287"/>
        <v>0.10251364570986291</v>
      </c>
      <c r="AC1893" t="str">
        <f t="shared" si="288"/>
        <v>75% Saturation (Shape only)</v>
      </c>
    </row>
    <row r="1894" spans="21:29" x14ac:dyDescent="0.25">
      <c r="U1894" s="5">
        <v>0.78</v>
      </c>
      <c r="V1894" s="7">
        <f t="shared" si="283"/>
        <v>2290275.7799999998</v>
      </c>
      <c r="W1894" s="7">
        <f t="shared" si="284"/>
        <v>58725.02</v>
      </c>
      <c r="X1894" s="19">
        <f t="shared" si="289"/>
        <v>0.66140831350569962</v>
      </c>
      <c r="Y1894" s="8">
        <f t="shared" si="285"/>
        <v>10707.514466221033</v>
      </c>
      <c r="Z1894" s="8">
        <f t="shared" si="286"/>
        <v>417593.06418262032</v>
      </c>
      <c r="AA1894" s="9">
        <f t="shared" si="290"/>
        <v>0.18233309186137417</v>
      </c>
      <c r="AB1894" s="9">
        <f t="shared" si="287"/>
        <v>0.10110339682937243</v>
      </c>
      <c r="AC1894" t="str">
        <f t="shared" si="288"/>
        <v>75% Saturation (Shape only)</v>
      </c>
    </row>
    <row r="1895" spans="21:29" x14ac:dyDescent="0.25">
      <c r="U1895" s="5">
        <v>0.79</v>
      </c>
      <c r="V1895" s="7">
        <f t="shared" si="283"/>
        <v>2319638.2899999996</v>
      </c>
      <c r="W1895" s="7">
        <f t="shared" si="284"/>
        <v>59477.904871794868</v>
      </c>
      <c r="X1895" s="19">
        <f t="shared" si="289"/>
        <v>0.66604556047347829</v>
      </c>
      <c r="Y1895" s="8">
        <f t="shared" si="285"/>
        <v>10782.586684058377</v>
      </c>
      <c r="Z1895" s="8">
        <f t="shared" si="286"/>
        <v>420520.88067827671</v>
      </c>
      <c r="AA1895" s="9">
        <f t="shared" si="290"/>
        <v>0.18128726469603015</v>
      </c>
      <c r="AB1895" s="9">
        <f t="shared" si="287"/>
        <v>9.9712745799197935E-2</v>
      </c>
      <c r="AC1895" t="str">
        <f t="shared" si="288"/>
        <v>75% Saturation (Shape only)</v>
      </c>
    </row>
    <row r="1896" spans="21:29" x14ac:dyDescent="0.25">
      <c r="U1896" s="5">
        <v>0.8</v>
      </c>
      <c r="V1896" s="7">
        <f t="shared" si="283"/>
        <v>2349000.7999999998</v>
      </c>
      <c r="W1896" s="7">
        <f t="shared" si="284"/>
        <v>60230.789743589739</v>
      </c>
      <c r="X1896" s="19">
        <f t="shared" si="289"/>
        <v>0.67061903213932506</v>
      </c>
      <c r="Y1896" s="8">
        <f t="shared" si="285"/>
        <v>10856.626445916441</v>
      </c>
      <c r="Z1896" s="8">
        <f t="shared" si="286"/>
        <v>423408.4313907412</v>
      </c>
      <c r="AA1896" s="9">
        <f t="shared" si="290"/>
        <v>0.18025044154550363</v>
      </c>
      <c r="AB1896" s="9">
        <f t="shared" si="287"/>
        <v>9.8341412653906973E-2</v>
      </c>
      <c r="AC1896" t="str">
        <f t="shared" si="288"/>
        <v>75% Saturation (Shape only)</v>
      </c>
    </row>
    <row r="1897" spans="21:29" x14ac:dyDescent="0.25">
      <c r="U1897" s="5">
        <v>0.81</v>
      </c>
      <c r="V1897" s="7">
        <f t="shared" si="283"/>
        <v>2378363.3099999996</v>
      </c>
      <c r="W1897" s="7">
        <f t="shared" si="284"/>
        <v>60983.674615384611</v>
      </c>
      <c r="X1897" s="19">
        <f t="shared" si="289"/>
        <v>0.67512961408419003</v>
      </c>
      <c r="Y1897" s="8">
        <f t="shared" si="285"/>
        <v>10929.64808843213</v>
      </c>
      <c r="Z1897" s="8">
        <f t="shared" si="286"/>
        <v>426256.27544885309</v>
      </c>
      <c r="AA1897" s="9">
        <f t="shared" si="290"/>
        <v>0.17922252401751571</v>
      </c>
      <c r="AB1897" s="9">
        <f t="shared" si="287"/>
        <v>9.6989121778482623E-2</v>
      </c>
      <c r="AC1897" t="str">
        <f t="shared" si="288"/>
        <v>75% Saturation (Shape only)</v>
      </c>
    </row>
    <row r="1898" spans="21:29" x14ac:dyDescent="0.25">
      <c r="U1898" s="5">
        <v>0.82</v>
      </c>
      <c r="V1898" s="7">
        <f t="shared" si="283"/>
        <v>2407725.8199999994</v>
      </c>
      <c r="W1898" s="7">
        <f t="shared" si="284"/>
        <v>61736.559487179475</v>
      </c>
      <c r="X1898" s="19">
        <f t="shared" si="289"/>
        <v>0.679578179269553</v>
      </c>
      <c r="Y1898" s="8">
        <f t="shared" si="285"/>
        <v>11001.665743946209</v>
      </c>
      <c r="Z1898" s="8">
        <f t="shared" si="286"/>
        <v>429064.96401390212</v>
      </c>
      <c r="AA1898" s="9">
        <f t="shared" si="290"/>
        <v>0.17820341521025107</v>
      </c>
      <c r="AB1898" s="9">
        <f t="shared" si="287"/>
        <v>9.5655601821814651E-2</v>
      </c>
      <c r="AC1898" t="str">
        <f t="shared" si="288"/>
        <v>75% Saturation (Shape only)</v>
      </c>
    </row>
    <row r="1899" spans="21:29" x14ac:dyDescent="0.25">
      <c r="U1899" s="5">
        <v>0.83</v>
      </c>
      <c r="V1899" s="7">
        <f t="shared" si="283"/>
        <v>2437088.3299999996</v>
      </c>
      <c r="W1899" s="7">
        <f t="shared" si="284"/>
        <v>62489.444358974353</v>
      </c>
      <c r="X1899" s="19">
        <f t="shared" si="289"/>
        <v>0.68396558823181941</v>
      </c>
      <c r="Y1899" s="8">
        <f t="shared" si="285"/>
        <v>11072.693343650382</v>
      </c>
      <c r="Z1899" s="8">
        <f t="shared" si="286"/>
        <v>431835.04040236492</v>
      </c>
      <c r="AA1899" s="9">
        <f t="shared" si="290"/>
        <v>0.17719301967293283</v>
      </c>
      <c r="AB1899" s="9">
        <f t="shared" si="287"/>
        <v>9.4340585612836675E-2</v>
      </c>
      <c r="AC1899" t="str">
        <f t="shared" si="288"/>
        <v>75% Saturation (Shape only)</v>
      </c>
    </row>
    <row r="1900" spans="21:29" x14ac:dyDescent="0.25">
      <c r="U1900" s="5">
        <v>0.84</v>
      </c>
      <c r="V1900" s="7">
        <f t="shared" si="283"/>
        <v>2466450.8399999994</v>
      </c>
      <c r="W1900" s="7">
        <f t="shared" si="284"/>
        <v>63242.329230769225</v>
      </c>
      <c r="X1900" s="19">
        <f t="shared" si="289"/>
        <v>0.6882926892729625</v>
      </c>
      <c r="Y1900" s="8">
        <f t="shared" si="285"/>
        <v>11142.744620673589</v>
      </c>
      <c r="Z1900" s="8">
        <f t="shared" si="286"/>
        <v>434567.04020627</v>
      </c>
      <c r="AA1900" s="9">
        <f t="shared" si="290"/>
        <v>0.1761912433682522</v>
      </c>
      <c r="AB1900" s="9">
        <f t="shared" si="287"/>
        <v>9.3043810079761743E-2</v>
      </c>
      <c r="AC1900" t="str">
        <f t="shared" si="288"/>
        <v>75% Saturation (Shape only)</v>
      </c>
    </row>
    <row r="1901" spans="21:29" x14ac:dyDescent="0.25">
      <c r="U1901" s="5">
        <v>0.85</v>
      </c>
      <c r="V1901" s="7">
        <f t="shared" si="283"/>
        <v>2495813.3499999996</v>
      </c>
      <c r="W1901" s="7">
        <f t="shared" si="284"/>
        <v>63995.214102564096</v>
      </c>
      <c r="X1901" s="19">
        <f t="shared" si="289"/>
        <v>0.69256031864750467</v>
      </c>
      <c r="Y1901" s="8">
        <f t="shared" si="285"/>
        <v>11211.833113109036</v>
      </c>
      <c r="Z1901" s="8">
        <f t="shared" si="286"/>
        <v>437261.49141125241</v>
      </c>
      <c r="AA1901" s="9">
        <f t="shared" si="290"/>
        <v>0.17519799363652433</v>
      </c>
      <c r="AB1901" s="9">
        <f t="shared" si="287"/>
        <v>9.1765016171382802E-2</v>
      </c>
      <c r="AC1901" t="str">
        <f t="shared" si="288"/>
        <v>75% Saturation (Shape only)</v>
      </c>
    </row>
    <row r="1902" spans="21:29" x14ac:dyDescent="0.25">
      <c r="U1902" s="5">
        <v>0.86</v>
      </c>
      <c r="V1902" s="7">
        <f t="shared" si="283"/>
        <v>2525175.8599999994</v>
      </c>
      <c r="W1902" s="7">
        <f t="shared" si="284"/>
        <v>64748.098974358967</v>
      </c>
      <c r="X1902" s="19">
        <f t="shared" si="289"/>
        <v>0.69676930074596943</v>
      </c>
      <c r="Y1902" s="8">
        <f t="shared" si="285"/>
        <v>11279.972166984095</v>
      </c>
      <c r="Z1902" s="8">
        <f t="shared" si="286"/>
        <v>439918.91451237968</v>
      </c>
      <c r="AA1902" s="9">
        <f t="shared" si="290"/>
        <v>0.17421317916146237</v>
      </c>
      <c r="AB1902" s="9">
        <f t="shared" si="287"/>
        <v>9.0503948781193583E-2</v>
      </c>
      <c r="AC1902" t="str">
        <f t="shared" si="288"/>
        <v>75% Saturation (Shape only)</v>
      </c>
    </row>
    <row r="1903" spans="21:29" x14ac:dyDescent="0.25">
      <c r="U1903" s="5">
        <v>0.87</v>
      </c>
      <c r="V1903" s="7">
        <f t="shared" si="283"/>
        <v>2554538.3699999996</v>
      </c>
      <c r="W1903" s="7">
        <f t="shared" si="284"/>
        <v>65500.983846153838</v>
      </c>
      <c r="X1903" s="19">
        <f t="shared" si="289"/>
        <v>0.70092044827490463</v>
      </c>
      <c r="Y1903" s="8">
        <f t="shared" si="285"/>
        <v>11347.174939174693</v>
      </c>
      <c r="Z1903" s="8">
        <f t="shared" si="286"/>
        <v>442539.82262781303</v>
      </c>
      <c r="AA1903" s="9">
        <f t="shared" si="290"/>
        <v>0.1732367099374644</v>
      </c>
      <c r="AB1903" s="9">
        <f t="shared" si="287"/>
        <v>8.9260356673640392E-2</v>
      </c>
      <c r="AC1903" t="str">
        <f t="shared" si="288"/>
        <v>75% Saturation (Shape only)</v>
      </c>
    </row>
    <row r="1904" spans="21:29" x14ac:dyDescent="0.25">
      <c r="U1904" s="5">
        <v>0.88</v>
      </c>
      <c r="V1904" s="7">
        <f t="shared" si="283"/>
        <v>2583900.8799999994</v>
      </c>
      <c r="W1904" s="7">
        <f t="shared" si="284"/>
        <v>66253.868717948717</v>
      </c>
      <c r="X1904" s="19">
        <f t="shared" si="289"/>
        <v>0.70501456243356553</v>
      </c>
      <c r="Y1904" s="8">
        <f t="shared" si="285"/>
        <v>11413.454400265628</v>
      </c>
      <c r="Z1904" s="8">
        <f t="shared" si="286"/>
        <v>445124.7216103595</v>
      </c>
      <c r="AA1904" s="9">
        <f t="shared" si="290"/>
        <v>0.17226849723831497</v>
      </c>
      <c r="AB1904" s="9">
        <f t="shared" si="287"/>
        <v>8.8033992412313744E-2</v>
      </c>
      <c r="AC1904" t="str">
        <f t="shared" si="288"/>
        <v>75% Saturation (Shape only)</v>
      </c>
    </row>
    <row r="1905" spans="21:29" x14ac:dyDescent="0.25">
      <c r="U1905" s="5">
        <v>0.89</v>
      </c>
      <c r="V1905" s="7">
        <f t="shared" si="283"/>
        <v>2613263.3899999997</v>
      </c>
      <c r="W1905" s="7">
        <f t="shared" si="284"/>
        <v>67006.753589743588</v>
      </c>
      <c r="X1905" s="19">
        <f t="shared" si="289"/>
        <v>0.70905243308737642</v>
      </c>
      <c r="Y1905" s="8">
        <f t="shared" si="285"/>
        <v>11478.82333735873</v>
      </c>
      <c r="Z1905" s="8">
        <f t="shared" si="286"/>
        <v>447674.11015699047</v>
      </c>
      <c r="AA1905" s="9">
        <f t="shared" si="290"/>
        <v>0.17130845358721783</v>
      </c>
      <c r="AB1905" s="9">
        <f t="shared" si="287"/>
        <v>8.6824612290671066E-2</v>
      </c>
      <c r="AC1905" t="str">
        <f t="shared" si="288"/>
        <v>75% Saturation (Shape only)</v>
      </c>
    </row>
    <row r="1906" spans="21:29" x14ac:dyDescent="0.25">
      <c r="U1906" s="5">
        <v>0.9</v>
      </c>
      <c r="V1906" s="7">
        <f t="shared" si="283"/>
        <v>2642625.8999999994</v>
      </c>
      <c r="W1906" s="7">
        <f t="shared" si="284"/>
        <v>67759.63846153846</v>
      </c>
      <c r="X1906" s="19">
        <f t="shared" si="289"/>
        <v>0.71303483893824726</v>
      </c>
      <c r="Y1906" s="8">
        <f t="shared" si="285"/>
        <v>11543.294356830118</v>
      </c>
      <c r="Z1906" s="8">
        <f t="shared" si="286"/>
        <v>450188.47991637461</v>
      </c>
      <c r="AA1906" s="9">
        <f t="shared" si="290"/>
        <v>0.17035649272807576</v>
      </c>
      <c r="AB1906" s="9">
        <f t="shared" si="287"/>
        <v>8.5631976264432239E-2</v>
      </c>
      <c r="AC1906" t="str">
        <f t="shared" si="288"/>
        <v>75% Saturation (Shape only)</v>
      </c>
    </row>
    <row r="1907" spans="21:29" x14ac:dyDescent="0.25">
      <c r="U1907" s="5">
        <v>0.91</v>
      </c>
      <c r="V1907" s="7">
        <f t="shared" si="283"/>
        <v>2671988.4099999997</v>
      </c>
      <c r="W1907" s="7">
        <f t="shared" si="284"/>
        <v>68512.523333333331</v>
      </c>
      <c r="X1907" s="19">
        <f t="shared" si="289"/>
        <v>0.71696254769182488</v>
      </c>
      <c r="Y1907" s="8">
        <f t="shared" si="285"/>
        <v>11606.879887037809</v>
      </c>
      <c r="Z1907" s="8">
        <f t="shared" si="286"/>
        <v>452668.31559447455</v>
      </c>
      <c r="AA1907" s="9">
        <f t="shared" si="290"/>
        <v>0.16941252959793887</v>
      </c>
      <c r="AB1907" s="9">
        <f t="shared" si="287"/>
        <v>8.445584788561758E-2</v>
      </c>
      <c r="AC1907" t="str">
        <f t="shared" si="288"/>
        <v>75% Saturation (Shape only)</v>
      </c>
    </row>
    <row r="1908" spans="21:29" x14ac:dyDescent="0.25">
      <c r="U1908" s="5">
        <v>0.92</v>
      </c>
      <c r="V1908" s="7">
        <f t="shared" si="283"/>
        <v>2701350.9199999995</v>
      </c>
      <c r="W1908" s="7">
        <f t="shared" si="284"/>
        <v>69265.408205128202</v>
      </c>
      <c r="X1908" s="19">
        <f t="shared" si="289"/>
        <v>0.72083631622178412</v>
      </c>
      <c r="Y1908" s="8">
        <f t="shared" si="285"/>
        <v>11669.592180981439</v>
      </c>
      <c r="Z1908" s="8">
        <f t="shared" si="286"/>
        <v>455114.09505827614</v>
      </c>
      <c r="AA1908" s="9">
        <f t="shared" si="290"/>
        <v>0.16847648030055873</v>
      </c>
      <c r="AB1908" s="9">
        <f t="shared" si="287"/>
        <v>8.3295994238966956E-2</v>
      </c>
      <c r="AC1908" t="str">
        <f t="shared" si="288"/>
        <v>75% Saturation (Shape only)</v>
      </c>
    </row>
    <row r="1909" spans="21:29" x14ac:dyDescent="0.25">
      <c r="U1909" s="5">
        <v>0.93</v>
      </c>
      <c r="V1909" s="7">
        <f t="shared" si="283"/>
        <v>2730713.4299999997</v>
      </c>
      <c r="W1909" s="7">
        <f t="shared" si="284"/>
        <v>70018.293076923073</v>
      </c>
      <c r="X1909" s="19">
        <f t="shared" si="289"/>
        <v>0.72465689073121631</v>
      </c>
      <c r="Y1909" s="8">
        <f t="shared" si="285"/>
        <v>11731.443318914964</v>
      </c>
      <c r="Z1909" s="8">
        <f t="shared" si="286"/>
        <v>457526.28943768359</v>
      </c>
      <c r="AA1909" s="9">
        <f t="shared" si="290"/>
        <v>0.16754826208097701</v>
      </c>
      <c r="AB1909" s="9">
        <f t="shared" si="287"/>
        <v>8.2152185879457412E-2</v>
      </c>
      <c r="AC1909" t="str">
        <f t="shared" si="288"/>
        <v>75% Saturation (Shape only)</v>
      </c>
    </row>
    <row r="1910" spans="21:29" x14ac:dyDescent="0.25">
      <c r="U1910" s="5">
        <v>0.94</v>
      </c>
      <c r="V1910" s="7">
        <f t="shared" si="283"/>
        <v>2760075.9399999995</v>
      </c>
      <c r="W1910" s="7">
        <f t="shared" si="284"/>
        <v>70771.177948717945</v>
      </c>
      <c r="X1910" s="19">
        <f t="shared" si="289"/>
        <v>0.72842500691120049</v>
      </c>
      <c r="Y1910" s="8">
        <f t="shared" si="285"/>
        <v>11792.445210913762</v>
      </c>
      <c r="Z1910" s="8">
        <f t="shared" si="286"/>
        <v>459905.36322563671</v>
      </c>
      <c r="AA1910" s="9">
        <f t="shared" si="290"/>
        <v>0.16662779330109184</v>
      </c>
      <c r="AB1910" s="9">
        <f t="shared" si="287"/>
        <v>8.1024196771772597E-2</v>
      </c>
      <c r="AC1910" t="str">
        <f t="shared" si="288"/>
        <v>75% Saturation (Shape only)</v>
      </c>
    </row>
    <row r="1911" spans="21:29" x14ac:dyDescent="0.25">
      <c r="U1911" s="5">
        <v>0.95</v>
      </c>
      <c r="V1911" s="7">
        <f t="shared" si="283"/>
        <v>2789438.4499999993</v>
      </c>
      <c r="W1911" s="7">
        <f t="shared" si="284"/>
        <v>71524.062820512816</v>
      </c>
      <c r="X1911" s="19">
        <f t="shared" si="289"/>
        <v>0.7321413900966256</v>
      </c>
      <c r="Y1911" s="8">
        <f t="shared" si="285"/>
        <v>11852.609599397241</v>
      </c>
      <c r="Z1911" s="8">
        <f t="shared" si="286"/>
        <v>462251.77437649242</v>
      </c>
      <c r="AA1911" s="9">
        <f t="shared" si="290"/>
        <v>0.16571499341614529</v>
      </c>
      <c r="AB1911" s="9">
        <f t="shared" si="287"/>
        <v>7.9911804231168546E-2</v>
      </c>
      <c r="AC1911" t="str">
        <f t="shared" si="288"/>
        <v>75% Saturation (Shape only)</v>
      </c>
    </row>
    <row r="1912" spans="21:29" x14ac:dyDescent="0.25">
      <c r="U1912" s="5">
        <v>0.96</v>
      </c>
      <c r="V1912" s="7">
        <f t="shared" si="283"/>
        <v>2818800.9599999995</v>
      </c>
      <c r="W1912" s="7">
        <f t="shared" si="284"/>
        <v>72276.947692307687</v>
      </c>
      <c r="X1912" s="19">
        <f t="shared" si="289"/>
        <v>0.73580675541933749</v>
      </c>
      <c r="Y1912" s="8">
        <f t="shared" si="285"/>
        <v>11911.948061608125</v>
      </c>
      <c r="Z1912" s="8">
        <f t="shared" si="286"/>
        <v>464565.97440271691</v>
      </c>
      <c r="AA1912" s="9">
        <f t="shared" si="290"/>
        <v>0.16480978295208079</v>
      </c>
      <c r="AB1912" s="9">
        <f t="shared" si="287"/>
        <v>7.8814788865954055E-2</v>
      </c>
      <c r="AC1912" t="str">
        <f t="shared" si="288"/>
        <v>75% Saturation (Shape only)</v>
      </c>
    </row>
    <row r="1913" spans="21:29" x14ac:dyDescent="0.25">
      <c r="U1913" s="5">
        <v>0.97</v>
      </c>
      <c r="V1913" s="7">
        <f t="shared" si="283"/>
        <v>2848163.4699999993</v>
      </c>
      <c r="W1913" s="7">
        <f t="shared" si="284"/>
        <v>73029.832564102559</v>
      </c>
      <c r="X1913" s="19">
        <f t="shared" si="289"/>
        <v>0.73942180795867163</v>
      </c>
      <c r="Y1913" s="8">
        <f t="shared" si="285"/>
        <v>11970.472012049422</v>
      </c>
      <c r="Z1913" s="8">
        <f t="shared" si="286"/>
        <v>466848.40846992744</v>
      </c>
      <c r="AA1913" s="9">
        <f t="shared" si="290"/>
        <v>0.16391208348372208</v>
      </c>
      <c r="AB1913" s="9">
        <f t="shared" si="287"/>
        <v>7.7732934521284089E-2</v>
      </c>
      <c r="AC1913" t="str">
        <f t="shared" si="288"/>
        <v>75% Saturation (Shape only)</v>
      </c>
    </row>
    <row r="1914" spans="21:29" x14ac:dyDescent="0.25">
      <c r="U1914" s="5">
        <v>0.98</v>
      </c>
      <c r="V1914" s="7">
        <f t="shared" si="283"/>
        <v>2877525.9799999995</v>
      </c>
      <c r="W1914" s="7">
        <f t="shared" si="284"/>
        <v>73782.71743589743</v>
      </c>
      <c r="X1914" s="19">
        <f t="shared" si="289"/>
        <v>0.7429872428894323</v>
      </c>
      <c r="Y1914" s="8">
        <f t="shared" si="285"/>
        <v>12028.192704880055</v>
      </c>
      <c r="Z1914" s="8">
        <f t="shared" si="286"/>
        <v>469099.51549032214</v>
      </c>
      <c r="AA1914" s="9">
        <f t="shared" si="290"/>
        <v>0.16302181761372742</v>
      </c>
      <c r="AB1914" s="9">
        <f t="shared" si="287"/>
        <v>7.6666028224245245E-2</v>
      </c>
      <c r="AC1914" t="str">
        <f t="shared" si="288"/>
        <v>75% Saturation (Shape only)</v>
      </c>
    </row>
    <row r="1915" spans="21:29" x14ac:dyDescent="0.25">
      <c r="U1915" s="5">
        <v>0.99</v>
      </c>
      <c r="V1915" s="7">
        <f>$V$110/$U$110*U1915</f>
        <v>2906888.4899999993</v>
      </c>
      <c r="W1915" s="7">
        <f>$W$110/$U$110*U1915</f>
        <v>74535.602307692301</v>
      </c>
      <c r="X1915" s="19">
        <f t="shared" si="289"/>
        <v>0.74650374562738797</v>
      </c>
      <c r="Y1915" s="8">
        <f t="shared" si="285"/>
        <v>12085.121236270283</v>
      </c>
      <c r="Z1915" s="8">
        <f t="shared" si="286"/>
        <v>471319.72821454104</v>
      </c>
      <c r="AA1915" s="9">
        <f t="shared" si="290"/>
        <v>0.16213890895228017</v>
      </c>
      <c r="AB1915" s="9">
        <f t="shared" si="287"/>
        <v>7.5613860130449295E-2</v>
      </c>
      <c r="AC1915" t="str">
        <f t="shared" si="288"/>
        <v>75% Saturation (Shape only)</v>
      </c>
    </row>
    <row r="1916" spans="21:29" x14ac:dyDescent="0.25">
      <c r="U1916" s="10">
        <v>1</v>
      </c>
      <c r="V1916" s="11">
        <f>B$7</f>
        <v>2936250.9999999995</v>
      </c>
      <c r="W1916" s="8">
        <f>V1916/B$6</f>
        <v>75288.487179487172</v>
      </c>
      <c r="X1916" s="19">
        <f t="shared" si="289"/>
        <v>0.74997199197233433</v>
      </c>
      <c r="Y1916" s="8">
        <f>X1916*$N$6</f>
        <v>12141.268546717736</v>
      </c>
      <c r="Z1916" s="8">
        <f t="shared" si="286"/>
        <v>473509.47332199174</v>
      </c>
      <c r="AA1916" s="9">
        <f t="shared" si="290"/>
        <v>0.16126328209747456</v>
      </c>
      <c r="AB1916" s="9">
        <f t="shared" si="287"/>
        <v>7.4576223471722242E-2</v>
      </c>
      <c r="AC1916" t="str">
        <f t="shared" si="288"/>
        <v>75% Saturation (Shape only)</v>
      </c>
    </row>
    <row r="1917" spans="21:29" x14ac:dyDescent="0.25">
      <c r="U1917" s="5">
        <v>1.01</v>
      </c>
      <c r="V1917" s="7">
        <f t="shared" ref="V1917:V1980" si="291">$V$110/$U$110*U1917</f>
        <v>2965613.51</v>
      </c>
      <c r="W1917" s="7">
        <f t="shared" ref="W1917:W1980" si="292">$W$110/$U$110*U1917</f>
        <v>76041.372051282044</v>
      </c>
      <c r="X1917" s="19">
        <f t="shared" si="289"/>
        <v>0.75339264824878127</v>
      </c>
      <c r="Y1917" s="8">
        <f t="shared" ref="Y1917:Y1980" si="293">X1917*$N$6</f>
        <v>12196.645423325004</v>
      </c>
      <c r="Z1917" s="8">
        <f t="shared" si="286"/>
        <v>475669.17150967516</v>
      </c>
      <c r="AA1917" s="9">
        <f t="shared" si="290"/>
        <v>0.16039486261636135</v>
      </c>
      <c r="AB1917" s="9">
        <f t="shared" si="287"/>
        <v>7.3552914505040617E-2</v>
      </c>
      <c r="AC1917" t="str">
        <f t="shared" si="288"/>
        <v>75% Saturation (Shape only)</v>
      </c>
    </row>
    <row r="1918" spans="21:29" x14ac:dyDescent="0.25">
      <c r="U1918" s="5">
        <v>1.02</v>
      </c>
      <c r="V1918" s="7">
        <f t="shared" si="291"/>
        <v>2994976.0199999996</v>
      </c>
      <c r="W1918" s="7">
        <f t="shared" si="292"/>
        <v>76794.256923076915</v>
      </c>
      <c r="X1918" s="19">
        <f t="shared" si="289"/>
        <v>0.75676637144431858</v>
      </c>
      <c r="Y1918" s="8">
        <f t="shared" si="293"/>
        <v>12251.262502039617</v>
      </c>
      <c r="Z1918" s="8">
        <f t="shared" si="286"/>
        <v>477799.23757954506</v>
      </c>
      <c r="AA1918" s="9">
        <f t="shared" si="290"/>
        <v>0.15953357702661844</v>
      </c>
      <c r="AB1918" s="9">
        <f t="shared" si="287"/>
        <v>7.2543732462583166E-2</v>
      </c>
      <c r="AC1918" t="str">
        <f t="shared" si="288"/>
        <v>75% Saturation (Shape only)</v>
      </c>
    </row>
    <row r="1919" spans="21:29" x14ac:dyDescent="0.25">
      <c r="U1919" s="5">
        <v>1.03</v>
      </c>
      <c r="V1919" s="7">
        <f t="shared" si="291"/>
        <v>3024338.53</v>
      </c>
      <c r="W1919" s="7">
        <f t="shared" si="292"/>
        <v>77547.141794871786</v>
      </c>
      <c r="X1919" s="19">
        <f t="shared" si="289"/>
        <v>0.76009380934571291</v>
      </c>
      <c r="Y1919" s="8">
        <f t="shared" si="293"/>
        <v>12305.130269857333</v>
      </c>
      <c r="Z1919" s="8">
        <f t="shared" si="286"/>
        <v>479900.08052443597</v>
      </c>
      <c r="AA1919" s="9">
        <f t="shared" si="290"/>
        <v>0.15867935277881606</v>
      </c>
      <c r="AB1919" s="9">
        <f t="shared" si="287"/>
        <v>7.1548479502974494E-2</v>
      </c>
      <c r="AC1919" t="str">
        <f t="shared" si="288"/>
        <v>75% Saturation (Shape only)</v>
      </c>
    </row>
    <row r="1920" spans="21:29" x14ac:dyDescent="0.25">
      <c r="U1920" s="5">
        <v>1.04</v>
      </c>
      <c r="V1920" s="7">
        <f t="shared" si="291"/>
        <v>3053701.0399999996</v>
      </c>
      <c r="W1920" s="7">
        <f t="shared" si="292"/>
        <v>78300.026666666658</v>
      </c>
      <c r="X1920" s="19">
        <f t="shared" si="289"/>
        <v>0.76337560067278809</v>
      </c>
      <c r="Y1920" s="8">
        <f t="shared" si="293"/>
        <v>12358.259066989505</v>
      </c>
      <c r="Z1920" s="8">
        <f t="shared" si="286"/>
        <v>481972.1036125907</v>
      </c>
      <c r="AA1920" s="9">
        <f t="shared" si="290"/>
        <v>0.15783211823924675</v>
      </c>
      <c r="AB1920" s="9">
        <f t="shared" si="287"/>
        <v>7.0566960663606348E-2</v>
      </c>
      <c r="AC1920" t="str">
        <f t="shared" si="288"/>
        <v>75% Saturation (Shape only)</v>
      </c>
    </row>
    <row r="1921" spans="21:29" x14ac:dyDescent="0.25">
      <c r="U1921" s="5">
        <v>1.05</v>
      </c>
      <c r="V1921" s="7">
        <f t="shared" si="291"/>
        <v>3083063.55</v>
      </c>
      <c r="W1921" s="7">
        <f t="shared" si="292"/>
        <v>79052.911538461529</v>
      </c>
      <c r="X1921" s="19">
        <f t="shared" si="289"/>
        <v>0.76661237521012582</v>
      </c>
      <c r="Y1921" s="8">
        <f t="shared" si="293"/>
        <v>12410.659088995188</v>
      </c>
      <c r="Z1921" s="8">
        <f t="shared" si="286"/>
        <v>484015.70447081234</v>
      </c>
      <c r="AA1921" s="9">
        <f t="shared" si="290"/>
        <v>0.1569918026732898</v>
      </c>
      <c r="AB1921" s="9">
        <f t="shared" si="287"/>
        <v>6.9598983813768944E-2</v>
      </c>
      <c r="AC1921" t="str">
        <f t="shared" si="288"/>
        <v>75% Saturation (Shape only)</v>
      </c>
    </row>
    <row r="1922" spans="21:29" x14ac:dyDescent="0.25">
      <c r="U1922" s="5">
        <v>1.06</v>
      </c>
      <c r="V1922" s="7">
        <f t="shared" si="291"/>
        <v>3112426.0599999996</v>
      </c>
      <c r="W1922" s="7">
        <f t="shared" si="292"/>
        <v>79805.7964102564</v>
      </c>
      <c r="X1922" s="19">
        <f t="shared" si="289"/>
        <v>0.76980475393665448</v>
      </c>
      <c r="Y1922" s="8">
        <f t="shared" si="293"/>
        <v>12462.340388879042</v>
      </c>
      <c r="Z1922" s="8">
        <f t="shared" si="286"/>
        <v>486031.2751662826</v>
      </c>
      <c r="AA1922" s="9">
        <f t="shared" si="290"/>
        <v>0.15615833622928946</v>
      </c>
      <c r="AB1922" s="9">
        <f t="shared" si="287"/>
        <v>6.864435960925265E-2</v>
      </c>
      <c r="AC1922" t="str">
        <f t="shared" si="288"/>
        <v>75% Saturation (Shape only)</v>
      </c>
    </row>
    <row r="1923" spans="21:29" x14ac:dyDescent="0.25">
      <c r="U1923" s="5">
        <v>1.07</v>
      </c>
      <c r="V1923" s="7">
        <f t="shared" si="291"/>
        <v>3141788.57</v>
      </c>
      <c r="W1923" s="7">
        <f t="shared" si="292"/>
        <v>80558.681282051286</v>
      </c>
      <c r="X1923" s="19">
        <f t="shared" si="289"/>
        <v>0.77295334915314406</v>
      </c>
      <c r="Y1923" s="8">
        <f t="shared" si="293"/>
        <v>12513.312879155346</v>
      </c>
      <c r="Z1923" s="8">
        <f t="shared" si="286"/>
        <v>488019.20228705852</v>
      </c>
      <c r="AA1923" s="9">
        <f t="shared" si="290"/>
        <v>0.1553316499229159</v>
      </c>
      <c r="AB1923" s="9">
        <f t="shared" si="287"/>
        <v>6.7702901447318345E-2</v>
      </c>
      <c r="AC1923" t="str">
        <f t="shared" si="288"/>
        <v>75% Saturation (Shape only)</v>
      </c>
    </row>
    <row r="1924" spans="21:29" x14ac:dyDescent="0.25">
      <c r="U1924" s="5">
        <v>1.08</v>
      </c>
      <c r="V1924" s="7">
        <f t="shared" si="291"/>
        <v>3171151.0799999996</v>
      </c>
      <c r="W1924" s="7">
        <f t="shared" si="292"/>
        <v>81311.566153846157</v>
      </c>
      <c r="X1924" s="19">
        <f t="shared" si="289"/>
        <v>0.77605876460767576</v>
      </c>
      <c r="Y1924" s="8">
        <f t="shared" si="293"/>
        <v>12563.586333879222</v>
      </c>
      <c r="Z1924" s="8">
        <f t="shared" si="286"/>
        <v>489979.86702128965</v>
      </c>
      <c r="AA1924" s="9">
        <f t="shared" si="290"/>
        <v>0.15451167562199203</v>
      </c>
      <c r="AB1924" s="9">
        <f t="shared" si="287"/>
        <v>6.6774425423138162E-2</v>
      </c>
      <c r="AC1924" t="str">
        <f t="shared" si="288"/>
        <v>75% Saturation (Shape only)</v>
      </c>
    </row>
    <row r="1925" spans="21:29" x14ac:dyDescent="0.25">
      <c r="U1925" s="5">
        <v>1.0900000000000001</v>
      </c>
      <c r="V1925" s="7">
        <f t="shared" si="291"/>
        <v>3200513.59</v>
      </c>
      <c r="W1925" s="7">
        <f t="shared" si="292"/>
        <v>82064.451025641029</v>
      </c>
      <c r="X1925" s="19">
        <f t="shared" si="289"/>
        <v>0.77912159561910777</v>
      </c>
      <c r="Y1925" s="8">
        <f t="shared" si="293"/>
        <v>12613.170390645415</v>
      </c>
      <c r="Z1925" s="8">
        <f t="shared" si="286"/>
        <v>491913.64523517119</v>
      </c>
      <c r="AA1925" s="9">
        <f t="shared" si="290"/>
        <v>0.15369834603176025</v>
      </c>
      <c r="AB1925" s="9">
        <f t="shared" si="287"/>
        <v>6.5858750286726928E-2</v>
      </c>
      <c r="AC1925" t="str">
        <f t="shared" si="288"/>
        <v>75% Saturation (Shape only)</v>
      </c>
    </row>
    <row r="1926" spans="21:29" x14ac:dyDescent="0.25">
      <c r="U1926" s="5">
        <v>1.1000000000000001</v>
      </c>
      <c r="V1926" s="7">
        <f t="shared" si="291"/>
        <v>3229876.0999999996</v>
      </c>
      <c r="W1926" s="7">
        <f t="shared" si="292"/>
        <v>82817.3358974359</v>
      </c>
      <c r="X1926" s="19">
        <f t="shared" si="289"/>
        <v>0.78214242919859689</v>
      </c>
      <c r="Y1926" s="8">
        <f t="shared" si="293"/>
        <v>12662.074552555601</v>
      </c>
      <c r="Z1926" s="8">
        <f t="shared" si="286"/>
        <v>493820.90754966845</v>
      </c>
      <c r="AA1926" s="9">
        <f t="shared" si="290"/>
        <v>0.15289159468057259</v>
      </c>
      <c r="AB1926" s="9">
        <f t="shared" si="287"/>
        <v>6.4955697401117105E-2</v>
      </c>
      <c r="AC1926" t="str">
        <f t="shared" si="288"/>
        <v>75% Saturation (Shape only)</v>
      </c>
    </row>
    <row r="1927" spans="21:29" x14ac:dyDescent="0.25">
      <c r="U1927" s="5">
        <v>1.1100000000000001</v>
      </c>
      <c r="V1927" s="7">
        <f t="shared" si="291"/>
        <v>3259238.61</v>
      </c>
      <c r="W1927" s="7">
        <f t="shared" si="292"/>
        <v>83570.220769230771</v>
      </c>
      <c r="X1927" s="19">
        <f t="shared" si="289"/>
        <v>0.78512184416919251</v>
      </c>
      <c r="Y1927" s="8">
        <f t="shared" si="293"/>
        <v>12710.308190154494</v>
      </c>
      <c r="Z1927" s="8">
        <f t="shared" si="286"/>
        <v>495702.01941602526</v>
      </c>
      <c r="AA1927" s="9">
        <f t="shared" si="290"/>
        <v>0.15209135590598113</v>
      </c>
      <c r="AB1927" s="9">
        <f t="shared" si="287"/>
        <v>6.4065090700924046E-2</v>
      </c>
      <c r="AC1927" t="str">
        <f t="shared" si="288"/>
        <v>75% Saturation (Shape only)</v>
      </c>
    </row>
    <row r="1928" spans="21:29" x14ac:dyDescent="0.25">
      <c r="U1928" s="5">
        <v>1.1200000000000001</v>
      </c>
      <c r="V1928" s="7">
        <f t="shared" si="291"/>
        <v>3288601.1199999996</v>
      </c>
      <c r="W1928" s="7">
        <f t="shared" si="292"/>
        <v>84323.105641025642</v>
      </c>
      <c r="X1928" s="19">
        <f t="shared" si="289"/>
        <v>0.78806041128356619</v>
      </c>
      <c r="Y1928" s="8">
        <f t="shared" si="293"/>
        <v>12757.880543335757</v>
      </c>
      <c r="Z1928" s="8">
        <f t="shared" si="286"/>
        <v>497557.34119009454</v>
      </c>
      <c r="AA1928" s="9">
        <f t="shared" si="290"/>
        <v>0.1512975648412157</v>
      </c>
      <c r="AB1928" s="9">
        <f t="shared" si="287"/>
        <v>6.3186756652251194E-2</v>
      </c>
      <c r="AC1928" t="str">
        <f t="shared" si="288"/>
        <v>75% Saturation (Shape only)</v>
      </c>
    </row>
    <row r="1929" spans="21:29" x14ac:dyDescent="0.25">
      <c r="U1929" s="5">
        <v>1.1299999999999999</v>
      </c>
      <c r="V1929" s="7">
        <f t="shared" si="291"/>
        <v>3317963.629999999</v>
      </c>
      <c r="W1929" s="7">
        <f t="shared" si="292"/>
        <v>85075.990512820499</v>
      </c>
      <c r="X1929" s="19">
        <f t="shared" si="289"/>
        <v>0.79095869333989532</v>
      </c>
      <c r="Y1929" s="8">
        <f t="shared" si="293"/>
        <v>12804.800723218053</v>
      </c>
      <c r="Z1929" s="8">
        <f t="shared" si="286"/>
        <v>499387.22820550407</v>
      </c>
      <c r="AA1929" s="9">
        <f t="shared" si="290"/>
        <v>0.150510157402028</v>
      </c>
      <c r="AB1929" s="9">
        <f t="shared" si="287"/>
        <v>6.2320524213004193E-2</v>
      </c>
      <c r="AC1929" t="str">
        <f t="shared" si="288"/>
        <v>75% Saturation (Shape only)</v>
      </c>
    </row>
    <row r="1930" spans="21:29" x14ac:dyDescent="0.25">
      <c r="U1930" s="5">
        <v>1.1399999999999999</v>
      </c>
      <c r="V1930" s="7">
        <f t="shared" si="291"/>
        <v>3347326.1399999992</v>
      </c>
      <c r="W1930" s="7">
        <f t="shared" si="292"/>
        <v>85828.87538461537</v>
      </c>
      <c r="X1930" s="19">
        <f t="shared" si="289"/>
        <v>0.79381724529594078</v>
      </c>
      <c r="Y1930" s="8">
        <f t="shared" si="293"/>
        <v>12851.077713991828</v>
      </c>
      <c r="Z1930" s="8">
        <f t="shared" si="286"/>
        <v>501192.03084568132</v>
      </c>
      <c r="AA1930" s="9">
        <f t="shared" si="290"/>
        <v>0.14972907027388777</v>
      </c>
      <c r="AB1930" s="9">
        <f t="shared" si="287"/>
        <v>6.1466224794039626E-2</v>
      </c>
      <c r="AC1930" t="str">
        <f t="shared" si="288"/>
        <v>75% Saturation (Shape only)</v>
      </c>
    </row>
    <row r="1931" spans="21:29" x14ac:dyDescent="0.25">
      <c r="U1931" s="5">
        <v>1.1499999999999999</v>
      </c>
      <c r="V1931" s="7">
        <f t="shared" si="291"/>
        <v>3376688.649999999</v>
      </c>
      <c r="W1931" s="7">
        <f t="shared" si="292"/>
        <v>86581.760256410242</v>
      </c>
      <c r="X1931" s="19">
        <f t="shared" si="289"/>
        <v>0.79663661438135758</v>
      </c>
      <c r="Y1931" s="8">
        <f t="shared" si="293"/>
        <v>12896.720374737513</v>
      </c>
      <c r="Z1931" s="8">
        <f t="shared" si="286"/>
        <v>502972.09461476305</v>
      </c>
      <c r="AA1931" s="9">
        <f t="shared" si="290"/>
        <v>0.1489542408995165</v>
      </c>
      <c r="AB1931" s="9">
        <f t="shared" si="287"/>
        <v>6.0623692221194216E-2</v>
      </c>
      <c r="AC1931" t="str">
        <f t="shared" si="288"/>
        <v>75% Saturation (Shape only)</v>
      </c>
    </row>
    <row r="1932" spans="21:29" x14ac:dyDescent="0.25">
      <c r="U1932" s="5">
        <v>1.1599999999999999</v>
      </c>
      <c r="V1932" s="7">
        <f t="shared" si="291"/>
        <v>3406051.1599999992</v>
      </c>
      <c r="W1932" s="7">
        <f t="shared" si="292"/>
        <v>87334.645128205113</v>
      </c>
      <c r="X1932" s="19">
        <f t="shared" si="289"/>
        <v>0.79941734020827337</v>
      </c>
      <c r="Y1932" s="8">
        <f t="shared" si="293"/>
        <v>12941.737441215677</v>
      </c>
      <c r="Z1932" s="8">
        <f t="shared" si="286"/>
        <v>504727.76020741143</v>
      </c>
      <c r="AA1932" s="9">
        <f t="shared" si="290"/>
        <v>0.14818560746674503</v>
      </c>
      <c r="AB1932" s="9">
        <f t="shared" si="287"/>
        <v>5.9792762698024297E-2</v>
      </c>
      <c r="AC1932" t="str">
        <f t="shared" si="288"/>
        <v>75% Saturation (Shape only)</v>
      </c>
    </row>
    <row r="1933" spans="21:29" x14ac:dyDescent="0.25">
      <c r="U1933" s="5">
        <v>1.17</v>
      </c>
      <c r="V1933" s="7">
        <f t="shared" si="291"/>
        <v>3435413.6699999995</v>
      </c>
      <c r="W1933" s="7">
        <f t="shared" si="292"/>
        <v>88087.529999999984</v>
      </c>
      <c r="X1933" s="19">
        <f t="shared" si="289"/>
        <v>0.80215995488015457</v>
      </c>
      <c r="Y1933" s="8">
        <f t="shared" si="293"/>
        <v>12986.137527629446</v>
      </c>
      <c r="Z1933" s="8">
        <f t="shared" si="286"/>
        <v>506459.36357754836</v>
      </c>
      <c r="AA1933" s="9">
        <f t="shared" si="290"/>
        <v>0.14742310889667865</v>
      </c>
      <c r="AB1933" s="9">
        <f t="shared" si="287"/>
        <v>5.8973274768979775E-2</v>
      </c>
      <c r="AC1933" t="str">
        <f t="shared" si="288"/>
        <v>75% Saturation (Shape only)</v>
      </c>
    </row>
    <row r="1934" spans="21:29" x14ac:dyDescent="0.25">
      <c r="U1934" s="5">
        <v>1.18</v>
      </c>
      <c r="V1934" s="7">
        <f t="shared" si="291"/>
        <v>3464776.1799999992</v>
      </c>
      <c r="W1934" s="7">
        <f t="shared" si="292"/>
        <v>88840.414871794856</v>
      </c>
      <c r="X1934" s="19">
        <f t="shared" si="289"/>
        <v>0.80486498309901122</v>
      </c>
      <c r="Y1934" s="8">
        <f t="shared" si="293"/>
        <v>13029.929128360049</v>
      </c>
      <c r="Z1934" s="8">
        <f t="shared" si="286"/>
        <v>508167.23600604187</v>
      </c>
      <c r="AA1934" s="9">
        <f t="shared" si="290"/>
        <v>0.14666668483216194</v>
      </c>
      <c r="AB1934" s="9">
        <f t="shared" si="287"/>
        <v>5.8165069283706641E-2</v>
      </c>
      <c r="AC1934" t="str">
        <f t="shared" si="288"/>
        <v>75% Saturation (Shape only)</v>
      </c>
    </row>
    <row r="1935" spans="21:29" x14ac:dyDescent="0.25">
      <c r="U1935" s="5">
        <v>1.19</v>
      </c>
      <c r="V1935" s="7">
        <f t="shared" si="291"/>
        <v>3494138.6899999995</v>
      </c>
      <c r="W1935" s="7">
        <f t="shared" si="292"/>
        <v>89593.299743589727</v>
      </c>
      <c r="X1935" s="19">
        <f t="shared" si="289"/>
        <v>0.80753294227095562</v>
      </c>
      <c r="Y1935" s="8">
        <f t="shared" si="293"/>
        <v>13073.120619675701</v>
      </c>
      <c r="Z1935" s="8">
        <f t="shared" si="286"/>
        <v>509851.70416735235</v>
      </c>
      <c r="AA1935" s="9">
        <f t="shared" si="290"/>
        <v>0.14591627562652712</v>
      </c>
      <c r="AB1935" s="9">
        <f t="shared" si="287"/>
        <v>5.7367989361620068E-2</v>
      </c>
      <c r="AC1935" t="str">
        <f t="shared" si="288"/>
        <v>75% Saturation (Shape only)</v>
      </c>
    </row>
    <row r="1936" spans="21:29" x14ac:dyDescent="0.25">
      <c r="U1936" s="5">
        <v>1.2</v>
      </c>
      <c r="V1936" s="7">
        <f t="shared" si="291"/>
        <v>3523501.1999999993</v>
      </c>
      <c r="W1936" s="7">
        <f t="shared" si="292"/>
        <v>90346.184615384598</v>
      </c>
      <c r="X1936" s="19">
        <f t="shared" si="289"/>
        <v>0.81016434261015124</v>
      </c>
      <c r="Y1936" s="8">
        <f t="shared" si="293"/>
        <v>13115.720261414424</v>
      </c>
      <c r="Z1936" s="8">
        <f t="shared" si="286"/>
        <v>511513.09019516257</v>
      </c>
      <c r="AA1936" s="9">
        <f t="shared" si="290"/>
        <v>0.14517182233261697</v>
      </c>
      <c r="AB1936" s="9">
        <f t="shared" si="287"/>
        <v>5.6581880357307143E-2</v>
      </c>
      <c r="AC1936" t="str">
        <f t="shared" si="288"/>
        <v>75% Saturation (Shape only)</v>
      </c>
    </row>
    <row r="1937" spans="21:29" x14ac:dyDescent="0.25">
      <c r="U1937" s="5">
        <v>1.21</v>
      </c>
      <c r="V1937" s="7">
        <f t="shared" si="291"/>
        <v>3552863.7099999995</v>
      </c>
      <c r="W1937" s="7">
        <f t="shared" si="292"/>
        <v>91099.069487179469</v>
      </c>
      <c r="X1937" s="19">
        <f t="shared" si="289"/>
        <v>0.81275968724118486</v>
      </c>
      <c r="Y1937" s="8">
        <f t="shared" si="293"/>
        <v>13157.736198641349</v>
      </c>
      <c r="Z1937" s="8">
        <f t="shared" si="286"/>
        <v>513151.71174701262</v>
      </c>
      <c r="AA1937" s="9">
        <f t="shared" si="290"/>
        <v>0.14443326669207154</v>
      </c>
      <c r="AB1937" s="9">
        <f t="shared" si="287"/>
        <v>5.5806589826620422E-2</v>
      </c>
      <c r="AC1937" t="str">
        <f t="shared" si="288"/>
        <v>75% Saturation (Shape only)</v>
      </c>
    </row>
    <row r="1938" spans="21:29" x14ac:dyDescent="0.25">
      <c r="U1938" s="5">
        <v>1.22</v>
      </c>
      <c r="V1938" s="7">
        <f t="shared" si="291"/>
        <v>3582226.2199999993</v>
      </c>
      <c r="W1938" s="7">
        <f t="shared" si="292"/>
        <v>91851.954358974355</v>
      </c>
      <c r="X1938" s="19">
        <f t="shared" si="289"/>
        <v>0.81531947229988166</v>
      </c>
      <c r="Y1938" s="8">
        <f t="shared" si="293"/>
        <v>13199.176463280804</v>
      </c>
      <c r="Z1938" s="8">
        <f t="shared" si="286"/>
        <v>514767.88206795137</v>
      </c>
      <c r="AA1938" s="9">
        <f t="shared" si="290"/>
        <v>0.14370055112486768</v>
      </c>
      <c r="AB1938" s="9">
        <f t="shared" si="287"/>
        <v>5.5041967493200041E-2</v>
      </c>
      <c r="AC1938" t="str">
        <f t="shared" si="288"/>
        <v>75% Saturation (Shape only)</v>
      </c>
    </row>
    <row r="1939" spans="21:29" x14ac:dyDescent="0.25">
      <c r="U1939" s="5">
        <v>1.23</v>
      </c>
      <c r="V1939" s="7">
        <f t="shared" si="291"/>
        <v>3611588.7299999995</v>
      </c>
      <c r="W1939" s="7">
        <f t="shared" si="292"/>
        <v>92604.839230769227</v>
      </c>
      <c r="X1939" s="19">
        <f t="shared" si="289"/>
        <v>0.81784418703259698</v>
      </c>
      <c r="Y1939" s="8">
        <f t="shared" si="293"/>
        <v>13240.048975723752</v>
      </c>
      <c r="Z1939" s="8">
        <f t="shared" si="286"/>
        <v>516361.91005322634</v>
      </c>
      <c r="AA1939" s="9">
        <f t="shared" si="290"/>
        <v>0.14297361871910216</v>
      </c>
      <c r="AB1939" s="9">
        <f t="shared" si="287"/>
        <v>5.4287865215710551E-2</v>
      </c>
      <c r="AC1939" t="str">
        <f t="shared" si="288"/>
        <v>75% Saturation (Shape only)</v>
      </c>
    </row>
    <row r="1940" spans="21:29" x14ac:dyDescent="0.25">
      <c r="U1940" s="5">
        <v>1.24</v>
      </c>
      <c r="V1940" s="7">
        <f t="shared" si="291"/>
        <v>3640951.2399999993</v>
      </c>
      <c r="W1940" s="7">
        <f t="shared" si="292"/>
        <v>93357.724102564098</v>
      </c>
      <c r="X1940" s="19">
        <f t="shared" si="289"/>
        <v>0.82033431389401379</v>
      </c>
      <c r="Y1940" s="8">
        <f t="shared" si="293"/>
        <v>13280.361546411023</v>
      </c>
      <c r="Z1940" s="8">
        <f t="shared" si="286"/>
        <v>517934.10031002987</v>
      </c>
      <c r="AA1940" s="9">
        <f t="shared" si="290"/>
        <v>0.14225241322101034</v>
      </c>
      <c r="AB1940" s="9">
        <f t="shared" si="287"/>
        <v>5.3544136955714659E-2</v>
      </c>
      <c r="AC1940" t="str">
        <f t="shared" si="288"/>
        <v>75% Saturation (Shape only)</v>
      </c>
    </row>
    <row r="1941" spans="21:29" x14ac:dyDescent="0.25">
      <c r="U1941" s="5">
        <v>1.25</v>
      </c>
      <c r="V1941" s="7">
        <f t="shared" si="291"/>
        <v>3670313.7499999995</v>
      </c>
      <c r="W1941" s="7">
        <f t="shared" si="292"/>
        <v>94110.608974358969</v>
      </c>
      <c r="X1941" s="19">
        <f t="shared" si="289"/>
        <v>0.82279032864346646</v>
      </c>
      <c r="Y1941" s="8">
        <f t="shared" si="293"/>
        <v>13320.121877392696</v>
      </c>
      <c r="Z1941" s="8">
        <f t="shared" si="286"/>
        <v>519484.75321831513</v>
      </c>
      <c r="AA1941" s="9">
        <f t="shared" si="290"/>
        <v>0.14153687902521009</v>
      </c>
      <c r="AB1941" s="9">
        <f t="shared" si="287"/>
        <v>5.2810638745980916E-2</v>
      </c>
      <c r="AC1941" t="str">
        <f t="shared" si="288"/>
        <v>75% Saturation (Shape only)</v>
      </c>
    </row>
    <row r="1942" spans="21:29" x14ac:dyDescent="0.25">
      <c r="U1942" s="5">
        <v>1.26</v>
      </c>
      <c r="V1942" s="7">
        <f t="shared" si="291"/>
        <v>3699676.2599999993</v>
      </c>
      <c r="W1942" s="7">
        <f t="shared" si="292"/>
        <v>94863.49384615384</v>
      </c>
      <c r="X1942" s="19">
        <f t="shared" si="289"/>
        <v>0.8252127004398172</v>
      </c>
      <c r="Y1942" s="8">
        <f t="shared" si="293"/>
        <v>13359.337563864055</v>
      </c>
      <c r="Z1942" s="8">
        <f t="shared" si="286"/>
        <v>521014.16499069816</v>
      </c>
      <c r="AA1942" s="9">
        <f t="shared" si="290"/>
        <v>0.14082696116516374</v>
      </c>
      <c r="AB1942" s="9">
        <f t="shared" si="287"/>
        <v>5.2087228659370037E-2</v>
      </c>
      <c r="AC1942" t="str">
        <f t="shared" si="288"/>
        <v>75% Saturation (Shape only)</v>
      </c>
    </row>
    <row r="1943" spans="21:29" x14ac:dyDescent="0.25">
      <c r="U1943" s="5">
        <v>1.27</v>
      </c>
      <c r="V1943" s="7">
        <f t="shared" si="291"/>
        <v>3729038.7699999996</v>
      </c>
      <c r="W1943" s="7">
        <f t="shared" si="292"/>
        <v>95616.378717948712</v>
      </c>
      <c r="X1943" s="19">
        <f t="shared" si="289"/>
        <v>0.82760189193491995</v>
      </c>
      <c r="Y1943" s="8">
        <f t="shared" si="293"/>
        <v>13398.016095678677</v>
      </c>
      <c r="Z1943" s="8">
        <f t="shared" si="286"/>
        <v>522522.62773146841</v>
      </c>
      <c r="AA1943" s="9">
        <f t="shared" si="290"/>
        <v>0.14012260530385112</v>
      </c>
      <c r="AB1943" s="9">
        <f t="shared" si="287"/>
        <v>5.1373766778461297E-2</v>
      </c>
      <c r="AC1943" t="str">
        <f t="shared" si="288"/>
        <v>75% Saturation (Shape only)</v>
      </c>
    </row>
    <row r="1944" spans="21:29" x14ac:dyDescent="0.25">
      <c r="U1944" s="5">
        <v>1.28</v>
      </c>
      <c r="V1944" s="7">
        <f t="shared" si="291"/>
        <v>3758401.2799999993</v>
      </c>
      <c r="W1944" s="7">
        <f t="shared" si="292"/>
        <v>96369.263589743583</v>
      </c>
      <c r="X1944" s="19">
        <f t="shared" si="289"/>
        <v>0.82995835936567963</v>
      </c>
      <c r="Y1944" s="8">
        <f t="shared" si="293"/>
        <v>13436.16485883876</v>
      </c>
      <c r="Z1944" s="8">
        <f t="shared" si="286"/>
        <v>524010.42949471163</v>
      </c>
      <c r="AA1944" s="9">
        <f t="shared" si="290"/>
        <v>0.13942375772464397</v>
      </c>
      <c r="AB1944" s="9">
        <f t="shared" si="287"/>
        <v>5.0670115165332527E-2</v>
      </c>
      <c r="AC1944" t="str">
        <f t="shared" si="288"/>
        <v>75% Saturation (Shape only)</v>
      </c>
    </row>
    <row r="1945" spans="21:29" x14ac:dyDescent="0.25">
      <c r="U1945" s="5">
        <v>1.29</v>
      </c>
      <c r="V1945" s="7">
        <f t="shared" si="291"/>
        <v>3787763.7899999996</v>
      </c>
      <c r="W1945" s="7">
        <f t="shared" si="292"/>
        <v>97122.148461538454</v>
      </c>
      <c r="X1945" s="19">
        <f t="shared" si="289"/>
        <v>0.83228255264474593</v>
      </c>
      <c r="Y1945" s="8">
        <f t="shared" si="293"/>
        <v>13473.791136963371</v>
      </c>
      <c r="Z1945" s="8">
        <f t="shared" ref="Z1945:Z2008" si="294">Y1945*$B$6</f>
        <v>525477.85434157145</v>
      </c>
      <c r="AA1945" s="9">
        <f t="shared" si="290"/>
        <v>0.13873036532237706</v>
      </c>
      <c r="AB1945" s="9">
        <f t="shared" ref="AB1945:AB2008" si="295">(Z1945-Z1944)/(V1945-V1944)</f>
        <v>4.9976137832215682E-2</v>
      </c>
      <c r="AC1945" t="str">
        <f t="shared" ref="AC1945:AC2008" si="296">J$1</f>
        <v>75% Saturation (Shape only)</v>
      </c>
    </row>
    <row r="1946" spans="21:29" x14ac:dyDescent="0.25">
      <c r="U1946" s="5">
        <v>1.3</v>
      </c>
      <c r="V1946" s="7">
        <f t="shared" si="291"/>
        <v>3817126.2999999993</v>
      </c>
      <c r="W1946" s="7">
        <f t="shared" si="292"/>
        <v>97875.033333333326</v>
      </c>
      <c r="X1946" s="19">
        <f t="shared" ref="X1946:X2009" si="297">GAMMADIST(W1946,$J$2,$J$3,TRUE)</f>
        <v>0.83457491544985807</v>
      </c>
      <c r="Y1946" s="8">
        <f t="shared" si="293"/>
        <v>13510.902112734851</v>
      </c>
      <c r="Z1946" s="8">
        <f t="shared" si="294"/>
        <v>526925.18239665916</v>
      </c>
      <c r="AA1946" s="9">
        <f t="shared" ref="AA1946:AA2009" si="298">Z1946/V1946</f>
        <v>0.13804237559460877</v>
      </c>
      <c r="AB1946" s="9">
        <f t="shared" si="295"/>
        <v>4.9291700712497701E-2</v>
      </c>
      <c r="AC1946" t="str">
        <f t="shared" si="296"/>
        <v>75% Saturation (Shape only)</v>
      </c>
    </row>
    <row r="1947" spans="21:29" x14ac:dyDescent="0.25">
      <c r="U1947" s="5">
        <v>1.31</v>
      </c>
      <c r="V1947" s="7">
        <f t="shared" si="291"/>
        <v>3846488.8099999996</v>
      </c>
      <c r="W1947" s="7">
        <f t="shared" si="292"/>
        <v>98627.918205128197</v>
      </c>
      <c r="X1947" s="19">
        <f t="shared" si="297"/>
        <v>0.83683588531186248</v>
      </c>
      <c r="Y1947" s="8">
        <f t="shared" si="293"/>
        <v>13547.504869323717</v>
      </c>
      <c r="Z1947" s="8">
        <f t="shared" si="294"/>
        <v>528352.68990362494</v>
      </c>
      <c r="AA1947" s="9">
        <f t="shared" si="298"/>
        <v>0.13735973663306328</v>
      </c>
      <c r="AB1947" s="9">
        <f t="shared" si="295"/>
        <v>4.8616671632151484E-2</v>
      </c>
      <c r="AC1947" t="str">
        <f t="shared" si="296"/>
        <v>75% Saturation (Shape only)</v>
      </c>
    </row>
    <row r="1948" spans="21:29" x14ac:dyDescent="0.25">
      <c r="U1948" s="5">
        <v>1.32</v>
      </c>
      <c r="V1948" s="7">
        <f t="shared" si="291"/>
        <v>3875851.3199999994</v>
      </c>
      <c r="W1948" s="7">
        <f t="shared" si="292"/>
        <v>99380.803076923068</v>
      </c>
      <c r="X1948" s="19">
        <f t="shared" si="297"/>
        <v>0.83906589370142781</v>
      </c>
      <c r="Y1948" s="8">
        <f t="shared" si="293"/>
        <v>13583.606391792498</v>
      </c>
      <c r="Z1948" s="8">
        <f t="shared" si="294"/>
        <v>529760.64927990746</v>
      </c>
      <c r="AA1948" s="9">
        <f t="shared" si="298"/>
        <v>0.13668239711525043</v>
      </c>
      <c r="AB1948" s="9">
        <f t="shared" si="295"/>
        <v>4.7950920281765251E-2</v>
      </c>
      <c r="AC1948" t="str">
        <f t="shared" si="296"/>
        <v>75% Saturation (Shape only)</v>
      </c>
    </row>
    <row r="1949" spans="21:29" x14ac:dyDescent="0.25">
      <c r="U1949" s="5">
        <v>1.33</v>
      </c>
      <c r="V1949" s="7">
        <f t="shared" si="291"/>
        <v>3905213.8299999996</v>
      </c>
      <c r="W1949" s="7">
        <f t="shared" si="292"/>
        <v>100133.68794871794</v>
      </c>
      <c r="X1949" s="19">
        <f t="shared" si="297"/>
        <v>0.84126536611448144</v>
      </c>
      <c r="Y1949" s="8">
        <f t="shared" si="293"/>
        <v>13619.213568478861</v>
      </c>
      <c r="Z1949" s="8">
        <f t="shared" si="294"/>
        <v>531149.3291706756</v>
      </c>
      <c r="AA1949" s="9">
        <f t="shared" si="298"/>
        <v>0.13601030629625616</v>
      </c>
      <c r="AB1949" s="9">
        <f t="shared" si="295"/>
        <v>4.7294318189014681E-2</v>
      </c>
      <c r="AC1949" t="str">
        <f t="shared" si="296"/>
        <v>75% Saturation (Shape only)</v>
      </c>
    </row>
    <row r="1950" spans="21:29" x14ac:dyDescent="0.25">
      <c r="U1950" s="5">
        <v>1.34</v>
      </c>
      <c r="V1950" s="7">
        <f t="shared" si="291"/>
        <v>3934576.3399999994</v>
      </c>
      <c r="W1950" s="7">
        <f t="shared" si="292"/>
        <v>100886.57282051281</v>
      </c>
      <c r="X1950" s="19">
        <f t="shared" si="297"/>
        <v>0.84343472215638315</v>
      </c>
      <c r="Y1950" s="8">
        <f t="shared" si="293"/>
        <v>13654.333192358288</v>
      </c>
      <c r="Z1950" s="8">
        <f t="shared" si="294"/>
        <v>532518.99450197327</v>
      </c>
      <c r="AA1950" s="9">
        <f t="shared" si="298"/>
        <v>0.13534341400069858</v>
      </c>
      <c r="AB1950" s="9">
        <f t="shared" si="295"/>
        <v>4.664673869153832E-2</v>
      </c>
      <c r="AC1950" t="str">
        <f t="shared" si="296"/>
        <v>75% Saturation (Shape only)</v>
      </c>
    </row>
    <row r="1951" spans="21:29" x14ac:dyDescent="0.25">
      <c r="U1951" s="5">
        <v>1.35</v>
      </c>
      <c r="V1951" s="7">
        <f t="shared" si="291"/>
        <v>3963938.8499999996</v>
      </c>
      <c r="W1951" s="7">
        <f t="shared" si="292"/>
        <v>101639.4576923077</v>
      </c>
      <c r="X1951" s="19">
        <f t="shared" si="297"/>
        <v>0.84557437562486193</v>
      </c>
      <c r="Y1951" s="8">
        <f t="shared" si="293"/>
        <v>13688.97196238675</v>
      </c>
      <c r="Z1951" s="8">
        <f t="shared" si="294"/>
        <v>533869.90653308318</v>
      </c>
      <c r="AA1951" s="9">
        <f t="shared" si="298"/>
        <v>0.13468167061484393</v>
      </c>
      <c r="AB1951" s="9">
        <f t="shared" si="295"/>
        <v>4.6008056910322018E-2</v>
      </c>
      <c r="AC1951" t="str">
        <f t="shared" si="296"/>
        <v>75% Saturation (Shape only)</v>
      </c>
    </row>
    <row r="1952" spans="21:29" x14ac:dyDescent="0.25">
      <c r="U1952" s="12">
        <v>1.36</v>
      </c>
      <c r="V1952" s="7">
        <f t="shared" si="291"/>
        <v>3993301.36</v>
      </c>
      <c r="W1952" s="7">
        <f t="shared" si="292"/>
        <v>102392.34256410257</v>
      </c>
      <c r="X1952" s="19">
        <f t="shared" si="297"/>
        <v>0.84768473459173144</v>
      </c>
      <c r="Y1952" s="8">
        <f t="shared" si="293"/>
        <v>13723.136484823584</v>
      </c>
      <c r="Z1952" s="8">
        <f t="shared" si="294"/>
        <v>535202.32290811976</v>
      </c>
      <c r="AA1952" s="9">
        <f t="shared" si="298"/>
        <v>0.13402502707887787</v>
      </c>
      <c r="AB1952" s="9">
        <f t="shared" si="295"/>
        <v>4.5378149723459375E-2</v>
      </c>
      <c r="AC1952" t="str">
        <f t="shared" si="296"/>
        <v>75% Saturation (Shape only)</v>
      </c>
    </row>
    <row r="1953" spans="21:29" x14ac:dyDescent="0.25">
      <c r="U1953" s="5">
        <v>1.37</v>
      </c>
      <c r="V1953" s="7">
        <f t="shared" si="291"/>
        <v>4022663.8699999996</v>
      </c>
      <c r="W1953" s="7">
        <f t="shared" si="292"/>
        <v>103145.22743589744</v>
      </c>
      <c r="X1953" s="19">
        <f t="shared" si="297"/>
        <v>0.84976620148341309</v>
      </c>
      <c r="Y1953" s="8">
        <f t="shared" si="293"/>
        <v>13756.833274535087</v>
      </c>
      <c r="Z1953" s="8">
        <f t="shared" si="294"/>
        <v>536516.49770686845</v>
      </c>
      <c r="AA1953" s="9">
        <f t="shared" si="298"/>
        <v>0.13337343487932748</v>
      </c>
      <c r="AB1953" s="9">
        <f t="shared" si="295"/>
        <v>4.4756895740476504E-2</v>
      </c>
      <c r="AC1953" t="str">
        <f t="shared" si="296"/>
        <v>75% Saturation (Shape only)</v>
      </c>
    </row>
    <row r="1954" spans="21:29" x14ac:dyDescent="0.25">
      <c r="U1954" s="5">
        <v>1.38</v>
      </c>
      <c r="V1954" s="7">
        <f t="shared" si="291"/>
        <v>4052026.379999999</v>
      </c>
      <c r="W1954" s="7">
        <f t="shared" si="292"/>
        <v>103898.1123076923</v>
      </c>
      <c r="X1954" s="19">
        <f t="shared" si="297"/>
        <v>0.85181917316027278</v>
      </c>
      <c r="Y1954" s="8">
        <f t="shared" si="293"/>
        <v>13790.068756278888</v>
      </c>
      <c r="Z1954" s="8">
        <f t="shared" si="294"/>
        <v>537812.68149487663</v>
      </c>
      <c r="AA1954" s="9">
        <f t="shared" si="298"/>
        <v>0.13272684604162838</v>
      </c>
      <c r="AB1954" s="9">
        <f t="shared" si="295"/>
        <v>4.4144175276848045E-2</v>
      </c>
      <c r="AC1954" t="str">
        <f t="shared" si="296"/>
        <v>75% Saturation (Shape only)</v>
      </c>
    </row>
    <row r="1955" spans="21:29" x14ac:dyDescent="0.25">
      <c r="U1955" s="5">
        <v>1.39</v>
      </c>
      <c r="V1955" s="7">
        <f t="shared" si="291"/>
        <v>4081388.8899999992</v>
      </c>
      <c r="W1955" s="7">
        <f t="shared" si="292"/>
        <v>104650.99717948717</v>
      </c>
      <c r="X1955" s="19">
        <f t="shared" si="297"/>
        <v>0.85384404099480382</v>
      </c>
      <c r="Y1955" s="8">
        <f t="shared" si="293"/>
        <v>13822.849265969655</v>
      </c>
      <c r="Z1955" s="8">
        <f t="shared" si="294"/>
        <v>539091.1213728165</v>
      </c>
      <c r="AA1955" s="9">
        <f t="shared" si="298"/>
        <v>0.13208521312283392</v>
      </c>
      <c r="AB1955" s="9">
        <f t="shared" si="295"/>
        <v>4.3539870329200932E-2</v>
      </c>
      <c r="AC1955" t="str">
        <f t="shared" si="296"/>
        <v>75% Saturation (Shape only)</v>
      </c>
    </row>
    <row r="1956" spans="21:29" x14ac:dyDescent="0.25">
      <c r="U1956" s="5">
        <v>1.4</v>
      </c>
      <c r="V1956" s="7">
        <f t="shared" si="291"/>
        <v>4110751.399999999</v>
      </c>
      <c r="W1956" s="7">
        <f t="shared" si="292"/>
        <v>105403.88205128204</v>
      </c>
      <c r="X1956" s="19">
        <f t="shared" si="297"/>
        <v>0.85584119094866495</v>
      </c>
      <c r="Y1956" s="8">
        <f t="shared" si="293"/>
        <v>13855.181051926253</v>
      </c>
      <c r="Z1956" s="8">
        <f t="shared" si="294"/>
        <v>540352.06102512381</v>
      </c>
      <c r="AA1956" s="9">
        <f t="shared" si="298"/>
        <v>0.13144848920446126</v>
      </c>
      <c r="AB1956" s="9">
        <f t="shared" si="295"/>
        <v>4.2943864550657213E-2</v>
      </c>
      <c r="AC1956" t="str">
        <f t="shared" si="296"/>
        <v>75% Saturation (Shape only)</v>
      </c>
    </row>
    <row r="1957" spans="21:29" x14ac:dyDescent="0.25">
      <c r="U1957" s="5">
        <v>1.41</v>
      </c>
      <c r="V1957" s="7">
        <f t="shared" si="291"/>
        <v>4140113.9099999992</v>
      </c>
      <c r="W1957" s="7">
        <f t="shared" si="292"/>
        <v>106156.76692307691</v>
      </c>
      <c r="X1957" s="19">
        <f t="shared" si="297"/>
        <v>0.85781100364859864</v>
      </c>
      <c r="Y1957" s="8">
        <f t="shared" si="293"/>
        <v>13887.070276100791</v>
      </c>
      <c r="Z1957" s="8">
        <f t="shared" si="294"/>
        <v>541595.74076793087</v>
      </c>
      <c r="AA1957" s="9">
        <f t="shared" si="298"/>
        <v>0.13081662788547066</v>
      </c>
      <c r="AB1957" s="9">
        <f t="shared" si="295"/>
        <v>4.2356043226789757E-2</v>
      </c>
      <c r="AC1957" t="str">
        <f t="shared" si="296"/>
        <v>75% Saturation (Shape only)</v>
      </c>
    </row>
    <row r="1958" spans="21:29" x14ac:dyDescent="0.25">
      <c r="U1958" s="5">
        <v>1.42</v>
      </c>
      <c r="V1958" s="7">
        <f t="shared" si="291"/>
        <v>4169476.419999999</v>
      </c>
      <c r="W1958" s="7">
        <f t="shared" si="292"/>
        <v>106909.65179487178</v>
      </c>
      <c r="X1958" s="19">
        <f t="shared" si="297"/>
        <v>0.85975385446124397</v>
      </c>
      <c r="Y1958" s="8">
        <f t="shared" si="293"/>
        <v>13918.523015289757</v>
      </c>
      <c r="Z1958" s="8">
        <f t="shared" si="294"/>
        <v>542822.39759630046</v>
      </c>
      <c r="AA1958" s="9">
        <f t="shared" si="298"/>
        <v>0.13018958327537455</v>
      </c>
      <c r="AB1958" s="9">
        <f t="shared" si="295"/>
        <v>4.1776293251823679E-2</v>
      </c>
      <c r="AC1958" t="str">
        <f t="shared" si="296"/>
        <v>75% Saturation (Shape only)</v>
      </c>
    </row>
    <row r="1959" spans="21:29" x14ac:dyDescent="0.25">
      <c r="U1959" s="5">
        <v>1.43</v>
      </c>
      <c r="V1959" s="7">
        <f t="shared" si="291"/>
        <v>4198838.9299999988</v>
      </c>
      <c r="W1959" s="7">
        <f t="shared" si="292"/>
        <v>107662.53666666665</v>
      </c>
      <c r="X1959" s="19">
        <f t="shared" si="297"/>
        <v>0.86167011356686085</v>
      </c>
      <c r="Y1959" s="8">
        <f t="shared" si="293"/>
        <v>13949.545262327545</v>
      </c>
      <c r="Z1959" s="8">
        <f t="shared" si="294"/>
        <v>544032.2652307743</v>
      </c>
      <c r="AA1959" s="9">
        <f t="shared" si="298"/>
        <v>0.12956730998747182</v>
      </c>
      <c r="AB1959" s="9">
        <f t="shared" si="295"/>
        <v>4.1204503105280968E-2</v>
      </c>
      <c r="AC1959" t="str">
        <f t="shared" si="296"/>
        <v>75% Saturation (Shape only)</v>
      </c>
    </row>
    <row r="1960" spans="21:29" x14ac:dyDescent="0.25">
      <c r="U1960" s="5">
        <v>1.44</v>
      </c>
      <c r="V1960" s="7">
        <f t="shared" si="291"/>
        <v>4228201.4399999995</v>
      </c>
      <c r="W1960" s="7">
        <f t="shared" si="292"/>
        <v>108415.42153846152</v>
      </c>
      <c r="X1960" s="19">
        <f t="shared" si="297"/>
        <v>0.8635601460319875</v>
      </c>
      <c r="Y1960" s="8">
        <f t="shared" si="293"/>
        <v>13980.142927262696</v>
      </c>
      <c r="Z1960" s="8">
        <f t="shared" si="294"/>
        <v>545225.57416324515</v>
      </c>
      <c r="AA1960" s="9">
        <f t="shared" si="298"/>
        <v>0.12894976313220433</v>
      </c>
      <c r="AB1960" s="9">
        <f t="shared" si="295"/>
        <v>4.0640562828955271E-2</v>
      </c>
      <c r="AC1960" t="str">
        <f t="shared" si="296"/>
        <v>75% Saturation (Shape only)</v>
      </c>
    </row>
    <row r="1961" spans="21:29" x14ac:dyDescent="0.25">
      <c r="U1961" s="5">
        <v>1.45</v>
      </c>
      <c r="V1961" s="7">
        <f t="shared" si="291"/>
        <v>4257563.9499999993</v>
      </c>
      <c r="W1961" s="7">
        <f t="shared" si="292"/>
        <v>109168.30641025639</v>
      </c>
      <c r="X1961" s="19">
        <f t="shared" si="297"/>
        <v>0.86542431188104296</v>
      </c>
      <c r="Y1961" s="8">
        <f t="shared" si="293"/>
        <v>14010.321838517075</v>
      </c>
      <c r="Z1961" s="8">
        <f t="shared" si="294"/>
        <v>546402.55170216598</v>
      </c>
      <c r="AA1961" s="9">
        <f t="shared" si="298"/>
        <v>0.1283368983106328</v>
      </c>
      <c r="AB1961" s="9">
        <f t="shared" si="295"/>
        <v>4.0084364004331768E-2</v>
      </c>
      <c r="AC1961" t="str">
        <f t="shared" si="296"/>
        <v>75% Saturation (Shape only)</v>
      </c>
    </row>
    <row r="1962" spans="21:29" x14ac:dyDescent="0.25">
      <c r="U1962" s="5">
        <v>1.46</v>
      </c>
      <c r="V1962" s="7">
        <f t="shared" si="291"/>
        <v>4286926.459999999</v>
      </c>
      <c r="W1962" s="7">
        <f t="shared" si="292"/>
        <v>109921.19128205127</v>
      </c>
      <c r="X1962" s="19">
        <f t="shared" si="297"/>
        <v>0.8672629661668958</v>
      </c>
      <c r="Y1962" s="8">
        <f t="shared" si="293"/>
        <v>14040.087744028298</v>
      </c>
      <c r="Z1962" s="8">
        <f t="shared" si="294"/>
        <v>547563.42201710364</v>
      </c>
      <c r="AA1962" s="9">
        <f t="shared" si="298"/>
        <v>0.12772867160802748</v>
      </c>
      <c r="AB1962" s="9">
        <f t="shared" si="295"/>
        <v>3.9535799730257254E-2</v>
      </c>
      <c r="AC1962" t="str">
        <f t="shared" si="296"/>
        <v>75% Saturation (Shape only)</v>
      </c>
    </row>
    <row r="1963" spans="21:29" x14ac:dyDescent="0.25">
      <c r="U1963" s="5">
        <v>1.47</v>
      </c>
      <c r="V1963" s="7">
        <f t="shared" si="291"/>
        <v>4316288.9699999988</v>
      </c>
      <c r="W1963" s="7">
        <f t="shared" si="292"/>
        <v>110674.07615384614</v>
      </c>
      <c r="X1963" s="19">
        <f t="shared" si="297"/>
        <v>0.86907645904040964</v>
      </c>
      <c r="Y1963" s="8">
        <f t="shared" si="293"/>
        <v>14069.446312375612</v>
      </c>
      <c r="Z1963" s="8">
        <f t="shared" si="294"/>
        <v>548708.40618264885</v>
      </c>
      <c r="AA1963" s="9">
        <f t="shared" si="298"/>
        <v>0.12712503958757168</v>
      </c>
      <c r="AB1963" s="9">
        <f t="shared" si="295"/>
        <v>3.8994764601023975E-2</v>
      </c>
      <c r="AC1963" t="str">
        <f t="shared" si="296"/>
        <v>75% Saturation (Shape only)</v>
      </c>
    </row>
    <row r="1964" spans="21:29" x14ac:dyDescent="0.25">
      <c r="U1964" s="5">
        <v>1.48</v>
      </c>
      <c r="V1964" s="7">
        <f t="shared" si="291"/>
        <v>4345651.4799999995</v>
      </c>
      <c r="W1964" s="7">
        <f t="shared" si="292"/>
        <v>111426.96102564101</v>
      </c>
      <c r="X1964" s="19">
        <f t="shared" si="297"/>
        <v>0.87086513581898972</v>
      </c>
      <c r="Y1964" s="8">
        <f t="shared" si="293"/>
        <v>14098.40313388958</v>
      </c>
      <c r="Z1964" s="8">
        <f t="shared" si="294"/>
        <v>549837.72222169361</v>
      </c>
      <c r="AA1964" s="9">
        <f t="shared" si="298"/>
        <v>0.12652595928417473</v>
      </c>
      <c r="AB1964" s="9">
        <f t="shared" si="295"/>
        <v>3.8461154684825381E-2</v>
      </c>
      <c r="AC1964" t="str">
        <f t="shared" si="296"/>
        <v>75% Saturation (Shape only)</v>
      </c>
    </row>
    <row r="1965" spans="21:29" x14ac:dyDescent="0.25">
      <c r="U1965" s="5">
        <v>1.49</v>
      </c>
      <c r="V1965" s="7">
        <f t="shared" si="291"/>
        <v>4375013.9899999993</v>
      </c>
      <c r="W1965" s="7">
        <f t="shared" si="292"/>
        <v>112179.84589743588</v>
      </c>
      <c r="X1965" s="19">
        <f t="shared" si="297"/>
        <v>0.87262933705413648</v>
      </c>
      <c r="Y1965" s="8">
        <f t="shared" si="293"/>
        <v>14126.963721745718</v>
      </c>
      <c r="Z1965" s="8">
        <f t="shared" si="294"/>
        <v>550951.58514808305</v>
      </c>
      <c r="AA1965" s="9">
        <f t="shared" si="298"/>
        <v>0.12593138819839136</v>
      </c>
      <c r="AB1965" s="9">
        <f t="shared" si="295"/>
        <v>3.7934867502452903E-2</v>
      </c>
      <c r="AC1965" t="str">
        <f t="shared" si="296"/>
        <v>75% Saturation (Shape only)</v>
      </c>
    </row>
    <row r="1966" spans="21:29" x14ac:dyDescent="0.25">
      <c r="U1966" s="5">
        <v>1.5</v>
      </c>
      <c r="V1966" s="7">
        <f t="shared" si="291"/>
        <v>4404376.4999999991</v>
      </c>
      <c r="W1966" s="7">
        <f t="shared" si="292"/>
        <v>112932.73076923075</v>
      </c>
      <c r="X1966" s="19">
        <f t="shared" si="297"/>
        <v>0.8743693985980292</v>
      </c>
      <c r="Y1966" s="8">
        <f t="shared" si="293"/>
        <v>14155.133513042399</v>
      </c>
      <c r="Z1966" s="8">
        <f t="shared" si="294"/>
        <v>552050.20700865355</v>
      </c>
      <c r="AA1966" s="9">
        <f t="shared" si="298"/>
        <v>0.12534128429044467</v>
      </c>
      <c r="AB1966" s="9">
        <f t="shared" si="295"/>
        <v>3.7415802006385543E-2</v>
      </c>
      <c r="AC1966" t="str">
        <f t="shared" si="296"/>
        <v>75% Saturation (Shape only)</v>
      </c>
    </row>
    <row r="1967" spans="21:29" x14ac:dyDescent="0.25">
      <c r="U1967" s="5">
        <v>1.51</v>
      </c>
      <c r="V1967" s="7">
        <f t="shared" si="291"/>
        <v>4433739.01</v>
      </c>
      <c r="W1967" s="7">
        <f t="shared" si="292"/>
        <v>113685.61564102564</v>
      </c>
      <c r="X1967" s="19">
        <f t="shared" si="297"/>
        <v>0.87608565166915264</v>
      </c>
      <c r="Y1967" s="8">
        <f t="shared" si="293"/>
        <v>14182.917869863299</v>
      </c>
      <c r="Z1967" s="8">
        <f t="shared" si="294"/>
        <v>553133.7969246686</v>
      </c>
      <c r="AA1967" s="9">
        <f t="shared" si="298"/>
        <v>0.1247556059743509</v>
      </c>
      <c r="AB1967" s="9">
        <f t="shared" si="295"/>
        <v>3.6903858560287175E-2</v>
      </c>
      <c r="AC1967" t="str">
        <f t="shared" si="296"/>
        <v>75% Saturation (Shape only)</v>
      </c>
    </row>
    <row r="1968" spans="21:29" x14ac:dyDescent="0.25">
      <c r="U1968" s="5">
        <v>1.52</v>
      </c>
      <c r="V1968" s="7">
        <f t="shared" si="291"/>
        <v>4463101.5199999996</v>
      </c>
      <c r="W1968" s="7">
        <f t="shared" si="292"/>
        <v>114438.50051282051</v>
      </c>
      <c r="X1968" s="19">
        <f t="shared" si="297"/>
        <v>0.87777842291697883</v>
      </c>
      <c r="Y1968" s="8">
        <f t="shared" si="293"/>
        <v>14210.322080324504</v>
      </c>
      <c r="Z1968" s="8">
        <f t="shared" si="294"/>
        <v>554202.56113265571</v>
      </c>
      <c r="AA1968" s="9">
        <f t="shared" si="298"/>
        <v>0.12417431211214208</v>
      </c>
      <c r="AB1968" s="9">
        <f t="shared" si="295"/>
        <v>3.6398938918611623E-2</v>
      </c>
      <c r="AC1968" t="str">
        <f t="shared" si="296"/>
        <v>75% Saturation (Shape only)</v>
      </c>
    </row>
    <row r="1969" spans="21:29" x14ac:dyDescent="0.25">
      <c r="U1969" s="5">
        <v>1.53</v>
      </c>
      <c r="V1969" s="7">
        <f t="shared" si="291"/>
        <v>4492464.0299999993</v>
      </c>
      <c r="W1969" s="7">
        <f t="shared" si="292"/>
        <v>115191.38538461538</v>
      </c>
      <c r="X1969" s="19">
        <f t="shared" si="297"/>
        <v>0.87944803448572184</v>
      </c>
      <c r="Y1969" s="8">
        <f t="shared" si="293"/>
        <v>14237.35135960666</v>
      </c>
      <c r="Z1969" s="8">
        <f t="shared" si="294"/>
        <v>555256.70302465977</v>
      </c>
      <c r="AA1969" s="9">
        <f t="shared" si="298"/>
        <v>0.12359736200818504</v>
      </c>
      <c r="AB1969" s="9">
        <f t="shared" si="295"/>
        <v>3.590094620671283E-2</v>
      </c>
      <c r="AC1969" t="str">
        <f t="shared" si="296"/>
        <v>75% Saturation (Shape only)</v>
      </c>
    </row>
    <row r="1970" spans="21:29" x14ac:dyDescent="0.25">
      <c r="U1970" s="5">
        <v>1.54</v>
      </c>
      <c r="V1970" s="7">
        <f t="shared" si="291"/>
        <v>4521826.5399999991</v>
      </c>
      <c r="W1970" s="7">
        <f t="shared" si="292"/>
        <v>115944.27025641025</v>
      </c>
      <c r="X1970" s="19">
        <f t="shared" si="297"/>
        <v>0.88109480407717822</v>
      </c>
      <c r="Y1970" s="8">
        <f t="shared" si="293"/>
        <v>14264.010850972278</v>
      </c>
      <c r="Z1970" s="8">
        <f t="shared" si="294"/>
        <v>556296.42318791884</v>
      </c>
      <c r="AA1970" s="9">
        <f t="shared" si="298"/>
        <v>0.12302471540359418</v>
      </c>
      <c r="AB1970" s="9">
        <f t="shared" si="295"/>
        <v>3.5409784901191385E-2</v>
      </c>
      <c r="AC1970" t="str">
        <f t="shared" si="296"/>
        <v>75% Saturation (Shape only)</v>
      </c>
    </row>
    <row r="1971" spans="21:29" x14ac:dyDescent="0.25">
      <c r="U1971" s="5">
        <v>1.55</v>
      </c>
      <c r="V1971" s="7">
        <f t="shared" si="291"/>
        <v>4551189.05</v>
      </c>
      <c r="W1971" s="7">
        <f t="shared" si="292"/>
        <v>116697.15512820512</v>
      </c>
      <c r="X1971" s="19">
        <f t="shared" si="297"/>
        <v>0.88271904501266829</v>
      </c>
      <c r="Y1971" s="8">
        <f t="shared" si="293"/>
        <v>14290.305626768497</v>
      </c>
      <c r="Z1971" s="8">
        <f t="shared" si="294"/>
        <v>557321.91944397136</v>
      </c>
      <c r="AA1971" s="9">
        <f t="shared" si="298"/>
        <v>0.12245633247073562</v>
      </c>
      <c r="AB1971" s="9">
        <f t="shared" si="295"/>
        <v>3.4925360810519661E-2</v>
      </c>
      <c r="AC1971" t="str">
        <f t="shared" si="296"/>
        <v>75% Saturation (Shape only)</v>
      </c>
    </row>
    <row r="1972" spans="21:29" x14ac:dyDescent="0.25">
      <c r="U1972" s="5">
        <v>1.56</v>
      </c>
      <c r="V1972" s="7">
        <f t="shared" si="291"/>
        <v>4580551.5599999996</v>
      </c>
      <c r="W1972" s="7">
        <f t="shared" si="292"/>
        <v>117450.04</v>
      </c>
      <c r="X1972" s="19">
        <f t="shared" si="297"/>
        <v>0.88432106629408891</v>
      </c>
      <c r="Y1972" s="8">
        <f t="shared" si="293"/>
        <v>14316.240689415479</v>
      </c>
      <c r="Z1972" s="8">
        <f t="shared" si="294"/>
        <v>558333.38688720367</v>
      </c>
      <c r="AA1972" s="9">
        <f t="shared" si="298"/>
        <v>0.12189217380782058</v>
      </c>
      <c r="AB1972" s="9">
        <f t="shared" si="295"/>
        <v>3.4447581055989961E-2</v>
      </c>
      <c r="AC1972" t="str">
        <f t="shared" si="296"/>
        <v>75% Saturation (Shape only)</v>
      </c>
    </row>
    <row r="1973" spans="21:29" x14ac:dyDescent="0.25">
      <c r="U1973" s="5">
        <v>1.57</v>
      </c>
      <c r="V1973" s="7">
        <f t="shared" si="291"/>
        <v>4609914.0699999994</v>
      </c>
      <c r="W1973" s="7">
        <f t="shared" si="292"/>
        <v>118202.92487179486</v>
      </c>
      <c r="X1973" s="19">
        <f t="shared" si="297"/>
        <v>0.88590117266409818</v>
      </c>
      <c r="Y1973" s="8">
        <f t="shared" si="293"/>
        <v>14341.820972380727</v>
      </c>
      <c r="Z1973" s="8">
        <f t="shared" si="294"/>
        <v>559331.01792284835</v>
      </c>
      <c r="AA1973" s="9">
        <f t="shared" si="298"/>
        <v>0.12133220043358604</v>
      </c>
      <c r="AB1973" s="9">
        <f t="shared" si="295"/>
        <v>3.3976354052997683E-2</v>
      </c>
      <c r="AC1973" t="str">
        <f t="shared" si="296"/>
        <v>75% Saturation (Shape only)</v>
      </c>
    </row>
    <row r="1974" spans="21:29" x14ac:dyDescent="0.25">
      <c r="U1974" s="5">
        <v>1.58</v>
      </c>
      <c r="V1974" s="7">
        <f t="shared" si="291"/>
        <v>4639276.5799999991</v>
      </c>
      <c r="W1974" s="7">
        <f t="shared" si="292"/>
        <v>118955.80974358974</v>
      </c>
      <c r="X1974" s="19">
        <f t="shared" si="297"/>
        <v>0.88745966466543458</v>
      </c>
      <c r="Y1974" s="8">
        <f t="shared" si="293"/>
        <v>14367.051341139397</v>
      </c>
      <c r="Z1974" s="8">
        <f t="shared" si="294"/>
        <v>560315.00230443652</v>
      </c>
      <c r="AA1974" s="9">
        <f t="shared" si="298"/>
        <v>0.12077637378205992</v>
      </c>
      <c r="AB1974" s="9">
        <f t="shared" si="295"/>
        <v>3.3511589492457673E-2</v>
      </c>
      <c r="AC1974" t="str">
        <f t="shared" si="296"/>
        <v>75% Saturation (Shape only)</v>
      </c>
    </row>
    <row r="1975" spans="21:29" x14ac:dyDescent="0.25">
      <c r="U1975" s="5">
        <v>1.59</v>
      </c>
      <c r="V1975" s="7">
        <f t="shared" si="291"/>
        <v>4668639.09</v>
      </c>
      <c r="W1975" s="7">
        <f t="shared" si="292"/>
        <v>119708.69461538461</v>
      </c>
      <c r="X1975" s="19">
        <f t="shared" si="297"/>
        <v>0.88899683869939594</v>
      </c>
      <c r="Y1975" s="8">
        <f t="shared" si="293"/>
        <v>14391.936594121024</v>
      </c>
      <c r="Z1975" s="8">
        <f t="shared" si="294"/>
        <v>561285.52717071993</v>
      </c>
      <c r="AA1975" s="9">
        <f t="shared" si="298"/>
        <v>0.12022465569741009</v>
      </c>
      <c r="AB1975" s="9">
        <f t="shared" si="295"/>
        <v>3.3053198322738148E-2</v>
      </c>
      <c r="AC1975" t="str">
        <f t="shared" si="296"/>
        <v>75% Saturation (Shape only)</v>
      </c>
    </row>
    <row r="1976" spans="21:29" x14ac:dyDescent="0.25">
      <c r="U1976" s="5">
        <v>1.6</v>
      </c>
      <c r="V1976" s="7">
        <f t="shared" si="291"/>
        <v>4698001.5999999996</v>
      </c>
      <c r="W1976" s="7">
        <f t="shared" si="292"/>
        <v>120461.57948717948</v>
      </c>
      <c r="X1976" s="19">
        <f t="shared" si="297"/>
        <v>0.89051298708347992</v>
      </c>
      <c r="Y1976" s="8">
        <f t="shared" si="293"/>
        <v>14416.481463642651</v>
      </c>
      <c r="Z1976" s="8">
        <f t="shared" si="294"/>
        <v>562242.77708206337</v>
      </c>
      <c r="AA1976" s="9">
        <f t="shared" si="298"/>
        <v>0.11967700842887398</v>
      </c>
      <c r="AB1976" s="9">
        <f t="shared" si="295"/>
        <v>3.2601092731631365E-2</v>
      </c>
      <c r="AC1976" t="str">
        <f t="shared" si="296"/>
        <v>75% Saturation (Shape only)</v>
      </c>
    </row>
    <row r="1977" spans="21:29" x14ac:dyDescent="0.25">
      <c r="U1977" s="5">
        <v>1.61</v>
      </c>
      <c r="V1977" s="7">
        <f t="shared" si="291"/>
        <v>4727364.1099999994</v>
      </c>
      <c r="W1977" s="7">
        <f t="shared" si="292"/>
        <v>121214.46435897435</v>
      </c>
      <c r="X1977" s="19">
        <f t="shared" si="297"/>
        <v>0.89200839810820709</v>
      </c>
      <c r="Y1977" s="8">
        <f t="shared" si="293"/>
        <v>14440.690616828741</v>
      </c>
      <c r="Z1977" s="8">
        <f t="shared" si="294"/>
        <v>563186.93405632093</v>
      </c>
      <c r="AA1977" s="9">
        <f t="shared" si="298"/>
        <v>0.11913339462576768</v>
      </c>
      <c r="AB1977" s="9">
        <f t="shared" si="295"/>
        <v>3.2155186128759401E-2</v>
      </c>
      <c r="AC1977" t="str">
        <f t="shared" si="296"/>
        <v>75% Saturation (Shape only)</v>
      </c>
    </row>
    <row r="1978" spans="21:29" x14ac:dyDescent="0.25">
      <c r="U1978" s="5">
        <v>1.62</v>
      </c>
      <c r="V1978" s="7">
        <f t="shared" si="291"/>
        <v>4756726.6199999992</v>
      </c>
      <c r="W1978" s="7">
        <f t="shared" si="292"/>
        <v>121967.34923076922</v>
      </c>
      <c r="X1978" s="19">
        <f t="shared" si="297"/>
        <v>0.89348335609313234</v>
      </c>
      <c r="Y1978" s="8">
        <f t="shared" si="293"/>
        <v>14464.56865651794</v>
      </c>
      <c r="Z1978" s="8">
        <f t="shared" si="294"/>
        <v>564118.17760419962</v>
      </c>
      <c r="AA1978" s="9">
        <f t="shared" si="298"/>
        <v>0.1185937773325724</v>
      </c>
      <c r="AB1978" s="9">
        <f t="shared" si="295"/>
        <v>3.1715393128131784E-2</v>
      </c>
      <c r="AC1978" t="str">
        <f t="shared" si="296"/>
        <v>75% Saturation (Shape only)</v>
      </c>
    </row>
    <row r="1979" spans="21:29" x14ac:dyDescent="0.25">
      <c r="U1979" s="5">
        <v>1.63</v>
      </c>
      <c r="V1979" s="7">
        <f t="shared" si="291"/>
        <v>4786089.129999999</v>
      </c>
      <c r="W1979" s="7">
        <f t="shared" si="292"/>
        <v>122720.23410256408</v>
      </c>
      <c r="X1979" s="19">
        <f t="shared" si="297"/>
        <v>0.8949381414420633</v>
      </c>
      <c r="Y1979" s="8">
        <f t="shared" si="293"/>
        <v>14488.12012215701</v>
      </c>
      <c r="Z1979" s="8">
        <f t="shared" si="294"/>
        <v>565036.68476412341</v>
      </c>
      <c r="AA1979" s="9">
        <f t="shared" si="298"/>
        <v>0.11805811998409724</v>
      </c>
      <c r="AB1979" s="9">
        <f t="shared" si="295"/>
        <v>3.1281629531119522E-2</v>
      </c>
      <c r="AC1979" t="str">
        <f t="shared" si="296"/>
        <v>75% Saturation (Shape only)</v>
      </c>
    </row>
    <row r="1980" spans="21:29" x14ac:dyDescent="0.25">
      <c r="U1980" s="5">
        <v>1.64</v>
      </c>
      <c r="V1980" s="7">
        <f t="shared" si="291"/>
        <v>4815451.6399999987</v>
      </c>
      <c r="W1980" s="7">
        <f t="shared" si="292"/>
        <v>123473.11897435895</v>
      </c>
      <c r="X1980" s="19">
        <f t="shared" si="297"/>
        <v>0.89637303069749175</v>
      </c>
      <c r="Y1980" s="8">
        <f t="shared" si="293"/>
        <v>14511.349490682014</v>
      </c>
      <c r="Z1980" s="8">
        <f t="shared" si="294"/>
        <v>565942.6301365986</v>
      </c>
      <c r="AA1980" s="9">
        <f t="shared" si="298"/>
        <v>0.11752638640071542</v>
      </c>
      <c r="AB1980" s="9">
        <f t="shared" si="295"/>
        <v>3.0853812309479048E-2</v>
      </c>
      <c r="AC1980" t="str">
        <f t="shared" si="296"/>
        <v>75% Saturation (Shape only)</v>
      </c>
    </row>
    <row r="1981" spans="21:29" x14ac:dyDescent="0.25">
      <c r="U1981" s="5">
        <v>1.65</v>
      </c>
      <c r="V1981" s="7">
        <f t="shared" ref="V1981:V2044" si="299">$V$110/$U$110*U1981</f>
        <v>4844814.1499999985</v>
      </c>
      <c r="W1981" s="7">
        <f t="shared" ref="W1981:W2044" si="300">$W$110/$U$110*U1981</f>
        <v>124226.00384615382</v>
      </c>
      <c r="X1981" s="19">
        <f t="shared" si="297"/>
        <v>0.89778829659425263</v>
      </c>
      <c r="Y1981" s="8">
        <f t="shared" ref="Y1981:Y2044" si="301">X1981*$N$6</f>
        <v>14534.261177387001</v>
      </c>
      <c r="Z1981" s="8">
        <f t="shared" si="294"/>
        <v>566836.18591809308</v>
      </c>
      <c r="AA1981" s="9">
        <f t="shared" si="298"/>
        <v>0.11699854078367346</v>
      </c>
      <c r="AB1981" s="9">
        <f t="shared" si="295"/>
        <v>3.043185958879141E-2</v>
      </c>
      <c r="AC1981" t="str">
        <f t="shared" si="296"/>
        <v>75% Saturation (Shape only)</v>
      </c>
    </row>
    <row r="1982" spans="21:29" x14ac:dyDescent="0.25">
      <c r="U1982" s="5">
        <v>1.66</v>
      </c>
      <c r="V1982" s="7">
        <f t="shared" si="299"/>
        <v>4874176.6599999992</v>
      </c>
      <c r="W1982" s="7">
        <f t="shared" si="300"/>
        <v>124978.88871794871</v>
      </c>
      <c r="X1982" s="19">
        <f t="shared" si="297"/>
        <v>0.89918420811242272</v>
      </c>
      <c r="Y1982" s="8">
        <f t="shared" si="301"/>
        <v>14556.859536780381</v>
      </c>
      <c r="Z1982" s="8">
        <f t="shared" si="294"/>
        <v>567717.52193443489</v>
      </c>
      <c r="AA1982" s="9">
        <f t="shared" si="298"/>
        <v>0.11647454771047117</v>
      </c>
      <c r="AB1982" s="9">
        <f t="shared" si="295"/>
        <v>3.0015690632094798E-2</v>
      </c>
      <c r="AC1982" t="str">
        <f t="shared" si="296"/>
        <v>75% Saturation (Shape only)</v>
      </c>
    </row>
    <row r="1983" spans="21:29" x14ac:dyDescent="0.25">
      <c r="U1983" s="5">
        <v>1.67</v>
      </c>
      <c r="V1983" s="7">
        <f t="shared" si="299"/>
        <v>4903539.169999999</v>
      </c>
      <c r="W1983" s="7">
        <f t="shared" si="300"/>
        <v>125731.77358974358</v>
      </c>
      <c r="X1983" s="19">
        <f t="shared" si="297"/>
        <v>0.90056103052946956</v>
      </c>
      <c r="Y1983" s="8">
        <f t="shared" si="301"/>
        <v>14579.148863429158</v>
      </c>
      <c r="Z1983" s="8">
        <f t="shared" si="294"/>
        <v>568586.8056737372</v>
      </c>
      <c r="AA1983" s="9">
        <f t="shared" si="298"/>
        <v>0.11595437213031121</v>
      </c>
      <c r="AB1983" s="9">
        <f t="shared" si="295"/>
        <v>2.9605225823756687E-2</v>
      </c>
      <c r="AC1983" t="str">
        <f t="shared" si="296"/>
        <v>75% Saturation (Shape only)</v>
      </c>
    </row>
    <row r="1984" spans="21:29" x14ac:dyDescent="0.25">
      <c r="U1984" s="5">
        <v>1.68</v>
      </c>
      <c r="V1984" s="7">
        <f t="shared" si="299"/>
        <v>4932901.6799999988</v>
      </c>
      <c r="W1984" s="7">
        <f t="shared" si="300"/>
        <v>126484.65846153845</v>
      </c>
      <c r="X1984" s="19">
        <f t="shared" si="297"/>
        <v>0.9019190254716597</v>
      </c>
      <c r="Y1984" s="8">
        <f t="shared" si="301"/>
        <v>14601.133392791187</v>
      </c>
      <c r="Z1984" s="8">
        <f t="shared" si="294"/>
        <v>569444.20231885626</v>
      </c>
      <c r="AA1984" s="9">
        <f t="shared" si="298"/>
        <v>0.11543797935961626</v>
      </c>
      <c r="AB1984" s="9">
        <f t="shared" si="295"/>
        <v>2.9200386653561668E-2</v>
      </c>
      <c r="AC1984" t="str">
        <f t="shared" si="296"/>
        <v>75% Saturation (Shape only)</v>
      </c>
    </row>
    <row r="1985" spans="21:29" x14ac:dyDescent="0.25">
      <c r="U1985" s="5">
        <v>1.69</v>
      </c>
      <c r="V1985" s="7">
        <f t="shared" si="299"/>
        <v>4962264.1899999995</v>
      </c>
      <c r="W1985" s="7">
        <f t="shared" si="300"/>
        <v>127237.54333333332</v>
      </c>
      <c r="X1985" s="19">
        <f t="shared" si="297"/>
        <v>0.90325845096474289</v>
      </c>
      <c r="Y1985" s="8">
        <f t="shared" si="301"/>
        <v>14622.817302035684</v>
      </c>
      <c r="Z1985" s="8">
        <f t="shared" si="294"/>
        <v>570289.87477939168</v>
      </c>
      <c r="AA1985" s="9">
        <f t="shared" si="298"/>
        <v>0.11492533507761338</v>
      </c>
      <c r="AB1985" s="9">
        <f t="shared" si="295"/>
        <v>2.8801095701130604E-2</v>
      </c>
      <c r="AC1985" t="str">
        <f t="shared" si="296"/>
        <v>75% Saturation (Shape only)</v>
      </c>
    </row>
    <row r="1986" spans="21:29" x14ac:dyDescent="0.25">
      <c r="U1986" s="5">
        <v>1.7</v>
      </c>
      <c r="V1986" s="7">
        <f t="shared" si="299"/>
        <v>4991626.6999999993</v>
      </c>
      <c r="W1986" s="7">
        <f t="shared" si="300"/>
        <v>127990.42820512819</v>
      </c>
      <c r="X1986" s="19">
        <f t="shared" si="297"/>
        <v>0.90457956148391527</v>
      </c>
      <c r="Y1986" s="8">
        <f t="shared" si="301"/>
        <v>14644.204710852089</v>
      </c>
      <c r="Z1986" s="8">
        <f t="shared" si="294"/>
        <v>571123.98372323147</v>
      </c>
      <c r="AA1986" s="9">
        <f t="shared" si="298"/>
        <v>0.11441640532198283</v>
      </c>
      <c r="AB1986" s="9">
        <f t="shared" si="295"/>
        <v>2.8407276620418236E-2</v>
      </c>
      <c r="AC1986" t="str">
        <f t="shared" si="296"/>
        <v>75% Saturation (Shape only)</v>
      </c>
    </row>
    <row r="1987" spans="21:29" x14ac:dyDescent="0.25">
      <c r="U1987" s="5">
        <v>1.71</v>
      </c>
      <c r="V1987" s="7">
        <f t="shared" si="299"/>
        <v>5020989.209999999</v>
      </c>
      <c r="W1987" s="7">
        <f t="shared" si="300"/>
        <v>128743.31307692306</v>
      </c>
      <c r="X1987" s="19">
        <f t="shared" si="297"/>
        <v>0.90588260800307929</v>
      </c>
      <c r="Y1987" s="8">
        <f t="shared" si="301"/>
        <v>14665.299682247527</v>
      </c>
      <c r="Z1987" s="8">
        <f t="shared" si="294"/>
        <v>571946.68760765356</v>
      </c>
      <c r="AA1987" s="9">
        <f t="shared" si="298"/>
        <v>0.11391115648457123</v>
      </c>
      <c r="AB1987" s="9">
        <f t="shared" si="295"/>
        <v>2.8018854124599254E-2</v>
      </c>
      <c r="AC1987" t="str">
        <f t="shared" si="296"/>
        <v>75% Saturation (Shape only)</v>
      </c>
    </row>
    <row r="1988" spans="21:29" x14ac:dyDescent="0.25">
      <c r="U1988" s="5">
        <v>1.72</v>
      </c>
      <c r="V1988" s="7">
        <f t="shared" si="299"/>
        <v>5050351.7199999988</v>
      </c>
      <c r="W1988" s="7">
        <f t="shared" si="300"/>
        <v>129496.19794871793</v>
      </c>
      <c r="X1988" s="19">
        <f t="shared" si="297"/>
        <v>0.90716783804340617</v>
      </c>
      <c r="Y1988" s="8">
        <f t="shared" si="301"/>
        <v>14686.106223332989</v>
      </c>
      <c r="Z1988" s="8">
        <f t="shared" si="294"/>
        <v>572758.14270998654</v>
      </c>
      <c r="AA1988" s="9">
        <f t="shared" si="298"/>
        <v>0.11340955530716713</v>
      </c>
      <c r="AB1988" s="9">
        <f t="shared" si="295"/>
        <v>2.7635753971066858E-2</v>
      </c>
      <c r="AC1988" t="str">
        <f t="shared" si="296"/>
        <v>75% Saturation (Shape only)</v>
      </c>
    </row>
    <row r="1989" spans="21:29" x14ac:dyDescent="0.25">
      <c r="U1989" s="5">
        <v>1.73</v>
      </c>
      <c r="V1989" s="7">
        <f t="shared" si="299"/>
        <v>5079714.2299999995</v>
      </c>
      <c r="W1989" s="7">
        <f t="shared" si="300"/>
        <v>130249.08282051281</v>
      </c>
      <c r="X1989" s="19">
        <f t="shared" si="297"/>
        <v>0.90843549572121396</v>
      </c>
      <c r="Y1989" s="8">
        <f t="shared" si="301"/>
        <v>14706.628286098421</v>
      </c>
      <c r="Z1989" s="8">
        <f t="shared" si="294"/>
        <v>573558.50315783848</v>
      </c>
      <c r="AA1989" s="9">
        <f t="shared" si="298"/>
        <v>0.11291156887733791</v>
      </c>
      <c r="AB1989" s="9">
        <f t="shared" si="295"/>
        <v>2.7257902946714083E-2</v>
      </c>
      <c r="AC1989" t="str">
        <f t="shared" si="296"/>
        <v>75% Saturation (Shape only)</v>
      </c>
    </row>
    <row r="1990" spans="21:29" x14ac:dyDescent="0.25">
      <c r="U1990" s="5">
        <v>1.74</v>
      </c>
      <c r="V1990" s="7">
        <f t="shared" si="299"/>
        <v>5109076.7399999993</v>
      </c>
      <c r="W1990" s="7">
        <f t="shared" si="300"/>
        <v>131001.96769230768</v>
      </c>
      <c r="X1990" s="19">
        <f t="shared" si="297"/>
        <v>0.90968582179516788</v>
      </c>
      <c r="Y1990" s="8">
        <f t="shared" si="301"/>
        <v>14726.869768176859</v>
      </c>
      <c r="Z1990" s="8">
        <f t="shared" si="294"/>
        <v>574347.92095889745</v>
      </c>
      <c r="AA1990" s="9">
        <f t="shared" si="298"/>
        <v>0.11241716462432653</v>
      </c>
      <c r="AB1990" s="9">
        <f t="shared" si="295"/>
        <v>2.6885228853356664E-2</v>
      </c>
      <c r="AC1990" t="str">
        <f t="shared" si="296"/>
        <v>75% Saturation (Shape only)</v>
      </c>
    </row>
    <row r="1991" spans="21:29" x14ac:dyDescent="0.25">
      <c r="U1991" s="5">
        <v>1.75</v>
      </c>
      <c r="V1991" s="7">
        <f t="shared" si="299"/>
        <v>5138439.2499999991</v>
      </c>
      <c r="W1991" s="7">
        <f t="shared" si="300"/>
        <v>131754.85256410256</v>
      </c>
      <c r="X1991" s="19">
        <f t="shared" si="297"/>
        <v>0.91091905371281834</v>
      </c>
      <c r="Y1991" s="8">
        <f t="shared" si="301"/>
        <v>14746.834513597818</v>
      </c>
      <c r="Z1991" s="8">
        <f t="shared" si="294"/>
        <v>575126.54603031487</v>
      </c>
      <c r="AA1991" s="9">
        <f t="shared" si="298"/>
        <v>0.11192631031500762</v>
      </c>
      <c r="AB1991" s="9">
        <f t="shared" si="295"/>
        <v>2.6517660493514682E-2</v>
      </c>
      <c r="AC1991" t="str">
        <f t="shared" si="296"/>
        <v>75% Saturation (Shape only)</v>
      </c>
    </row>
    <row r="1992" spans="21:29" x14ac:dyDescent="0.25">
      <c r="U1992" s="5">
        <v>1.76</v>
      </c>
      <c r="V1992" s="7">
        <f t="shared" si="299"/>
        <v>5167801.7599999988</v>
      </c>
      <c r="W1992" s="7">
        <f t="shared" si="300"/>
        <v>132507.73743589743</v>
      </c>
      <c r="X1992" s="19">
        <f t="shared" si="297"/>
        <v>0.91213542565648031</v>
      </c>
      <c r="Y1992" s="8">
        <f t="shared" si="301"/>
        <v>14766.526313530047</v>
      </c>
      <c r="Z1992" s="8">
        <f t="shared" si="294"/>
        <v>575894.52622767177</v>
      </c>
      <c r="AA1992" s="9">
        <f t="shared" si="298"/>
        <v>0.11143897404990084</v>
      </c>
      <c r="AB1992" s="9">
        <f t="shared" si="295"/>
        <v>2.6155127656215468E-2</v>
      </c>
      <c r="AC1992" t="str">
        <f t="shared" si="296"/>
        <v>75% Saturation (Shape only)</v>
      </c>
    </row>
    <row r="1993" spans="21:29" x14ac:dyDescent="0.25">
      <c r="U1993" s="5">
        <v>1.77</v>
      </c>
      <c r="V1993" s="7">
        <f t="shared" si="299"/>
        <v>5197164.2699999996</v>
      </c>
      <c r="W1993" s="7">
        <f t="shared" si="300"/>
        <v>133260.62230769231</v>
      </c>
      <c r="X1993" s="19">
        <f t="shared" si="297"/>
        <v>0.91333516858846742</v>
      </c>
      <c r="Y1993" s="8">
        <f t="shared" si="301"/>
        <v>14785.948907013802</v>
      </c>
      <c r="Z1993" s="8">
        <f t="shared" si="294"/>
        <v>576652.00737353833</v>
      </c>
      <c r="AA1993" s="9">
        <f t="shared" si="298"/>
        <v>0.11095512425924116</v>
      </c>
      <c r="AB1993" s="9">
        <f t="shared" si="295"/>
        <v>2.5797561103139556E-2</v>
      </c>
      <c r="AC1993" t="str">
        <f t="shared" si="296"/>
        <v>75% Saturation (Shape only)</v>
      </c>
    </row>
    <row r="1994" spans="21:29" x14ac:dyDescent="0.25">
      <c r="U1994" s="5">
        <v>1.78</v>
      </c>
      <c r="V1994" s="7">
        <f t="shared" si="299"/>
        <v>5226526.7799999993</v>
      </c>
      <c r="W1994" s="7">
        <f t="shared" si="300"/>
        <v>134013.50717948718</v>
      </c>
      <c r="X1994" s="19">
        <f t="shared" si="297"/>
        <v>0.91451851029569053</v>
      </c>
      <c r="Y1994" s="8">
        <f t="shared" si="301"/>
        <v>14805.105981682875</v>
      </c>
      <c r="Z1994" s="8">
        <f t="shared" si="294"/>
        <v>577399.13328563212</v>
      </c>
      <c r="AA1994" s="9">
        <f t="shared" si="298"/>
        <v>0.11047472969910473</v>
      </c>
      <c r="AB1994" s="9">
        <f t="shared" si="295"/>
        <v>2.5444892554955145E-2</v>
      </c>
      <c r="AC1994" t="str">
        <f t="shared" si="296"/>
        <v>75% Saturation (Shape only)</v>
      </c>
    </row>
    <row r="1995" spans="21:29" x14ac:dyDescent="0.25">
      <c r="U1995" s="5">
        <v>1.79</v>
      </c>
      <c r="V1995" s="7">
        <f t="shared" si="299"/>
        <v>5255889.2899999991</v>
      </c>
      <c r="W1995" s="7">
        <f t="shared" si="300"/>
        <v>134766.39205128205</v>
      </c>
      <c r="X1995" s="19">
        <f t="shared" si="297"/>
        <v>0.915685675433626</v>
      </c>
      <c r="Y1995" s="8">
        <f t="shared" si="301"/>
        <v>14824.001174476374</v>
      </c>
      <c r="Z1995" s="8">
        <f t="shared" si="294"/>
        <v>578136.04580457858</v>
      </c>
      <c r="AA1995" s="9">
        <f t="shared" si="298"/>
        <v>0.10999775944758887</v>
      </c>
      <c r="AB1995" s="9">
        <f t="shared" si="295"/>
        <v>2.5097054677766292E-2</v>
      </c>
      <c r="AC1995" t="str">
        <f t="shared" si="296"/>
        <v>75% Saturation (Shape only)</v>
      </c>
    </row>
    <row r="1996" spans="21:29" x14ac:dyDescent="0.25">
      <c r="U1996" s="5">
        <v>1.8</v>
      </c>
      <c r="V1996" s="7">
        <f t="shared" si="299"/>
        <v>5285251.7999999989</v>
      </c>
      <c r="W1996" s="7">
        <f t="shared" si="300"/>
        <v>135519.27692307692</v>
      </c>
      <c r="X1996" s="19">
        <f t="shared" si="297"/>
        <v>0.91683688556966914</v>
      </c>
      <c r="Y1996" s="8">
        <f t="shared" si="301"/>
        <v>14842.63807234058</v>
      </c>
      <c r="Z1996" s="8">
        <f t="shared" si="294"/>
        <v>578862.88482128258</v>
      </c>
      <c r="AA1996" s="9">
        <f t="shared" si="298"/>
        <v>0.10952418290104603</v>
      </c>
      <c r="AB1996" s="9">
        <f t="shared" si="295"/>
        <v>2.475398106987484E-2</v>
      </c>
      <c r="AC1996" t="str">
        <f t="shared" si="296"/>
        <v>75% Saturation (Shape only)</v>
      </c>
    </row>
    <row r="1997" spans="21:29" x14ac:dyDescent="0.25">
      <c r="U1997" s="5">
        <v>1.81</v>
      </c>
      <c r="V1997" s="7">
        <f t="shared" si="299"/>
        <v>5314614.3099999996</v>
      </c>
      <c r="W1997" s="7">
        <f t="shared" si="300"/>
        <v>136272.16179487179</v>
      </c>
      <c r="X1997" s="19">
        <f t="shared" si="297"/>
        <v>0.91797235922587583</v>
      </c>
      <c r="Y1997" s="8">
        <f t="shared" si="301"/>
        <v>14861.020212920886</v>
      </c>
      <c r="Z1997" s="8">
        <f t="shared" si="294"/>
        <v>579579.7883039146</v>
      </c>
      <c r="AA1997" s="9">
        <f t="shared" si="298"/>
        <v>0.10905396977036978</v>
      </c>
      <c r="AB1997" s="9">
        <f t="shared" si="295"/>
        <v>2.4415606248648216E-2</v>
      </c>
      <c r="AC1997" t="str">
        <f t="shared" si="296"/>
        <v>75% Saturation (Shape only)</v>
      </c>
    </row>
    <row r="1998" spans="21:29" x14ac:dyDescent="0.25">
      <c r="U1998" s="5">
        <v>1.82</v>
      </c>
      <c r="V1998" s="7">
        <f t="shared" si="299"/>
        <v>5343976.8199999994</v>
      </c>
      <c r="W1998" s="7">
        <f t="shared" si="300"/>
        <v>137025.04666666666</v>
      </c>
      <c r="X1998" s="19">
        <f t="shared" si="297"/>
        <v>0.9190923119211043</v>
      </c>
      <c r="Y1998" s="8">
        <f t="shared" si="301"/>
        <v>14879.151085244037</v>
      </c>
      <c r="Z1998" s="8">
        <f t="shared" si="294"/>
        <v>580286.89232451748</v>
      </c>
      <c r="AA1998" s="9">
        <f t="shared" si="298"/>
        <v>0.10858709007733262</v>
      </c>
      <c r="AB1998" s="9">
        <f t="shared" si="295"/>
        <v>2.4081865637606937E-2</v>
      </c>
      <c r="AC1998" t="str">
        <f t="shared" si="296"/>
        <v>75% Saturation (Shape only)</v>
      </c>
    </row>
    <row r="1999" spans="21:29" x14ac:dyDescent="0.25">
      <c r="U1999" s="5">
        <v>1.83</v>
      </c>
      <c r="V1999" s="7">
        <f t="shared" si="299"/>
        <v>5373339.3299999991</v>
      </c>
      <c r="W1999" s="7">
        <f t="shared" si="300"/>
        <v>137777.93153846153</v>
      </c>
      <c r="X1999" s="19">
        <f t="shared" si="297"/>
        <v>0.92019695621256625</v>
      </c>
      <c r="Y1999" s="8">
        <f t="shared" si="301"/>
        <v>14897.034130390786</v>
      </c>
      <c r="Z1999" s="8">
        <f t="shared" si="294"/>
        <v>580984.3310852407</v>
      </c>
      <c r="AA1999" s="9">
        <f t="shared" si="298"/>
        <v>0.10812351415097413</v>
      </c>
      <c r="AB1999" s="9">
        <f t="shared" si="295"/>
        <v>2.375269555372567E-2</v>
      </c>
      <c r="AC1999" t="str">
        <f t="shared" si="296"/>
        <v>75% Saturation (Shape only)</v>
      </c>
    </row>
    <row r="2000" spans="21:29" x14ac:dyDescent="0.25">
      <c r="U2000" s="5">
        <v>1.84</v>
      </c>
      <c r="V2000" s="7">
        <f t="shared" si="299"/>
        <v>5402701.8399999989</v>
      </c>
      <c r="W2000" s="7">
        <f t="shared" si="300"/>
        <v>138530.8164102564</v>
      </c>
      <c r="X2000" s="19">
        <f t="shared" si="297"/>
        <v>0.92128650173679372</v>
      </c>
      <c r="Y2000" s="8">
        <f t="shared" si="301"/>
        <v>14914.672742159115</v>
      </c>
      <c r="Z2000" s="8">
        <f t="shared" si="294"/>
        <v>581672.23694420548</v>
      </c>
      <c r="AA2000" s="9">
        <f t="shared" si="298"/>
        <v>0.10766321262403879</v>
      </c>
      <c r="AB2000" s="9">
        <f t="shared" si="295"/>
        <v>2.3428033194872678E-2</v>
      </c>
      <c r="AC2000" t="str">
        <f t="shared" si="296"/>
        <v>75% Saturation (Shape only)</v>
      </c>
    </row>
    <row r="2001" spans="21:29" x14ac:dyDescent="0.25">
      <c r="U2001" s="5">
        <v>1.85</v>
      </c>
      <c r="V2001" s="7">
        <f t="shared" si="299"/>
        <v>5432064.3499999996</v>
      </c>
      <c r="W2001" s="7">
        <f t="shared" si="300"/>
        <v>139283.70128205128</v>
      </c>
      <c r="X2001" s="19">
        <f t="shared" si="297"/>
        <v>0.92236115525003148</v>
      </c>
      <c r="Y2001" s="8">
        <f t="shared" si="301"/>
        <v>14932.070267718142</v>
      </c>
      <c r="Z2001" s="8">
        <f t="shared" si="294"/>
        <v>582350.74044100754</v>
      </c>
      <c r="AA2001" s="9">
        <f t="shared" si="298"/>
        <v>0.1072061564294627</v>
      </c>
      <c r="AB2001" s="9">
        <f t="shared" si="295"/>
        <v>2.3107816627462925E-2</v>
      </c>
      <c r="AC2001" t="str">
        <f t="shared" si="296"/>
        <v>75% Saturation (Shape only)</v>
      </c>
    </row>
    <row r="2002" spans="21:29" x14ac:dyDescent="0.25">
      <c r="U2002" s="5">
        <v>1.86</v>
      </c>
      <c r="V2002" s="7">
        <f t="shared" si="299"/>
        <v>5461426.8599999994</v>
      </c>
      <c r="W2002" s="7">
        <f t="shared" si="300"/>
        <v>140036.58615384615</v>
      </c>
      <c r="X2002" s="19">
        <f t="shared" si="297"/>
        <v>0.92342112066806359</v>
      </c>
      <c r="Y2002" s="8">
        <f t="shared" si="301"/>
        <v>14949.230008252875</v>
      </c>
      <c r="Z2002" s="8">
        <f t="shared" si="294"/>
        <v>583019.97032186214</v>
      </c>
      <c r="AA2002" s="9">
        <f t="shared" si="298"/>
        <v>0.10675231679690794</v>
      </c>
      <c r="AB2002" s="9">
        <f t="shared" si="295"/>
        <v>2.2791984774278799E-2</v>
      </c>
      <c r="AC2002" t="str">
        <f t="shared" si="296"/>
        <v>75% Saturation (Shape only)</v>
      </c>
    </row>
    <row r="2003" spans="21:29" x14ac:dyDescent="0.25">
      <c r="U2003" s="5">
        <v>1.87</v>
      </c>
      <c r="V2003" s="7">
        <f t="shared" si="299"/>
        <v>5490789.3699999992</v>
      </c>
      <c r="W2003" s="7">
        <f t="shared" si="300"/>
        <v>140789.47102564102</v>
      </c>
      <c r="X2003" s="19">
        <f t="shared" si="297"/>
        <v>0.92446659910548168</v>
      </c>
      <c r="Y2003" s="8">
        <f t="shared" si="301"/>
        <v>14966.155219599919</v>
      </c>
      <c r="Z2003" s="8">
        <f t="shared" si="294"/>
        <v>583680.0535643968</v>
      </c>
      <c r="AA2003" s="9">
        <f t="shared" si="298"/>
        <v>0.10630166524934408</v>
      </c>
      <c r="AB2003" s="9">
        <f t="shared" si="295"/>
        <v>2.2480477402465417E-2</v>
      </c>
      <c r="AC2003" t="str">
        <f t="shared" si="296"/>
        <v>75% Saturation (Shape only)</v>
      </c>
    </row>
    <row r="2004" spans="21:29" x14ac:dyDescent="0.25">
      <c r="U2004" s="5">
        <v>1.88</v>
      </c>
      <c r="V2004" s="7">
        <f t="shared" si="299"/>
        <v>5520151.879999999</v>
      </c>
      <c r="W2004" s="7">
        <f t="shared" si="300"/>
        <v>141542.35589743589</v>
      </c>
      <c r="X2004" s="19">
        <f t="shared" si="297"/>
        <v>0.92549778891440315</v>
      </c>
      <c r="Y2004" s="8">
        <f t="shared" si="301"/>
        <v>14982.849112874292</v>
      </c>
      <c r="Z2004" s="8">
        <f t="shared" si="294"/>
        <v>584331.11540209735</v>
      </c>
      <c r="AA2004" s="9">
        <f t="shared" si="298"/>
        <v>0.10585417359967593</v>
      </c>
      <c r="AB2004" s="9">
        <f t="shared" si="295"/>
        <v>2.2173235111730905E-2</v>
      </c>
      <c r="AC2004" t="str">
        <f t="shared" si="296"/>
        <v>75% Saturation (Shape only)</v>
      </c>
    </row>
    <row r="2005" spans="21:29" x14ac:dyDescent="0.25">
      <c r="U2005" s="5">
        <v>1.89</v>
      </c>
      <c r="V2005" s="7">
        <f t="shared" si="299"/>
        <v>5549514.3899999987</v>
      </c>
      <c r="W2005" s="7">
        <f t="shared" si="300"/>
        <v>142295.24076923076</v>
      </c>
      <c r="X2005" s="19">
        <f t="shared" si="297"/>
        <v>0.9265148857226464</v>
      </c>
      <c r="Y2005" s="8">
        <f t="shared" si="301"/>
        <v>14999.31485508743</v>
      </c>
      <c r="Z2005" s="8">
        <f t="shared" si="294"/>
        <v>584973.27934840973</v>
      </c>
      <c r="AA2005" s="9">
        <f t="shared" si="298"/>
        <v>0.10540981394741637</v>
      </c>
      <c r="AB2005" s="9">
        <f t="shared" si="295"/>
        <v>2.1870199322618925E-2</v>
      </c>
      <c r="AC2005" t="str">
        <f t="shared" si="296"/>
        <v>75% Saturation (Shape only)</v>
      </c>
    </row>
    <row r="2006" spans="21:29" x14ac:dyDescent="0.25">
      <c r="U2006" s="5">
        <v>1.9</v>
      </c>
      <c r="V2006" s="7">
        <f t="shared" si="299"/>
        <v>5578876.8999999985</v>
      </c>
      <c r="W2006" s="7">
        <f t="shared" si="300"/>
        <v>143048.12564102563</v>
      </c>
      <c r="X2006" s="19">
        <f t="shared" si="297"/>
        <v>0.92751808247137379</v>
      </c>
      <c r="Y2006" s="8">
        <f t="shared" si="301"/>
        <v>15015.555569756601</v>
      </c>
      <c r="Z2006" s="8">
        <f t="shared" si="294"/>
        <v>585606.66722050752</v>
      </c>
      <c r="AA2006" s="9">
        <f t="shared" si="298"/>
        <v>0.10496855867540431</v>
      </c>
      <c r="AB2006" s="9">
        <f t="shared" si="295"/>
        <v>2.1571312265122627E-2</v>
      </c>
      <c r="AC2006" t="str">
        <f t="shared" si="296"/>
        <v>75% Saturation (Shape only)</v>
      </c>
    </row>
    <row r="2007" spans="21:29" x14ac:dyDescent="0.25">
      <c r="U2007" s="5">
        <v>1.91</v>
      </c>
      <c r="V2007" s="7">
        <f t="shared" si="299"/>
        <v>5608239.4099999992</v>
      </c>
      <c r="W2007" s="7">
        <f t="shared" si="300"/>
        <v>143801.0105128205</v>
      </c>
      <c r="X2007" s="19">
        <f t="shared" si="297"/>
        <v>0.92850756945220547</v>
      </c>
      <c r="Y2007" s="8">
        <f t="shared" si="301"/>
        <v>15031.574337505734</v>
      </c>
      <c r="Z2007" s="8">
        <f t="shared" si="294"/>
        <v>586231.39916272357</v>
      </c>
      <c r="AA2007" s="9">
        <f t="shared" si="298"/>
        <v>0.10453038044656579</v>
      </c>
      <c r="AB2007" s="9">
        <f t="shared" si="295"/>
        <v>2.1276516967249588E-2</v>
      </c>
      <c r="AC2007" t="str">
        <f t="shared" si="296"/>
        <v>75% Saturation (Shape only)</v>
      </c>
    </row>
    <row r="2008" spans="21:29" x14ac:dyDescent="0.25">
      <c r="U2008" s="5">
        <v>1.92</v>
      </c>
      <c r="V2008" s="7">
        <f t="shared" si="299"/>
        <v>5637601.919999999</v>
      </c>
      <c r="W2008" s="7">
        <f t="shared" si="300"/>
        <v>144553.89538461537</v>
      </c>
      <c r="X2008" s="19">
        <f t="shared" si="297"/>
        <v>0.92948353434381614</v>
      </c>
      <c r="Y2008" s="8">
        <f t="shared" si="301"/>
        <v>15047.374196657875</v>
      </c>
      <c r="Z2008" s="8">
        <f t="shared" si="294"/>
        <v>586847.59366965713</v>
      </c>
      <c r="AA2008" s="9">
        <f t="shared" si="298"/>
        <v>0.10409525220071893</v>
      </c>
      <c r="AB2008" s="9">
        <f t="shared" si="295"/>
        <v>2.0985757243967496E-2</v>
      </c>
      <c r="AC2008" t="str">
        <f t="shared" si="296"/>
        <v>75% Saturation (Shape only)</v>
      </c>
    </row>
    <row r="2009" spans="21:29" x14ac:dyDescent="0.25">
      <c r="U2009" s="5">
        <v>1.93</v>
      </c>
      <c r="V2009" s="7">
        <f t="shared" si="299"/>
        <v>5666964.4299999988</v>
      </c>
      <c r="W2009" s="7">
        <f t="shared" si="300"/>
        <v>145306.78025641025</v>
      </c>
      <c r="X2009" s="19">
        <f t="shared" si="297"/>
        <v>0.93044616224801935</v>
      </c>
      <c r="Y2009" s="8">
        <f t="shared" si="301"/>
        <v>15062.958143819365</v>
      </c>
      <c r="Z2009" s="8">
        <f t="shared" ref="Z2009:Z2072" si="302">Y2009*$B$6</f>
        <v>587455.36760895525</v>
      </c>
      <c r="AA2009" s="9">
        <f t="shared" si="298"/>
        <v>0.10366314715142043</v>
      </c>
      <c r="AB2009" s="9">
        <f t="shared" ref="AB2009:AB2072" si="303">(Z2009-Z2008)/(V2009-V2008)</f>
        <v>2.0698977686107938E-2</v>
      </c>
      <c r="AC2009" t="str">
        <f t="shared" ref="AC2009:AC2072" si="304">J$1</f>
        <v>75% Saturation (Shape only)</v>
      </c>
    </row>
    <row r="2010" spans="21:29" x14ac:dyDescent="0.25">
      <c r="U2010" s="5">
        <v>1.94</v>
      </c>
      <c r="V2010" s="7">
        <f t="shared" si="299"/>
        <v>5696326.9399999985</v>
      </c>
      <c r="W2010" s="7">
        <f t="shared" si="300"/>
        <v>146059.66512820512</v>
      </c>
      <c r="X2010" s="19">
        <f t="shared" ref="X2010:X2073" si="305">GAMMADIST(W2010,$J$2,$J$3,TRUE)</f>
        <v>0.93139563572534734</v>
      </c>
      <c r="Y2010" s="8">
        <f t="shared" si="301"/>
        <v>15078.32913445584</v>
      </c>
      <c r="Z2010" s="8">
        <f t="shared" si="302"/>
        <v>588054.83624377777</v>
      </c>
      <c r="AA2010" s="9">
        <f t="shared" ref="AA2010:AA2073" si="306">Z2010/V2010</f>
        <v>0.10323403878285432</v>
      </c>
      <c r="AB2010" s="9">
        <f t="shared" si="303"/>
        <v>2.0416123649596947E-2</v>
      </c>
      <c r="AC2010" t="str">
        <f t="shared" si="304"/>
        <v>75% Saturation (Shape only)</v>
      </c>
    </row>
    <row r="2011" spans="21:29" x14ac:dyDescent="0.25">
      <c r="U2011" s="5">
        <v>1.95</v>
      </c>
      <c r="V2011" s="7">
        <f t="shared" si="299"/>
        <v>5725689.4499999993</v>
      </c>
      <c r="W2011" s="7">
        <f t="shared" si="300"/>
        <v>146812.54999999999</v>
      </c>
      <c r="X2011" s="19">
        <f t="shared" si="305"/>
        <v>0.93233213483013533</v>
      </c>
      <c r="Y2011" s="8">
        <f t="shared" si="301"/>
        <v>15093.490083460201</v>
      </c>
      <c r="Z2011" s="8">
        <f t="shared" si="302"/>
        <v>588646.11325494782</v>
      </c>
      <c r="AA2011" s="9">
        <f t="shared" si="306"/>
        <v>0.10280790084676142</v>
      </c>
      <c r="AB2011" s="9">
        <f t="shared" si="303"/>
        <v>2.0137141244738196E-2</v>
      </c>
      <c r="AC2011" t="str">
        <f t="shared" si="304"/>
        <v>75% Saturation (Shape only)</v>
      </c>
    </row>
    <row r="2012" spans="21:29" x14ac:dyDescent="0.25">
      <c r="U2012" s="5">
        <v>1.96</v>
      </c>
      <c r="V2012" s="7">
        <f t="shared" si="299"/>
        <v>5755051.959999999</v>
      </c>
      <c r="W2012" s="7">
        <f t="shared" si="300"/>
        <v>147565.43487179486</v>
      </c>
      <c r="X2012" s="19">
        <f t="shared" si="305"/>
        <v>0.93325583714511362</v>
      </c>
      <c r="Y2012" s="8">
        <f t="shared" si="301"/>
        <v>15108.443865712632</v>
      </c>
      <c r="Z2012" s="8">
        <f t="shared" si="302"/>
        <v>589229.31076279259</v>
      </c>
      <c r="AA2012" s="9">
        <f t="shared" si="306"/>
        <v>0.10238470735940891</v>
      </c>
      <c r="AB2012" s="9">
        <f t="shared" si="303"/>
        <v>1.9861977325670611E-2</v>
      </c>
      <c r="AC2012" t="str">
        <f t="shared" si="304"/>
        <v>75% Saturation (Shape only)</v>
      </c>
    </row>
    <row r="2013" spans="21:29" x14ac:dyDescent="0.25">
      <c r="U2013" s="5">
        <v>1.97</v>
      </c>
      <c r="V2013" s="7">
        <f t="shared" si="299"/>
        <v>5784414.4699999988</v>
      </c>
      <c r="W2013" s="7">
        <f t="shared" si="300"/>
        <v>148318.31974358973</v>
      </c>
      <c r="X2013" s="19">
        <f t="shared" si="305"/>
        <v>0.93416691781551875</v>
      </c>
      <c r="Y2013" s="8">
        <f t="shared" si="301"/>
        <v>15123.193316632822</v>
      </c>
      <c r="Z2013" s="8">
        <f t="shared" si="302"/>
        <v>589804.53934868006</v>
      </c>
      <c r="AA2013" s="9">
        <f t="shared" si="306"/>
        <v>0.10196443259859976</v>
      </c>
      <c r="AB2013" s="9">
        <f t="shared" si="303"/>
        <v>1.9590579480006032E-2</v>
      </c>
      <c r="AC2013" t="str">
        <f t="shared" si="304"/>
        <v>75% Saturation (Shape only)</v>
      </c>
    </row>
    <row r="2014" spans="21:29" x14ac:dyDescent="0.25">
      <c r="U2014" s="5">
        <v>1.98</v>
      </c>
      <c r="V2014" s="7">
        <f t="shared" si="299"/>
        <v>5813776.9799999986</v>
      </c>
      <c r="W2014" s="7">
        <f t="shared" si="300"/>
        <v>149071.2046153846</v>
      </c>
      <c r="X2014" s="19">
        <f t="shared" si="305"/>
        <v>0.93506554958272814</v>
      </c>
      <c r="Y2014" s="8">
        <f t="shared" si="301"/>
        <v>15137.741232724471</v>
      </c>
      <c r="Z2014" s="8">
        <f t="shared" si="302"/>
        <v>590371.90807625442</v>
      </c>
      <c r="AA2014" s="9">
        <f t="shared" si="306"/>
        <v>0.10154705110072085</v>
      </c>
      <c r="AB2014" s="9">
        <f t="shared" si="303"/>
        <v>1.9322896018574776E-2</v>
      </c>
      <c r="AC2014" t="str">
        <f t="shared" si="304"/>
        <v>75% Saturation (Shape only)</v>
      </c>
    </row>
    <row r="2015" spans="21:29" x14ac:dyDescent="0.25">
      <c r="U2015" s="5">
        <v>1.99</v>
      </c>
      <c r="V2015" s="7">
        <f t="shared" si="299"/>
        <v>5843139.4899999993</v>
      </c>
      <c r="W2015" s="7">
        <f t="shared" si="300"/>
        <v>149824.08948717947</v>
      </c>
      <c r="X2015" s="19">
        <f t="shared" si="305"/>
        <v>0.93595190281742524</v>
      </c>
      <c r="Y2015" s="8">
        <f t="shared" si="301"/>
        <v>15152.090372112209</v>
      </c>
      <c r="Z2015" s="8">
        <f t="shared" si="302"/>
        <v>590931.52451237617</v>
      </c>
      <c r="AA2015" s="9">
        <f t="shared" si="306"/>
        <v>0.1011325376578296</v>
      </c>
      <c r="AB2015" s="9">
        <f t="shared" si="303"/>
        <v>1.9058875965363282E-2</v>
      </c>
      <c r="AC2015" t="str">
        <f t="shared" si="304"/>
        <v>75% Saturation (Shape only)</v>
      </c>
    </row>
    <row r="2016" spans="21:29" x14ac:dyDescent="0.25">
      <c r="U2016" s="5">
        <v>2</v>
      </c>
      <c r="V2016" s="7">
        <f t="shared" si="299"/>
        <v>5872501.9999999991</v>
      </c>
      <c r="W2016" s="7">
        <f t="shared" si="300"/>
        <v>150576.97435897434</v>
      </c>
      <c r="X2016" s="19">
        <f t="shared" si="305"/>
        <v>0.93682614555230259</v>
      </c>
      <c r="Y2016" s="8">
        <f t="shared" si="301"/>
        <v>15166.24345507101</v>
      </c>
      <c r="Z2016" s="8">
        <f t="shared" si="302"/>
        <v>591483.49474776932</v>
      </c>
      <c r="AA2016" s="9">
        <f t="shared" si="306"/>
        <v>0.10072086731477817</v>
      </c>
      <c r="AB2016" s="9">
        <f t="shared" si="303"/>
        <v>1.8798469047542392E-2</v>
      </c>
      <c r="AC2016" t="str">
        <f t="shared" si="304"/>
        <v>75% Saturation (Shape only)</v>
      </c>
    </row>
    <row r="2017" spans="21:29" x14ac:dyDescent="0.25">
      <c r="U2017" s="5">
        <v>2.0099999999999998</v>
      </c>
      <c r="V2017" s="7">
        <f t="shared" si="299"/>
        <v>5901864.5099999988</v>
      </c>
      <c r="W2017" s="7">
        <f t="shared" si="300"/>
        <v>151329.85923076919</v>
      </c>
      <c r="X2017" s="19">
        <f t="shared" si="305"/>
        <v>0.93768844351430869</v>
      </c>
      <c r="Y2017" s="8">
        <f t="shared" si="301"/>
        <v>15180.203164548255</v>
      </c>
      <c r="Z2017" s="8">
        <f t="shared" si="302"/>
        <v>592027.92341738194</v>
      </c>
      <c r="AA2017" s="9">
        <f t="shared" si="306"/>
        <v>0.1003120153663748</v>
      </c>
      <c r="AB2017" s="9">
        <f t="shared" si="303"/>
        <v>1.85416256857001E-2</v>
      </c>
      <c r="AC2017" t="str">
        <f t="shared" si="304"/>
        <v>75% Saturation (Shape only)</v>
      </c>
    </row>
    <row r="2018" spans="21:29" x14ac:dyDescent="0.25">
      <c r="U2018" s="5">
        <v>2.02</v>
      </c>
      <c r="V2018" s="7">
        <f t="shared" si="299"/>
        <v>5931227.0199999996</v>
      </c>
      <c r="W2018" s="7">
        <f t="shared" si="300"/>
        <v>152082.74410256409</v>
      </c>
      <c r="X2018" s="19">
        <f t="shared" si="305"/>
        <v>0.93853896015644667</v>
      </c>
      <c r="Y2018" s="8">
        <f t="shared" si="301"/>
        <v>15193.972146678498</v>
      </c>
      <c r="Z2018" s="8">
        <f t="shared" si="302"/>
        <v>592564.91372046142</v>
      </c>
      <c r="AA2018" s="9">
        <f t="shared" si="306"/>
        <v>9.9905957354581493E-2</v>
      </c>
      <c r="AB2018" s="9">
        <f t="shared" si="303"/>
        <v>1.8288296984129364E-2</v>
      </c>
      <c r="AC2018" t="str">
        <f t="shared" si="304"/>
        <v>75% Saturation (Shape only)</v>
      </c>
    </row>
    <row r="2019" spans="21:29" x14ac:dyDescent="0.25">
      <c r="U2019" s="5">
        <v>2.0299999999999998</v>
      </c>
      <c r="V2019" s="7">
        <f t="shared" si="299"/>
        <v>5960589.5299999984</v>
      </c>
      <c r="W2019" s="7">
        <f t="shared" si="300"/>
        <v>152835.62897435896</v>
      </c>
      <c r="X2019" s="19">
        <f t="shared" si="305"/>
        <v>0.93937785668912788</v>
      </c>
      <c r="Y2019" s="8">
        <f t="shared" si="301"/>
        <v>15207.553011291064</v>
      </c>
      <c r="Z2019" s="8">
        <f t="shared" si="302"/>
        <v>593094.56744035147</v>
      </c>
      <c r="AA2019" s="9">
        <f t="shared" si="306"/>
        <v>9.9502669065747867E-2</v>
      </c>
      <c r="AB2019" s="9">
        <f t="shared" si="303"/>
        <v>1.8038434721352792E-2</v>
      </c>
      <c r="AC2019" t="str">
        <f t="shared" si="304"/>
        <v>75% Saturation (Shape only)</v>
      </c>
    </row>
    <row r="2020" spans="21:29" x14ac:dyDescent="0.25">
      <c r="U2020" s="5">
        <v>2.04</v>
      </c>
      <c r="V2020" s="7">
        <f t="shared" si="299"/>
        <v>5989952.0399999991</v>
      </c>
      <c r="W2020" s="7">
        <f t="shared" si="300"/>
        <v>153588.51384615383</v>
      </c>
      <c r="X2020" s="19">
        <f t="shared" si="305"/>
        <v>0.94020529211109061</v>
      </c>
      <c r="Y2020" s="8">
        <f t="shared" si="301"/>
        <v>15220.948332410584</v>
      </c>
      <c r="Z2020" s="8">
        <f t="shared" si="302"/>
        <v>593616.98496401275</v>
      </c>
      <c r="AA2020" s="9">
        <f t="shared" si="306"/>
        <v>9.9102126527879988E-2</v>
      </c>
      <c r="AB2020" s="9">
        <f t="shared" si="303"/>
        <v>1.7791991340701682E-2</v>
      </c>
      <c r="AC2020" t="str">
        <f t="shared" si="304"/>
        <v>75% Saturation (Shape only)</v>
      </c>
    </row>
    <row r="2021" spans="21:29" x14ac:dyDescent="0.25">
      <c r="U2021" s="5">
        <v>2.0499999999999998</v>
      </c>
      <c r="V2021" s="7">
        <f t="shared" si="299"/>
        <v>6019314.5499999989</v>
      </c>
      <c r="W2021" s="7">
        <f t="shared" si="300"/>
        <v>154341.3987179487</v>
      </c>
      <c r="X2021" s="19">
        <f t="shared" si="305"/>
        <v>0.94102142323988835</v>
      </c>
      <c r="Y2021" s="8">
        <f t="shared" si="301"/>
        <v>15234.160648750572</v>
      </c>
      <c r="Z2021" s="8">
        <f t="shared" si="302"/>
        <v>594132.26530127227</v>
      </c>
      <c r="AA2021" s="9">
        <f t="shared" si="306"/>
        <v>9.8704306007944442E-2</v>
      </c>
      <c r="AB2021" s="9">
        <f t="shared" si="303"/>
        <v>1.7548919941092454E-2</v>
      </c>
      <c r="AC2021" t="str">
        <f t="shared" si="304"/>
        <v>75% Saturation (Shape only)</v>
      </c>
    </row>
    <row r="2022" spans="21:29" x14ac:dyDescent="0.25">
      <c r="U2022" s="5">
        <v>2.06</v>
      </c>
      <c r="V2022" s="7">
        <f t="shared" si="299"/>
        <v>6048677.0599999996</v>
      </c>
      <c r="W2022" s="7">
        <f t="shared" si="300"/>
        <v>155094.28358974357</v>
      </c>
      <c r="X2022" s="19">
        <f t="shared" si="305"/>
        <v>0.94182640474195256</v>
      </c>
      <c r="Y2022" s="8">
        <f t="shared" si="301"/>
        <v>15247.192464200105</v>
      </c>
      <c r="Z2022" s="8">
        <f t="shared" si="302"/>
        <v>594640.5061038041</v>
      </c>
      <c r="AA2022" s="9">
        <f t="shared" si="306"/>
        <v>9.8309184009206158E-2</v>
      </c>
      <c r="AB2022" s="9">
        <f t="shared" si="303"/>
        <v>1.7309174267861188E-2</v>
      </c>
      <c r="AC2022" t="str">
        <f t="shared" si="304"/>
        <v>75% Saturation (Shape only)</v>
      </c>
    </row>
    <row r="2023" spans="21:29" x14ac:dyDescent="0.25">
      <c r="U2023" s="5">
        <v>2.0699999999999998</v>
      </c>
      <c r="V2023" s="7">
        <f t="shared" si="299"/>
        <v>6078039.5699999984</v>
      </c>
      <c r="W2023" s="7">
        <f t="shared" si="300"/>
        <v>155847.16846153844</v>
      </c>
      <c r="X2023" s="19">
        <f t="shared" si="305"/>
        <v>0.94262038916223845</v>
      </c>
      <c r="Y2023" s="8">
        <f t="shared" si="301"/>
        <v>15260.046248303761</v>
      </c>
      <c r="Z2023" s="8">
        <f t="shared" si="302"/>
        <v>595141.80368384672</v>
      </c>
      <c r="AA2023" s="9">
        <f t="shared" si="306"/>
        <v>9.7916737268600382E-2</v>
      </c>
      <c r="AB2023" s="9">
        <f t="shared" si="303"/>
        <v>1.7072708703807705E-2</v>
      </c>
      <c r="AC2023" t="str">
        <f t="shared" si="304"/>
        <v>75% Saturation (Shape only)</v>
      </c>
    </row>
    <row r="2024" spans="21:29" x14ac:dyDescent="0.25">
      <c r="U2024" s="5">
        <v>2.08</v>
      </c>
      <c r="V2024" s="7">
        <f t="shared" si="299"/>
        <v>6107402.0799999991</v>
      </c>
      <c r="W2024" s="7">
        <f t="shared" si="300"/>
        <v>156600.05333333332</v>
      </c>
      <c r="X2024" s="19">
        <f t="shared" si="305"/>
        <v>0.94340352695345675</v>
      </c>
      <c r="Y2024" s="8">
        <f t="shared" si="301"/>
        <v>15272.72443673485</v>
      </c>
      <c r="Z2024" s="8">
        <f t="shared" si="302"/>
        <v>595636.25303265918</v>
      </c>
      <c r="AA2024" s="9">
        <f t="shared" si="306"/>
        <v>9.7526942754137327E-2</v>
      </c>
      <c r="AB2024" s="9">
        <f t="shared" si="303"/>
        <v>1.6839478260286509E-2</v>
      </c>
      <c r="AC2024" t="str">
        <f t="shared" si="304"/>
        <v>75% Saturation (Shape only)</v>
      </c>
    </row>
    <row r="2025" spans="21:29" x14ac:dyDescent="0.25">
      <c r="U2025" s="5">
        <v>2.09</v>
      </c>
      <c r="V2025" s="7">
        <f t="shared" si="299"/>
        <v>6136764.5899999989</v>
      </c>
      <c r="W2025" s="7">
        <f t="shared" si="300"/>
        <v>157352.93820512819</v>
      </c>
      <c r="X2025" s="19">
        <f t="shared" si="305"/>
        <v>0.94417596650490188</v>
      </c>
      <c r="Y2025" s="8">
        <f t="shared" si="301"/>
        <v>15285.229431762114</v>
      </c>
      <c r="Z2025" s="8">
        <f t="shared" si="302"/>
        <v>596123.9478387225</v>
      </c>
      <c r="AA2025" s="9">
        <f t="shared" si="306"/>
        <v>9.7139777662340249E-2</v>
      </c>
      <c r="AB2025" s="9">
        <f t="shared" si="303"/>
        <v>1.6609438568546034E-2</v>
      </c>
      <c r="AC2025" t="str">
        <f t="shared" si="304"/>
        <v>75% Saturation (Shape only)</v>
      </c>
    </row>
    <row r="2026" spans="21:29" x14ac:dyDescent="0.25">
      <c r="U2026" s="5">
        <v>2.1</v>
      </c>
      <c r="V2026" s="7">
        <f t="shared" si="299"/>
        <v>6166127.0999999996</v>
      </c>
      <c r="W2026" s="7">
        <f t="shared" si="300"/>
        <v>158105.82307692306</v>
      </c>
      <c r="X2026" s="19">
        <f t="shared" si="305"/>
        <v>0.94493785417087584</v>
      </c>
      <c r="Y2026" s="8">
        <f t="shared" si="301"/>
        <v>15297.563602709877</v>
      </c>
      <c r="Z2026" s="8">
        <f t="shared" si="302"/>
        <v>596604.98050568521</v>
      </c>
      <c r="AA2026" s="9">
        <f t="shared" si="306"/>
        <v>9.6755219415714813E-2</v>
      </c>
      <c r="AB2026" s="9">
        <f t="shared" si="303"/>
        <v>1.6382545871000083E-2</v>
      </c>
      <c r="AC2026" t="str">
        <f t="shared" si="304"/>
        <v>75% Saturation (Shape only)</v>
      </c>
    </row>
    <row r="2027" spans="21:29" x14ac:dyDescent="0.25">
      <c r="U2027" s="5">
        <v>2.11</v>
      </c>
      <c r="V2027" s="7">
        <f t="shared" si="299"/>
        <v>6195489.6099999985</v>
      </c>
      <c r="W2027" s="7">
        <f t="shared" si="300"/>
        <v>158858.70794871793</v>
      </c>
      <c r="X2027" s="19">
        <f t="shared" si="305"/>
        <v>0.94568933429871982</v>
      </c>
      <c r="Y2027" s="8">
        <f t="shared" si="301"/>
        <v>15309.729286411854</v>
      </c>
      <c r="Z2027" s="8">
        <f t="shared" si="302"/>
        <v>597079.44217006234</v>
      </c>
      <c r="AA2027" s="9">
        <f t="shared" si="306"/>
        <v>9.6373245660250975E-2</v>
      </c>
      <c r="AB2027" s="9">
        <f t="shared" si="303"/>
        <v>1.6158757012842168E-2</v>
      </c>
      <c r="AC2027" t="str">
        <f t="shared" si="304"/>
        <v>75% Saturation (Shape only)</v>
      </c>
    </row>
    <row r="2028" spans="21:29" x14ac:dyDescent="0.25">
      <c r="U2028" s="5">
        <v>2.12</v>
      </c>
      <c r="V2028" s="7">
        <f t="shared" si="299"/>
        <v>6224852.1199999992</v>
      </c>
      <c r="W2028" s="7">
        <f t="shared" si="300"/>
        <v>159611.5928205128</v>
      </c>
      <c r="X2028" s="19">
        <f t="shared" si="305"/>
        <v>0.94643054925645487</v>
      </c>
      <c r="Y2028" s="8">
        <f t="shared" si="301"/>
        <v>15321.728787658611</v>
      </c>
      <c r="Z2028" s="8">
        <f t="shared" si="302"/>
        <v>597547.42271868582</v>
      </c>
      <c r="AA2028" s="9">
        <f t="shared" si="306"/>
        <v>9.5993834262955297E-2</v>
      </c>
      <c r="AB2028" s="9">
        <f t="shared" si="303"/>
        <v>1.5938029433569281E-2</v>
      </c>
      <c r="AC2028" t="str">
        <f t="shared" si="304"/>
        <v>75% Saturation (Shape only)</v>
      </c>
    </row>
    <row r="2029" spans="21:29" x14ac:dyDescent="0.25">
      <c r="U2029" s="5">
        <v>2.13</v>
      </c>
      <c r="V2029" s="7">
        <f t="shared" si="299"/>
        <v>6254214.629999999</v>
      </c>
      <c r="W2029" s="7">
        <f t="shared" si="300"/>
        <v>160364.47769230767</v>
      </c>
      <c r="X2029" s="19">
        <f t="shared" si="305"/>
        <v>0.94716163946003928</v>
      </c>
      <c r="Y2029" s="8">
        <f t="shared" si="301"/>
        <v>15333.56437963885</v>
      </c>
      <c r="Z2029" s="8">
        <f t="shared" si="302"/>
        <v>598009.01080591511</v>
      </c>
      <c r="AA2029" s="9">
        <f t="shared" si="306"/>
        <v>9.5616963309414799E-2</v>
      </c>
      <c r="AB2029" s="9">
        <f t="shared" si="303"/>
        <v>1.5720321158827856E-2</v>
      </c>
      <c r="AC2029" t="str">
        <f t="shared" si="304"/>
        <v>75% Saturation (Shape only)</v>
      </c>
    </row>
    <row r="2030" spans="21:29" x14ac:dyDescent="0.25">
      <c r="U2030" s="5">
        <v>2.14</v>
      </c>
      <c r="V2030" s="7">
        <f t="shared" si="299"/>
        <v>6283577.1399999997</v>
      </c>
      <c r="W2030" s="7">
        <f t="shared" si="300"/>
        <v>161117.36256410257</v>
      </c>
      <c r="X2030" s="19">
        <f t="shared" si="305"/>
        <v>0.94788274340024747</v>
      </c>
      <c r="Y2030" s="8">
        <f t="shared" si="301"/>
        <v>15345.238304374545</v>
      </c>
      <c r="Z2030" s="8">
        <f t="shared" si="302"/>
        <v>598464.29387060727</v>
      </c>
      <c r="AA2030" s="9">
        <f t="shared" si="306"/>
        <v>9.5242611101390456E-2</v>
      </c>
      <c r="AB2030" s="9">
        <f t="shared" si="303"/>
        <v>1.550559079220931E-2</v>
      </c>
      <c r="AC2030" t="str">
        <f t="shared" si="304"/>
        <v>75% Saturation (Shape only)</v>
      </c>
    </row>
    <row r="2031" spans="21:29" x14ac:dyDescent="0.25">
      <c r="U2031" s="5">
        <v>2.15</v>
      </c>
      <c r="V2031" s="7">
        <f t="shared" si="299"/>
        <v>6312939.6499999985</v>
      </c>
      <c r="W2031" s="7">
        <f t="shared" si="300"/>
        <v>161870.24743589741</v>
      </c>
      <c r="X2031" s="19">
        <f t="shared" si="305"/>
        <v>0.94859399766917507</v>
      </c>
      <c r="Y2031" s="8">
        <f t="shared" si="301"/>
        <v>15356.752773150025</v>
      </c>
      <c r="Z2031" s="8">
        <f t="shared" si="302"/>
        <v>598913.358152851</v>
      </c>
      <c r="AA2031" s="9">
        <f t="shared" si="306"/>
        <v>9.487075615444085E-2</v>
      </c>
      <c r="AB2031" s="9">
        <f t="shared" si="303"/>
        <v>1.5293797507220595E-2</v>
      </c>
      <c r="AC2031" t="str">
        <f t="shared" si="304"/>
        <v>75% Saturation (Shape only)</v>
      </c>
    </row>
    <row r="2032" spans="21:29" x14ac:dyDescent="0.25">
      <c r="U2032" s="5">
        <v>2.16</v>
      </c>
      <c r="V2032" s="7">
        <f t="shared" si="299"/>
        <v>6342302.1599999992</v>
      </c>
      <c r="W2032" s="7">
        <f t="shared" si="300"/>
        <v>162623.13230769231</v>
      </c>
      <c r="X2032" s="19">
        <f t="shared" si="305"/>
        <v>0.94929553698637692</v>
      </c>
      <c r="Y2032" s="8">
        <f t="shared" si="301"/>
        <v>15368.109966935126</v>
      </c>
      <c r="Z2032" s="8">
        <f t="shared" si="302"/>
        <v>599356.28871046996</v>
      </c>
      <c r="AA2032" s="9">
        <f t="shared" si="306"/>
        <v>9.4501377195574998E-2</v>
      </c>
      <c r="AB2032" s="9">
        <f t="shared" si="303"/>
        <v>1.5084901039419134E-2</v>
      </c>
      <c r="AC2032" t="str">
        <f t="shared" si="304"/>
        <v>75% Saturation (Shape only)</v>
      </c>
    </row>
    <row r="2033" spans="21:29" x14ac:dyDescent="0.25">
      <c r="U2033" s="5">
        <v>2.17</v>
      </c>
      <c r="V2033" s="7">
        <f t="shared" si="299"/>
        <v>6371664.669999999</v>
      </c>
      <c r="W2033" s="7">
        <f t="shared" si="300"/>
        <v>163376.01717948716</v>
      </c>
      <c r="X2033" s="19">
        <f t="shared" si="305"/>
        <v>0.94998749422464157</v>
      </c>
      <c r="Y2033" s="8">
        <f t="shared" si="301"/>
        <v>15379.312036802459</v>
      </c>
      <c r="Z2033" s="8">
        <f t="shared" si="302"/>
        <v>599793.16943529586</v>
      </c>
      <c r="AA2033" s="9">
        <f t="shared" si="306"/>
        <v>9.4134453160934467E-2</v>
      </c>
      <c r="AB2033" s="9">
        <f t="shared" si="303"/>
        <v>1.4878861678579238E-2</v>
      </c>
      <c r="AC2033" t="str">
        <f t="shared" si="304"/>
        <v>75% Saturation (Shape only)</v>
      </c>
    </row>
    <row r="2034" spans="21:29" x14ac:dyDescent="0.25">
      <c r="U2034" s="5">
        <v>2.1800000000000002</v>
      </c>
      <c r="V2034" s="7">
        <f t="shared" si="299"/>
        <v>6401027.1799999997</v>
      </c>
      <c r="W2034" s="7">
        <f t="shared" si="300"/>
        <v>164128.90205128206</v>
      </c>
      <c r="X2034" s="19">
        <f t="shared" si="305"/>
        <v>0.95067000043540961</v>
      </c>
      <c r="Y2034" s="8">
        <f t="shared" si="301"/>
        <v>15390.361104338894</v>
      </c>
      <c r="Z2034" s="8">
        <f t="shared" si="302"/>
        <v>600224.08306921681</v>
      </c>
      <c r="AA2034" s="9">
        <f t="shared" si="306"/>
        <v>9.3769963193503711E-2</v>
      </c>
      <c r="AB2034" s="9">
        <f t="shared" si="303"/>
        <v>1.4675640261031514E-2</v>
      </c>
      <c r="AC2034" t="str">
        <f t="shared" si="304"/>
        <v>75% Saturation (Shape only)</v>
      </c>
    </row>
    <row r="2035" spans="21:29" x14ac:dyDescent="0.25">
      <c r="U2035" s="5">
        <v>2.19</v>
      </c>
      <c r="V2035" s="7">
        <f t="shared" si="299"/>
        <v>6430389.6899999985</v>
      </c>
      <c r="W2035" s="7">
        <f t="shared" si="300"/>
        <v>164881.7869230769</v>
      </c>
      <c r="X2035" s="19">
        <f t="shared" si="305"/>
        <v>0.95134318487383696</v>
      </c>
      <c r="Y2035" s="8">
        <f t="shared" si="301"/>
        <v>15401.259262051322</v>
      </c>
      <c r="Z2035" s="8">
        <f t="shared" si="302"/>
        <v>600649.11122000159</v>
      </c>
      <c r="AA2035" s="9">
        <f t="shared" si="306"/>
        <v>9.340788664084862E-2</v>
      </c>
      <c r="AB2035" s="9">
        <f t="shared" si="303"/>
        <v>1.4475198162037229E-2</v>
      </c>
      <c r="AC2035" t="str">
        <f t="shared" si="304"/>
        <v>75% Saturation (Shape only)</v>
      </c>
    </row>
    <row r="2036" spans="21:29" x14ac:dyDescent="0.25">
      <c r="U2036" s="5">
        <v>2.2000000000000002</v>
      </c>
      <c r="V2036" s="7">
        <f t="shared" si="299"/>
        <v>6459752.1999999993</v>
      </c>
      <c r="W2036" s="7">
        <f t="shared" si="300"/>
        <v>165634.6717948718</v>
      </c>
      <c r="X2036" s="19">
        <f t="shared" si="305"/>
        <v>0.95200717502351395</v>
      </c>
      <c r="Y2036" s="8">
        <f t="shared" si="301"/>
        <v>15412.00857376682</v>
      </c>
      <c r="Z2036" s="8">
        <f t="shared" si="302"/>
        <v>601068.33437690593</v>
      </c>
      <c r="AA2036" s="9">
        <f t="shared" si="306"/>
        <v>9.3048203052882736E-2</v>
      </c>
      <c r="AB2036" s="9">
        <f t="shared" si="303"/>
        <v>1.4277497288356001E-2</v>
      </c>
      <c r="AC2036" t="str">
        <f t="shared" si="304"/>
        <v>75% Saturation (Shape only)</v>
      </c>
    </row>
    <row r="2037" spans="21:29" x14ac:dyDescent="0.25">
      <c r="U2037" s="5">
        <v>2.21</v>
      </c>
      <c r="V2037" s="7">
        <f t="shared" si="299"/>
        <v>6489114.709999999</v>
      </c>
      <c r="W2037" s="7">
        <f t="shared" si="300"/>
        <v>166387.55666666664</v>
      </c>
      <c r="X2037" s="19">
        <f t="shared" si="305"/>
        <v>0.95266209662083778</v>
      </c>
      <c r="Y2037" s="8">
        <f t="shared" si="301"/>
        <v>15422.611075027224</v>
      </c>
      <c r="Z2037" s="8">
        <f t="shared" si="302"/>
        <v>601481.83192606177</v>
      </c>
      <c r="AA2037" s="9">
        <f t="shared" si="306"/>
        <v>9.269089217966095E-2</v>
      </c>
      <c r="AB2037" s="9">
        <f t="shared" si="303"/>
        <v>1.4082500070867462E-2</v>
      </c>
      <c r="AC2037" t="str">
        <f t="shared" si="304"/>
        <v>75% Saturation (Shape only)</v>
      </c>
    </row>
    <row r="2038" spans="21:29" x14ac:dyDescent="0.25">
      <c r="U2038" s="5">
        <v>2.2200000000000002</v>
      </c>
      <c r="V2038" s="7">
        <f t="shared" si="299"/>
        <v>6518477.2199999997</v>
      </c>
      <c r="W2038" s="7">
        <f t="shared" si="300"/>
        <v>167140.44153846154</v>
      </c>
      <c r="X2038" s="19">
        <f t="shared" si="305"/>
        <v>0.95330807367905157</v>
      </c>
      <c r="Y2038" s="8">
        <f t="shared" si="301"/>
        <v>15433.06877347829</v>
      </c>
      <c r="Z2038" s="8">
        <f t="shared" si="302"/>
        <v>601889.68216565333</v>
      </c>
      <c r="AA2038" s="9">
        <f t="shared" si="306"/>
        <v>9.233593396919984E-2</v>
      </c>
      <c r="AB2038" s="9">
        <f t="shared" si="303"/>
        <v>1.3890169457295945E-2</v>
      </c>
      <c r="AC2038" t="str">
        <f t="shared" si="304"/>
        <v>75% Saturation (Shape only)</v>
      </c>
    </row>
    <row r="2039" spans="21:29" x14ac:dyDescent="0.25">
      <c r="U2039" s="5">
        <v>2.23</v>
      </c>
      <c r="V2039" s="7">
        <f t="shared" si="299"/>
        <v>6547839.7299999986</v>
      </c>
      <c r="W2039" s="7">
        <f t="shared" si="300"/>
        <v>167893.32641025638</v>
      </c>
      <c r="X2039" s="19">
        <f t="shared" si="305"/>
        <v>0.95394522851194608</v>
      </c>
      <c r="Y2039" s="8">
        <f t="shared" si="301"/>
        <v>15443.383649253406</v>
      </c>
      <c r="Z2039" s="8">
        <f t="shared" si="302"/>
        <v>602291.96232088283</v>
      </c>
      <c r="AA2039" s="9">
        <f t="shared" si="306"/>
        <v>9.1983308565324787E-2</v>
      </c>
      <c r="AB2039" s="9">
        <f t="shared" si="303"/>
        <v>1.3700468905060039E-2</v>
      </c>
      <c r="AC2039" t="str">
        <f t="shared" si="304"/>
        <v>75% Saturation (Shape only)</v>
      </c>
    </row>
    <row r="2040" spans="21:29" x14ac:dyDescent="0.25">
      <c r="U2040" s="5">
        <v>2.2400000000000002</v>
      </c>
      <c r="V2040" s="7">
        <f t="shared" si="299"/>
        <v>6577202.2399999993</v>
      </c>
      <c r="W2040" s="7">
        <f t="shared" si="300"/>
        <v>168646.21128205128</v>
      </c>
      <c r="X2040" s="19">
        <f t="shared" si="305"/>
        <v>0.95457368175723589</v>
      </c>
      <c r="Y2040" s="8">
        <f t="shared" si="301"/>
        <v>15453.557655352026</v>
      </c>
      <c r="Z2040" s="8">
        <f t="shared" si="302"/>
        <v>602688.74855872896</v>
      </c>
      <c r="AA2040" s="9">
        <f t="shared" si="306"/>
        <v>9.1632996305542988E-2</v>
      </c>
      <c r="AB2040" s="9">
        <f t="shared" si="303"/>
        <v>1.3513362374201629E-2</v>
      </c>
      <c r="AC2040" t="str">
        <f t="shared" si="304"/>
        <v>75% Saturation (Shape only)</v>
      </c>
    </row>
    <row r="2041" spans="21:29" x14ac:dyDescent="0.25">
      <c r="U2041" s="5">
        <v>2.25</v>
      </c>
      <c r="V2041" s="7">
        <f t="shared" si="299"/>
        <v>6606564.7499999991</v>
      </c>
      <c r="W2041" s="7">
        <f t="shared" si="300"/>
        <v>169399.09615384613</v>
      </c>
      <c r="X2041" s="19">
        <f t="shared" si="305"/>
        <v>0.95519355239961101</v>
      </c>
      <c r="Y2041" s="8">
        <f t="shared" si="301"/>
        <v>15463.592718012846</v>
      </c>
      <c r="Z2041" s="8">
        <f t="shared" si="302"/>
        <v>603080.11600250099</v>
      </c>
      <c r="AA2041" s="9">
        <f t="shared" si="306"/>
        <v>9.128497771894252E-2</v>
      </c>
      <c r="AB2041" s="9">
        <f t="shared" si="303"/>
        <v>1.3328814320439085E-2</v>
      </c>
      <c r="AC2041" t="str">
        <f t="shared" si="304"/>
        <v>75% Saturation (Shape only)</v>
      </c>
    </row>
    <row r="2042" spans="21:29" x14ac:dyDescent="0.25">
      <c r="U2042" s="5">
        <v>2.2599999999999998</v>
      </c>
      <c r="V2042" s="7">
        <f t="shared" si="299"/>
        <v>6635927.2599999979</v>
      </c>
      <c r="W2042" s="7">
        <f t="shared" si="300"/>
        <v>170151.981025641</v>
      </c>
      <c r="X2042" s="19">
        <f t="shared" si="305"/>
        <v>0.95580495779346841</v>
      </c>
      <c r="Y2042" s="8">
        <f t="shared" si="301"/>
        <v>15473.490737081815</v>
      </c>
      <c r="Z2042" s="8">
        <f t="shared" si="302"/>
        <v>603466.13874619082</v>
      </c>
      <c r="AA2042" s="9">
        <f t="shared" si="306"/>
        <v>9.0939233524116564E-2</v>
      </c>
      <c r="AB2042" s="9">
        <f t="shared" si="303"/>
        <v>1.314678968827402E-2</v>
      </c>
      <c r="AC2042" t="str">
        <f t="shared" si="304"/>
        <v>75% Saturation (Shape only)</v>
      </c>
    </row>
    <row r="2043" spans="21:29" x14ac:dyDescent="0.25">
      <c r="U2043" s="5">
        <v>2.27</v>
      </c>
      <c r="V2043" s="7">
        <f t="shared" si="299"/>
        <v>6665289.7699999986</v>
      </c>
      <c r="W2043" s="7">
        <f t="shared" si="300"/>
        <v>170904.86589743587</v>
      </c>
      <c r="X2043" s="19">
        <f t="shared" si="305"/>
        <v>0.95640801368532991</v>
      </c>
      <c r="Y2043" s="8">
        <f t="shared" si="301"/>
        <v>15483.253586375045</v>
      </c>
      <c r="Z2043" s="8">
        <f t="shared" si="302"/>
        <v>603846.88986862672</v>
      </c>
      <c r="AA2043" s="9">
        <f t="shared" si="306"/>
        <v>9.0595744627112715E-2</v>
      </c>
      <c r="AB2043" s="9">
        <f t="shared" si="303"/>
        <v>1.2967253904243709E-2</v>
      </c>
      <c r="AC2043" t="str">
        <f t="shared" si="304"/>
        <v>75% Saturation (Shape only)</v>
      </c>
    </row>
    <row r="2044" spans="21:29" x14ac:dyDescent="0.25">
      <c r="U2044" s="5">
        <v>2.2799999999999998</v>
      </c>
      <c r="V2044" s="7">
        <f t="shared" si="299"/>
        <v>6694652.2799999984</v>
      </c>
      <c r="W2044" s="7">
        <f t="shared" si="300"/>
        <v>171657.75076923074</v>
      </c>
      <c r="X2044" s="19">
        <f t="shared" si="305"/>
        <v>0.95700283423594934</v>
      </c>
      <c r="Y2044" s="8">
        <f t="shared" si="301"/>
        <v>15492.883114036718</v>
      </c>
      <c r="Z2044" s="8">
        <f t="shared" si="302"/>
        <v>604222.44144743204</v>
      </c>
      <c r="AA2044" s="9">
        <f t="shared" si="306"/>
        <v>9.0254492119407309E-2</v>
      </c>
      <c r="AB2044" s="9">
        <f t="shared" si="303"/>
        <v>1.2790172870279792E-2</v>
      </c>
      <c r="AC2044" t="str">
        <f t="shared" si="304"/>
        <v>75% Saturation (Shape only)</v>
      </c>
    </row>
    <row r="2045" spans="21:29" x14ac:dyDescent="0.25">
      <c r="U2045" s="5">
        <v>2.29</v>
      </c>
      <c r="V2045" s="7">
        <f t="shared" ref="V2045:V2108" si="307">$V$110/$U$110*U2045</f>
        <v>6724014.7899999991</v>
      </c>
      <c r="W2045" s="7">
        <f t="shared" ref="W2045:W2108" si="308">$W$110/$U$110*U2045</f>
        <v>172410.63564102564</v>
      </c>
      <c r="X2045" s="19">
        <f t="shared" si="305"/>
        <v>0.95758953204211372</v>
      </c>
      <c r="Y2045" s="8">
        <f t="shared" ref="Y2045:Y2108" si="309">X2045*$N$6</f>
        <v>15502.381142892007</v>
      </c>
      <c r="Z2045" s="8">
        <f t="shared" si="302"/>
        <v>604592.86457278824</v>
      </c>
      <c r="AA2045" s="9">
        <f t="shared" si="306"/>
        <v>8.9915457275903513E-2</v>
      </c>
      <c r="AB2045" s="9">
        <f t="shared" si="303"/>
        <v>1.2615512957039231E-2</v>
      </c>
      <c r="AC2045" t="str">
        <f t="shared" si="304"/>
        <v>75% Saturation (Shape only)</v>
      </c>
    </row>
    <row r="2046" spans="21:29" x14ac:dyDescent="0.25">
      <c r="U2046" s="5">
        <v>2.2999999999999998</v>
      </c>
      <c r="V2046" s="7">
        <f t="shared" si="307"/>
        <v>6753377.299999998</v>
      </c>
      <c r="W2046" s="7">
        <f t="shared" si="308"/>
        <v>173163.52051282048</v>
      </c>
      <c r="X2046" s="19">
        <f t="shared" si="305"/>
        <v>0.95816821815814202</v>
      </c>
      <c r="Y2046" s="8">
        <f t="shared" si="309"/>
        <v>15511.749470795132</v>
      </c>
      <c r="Z2046" s="8">
        <f t="shared" si="302"/>
        <v>604958.22936101013</v>
      </c>
      <c r="AA2046" s="9">
        <f t="shared" si="306"/>
        <v>8.9578621552953999E-2</v>
      </c>
      <c r="AB2046" s="9">
        <f t="shared" si="303"/>
        <v>1.2443240997513776E-2</v>
      </c>
      <c r="AC2046" t="str">
        <f t="shared" si="304"/>
        <v>75% Saturation (Shape only)</v>
      </c>
    </row>
    <row r="2047" spans="21:29" x14ac:dyDescent="0.25">
      <c r="U2047" s="5">
        <v>2.31</v>
      </c>
      <c r="V2047" s="7">
        <f t="shared" si="307"/>
        <v>6782739.8099999987</v>
      </c>
      <c r="W2047" s="7">
        <f t="shared" si="308"/>
        <v>173916.40538461538</v>
      </c>
      <c r="X2047" s="19">
        <f t="shared" si="305"/>
        <v>0.95873900211708851</v>
      </c>
      <c r="Y2047" s="8">
        <f t="shared" si="309"/>
        <v>15520.989870972615</v>
      </c>
      <c r="Z2047" s="8">
        <f t="shared" si="302"/>
        <v>605318.60496793198</v>
      </c>
      <c r="AA2047" s="9">
        <f t="shared" si="306"/>
        <v>8.9243966586406931E-2</v>
      </c>
      <c r="AB2047" s="9">
        <f t="shared" si="303"/>
        <v>1.2273324280582349E-2</v>
      </c>
      <c r="AC2047" t="str">
        <f t="shared" si="304"/>
        <v>75% Saturation (Shape only)</v>
      </c>
    </row>
    <row r="2048" spans="21:29" x14ac:dyDescent="0.25">
      <c r="U2048" s="5">
        <v>2.3199999999999998</v>
      </c>
      <c r="V2048" s="7">
        <f t="shared" si="307"/>
        <v>6812102.3199999984</v>
      </c>
      <c r="W2048" s="7">
        <f t="shared" si="308"/>
        <v>174669.29025641023</v>
      </c>
      <c r="X2048" s="19">
        <f t="shared" si="305"/>
        <v>0.95930199195164989</v>
      </c>
      <c r="Y2048" s="8">
        <f t="shared" si="309"/>
        <v>15530.104092361744</v>
      </c>
      <c r="Z2048" s="8">
        <f t="shared" si="302"/>
        <v>605674.05960210797</v>
      </c>
      <c r="AA2048" s="9">
        <f t="shared" si="306"/>
        <v>8.8911474189675432E-2</v>
      </c>
      <c r="AB2048" s="9">
        <f t="shared" si="303"/>
        <v>1.2105730544697569E-2</v>
      </c>
      <c r="AC2048" t="str">
        <f t="shared" si="304"/>
        <v>75% Saturation (Shape only)</v>
      </c>
    </row>
    <row r="2049" spans="21:29" x14ac:dyDescent="0.25">
      <c r="U2049" s="5">
        <v>2.33</v>
      </c>
      <c r="V2049" s="7">
        <f t="shared" si="307"/>
        <v>6841464.8299999991</v>
      </c>
      <c r="W2049" s="7">
        <f t="shared" si="308"/>
        <v>175422.17512820513</v>
      </c>
      <c r="X2049" s="19">
        <f t="shared" si="305"/>
        <v>0.95985729421478638</v>
      </c>
      <c r="Y2049" s="8">
        <f t="shared" si="309"/>
        <v>15539.093859944411</v>
      </c>
      <c r="Z2049" s="8">
        <f t="shared" si="302"/>
        <v>606024.66053783207</v>
      </c>
      <c r="AA2049" s="9">
        <f t="shared" si="306"/>
        <v>8.8581126351830144E-2</v>
      </c>
      <c r="AB2049" s="9">
        <f t="shared" si="303"/>
        <v>1.1940427971726184E-2</v>
      </c>
      <c r="AC2049" t="str">
        <f t="shared" si="304"/>
        <v>75% Saturation (Shape only)</v>
      </c>
    </row>
    <row r="2050" spans="21:29" x14ac:dyDescent="0.25">
      <c r="U2050" s="12">
        <v>2.34</v>
      </c>
      <c r="V2050" s="7">
        <f t="shared" si="307"/>
        <v>6870827.3399999989</v>
      </c>
      <c r="W2050" s="7">
        <f t="shared" si="308"/>
        <v>176175.05999999997</v>
      </c>
      <c r="X2050" s="19">
        <f t="shared" si="305"/>
        <v>0.96040501400005485</v>
      </c>
      <c r="Y2050" s="8">
        <f t="shared" si="309"/>
        <v>15547.960875076276</v>
      </c>
      <c r="Z2050" s="8">
        <f t="shared" si="302"/>
        <v>606370.47412797483</v>
      </c>
      <c r="AA2050" s="9">
        <f t="shared" si="306"/>
        <v>8.8252905235714302E-2</v>
      </c>
      <c r="AB2050" s="9">
        <f t="shared" si="303"/>
        <v>1.1777385180720659E-2</v>
      </c>
      <c r="AC2050" t="str">
        <f t="shared" si="304"/>
        <v>75% Saturation (Shape only)</v>
      </c>
    </row>
    <row r="2051" spans="21:29" x14ac:dyDescent="0.25">
      <c r="U2051" s="5">
        <v>2.35</v>
      </c>
      <c r="V2051" s="7">
        <f t="shared" si="307"/>
        <v>6900189.8499999996</v>
      </c>
      <c r="W2051" s="7">
        <f t="shared" si="308"/>
        <v>176927.94487179487</v>
      </c>
      <c r="X2051" s="19">
        <f t="shared" si="305"/>
        <v>0.96094525496166305</v>
      </c>
      <c r="Y2051" s="8">
        <f t="shared" si="309"/>
        <v>15556.70681581144</v>
      </c>
      <c r="Z2051" s="8">
        <f t="shared" si="302"/>
        <v>606711.56581664621</v>
      </c>
      <c r="AA2051" s="9">
        <f t="shared" si="306"/>
        <v>8.7926793176081416E-2</v>
      </c>
      <c r="AB2051" s="9">
        <f t="shared" si="303"/>
        <v>1.1616571221989331E-2</v>
      </c>
      <c r="AC2051" t="str">
        <f t="shared" si="304"/>
        <v>75% Saturation (Shape only)</v>
      </c>
    </row>
    <row r="2052" spans="21:29" x14ac:dyDescent="0.25">
      <c r="U2052" s="5">
        <v>2.36</v>
      </c>
      <c r="V2052" s="7">
        <f t="shared" si="307"/>
        <v>6929552.3599999985</v>
      </c>
      <c r="W2052" s="7">
        <f t="shared" si="308"/>
        <v>177680.82974358971</v>
      </c>
      <c r="X2052" s="19">
        <f t="shared" si="305"/>
        <v>0.96147811933424487</v>
      </c>
      <c r="Y2052" s="8">
        <f t="shared" si="309"/>
        <v>15565.333337222566</v>
      </c>
      <c r="Z2052" s="8">
        <f t="shared" si="302"/>
        <v>607048.00015168008</v>
      </c>
      <c r="AA2052" s="9">
        <f t="shared" si="306"/>
        <v>8.7602772677754931E-2</v>
      </c>
      <c r="AB2052" s="9">
        <f t="shared" si="303"/>
        <v>1.1457955571028777E-2</v>
      </c>
      <c r="AC2052" t="str">
        <f t="shared" si="304"/>
        <v>75% Saturation (Shape only)</v>
      </c>
    </row>
    <row r="2053" spans="21:29" x14ac:dyDescent="0.25">
      <c r="U2053" s="5">
        <v>2.37</v>
      </c>
      <c r="V2053" s="7">
        <f t="shared" si="307"/>
        <v>6958914.8699999992</v>
      </c>
      <c r="W2053" s="7">
        <f t="shared" si="308"/>
        <v>178433.71461538461</v>
      </c>
      <c r="X2053" s="19">
        <f t="shared" si="305"/>
        <v>0.9620037079523639</v>
      </c>
      <c r="Y2053" s="8">
        <f t="shared" si="309"/>
        <v>15573.842071716635</v>
      </c>
      <c r="Z2053" s="8">
        <f t="shared" si="302"/>
        <v>607379.84079694876</v>
      </c>
      <c r="AA2053" s="9">
        <f t="shared" si="306"/>
        <v>8.7280826413809659E-2</v>
      </c>
      <c r="AB2053" s="9">
        <f t="shared" si="303"/>
        <v>1.1301508122727514E-2</v>
      </c>
      <c r="AC2053" t="str">
        <f t="shared" si="304"/>
        <v>75% Saturation (Shape only)</v>
      </c>
    </row>
    <row r="2054" spans="21:29" x14ac:dyDescent="0.25">
      <c r="U2054" s="5">
        <v>2.38</v>
      </c>
      <c r="V2054" s="7">
        <f t="shared" si="307"/>
        <v>6988277.379999999</v>
      </c>
      <c r="W2054" s="7">
        <f t="shared" si="308"/>
        <v>179186.59948717945</v>
      </c>
      <c r="X2054" s="19">
        <f t="shared" si="305"/>
        <v>0.96252212026974604</v>
      </c>
      <c r="Y2054" s="8">
        <f t="shared" si="309"/>
        <v>15582.234629346302</v>
      </c>
      <c r="Z2054" s="8">
        <f t="shared" si="302"/>
        <v>607707.1505445058</v>
      </c>
      <c r="AA2054" s="9">
        <f t="shared" si="306"/>
        <v>8.6960937223774862E-2</v>
      </c>
      <c r="AB2054" s="9">
        <f t="shared" si="303"/>
        <v>1.1147199185527458E-2</v>
      </c>
      <c r="AC2054" t="str">
        <f t="shared" si="304"/>
        <v>75% Saturation (Shape only)</v>
      </c>
    </row>
    <row r="2055" spans="21:29" x14ac:dyDescent="0.25">
      <c r="U2055" s="5">
        <v>2.39</v>
      </c>
      <c r="V2055" s="7">
        <f t="shared" si="307"/>
        <v>7017639.8899999997</v>
      </c>
      <c r="W2055" s="7">
        <f t="shared" si="308"/>
        <v>179939.48435897435</v>
      </c>
      <c r="X2055" s="19">
        <f t="shared" si="305"/>
        <v>0.96303345437824717</v>
      </c>
      <c r="Y2055" s="8">
        <f t="shared" si="309"/>
        <v>15590.512598116951</v>
      </c>
      <c r="Z2055" s="8">
        <f t="shared" si="302"/>
        <v>608029.99132656108</v>
      </c>
      <c r="AA2055" s="9">
        <f t="shared" si="306"/>
        <v>8.6643088111858238E-2</v>
      </c>
      <c r="AB2055" s="9">
        <f t="shared" si="303"/>
        <v>1.0994999475701303E-2</v>
      </c>
      <c r="AC2055" t="str">
        <f t="shared" si="304"/>
        <v>75% Saturation (Shape only)</v>
      </c>
    </row>
    <row r="2056" spans="21:29" x14ac:dyDescent="0.25">
      <c r="U2056" s="5">
        <v>2.4</v>
      </c>
      <c r="V2056" s="7">
        <f t="shared" si="307"/>
        <v>7047002.3999999985</v>
      </c>
      <c r="W2056" s="7">
        <f t="shared" si="308"/>
        <v>180692.3692307692</v>
      </c>
      <c r="X2056" s="19">
        <f t="shared" si="305"/>
        <v>0.963537807026559</v>
      </c>
      <c r="Y2056" s="8">
        <f t="shared" si="309"/>
        <v>15598.677544289538</v>
      </c>
      <c r="Z2056" s="8">
        <f t="shared" si="302"/>
        <v>608348.42422729195</v>
      </c>
      <c r="AA2056" s="9">
        <f t="shared" si="306"/>
        <v>8.6327262245191244E-2</v>
      </c>
      <c r="AB2056" s="9">
        <f t="shared" si="303"/>
        <v>1.0844880111777987E-2</v>
      </c>
      <c r="AC2056" t="str">
        <f t="shared" si="304"/>
        <v>75% Saturation (Shape only)</v>
      </c>
    </row>
    <row r="2057" spans="21:29" x14ac:dyDescent="0.25">
      <c r="U2057" s="5">
        <v>2.41</v>
      </c>
      <c r="V2057" s="7">
        <f t="shared" si="307"/>
        <v>7076364.9099999992</v>
      </c>
      <c r="W2057" s="7">
        <f t="shared" si="308"/>
        <v>181445.2541025641</v>
      </c>
      <c r="X2057" s="19">
        <f t="shared" si="305"/>
        <v>0.96403527363865593</v>
      </c>
      <c r="Y2057" s="8">
        <f t="shared" si="309"/>
        <v>15606.731012679218</v>
      </c>
      <c r="Z2057" s="8">
        <f t="shared" si="302"/>
        <v>608662.50949448952</v>
      </c>
      <c r="AA2057" s="9">
        <f t="shared" si="306"/>
        <v>8.6013442952094676E-2</v>
      </c>
      <c r="AB2057" s="9">
        <f t="shared" si="303"/>
        <v>1.06968126089209E-2</v>
      </c>
      <c r="AC2057" t="str">
        <f t="shared" si="304"/>
        <v>75% Saturation (Shape only)</v>
      </c>
    </row>
    <row r="2058" spans="21:29" x14ac:dyDescent="0.25">
      <c r="U2058" s="5">
        <v>2.42</v>
      </c>
      <c r="V2058" s="7">
        <f t="shared" si="307"/>
        <v>7105727.419999999</v>
      </c>
      <c r="W2058" s="7">
        <f t="shared" si="308"/>
        <v>182198.13897435894</v>
      </c>
      <c r="X2058" s="19">
        <f t="shared" si="305"/>
        <v>0.96452594833198724</v>
      </c>
      <c r="Y2058" s="8">
        <f t="shared" si="309"/>
        <v>15614.674526949861</v>
      </c>
      <c r="Z2058" s="8">
        <f t="shared" si="302"/>
        <v>608972.30655104457</v>
      </c>
      <c r="AA2058" s="9">
        <f t="shared" si="306"/>
        <v>8.5701613720364847E-2</v>
      </c>
      <c r="AB2058" s="9">
        <f t="shared" si="303"/>
        <v>1.0550768873473414E-2</v>
      </c>
      <c r="AC2058" t="str">
        <f t="shared" si="304"/>
        <v>75% Saturation (Shape only)</v>
      </c>
    </row>
    <row r="2059" spans="21:29" x14ac:dyDescent="0.25">
      <c r="U2059" s="5">
        <v>2.4300000000000002</v>
      </c>
      <c r="V2059" s="7">
        <f t="shared" si="307"/>
        <v>7135089.9299999997</v>
      </c>
      <c r="W2059" s="7">
        <f t="shared" si="308"/>
        <v>182951.02384615384</v>
      </c>
      <c r="X2059" s="19">
        <f t="shared" si="305"/>
        <v>0.96500992393541885</v>
      </c>
      <c r="Y2059" s="8">
        <f t="shared" si="309"/>
        <v>15622.509589904505</v>
      </c>
      <c r="Z2059" s="8">
        <f t="shared" si="302"/>
        <v>609277.87400627567</v>
      </c>
      <c r="AA2059" s="9">
        <f t="shared" si="306"/>
        <v>8.5391758195579703E-2</v>
      </c>
      <c r="AB2059" s="9">
        <f t="shared" si="303"/>
        <v>1.0406721197577738E-2</v>
      </c>
      <c r="AC2059" t="str">
        <f t="shared" si="304"/>
        <v>75% Saturation (Shape only)</v>
      </c>
    </row>
    <row r="2060" spans="21:29" x14ac:dyDescent="0.25">
      <c r="U2060" s="5">
        <v>2.44</v>
      </c>
      <c r="V2060" s="7">
        <f t="shared" si="307"/>
        <v>7164452.4399999985</v>
      </c>
      <c r="W2060" s="7">
        <f t="shared" si="308"/>
        <v>183703.90871794871</v>
      </c>
      <c r="X2060" s="19">
        <f t="shared" si="305"/>
        <v>0.96548729200692607</v>
      </c>
      <c r="Y2060" s="8">
        <f t="shared" si="309"/>
        <v>15630.237683771789</v>
      </c>
      <c r="Z2060" s="8">
        <f t="shared" si="302"/>
        <v>609579.26966709981</v>
      </c>
      <c r="AA2060" s="9">
        <f t="shared" si="306"/>
        <v>8.5083860179424958E-2</v>
      </c>
      <c r="AB2060" s="9">
        <f t="shared" si="303"/>
        <v>1.0264642253818023E-2</v>
      </c>
      <c r="AC2060" t="str">
        <f t="shared" si="304"/>
        <v>75% Saturation (Shape only)</v>
      </c>
    </row>
    <row r="2061" spans="21:29" x14ac:dyDescent="0.25">
      <c r="U2061" s="5">
        <v>2.4500000000000002</v>
      </c>
      <c r="V2061" s="7">
        <f t="shared" si="307"/>
        <v>7193814.9499999993</v>
      </c>
      <c r="W2061" s="7">
        <f t="shared" si="308"/>
        <v>184456.79358974358</v>
      </c>
      <c r="X2061" s="19">
        <f t="shared" si="305"/>
        <v>0.96595814285104342</v>
      </c>
      <c r="Y2061" s="8">
        <f t="shared" si="309"/>
        <v>15637.860270488452</v>
      </c>
      <c r="Z2061" s="8">
        <f t="shared" si="302"/>
        <v>609876.55054904963</v>
      </c>
      <c r="AA2061" s="9">
        <f t="shared" si="306"/>
        <v>8.4777903628039483E-2</v>
      </c>
      <c r="AB2061" s="9">
        <f t="shared" si="303"/>
        <v>1.0124505089987527E-2</v>
      </c>
      <c r="AC2061" t="str">
        <f t="shared" si="304"/>
        <v>75% Saturation (Shape only)</v>
      </c>
    </row>
    <row r="2062" spans="21:29" x14ac:dyDescent="0.25">
      <c r="U2062" s="5">
        <v>2.46</v>
      </c>
      <c r="V2062" s="7">
        <f t="shared" si="307"/>
        <v>7223177.459999999</v>
      </c>
      <c r="W2062" s="7">
        <f t="shared" si="308"/>
        <v>185209.67846153845</v>
      </c>
      <c r="X2062" s="19">
        <f t="shared" si="305"/>
        <v>0.9664225655360732</v>
      </c>
      <c r="Y2062" s="8">
        <f t="shared" si="309"/>
        <v>15645.37879197791</v>
      </c>
      <c r="Z2062" s="8">
        <f t="shared" si="302"/>
        <v>610169.77288713853</v>
      </c>
      <c r="AA2062" s="9">
        <f t="shared" si="306"/>
        <v>8.4473872650380463E-2</v>
      </c>
      <c r="AB2062" s="9">
        <f t="shared" si="303"/>
        <v>9.9862831239191322E-3</v>
      </c>
      <c r="AC2062" t="str">
        <f t="shared" si="304"/>
        <v>75% Saturation (Shape only)</v>
      </c>
    </row>
    <row r="2063" spans="21:29" x14ac:dyDescent="0.25">
      <c r="U2063" s="5">
        <v>2.4700000000000002</v>
      </c>
      <c r="V2063" s="7">
        <f t="shared" si="307"/>
        <v>7252539.9699999997</v>
      </c>
      <c r="W2063" s="7">
        <f t="shared" si="308"/>
        <v>185962.56333333332</v>
      </c>
      <c r="X2063" s="19">
        <f t="shared" si="305"/>
        <v>0.96688064791105599</v>
      </c>
      <c r="Y2063" s="8">
        <f t="shared" si="309"/>
        <v>15652.794670424993</v>
      </c>
      <c r="Z2063" s="8">
        <f t="shared" si="302"/>
        <v>610458.99214657478</v>
      </c>
      <c r="AA2063" s="9">
        <f t="shared" si="306"/>
        <v>8.4171751506606968E-2</v>
      </c>
      <c r="AB2063" s="9">
        <f t="shared" si="303"/>
        <v>9.8499501383306574E-3</v>
      </c>
      <c r="AC2063" t="str">
        <f t="shared" si="304"/>
        <v>75% Saturation (Shape only)</v>
      </c>
    </row>
    <row r="2064" spans="21:29" x14ac:dyDescent="0.25">
      <c r="U2064" s="5">
        <v>2.48</v>
      </c>
      <c r="V2064" s="7">
        <f t="shared" si="307"/>
        <v>7281902.4799999986</v>
      </c>
      <c r="W2064" s="7">
        <f t="shared" si="308"/>
        <v>186715.4482051282</v>
      </c>
      <c r="X2064" s="19">
        <f t="shared" si="305"/>
        <v>0.96733247662250732</v>
      </c>
      <c r="Y2064" s="8">
        <f t="shared" si="309"/>
        <v>15660.109308546906</v>
      </c>
      <c r="Z2064" s="8">
        <f t="shared" si="302"/>
        <v>610744.26303332928</v>
      </c>
      <c r="AA2064" s="9">
        <f t="shared" si="306"/>
        <v>8.3871524606482978E-2</v>
      </c>
      <c r="AB2064" s="9">
        <f t="shared" si="303"/>
        <v>9.7154802758521626E-3</v>
      </c>
      <c r="AC2064" t="str">
        <f t="shared" si="304"/>
        <v>75% Saturation (Shape only)</v>
      </c>
    </row>
    <row r="2065" spans="21:29" x14ac:dyDescent="0.25">
      <c r="U2065" s="5">
        <v>2.4900000000000002</v>
      </c>
      <c r="V2065" s="7">
        <f t="shared" si="307"/>
        <v>7311264.9899999993</v>
      </c>
      <c r="W2065" s="7">
        <f t="shared" si="308"/>
        <v>187468.33307692307</v>
      </c>
      <c r="X2065" s="19">
        <f t="shared" si="305"/>
        <v>0.96777813713092453</v>
      </c>
      <c r="Y2065" s="8">
        <f t="shared" si="309"/>
        <v>15667.324089860445</v>
      </c>
      <c r="Z2065" s="8">
        <f t="shared" si="302"/>
        <v>611025.63950455736</v>
      </c>
      <c r="AA2065" s="9">
        <f t="shared" si="306"/>
        <v>8.3573176507798469E-2</v>
      </c>
      <c r="AB2065" s="9">
        <f t="shared" si="303"/>
        <v>9.5828480340432714E-3</v>
      </c>
      <c r="AC2065" t="str">
        <f t="shared" si="304"/>
        <v>75% Saturation (Shape only)</v>
      </c>
    </row>
    <row r="2066" spans="21:29" x14ac:dyDescent="0.25">
      <c r="U2066" s="5">
        <v>2.5</v>
      </c>
      <c r="V2066" s="7">
        <f t="shared" si="307"/>
        <v>7340627.4999999991</v>
      </c>
      <c r="W2066" s="7">
        <f t="shared" si="308"/>
        <v>188221.21794871794</v>
      </c>
      <c r="X2066" s="19">
        <f t="shared" si="305"/>
        <v>0.968217713727064</v>
      </c>
      <c r="Y2066" s="8">
        <f t="shared" si="309"/>
        <v>15674.440378945517</v>
      </c>
      <c r="Z2066" s="8">
        <f t="shared" si="302"/>
        <v>611303.1747788752</v>
      </c>
      <c r="AA2066" s="9">
        <f t="shared" si="306"/>
        <v>8.327669191480909E-2</v>
      </c>
      <c r="AB2066" s="9">
        <f t="shared" si="303"/>
        <v>9.4520282604531915E-3</v>
      </c>
      <c r="AC2066" t="str">
        <f t="shared" si="304"/>
        <v>75% Saturation (Shape only)</v>
      </c>
    </row>
    <row r="2067" spans="21:29" x14ac:dyDescent="0.25">
      <c r="U2067" s="5">
        <v>2.5099999999999998</v>
      </c>
      <c r="V2067" s="7">
        <f t="shared" si="307"/>
        <v>7369990.0099999979</v>
      </c>
      <c r="W2067" s="7">
        <f t="shared" si="308"/>
        <v>188974.10282051278</v>
      </c>
      <c r="X2067" s="19">
        <f t="shared" si="305"/>
        <v>0.96865128954799551</v>
      </c>
      <c r="Y2067" s="8">
        <f t="shared" si="309"/>
        <v>15681.459521705034</v>
      </c>
      <c r="Z2067" s="8">
        <f t="shared" si="302"/>
        <v>611576.92134649632</v>
      </c>
      <c r="AA2067" s="9">
        <f t="shared" si="306"/>
        <v>8.2982055676693714E-2</v>
      </c>
      <c r="AB2067" s="9">
        <f t="shared" si="303"/>
        <v>9.3229961478476942E-3</v>
      </c>
      <c r="AC2067" t="str">
        <f t="shared" si="304"/>
        <v>75% Saturation (Shape only)</v>
      </c>
    </row>
    <row r="2068" spans="21:29" x14ac:dyDescent="0.25">
      <c r="U2068" s="5">
        <v>2.52</v>
      </c>
      <c r="V2068" s="7">
        <f t="shared" si="307"/>
        <v>7399352.5199999986</v>
      </c>
      <c r="W2068" s="7">
        <f t="shared" si="308"/>
        <v>189726.98769230768</v>
      </c>
      <c r="X2068" s="19">
        <f t="shared" si="305"/>
        <v>0.96907894659293392</v>
      </c>
      <c r="Y2068" s="8">
        <f t="shared" si="309"/>
        <v>15688.382845621221</v>
      </c>
      <c r="Z2068" s="8">
        <f t="shared" si="302"/>
        <v>611846.93097922765</v>
      </c>
      <c r="AA2068" s="9">
        <f t="shared" si="306"/>
        <v>8.2689252786029954E-2</v>
      </c>
      <c r="AB2068" s="9">
        <f t="shared" si="303"/>
        <v>9.1957272294267648E-3</v>
      </c>
      <c r="AC2068" t="str">
        <f t="shared" si="304"/>
        <v>75% Saturation (Shape only)</v>
      </c>
    </row>
    <row r="2069" spans="21:29" x14ac:dyDescent="0.25">
      <c r="U2069" s="5">
        <v>2.5299999999999998</v>
      </c>
      <c r="V2069" s="7">
        <f t="shared" si="307"/>
        <v>7428715.0299999984</v>
      </c>
      <c r="W2069" s="7">
        <f t="shared" si="308"/>
        <v>190479.87256410252</v>
      </c>
      <c r="X2069" s="19">
        <f t="shared" si="305"/>
        <v>0.96950076573885424</v>
      </c>
      <c r="Y2069" s="8">
        <f t="shared" si="309"/>
        <v>15695.211660008405</v>
      </c>
      <c r="Z2069" s="8">
        <f t="shared" si="302"/>
        <v>612113.25474032783</v>
      </c>
      <c r="AA2069" s="9">
        <f t="shared" si="306"/>
        <v>8.2398268377287309E-2</v>
      </c>
      <c r="AB2069" s="9">
        <f t="shared" si="303"/>
        <v>9.0701973741408454E-3</v>
      </c>
      <c r="AC2069" t="str">
        <f t="shared" si="304"/>
        <v>75% Saturation (Shape only)</v>
      </c>
    </row>
    <row r="2070" spans="21:29" x14ac:dyDescent="0.25">
      <c r="U2070" s="5">
        <v>2.54</v>
      </c>
      <c r="V2070" s="7">
        <f t="shared" si="307"/>
        <v>7458077.5399999991</v>
      </c>
      <c r="W2070" s="7">
        <f t="shared" si="308"/>
        <v>191232.75743589742</v>
      </c>
      <c r="X2070" s="19">
        <f t="shared" si="305"/>
        <v>0.96991682675588931</v>
      </c>
      <c r="Y2070" s="8">
        <f t="shared" si="309"/>
        <v>15701.947256262285</v>
      </c>
      <c r="Z2070" s="8">
        <f t="shared" si="302"/>
        <v>612375.94299422915</v>
      </c>
      <c r="AA2070" s="9">
        <f t="shared" si="306"/>
        <v>8.2109087725337496E-2</v>
      </c>
      <c r="AB2070" s="9">
        <f t="shared" si="303"/>
        <v>8.9463827820343168E-3</v>
      </c>
      <c r="AC2070" t="str">
        <f t="shared" si="304"/>
        <v>75% Saturation (Shape only)</v>
      </c>
    </row>
    <row r="2071" spans="21:29" x14ac:dyDescent="0.25">
      <c r="U2071" s="5">
        <v>2.5499999999999998</v>
      </c>
      <c r="V2071" s="7">
        <f t="shared" si="307"/>
        <v>7487440.049999998</v>
      </c>
      <c r="W2071" s="7">
        <f t="shared" si="308"/>
        <v>191985.64230769227</v>
      </c>
      <c r="X2071" s="19">
        <f t="shared" si="305"/>
        <v>0.97032720832251673</v>
      </c>
      <c r="Y2071" s="8">
        <f t="shared" si="309"/>
        <v>15708.590908105793</v>
      </c>
      <c r="Z2071" s="8">
        <f t="shared" si="302"/>
        <v>612635.04541612591</v>
      </c>
      <c r="AA2071" s="9">
        <f t="shared" si="306"/>
        <v>8.1821696243982098E-2</v>
      </c>
      <c r="AB2071" s="9">
        <f t="shared" si="303"/>
        <v>8.8242599797079737E-3</v>
      </c>
      <c r="AC2071" t="str">
        <f t="shared" si="304"/>
        <v>75% Saturation (Shape only)</v>
      </c>
    </row>
    <row r="2072" spans="21:29" x14ac:dyDescent="0.25">
      <c r="U2072" s="5">
        <v>2.56</v>
      </c>
      <c r="V2072" s="7">
        <f t="shared" si="307"/>
        <v>7516802.5599999987</v>
      </c>
      <c r="W2072" s="7">
        <f t="shared" si="308"/>
        <v>192738.52717948717</v>
      </c>
      <c r="X2072" s="19">
        <f t="shared" si="305"/>
        <v>0.97073198804053673</v>
      </c>
      <c r="Y2072" s="8">
        <f t="shared" si="309"/>
        <v>15715.143871831573</v>
      </c>
      <c r="Z2072" s="8">
        <f t="shared" si="302"/>
        <v>612890.61100143136</v>
      </c>
      <c r="AA2072" s="9">
        <f t="shared" si="306"/>
        <v>8.153607948449712E-2</v>
      </c>
      <c r="AB2072" s="9">
        <f t="shared" si="303"/>
        <v>8.7038058158325857E-3</v>
      </c>
      <c r="AC2072" t="str">
        <f t="shared" si="304"/>
        <v>75% Saturation (Shape only)</v>
      </c>
    </row>
    <row r="2073" spans="21:29" x14ac:dyDescent="0.25">
      <c r="U2073" s="5">
        <v>2.57</v>
      </c>
      <c r="V2073" s="7">
        <f t="shared" si="307"/>
        <v>7546165.0699999984</v>
      </c>
      <c r="W2073" s="7">
        <f t="shared" si="308"/>
        <v>193491.41205128201</v>
      </c>
      <c r="X2073" s="19">
        <f t="shared" si="305"/>
        <v>0.97113124244984128</v>
      </c>
      <c r="Y2073" s="8">
        <f t="shared" si="309"/>
        <v>15721.607386541074</v>
      </c>
      <c r="Z2073" s="8">
        <f t="shared" ref="Z2073:Z2116" si="310">Y2073*$B$6</f>
        <v>613142.68807510193</v>
      </c>
      <c r="AA2073" s="9">
        <f t="shared" si="306"/>
        <v>8.1252223134194182E-2</v>
      </c>
      <c r="AB2073" s="9">
        <f t="shared" ref="AB2073:AB2116" si="311">(Z2073-Z2072)/(V2073-V2072)</f>
        <v>8.5849974566403336E-3</v>
      </c>
      <c r="AC2073" t="str">
        <f t="shared" ref="AC2073:AC2116" si="312">J$1</f>
        <v>75% Saturation (Shape only)</v>
      </c>
    </row>
    <row r="2074" spans="21:29" x14ac:dyDescent="0.25">
      <c r="U2074" s="5">
        <v>2.58</v>
      </c>
      <c r="V2074" s="7">
        <f t="shared" si="307"/>
        <v>7575527.5799999991</v>
      </c>
      <c r="W2074" s="7">
        <f t="shared" si="308"/>
        <v>194244.29692307691</v>
      </c>
      <c r="X2074" s="19">
        <f t="shared" ref="X2074:X2116" si="313">GAMMADIST(W2074,$J$2,$J$3,TRUE)</f>
        <v>0.97152504704298315</v>
      </c>
      <c r="Y2074" s="8">
        <f t="shared" si="309"/>
        <v>15727.982674380413</v>
      </c>
      <c r="Z2074" s="8">
        <f t="shared" si="310"/>
        <v>613391.32430083607</v>
      </c>
      <c r="AA2074" s="9">
        <f t="shared" ref="AA2074:AA2116" si="314">Z2074/V2074</f>
        <v>8.0970113014998249E-2</v>
      </c>
      <c r="AB2074" s="9">
        <f t="shared" si="311"/>
        <v>8.4678123816435604E-3</v>
      </c>
      <c r="AC2074" t="str">
        <f t="shared" si="312"/>
        <v>75% Saturation (Shape only)</v>
      </c>
    </row>
    <row r="2075" spans="21:29" x14ac:dyDescent="0.25">
      <c r="U2075" s="5">
        <v>2.59</v>
      </c>
      <c r="V2075" s="7">
        <f t="shared" si="307"/>
        <v>7604890.089999998</v>
      </c>
      <c r="W2075" s="7">
        <f t="shared" si="308"/>
        <v>194997.18179487178</v>
      </c>
      <c r="X2075" s="19">
        <f t="shared" si="313"/>
        <v>0.97191347627954128</v>
      </c>
      <c r="Y2075" s="8">
        <f t="shared" si="309"/>
        <v>15734.270940772931</v>
      </c>
      <c r="Z2075" s="8">
        <f t="shared" si="310"/>
        <v>613636.56669014425</v>
      </c>
      <c r="AA2075" s="9">
        <f t="shared" si="314"/>
        <v>8.0689735082041719E-2</v>
      </c>
      <c r="AB2075" s="9">
        <f t="shared" si="311"/>
        <v>8.3522283792557897E-3</v>
      </c>
      <c r="AC2075" t="str">
        <f t="shared" si="312"/>
        <v>75% Saturation (Shape only)</v>
      </c>
    </row>
    <row r="2076" spans="21:29" x14ac:dyDescent="0.25">
      <c r="U2076" s="5">
        <v>2.6</v>
      </c>
      <c r="V2076" s="7">
        <f t="shared" si="307"/>
        <v>7634252.5999999987</v>
      </c>
      <c r="W2076" s="7">
        <f t="shared" si="308"/>
        <v>195750.06666666665</v>
      </c>
      <c r="X2076" s="19">
        <f t="shared" si="313"/>
        <v>0.97229660360028969</v>
      </c>
      <c r="Y2076" s="8">
        <f t="shared" si="309"/>
        <v>15740.473374648571</v>
      </c>
      <c r="Z2076" s="8">
        <f t="shared" si="310"/>
        <v>613878.4616112943</v>
      </c>
      <c r="AA2076" s="9">
        <f t="shared" si="314"/>
        <v>8.0411075422274395E-2</v>
      </c>
      <c r="AB2076" s="9">
        <f t="shared" si="311"/>
        <v>8.2382235425395405E-3</v>
      </c>
      <c r="AC2076" t="str">
        <f t="shared" si="312"/>
        <v>75% Saturation (Shape only)</v>
      </c>
    </row>
    <row r="2077" spans="21:29" x14ac:dyDescent="0.25">
      <c r="U2077" s="5">
        <v>2.61</v>
      </c>
      <c r="V2077" s="7">
        <f t="shared" si="307"/>
        <v>7663615.1099999985</v>
      </c>
      <c r="W2077" s="7">
        <f t="shared" si="308"/>
        <v>196502.95153846152</v>
      </c>
      <c r="X2077" s="19">
        <f t="shared" si="313"/>
        <v>0.97267450144117107</v>
      </c>
      <c r="Y2077" s="8">
        <f t="shared" si="309"/>
        <v>15746.591148670104</v>
      </c>
      <c r="Z2077" s="8">
        <f t="shared" si="310"/>
        <v>614117.05479813402</v>
      </c>
      <c r="AA2077" s="9">
        <f t="shared" si="314"/>
        <v>8.0134120253089552E-2</v>
      </c>
      <c r="AB2077" s="9">
        <f t="shared" si="311"/>
        <v>8.125776265030419E-3</v>
      </c>
      <c r="AC2077" t="str">
        <f t="shared" si="312"/>
        <v>75% Saturation (Shape only)</v>
      </c>
    </row>
    <row r="2078" spans="21:29" x14ac:dyDescent="0.25">
      <c r="U2078" s="5">
        <v>2.62</v>
      </c>
      <c r="V2078" s="7">
        <f t="shared" si="307"/>
        <v>7692977.6199999992</v>
      </c>
      <c r="W2078" s="7">
        <f t="shared" si="308"/>
        <v>197255.83641025639</v>
      </c>
      <c r="X2078" s="19">
        <f t="shared" si="313"/>
        <v>0.97304724124707753</v>
      </c>
      <c r="Y2078" s="8">
        <f t="shared" si="309"/>
        <v>15752.625419456217</v>
      </c>
      <c r="Z2078" s="8">
        <f t="shared" si="310"/>
        <v>614352.39135879243</v>
      </c>
      <c r="AA2078" s="9">
        <f t="shared" si="314"/>
        <v>7.985885592096556E-2</v>
      </c>
      <c r="AB2078" s="9">
        <f t="shared" si="311"/>
        <v>8.0148652366029468E-3</v>
      </c>
      <c r="AC2078" t="str">
        <f t="shared" si="312"/>
        <v>75% Saturation (Shape only)</v>
      </c>
    </row>
    <row r="2079" spans="21:29" x14ac:dyDescent="0.25">
      <c r="U2079" s="5">
        <v>2.63</v>
      </c>
      <c r="V2079" s="7">
        <f t="shared" si="307"/>
        <v>7722340.129999998</v>
      </c>
      <c r="W2079" s="7">
        <f t="shared" si="308"/>
        <v>198008.72128205127</v>
      </c>
      <c r="X2079" s="19">
        <f t="shared" si="313"/>
        <v>0.97341489348544186</v>
      </c>
      <c r="Y2079" s="8">
        <f t="shared" si="309"/>
        <v>15758.577327801546</v>
      </c>
      <c r="Z2079" s="8">
        <f t="shared" si="310"/>
        <v>614584.51578426023</v>
      </c>
      <c r="AA2079" s="9">
        <f t="shared" si="314"/>
        <v>7.9585268900122949E-2</v>
      </c>
      <c r="AB2079" s="9">
        <f t="shared" si="311"/>
        <v>7.9054694393568999E-3</v>
      </c>
      <c r="AC2079" t="str">
        <f t="shared" si="312"/>
        <v>75% Saturation (Shape only)</v>
      </c>
    </row>
    <row r="2080" spans="21:29" x14ac:dyDescent="0.25">
      <c r="U2080" s="5">
        <v>2.64</v>
      </c>
      <c r="V2080" s="7">
        <f t="shared" si="307"/>
        <v>7751702.6399999987</v>
      </c>
      <c r="W2080" s="7">
        <f t="shared" si="308"/>
        <v>198761.60615384614</v>
      </c>
      <c r="X2080" s="19">
        <f t="shared" si="313"/>
        <v>0.97377752765964121</v>
      </c>
      <c r="Y2080" s="8">
        <f t="shared" si="309"/>
        <v>15764.447998893667</v>
      </c>
      <c r="Z2080" s="8">
        <f t="shared" si="310"/>
        <v>614813.47195685306</v>
      </c>
      <c r="AA2080" s="9">
        <f t="shared" si="314"/>
        <v>7.931334579119681E-2</v>
      </c>
      <c r="AB2080" s="9">
        <f t="shared" si="311"/>
        <v>7.7975681436231441E-3</v>
      </c>
      <c r="AC2080" t="str">
        <f t="shared" si="312"/>
        <v>75% Saturation (Shape only)</v>
      </c>
    </row>
    <row r="2081" spans="21:29" x14ac:dyDescent="0.25">
      <c r="U2081" s="5">
        <v>2.65</v>
      </c>
      <c r="V2081" s="7">
        <f t="shared" si="307"/>
        <v>7781065.1499999985</v>
      </c>
      <c r="W2081" s="7">
        <f t="shared" si="308"/>
        <v>199514.49102564101</v>
      </c>
      <c r="X2081" s="19">
        <f t="shared" si="313"/>
        <v>0.97413521232221734</v>
      </c>
      <c r="Y2081" s="8">
        <f t="shared" si="309"/>
        <v>15770.238542527113</v>
      </c>
      <c r="Z2081" s="8">
        <f t="shared" si="310"/>
        <v>615039.30315855739</v>
      </c>
      <c r="AA2081" s="9">
        <f t="shared" si="314"/>
        <v>7.9043073319924273E-2</v>
      </c>
      <c r="AB2081" s="9">
        <f t="shared" si="311"/>
        <v>7.6911409039737109E-3</v>
      </c>
      <c r="AC2081" t="str">
        <f t="shared" si="312"/>
        <v>75% Saturation (Shape only)</v>
      </c>
    </row>
    <row r="2082" spans="21:29" x14ac:dyDescent="0.25">
      <c r="U2082" s="5">
        <v>2.66</v>
      </c>
      <c r="V2082" s="7">
        <f t="shared" si="307"/>
        <v>7810427.6599999992</v>
      </c>
      <c r="W2082" s="7">
        <f t="shared" si="308"/>
        <v>200267.37589743588</v>
      </c>
      <c r="X2082" s="19">
        <f t="shared" si="313"/>
        <v>0.97448801508791316</v>
      </c>
      <c r="Y2082" s="8">
        <f t="shared" si="309"/>
        <v>15775.950053314433</v>
      </c>
      <c r="Z2082" s="8">
        <f t="shared" si="310"/>
        <v>615262.05207926291</v>
      </c>
      <c r="AA2082" s="9">
        <f t="shared" si="314"/>
        <v>7.8774438335846894E-2</v>
      </c>
      <c r="AB2082" s="9">
        <f t="shared" si="311"/>
        <v>7.5861675553456883E-3</v>
      </c>
      <c r="AC2082" t="str">
        <f t="shared" si="312"/>
        <v>75% Saturation (Shape only)</v>
      </c>
    </row>
    <row r="2083" spans="21:29" x14ac:dyDescent="0.25">
      <c r="U2083" s="5">
        <v>2.67</v>
      </c>
      <c r="V2083" s="7">
        <f t="shared" si="307"/>
        <v>7839790.169999999</v>
      </c>
      <c r="W2083" s="7">
        <f t="shared" si="308"/>
        <v>201020.26076923075</v>
      </c>
      <c r="X2083" s="19">
        <f t="shared" si="313"/>
        <v>0.97483600264653147</v>
      </c>
      <c r="Y2083" s="8">
        <f t="shared" si="309"/>
        <v>15781.583610894351</v>
      </c>
      <c r="Z2083" s="8">
        <f t="shared" si="310"/>
        <v>615481.76082487975</v>
      </c>
      <c r="AA2083" s="9">
        <f t="shared" si="314"/>
        <v>7.8507427811027736E-2</v>
      </c>
      <c r="AB2083" s="9">
        <f t="shared" si="311"/>
        <v>7.4826282091292294E-3</v>
      </c>
      <c r="AC2083" t="str">
        <f t="shared" si="312"/>
        <v>75% Saturation (Shape only)</v>
      </c>
    </row>
    <row r="2084" spans="21:29" x14ac:dyDescent="0.25">
      <c r="U2084" s="5">
        <v>2.68</v>
      </c>
      <c r="V2084" s="7">
        <f t="shared" si="307"/>
        <v>7869152.6799999988</v>
      </c>
      <c r="W2084" s="7">
        <f t="shared" si="308"/>
        <v>201773.14564102562</v>
      </c>
      <c r="X2084" s="19">
        <f t="shared" si="313"/>
        <v>0.97517924077561546</v>
      </c>
      <c r="Y2084" s="8">
        <f t="shared" si="309"/>
        <v>15787.140280137055</v>
      </c>
      <c r="Z2084" s="8">
        <f t="shared" si="310"/>
        <v>615698.4709253452</v>
      </c>
      <c r="AA2084" s="9">
        <f t="shared" si="314"/>
        <v>7.824202883878284E-2</v>
      </c>
      <c r="AB2084" s="9">
        <f t="shared" si="311"/>
        <v>7.3805032493971332E-3</v>
      </c>
      <c r="AC2084" t="str">
        <f t="shared" si="312"/>
        <v>75% Saturation (Shape only)</v>
      </c>
    </row>
    <row r="2085" spans="21:29" x14ac:dyDescent="0.25">
      <c r="U2085" s="5">
        <v>2.69</v>
      </c>
      <c r="V2085" s="7">
        <f t="shared" si="307"/>
        <v>7898515.1899999985</v>
      </c>
      <c r="W2085" s="7">
        <f t="shared" si="308"/>
        <v>202526.03051282049</v>
      </c>
      <c r="X2085" s="19">
        <f t="shared" si="313"/>
        <v>0.97551779435295538</v>
      </c>
      <c r="Y2085" s="8">
        <f t="shared" si="309"/>
        <v>15792.621111346665</v>
      </c>
      <c r="Z2085" s="8">
        <f t="shared" si="310"/>
        <v>615912.22334251995</v>
      </c>
      <c r="AA2085" s="9">
        <f t="shared" si="314"/>
        <v>7.7978228632427316E-2</v>
      </c>
      <c r="AB2085" s="9">
        <f t="shared" si="311"/>
        <v>7.2797733291449411E-3</v>
      </c>
      <c r="AC2085" t="str">
        <f t="shared" si="312"/>
        <v>75% Saturation (Shape only)</v>
      </c>
    </row>
    <row r="2086" spans="21:29" x14ac:dyDescent="0.25">
      <c r="U2086" s="5">
        <v>2.7</v>
      </c>
      <c r="V2086" s="7">
        <f t="shared" si="307"/>
        <v>7927877.6999999993</v>
      </c>
      <c r="W2086" s="7">
        <f t="shared" si="308"/>
        <v>203278.91538461539</v>
      </c>
      <c r="X2086" s="19">
        <f t="shared" si="313"/>
        <v>0.97585172736892289</v>
      </c>
      <c r="Y2086" s="8">
        <f t="shared" si="309"/>
        <v>15798.027140460918</v>
      </c>
      <c r="Z2086" s="8">
        <f t="shared" si="310"/>
        <v>616123.05847797578</v>
      </c>
      <c r="AA2086" s="9">
        <f t="shared" si="314"/>
        <v>7.7716014524035329E-2</v>
      </c>
      <c r="AB2086" s="9">
        <f t="shared" si="311"/>
        <v>7.1804193665943507E-3</v>
      </c>
      <c r="AC2086" t="str">
        <f t="shared" si="312"/>
        <v>75% Saturation (Shape only)</v>
      </c>
    </row>
    <row r="2087" spans="21:29" x14ac:dyDescent="0.25">
      <c r="U2087" s="5">
        <v>2.71</v>
      </c>
      <c r="V2087" s="7">
        <f t="shared" si="307"/>
        <v>7957240.209999999</v>
      </c>
      <c r="W2087" s="7">
        <f t="shared" si="308"/>
        <v>204031.80025641024</v>
      </c>
      <c r="X2087" s="19">
        <f t="shared" si="313"/>
        <v>0.97618110293863558</v>
      </c>
      <c r="Y2087" s="8">
        <f t="shared" si="309"/>
        <v>15803.359389248093</v>
      </c>
      <c r="Z2087" s="8">
        <f t="shared" si="310"/>
        <v>616331.01618067559</v>
      </c>
      <c r="AA2087" s="9">
        <f t="shared" si="314"/>
        <v>7.7455373963214266E-2</v>
      </c>
      <c r="AB2087" s="9">
        <f t="shared" si="311"/>
        <v>7.0824225415271865E-3</v>
      </c>
      <c r="AC2087" t="str">
        <f t="shared" si="312"/>
        <v>75% Saturation (Shape only)</v>
      </c>
    </row>
    <row r="2088" spans="21:29" x14ac:dyDescent="0.25">
      <c r="U2088" s="5">
        <v>2.72</v>
      </c>
      <c r="V2088" s="7">
        <f t="shared" si="307"/>
        <v>7986602.7199999997</v>
      </c>
      <c r="W2088" s="7">
        <f t="shared" si="308"/>
        <v>204784.68512820514</v>
      </c>
      <c r="X2088" s="19">
        <f t="shared" si="313"/>
        <v>0.976505983313954</v>
      </c>
      <c r="Y2088" s="8">
        <f t="shared" si="309"/>
        <v>15808.618865501234</v>
      </c>
      <c r="Z2088" s="8">
        <f t="shared" si="310"/>
        <v>616536.13575454813</v>
      </c>
      <c r="AA2088" s="9">
        <f t="shared" si="314"/>
        <v>7.7196294515892508E-2</v>
      </c>
      <c r="AB2088" s="9">
        <f t="shared" si="311"/>
        <v>6.9857642916947996E-3</v>
      </c>
      <c r="AC2088" t="str">
        <f t="shared" si="312"/>
        <v>75% Saturation (Shape only)</v>
      </c>
    </row>
    <row r="2089" spans="21:29" x14ac:dyDescent="0.25">
      <c r="U2089" s="5">
        <v>2.73</v>
      </c>
      <c r="V2089" s="7">
        <f t="shared" si="307"/>
        <v>8015965.2299999986</v>
      </c>
      <c r="W2089" s="7">
        <f t="shared" si="308"/>
        <v>205537.56999999998</v>
      </c>
      <c r="X2089" s="19">
        <f t="shared" si="313"/>
        <v>0.97682642989531487</v>
      </c>
      <c r="Y2089" s="8">
        <f t="shared" si="309"/>
        <v>15813.806563229717</v>
      </c>
      <c r="Z2089" s="8">
        <f t="shared" si="310"/>
        <v>616738.455965959</v>
      </c>
      <c r="AA2089" s="9">
        <f t="shared" si="314"/>
        <v>7.6938763863121082E-2</v>
      </c>
      <c r="AB2089" s="9">
        <f t="shared" si="311"/>
        <v>6.8904263092930294E-3</v>
      </c>
      <c r="AC2089" t="str">
        <f t="shared" si="312"/>
        <v>75% Saturation (Shape only)</v>
      </c>
    </row>
    <row r="2090" spans="21:29" x14ac:dyDescent="0.25">
      <c r="U2090" s="5">
        <v>2.74</v>
      </c>
      <c r="V2090" s="7">
        <f t="shared" si="307"/>
        <v>8045327.7399999993</v>
      </c>
      <c r="W2090" s="7">
        <f t="shared" si="308"/>
        <v>206290.45487179488</v>
      </c>
      <c r="X2090" s="19">
        <f t="shared" si="313"/>
        <v>0.97714250324339913</v>
      </c>
      <c r="Y2090" s="8">
        <f t="shared" si="309"/>
        <v>15818.923462848139</v>
      </c>
      <c r="Z2090" s="8">
        <f t="shared" si="310"/>
        <v>616938.01505107747</v>
      </c>
      <c r="AA2090" s="9">
        <f t="shared" si="314"/>
        <v>7.6682769799888542E-2</v>
      </c>
      <c r="AB2090" s="9">
        <f t="shared" si="311"/>
        <v>6.7963905374051163E-3</v>
      </c>
      <c r="AC2090" t="str">
        <f t="shared" si="312"/>
        <v>75% Saturation (Shape only)</v>
      </c>
    </row>
    <row r="2091" spans="21:29" x14ac:dyDescent="0.25">
      <c r="U2091" s="5">
        <v>2.75</v>
      </c>
      <c r="V2091" s="7">
        <f t="shared" si="307"/>
        <v>8074690.2499999991</v>
      </c>
      <c r="W2091" s="7">
        <f t="shared" si="308"/>
        <v>207043.33974358972</v>
      </c>
      <c r="X2091" s="19">
        <f t="shared" si="313"/>
        <v>0.97745426309064165</v>
      </c>
      <c r="Y2091" s="8">
        <f t="shared" si="309"/>
        <v>15823.970531362658</v>
      </c>
      <c r="Z2091" s="8">
        <f t="shared" si="310"/>
        <v>617134.85072314367</v>
      </c>
      <c r="AA2091" s="9">
        <f t="shared" si="314"/>
        <v>7.6428300233949378E-2</v>
      </c>
      <c r="AB2091" s="9">
        <f t="shared" si="311"/>
        <v>6.7036391666175418E-3</v>
      </c>
      <c r="AC2091" t="str">
        <f t="shared" si="312"/>
        <v>75% Saturation (Shape only)</v>
      </c>
    </row>
    <row r="2092" spans="21:29" x14ac:dyDescent="0.25">
      <c r="U2092" s="5">
        <v>2.76</v>
      </c>
      <c r="V2092" s="7">
        <f t="shared" si="307"/>
        <v>8104052.7599999979</v>
      </c>
      <c r="W2092" s="7">
        <f t="shared" si="308"/>
        <v>207796.22461538459</v>
      </c>
      <c r="X2092" s="19">
        <f t="shared" si="313"/>
        <v>0.97776176835258211</v>
      </c>
      <c r="Y2092" s="8">
        <f t="shared" si="309"/>
        <v>15828.948722554745</v>
      </c>
      <c r="Z2092" s="8">
        <f t="shared" si="310"/>
        <v>617329.00017963513</v>
      </c>
      <c r="AA2092" s="9">
        <f t="shared" si="314"/>
        <v>7.6175343184665456E-2</v>
      </c>
      <c r="AB2092" s="9">
        <f t="shared" si="311"/>
        <v>6.6121546315852653E-3</v>
      </c>
      <c r="AC2092" t="str">
        <f t="shared" si="312"/>
        <v>75% Saturation (Shape only)</v>
      </c>
    </row>
    <row r="2093" spans="21:29" x14ac:dyDescent="0.25">
      <c r="U2093" s="5">
        <v>2.77</v>
      </c>
      <c r="V2093" s="7">
        <f t="shared" si="307"/>
        <v>8133415.2699999986</v>
      </c>
      <c r="W2093" s="7">
        <f t="shared" si="308"/>
        <v>208549.10948717946</v>
      </c>
      <c r="X2093" s="19">
        <f t="shared" si="313"/>
        <v>0.97806507713905833</v>
      </c>
      <c r="Y2093" s="8">
        <f t="shared" si="309"/>
        <v>15833.85897716239</v>
      </c>
      <c r="Z2093" s="8">
        <f t="shared" si="310"/>
        <v>617520.5001093332</v>
      </c>
      <c r="AA2093" s="9">
        <f t="shared" si="314"/>
        <v>7.5923886781860253E-2</v>
      </c>
      <c r="AB2093" s="9">
        <f t="shared" si="311"/>
        <v>6.5219196076242497E-3</v>
      </c>
      <c r="AC2093" t="str">
        <f t="shared" si="312"/>
        <v>75% Saturation (Shape only)</v>
      </c>
    </row>
    <row r="2094" spans="21:29" x14ac:dyDescent="0.25">
      <c r="U2094" s="5">
        <v>2.78</v>
      </c>
      <c r="V2094" s="7">
        <f t="shared" si="307"/>
        <v>8162777.7799999984</v>
      </c>
      <c r="W2094" s="7">
        <f t="shared" si="308"/>
        <v>209301.99435897433</v>
      </c>
      <c r="X2094" s="19">
        <f t="shared" si="313"/>
        <v>0.97836424676524847</v>
      </c>
      <c r="Y2094" s="8">
        <f t="shared" si="309"/>
        <v>15838.702223058872</v>
      </c>
      <c r="Z2094" s="8">
        <f t="shared" si="310"/>
        <v>617709.38669929595</v>
      </c>
      <c r="AA2094" s="9">
        <f t="shared" si="314"/>
        <v>7.5673919264686404E-2</v>
      </c>
      <c r="AB2094" s="9">
        <f t="shared" si="311"/>
        <v>6.4329170075295913E-3</v>
      </c>
      <c r="AC2094" t="str">
        <f t="shared" si="312"/>
        <v>75% Saturation (Shape only)</v>
      </c>
    </row>
    <row r="2095" spans="21:29" x14ac:dyDescent="0.25">
      <c r="U2095" s="5">
        <v>2.79</v>
      </c>
      <c r="V2095" s="7">
        <f t="shared" si="307"/>
        <v>8192140.2899999991</v>
      </c>
      <c r="W2095" s="7">
        <f t="shared" si="308"/>
        <v>210054.87923076921</v>
      </c>
      <c r="X2095" s="19">
        <f t="shared" si="313"/>
        <v>0.97865933376255843</v>
      </c>
      <c r="Y2095" s="8">
        <f t="shared" si="309"/>
        <v>15843.479375429006</v>
      </c>
      <c r="Z2095" s="8">
        <f t="shared" si="310"/>
        <v>617895.69564173126</v>
      </c>
      <c r="AA2095" s="9">
        <f t="shared" si="314"/>
        <v>7.5425428980505332E-2</v>
      </c>
      <c r="AB2095" s="9">
        <f t="shared" si="311"/>
        <v>6.3451299781696049E-3</v>
      </c>
      <c r="AC2095" t="str">
        <f t="shared" si="312"/>
        <v>75% Saturation (Shape only)</v>
      </c>
    </row>
    <row r="2096" spans="21:29" x14ac:dyDescent="0.25">
      <c r="U2096" s="5">
        <v>2.8</v>
      </c>
      <c r="V2096" s="7">
        <f t="shared" si="307"/>
        <v>8221502.799999998</v>
      </c>
      <c r="W2096" s="7">
        <f t="shared" si="308"/>
        <v>210807.76410256408</v>
      </c>
      <c r="X2096" s="19">
        <f t="shared" si="313"/>
        <v>0.97895039388936145</v>
      </c>
      <c r="Y2096" s="8">
        <f t="shared" si="309"/>
        <v>15848.191336943013</v>
      </c>
      <c r="Z2096" s="8">
        <f t="shared" si="310"/>
        <v>618079.4621407775</v>
      </c>
      <c r="AA2096" s="9">
        <f t="shared" si="314"/>
        <v>7.5178404383779776E-2</v>
      </c>
      <c r="AB2096" s="9">
        <f t="shared" si="311"/>
        <v>6.2585418973460883E-3</v>
      </c>
      <c r="AC2096" t="str">
        <f t="shared" si="312"/>
        <v>75% Saturation (Shape only)</v>
      </c>
    </row>
    <row r="2097" spans="21:29" x14ac:dyDescent="0.25">
      <c r="U2097" s="5">
        <v>2.81</v>
      </c>
      <c r="V2097" s="7">
        <f t="shared" si="307"/>
        <v>8250865.3099999987</v>
      </c>
      <c r="W2097" s="7">
        <f t="shared" si="308"/>
        <v>211560.64897435895</v>
      </c>
      <c r="X2097" s="19">
        <f t="shared" si="313"/>
        <v>0.97923748214158979</v>
      </c>
      <c r="Y2097" s="8">
        <f t="shared" si="309"/>
        <v>15852.838997927985</v>
      </c>
      <c r="Z2097" s="8">
        <f t="shared" si="310"/>
        <v>618260.72091919149</v>
      </c>
      <c r="AA2097" s="9">
        <f t="shared" si="314"/>
        <v>7.4932834034978524E-2</v>
      </c>
      <c r="AB2097" s="9">
        <f t="shared" si="311"/>
        <v>6.1731363706299678E-3</v>
      </c>
      <c r="AC2097" t="str">
        <f t="shared" si="312"/>
        <v>75% Saturation (Shape only)</v>
      </c>
    </row>
    <row r="2098" spans="21:29" x14ac:dyDescent="0.25">
      <c r="U2098" s="5">
        <v>2.82</v>
      </c>
      <c r="V2098" s="7">
        <f t="shared" si="307"/>
        <v>8280227.8199999984</v>
      </c>
      <c r="W2098" s="7">
        <f t="shared" si="308"/>
        <v>212313.53384615382</v>
      </c>
      <c r="X2098" s="19">
        <f t="shared" si="313"/>
        <v>0.97952065276318001</v>
      </c>
      <c r="Y2098" s="8">
        <f t="shared" si="309"/>
        <v>15857.423236536984</v>
      </c>
      <c r="Z2098" s="8">
        <f t="shared" si="310"/>
        <v>618439.50622494239</v>
      </c>
      <c r="AA2098" s="9">
        <f t="shared" si="314"/>
        <v>7.4688706599493365E-2</v>
      </c>
      <c r="AB2098" s="9">
        <f t="shared" si="311"/>
        <v>6.0888972281629497E-3</v>
      </c>
      <c r="AC2098" t="str">
        <f t="shared" si="312"/>
        <v>75% Saturation (Shape only)</v>
      </c>
    </row>
    <row r="2099" spans="21:29" x14ac:dyDescent="0.25">
      <c r="U2099" s="5">
        <v>2.83</v>
      </c>
      <c r="V2099" s="7">
        <f t="shared" si="307"/>
        <v>8309590.3299999991</v>
      </c>
      <c r="W2099" s="7">
        <f t="shared" si="308"/>
        <v>213066.41871794869</v>
      </c>
      <c r="X2099" s="19">
        <f t="shared" si="313"/>
        <v>0.97979995925637564</v>
      </c>
      <c r="Y2099" s="8">
        <f t="shared" si="309"/>
        <v>15861.944918915831</v>
      </c>
      <c r="Z2099" s="8">
        <f t="shared" si="310"/>
        <v>618615.85183771746</v>
      </c>
      <c r="AA2099" s="9">
        <f t="shared" si="314"/>
        <v>7.4446010846568114E-2</v>
      </c>
      <c r="AB2099" s="9">
        <f t="shared" si="311"/>
        <v>6.0058085216510605E-3</v>
      </c>
      <c r="AC2099" t="str">
        <f t="shared" si="312"/>
        <v>75% Saturation (Shape only)</v>
      </c>
    </row>
    <row r="2100" spans="21:29" x14ac:dyDescent="0.25">
      <c r="U2100" s="5">
        <v>2.84</v>
      </c>
      <c r="V2100" s="7">
        <f t="shared" si="307"/>
        <v>8338952.839999998</v>
      </c>
      <c r="W2100" s="7">
        <f t="shared" si="308"/>
        <v>213819.30358974356</v>
      </c>
      <c r="X2100" s="19">
        <f t="shared" si="313"/>
        <v>0.98007545439188759</v>
      </c>
      <c r="Y2100" s="8">
        <f t="shared" si="309"/>
        <v>15866.404899367593</v>
      </c>
      <c r="Z2100" s="8">
        <f t="shared" si="310"/>
        <v>618789.79107533616</v>
      </c>
      <c r="AA2100" s="9">
        <f t="shared" si="314"/>
        <v>7.4204735648239539E-2</v>
      </c>
      <c r="AB2100" s="9">
        <f t="shared" si="311"/>
        <v>5.9238545212486711E-3</v>
      </c>
      <c r="AC2100" t="str">
        <f t="shared" si="312"/>
        <v>75% Saturation (Shape only)</v>
      </c>
    </row>
    <row r="2101" spans="21:29" x14ac:dyDescent="0.25">
      <c r="U2101" s="5">
        <v>2.85</v>
      </c>
      <c r="V2101" s="7">
        <f t="shared" si="307"/>
        <v>8368315.3499999987</v>
      </c>
      <c r="W2101" s="7">
        <f t="shared" si="308"/>
        <v>214572.18846153846</v>
      </c>
      <c r="X2101" s="19">
        <f t="shared" si="313"/>
        <v>0.98034719021891514</v>
      </c>
      <c r="Y2101" s="8">
        <f t="shared" si="309"/>
        <v>15870.80402051481</v>
      </c>
      <c r="Z2101" s="8">
        <f t="shared" si="310"/>
        <v>618961.3568000776</v>
      </c>
      <c r="AA2101" s="9">
        <f t="shared" si="314"/>
        <v>7.3964869978289924E-2</v>
      </c>
      <c r="AB2101" s="9">
        <f t="shared" si="311"/>
        <v>5.8430197126005425E-3</v>
      </c>
      <c r="AC2101" t="str">
        <f t="shared" si="312"/>
        <v>75% Saturation (Shape only)</v>
      </c>
    </row>
    <row r="2102" spans="21:29" x14ac:dyDescent="0.25">
      <c r="U2102" s="5">
        <v>2.86</v>
      </c>
      <c r="V2102" s="7">
        <f t="shared" si="307"/>
        <v>8397677.8599999975</v>
      </c>
      <c r="W2102" s="7">
        <f t="shared" si="308"/>
        <v>215325.0733333333</v>
      </c>
      <c r="X2102" s="19">
        <f t="shared" si="313"/>
        <v>0.98061521807502938</v>
      </c>
      <c r="Y2102" s="8">
        <f t="shared" si="309"/>
        <v>15875.143113459502</v>
      </c>
      <c r="Z2102" s="8">
        <f t="shared" si="310"/>
        <v>619130.58142492059</v>
      </c>
      <c r="AA2102" s="9">
        <f t="shared" si="314"/>
        <v>7.3726402911211547E-2</v>
      </c>
      <c r="AB2102" s="9">
        <f t="shared" si="311"/>
        <v>5.7632887938733456E-3</v>
      </c>
      <c r="AC2102" t="str">
        <f t="shared" si="312"/>
        <v>75% Saturation (Shape only)</v>
      </c>
    </row>
    <row r="2103" spans="21:29" x14ac:dyDescent="0.25">
      <c r="U2103" s="5">
        <v>2.87</v>
      </c>
      <c r="V2103" s="7">
        <f t="shared" si="307"/>
        <v>8427040.3699999992</v>
      </c>
      <c r="W2103" s="7">
        <f t="shared" si="308"/>
        <v>216077.95820512821</v>
      </c>
      <c r="X2103" s="19">
        <f t="shared" si="313"/>
        <v>0.98087958859592073</v>
      </c>
      <c r="Y2103" s="8">
        <f t="shared" si="309"/>
        <v>15879.42299794097</v>
      </c>
      <c r="Z2103" s="8">
        <f t="shared" si="310"/>
        <v>619297.49691969785</v>
      </c>
      <c r="AA2103" s="9">
        <f t="shared" si="314"/>
        <v>7.3489323621182309E-2</v>
      </c>
      <c r="AB2103" s="9">
        <f t="shared" si="311"/>
        <v>5.6846466728237097E-3</v>
      </c>
      <c r="AC2103" t="str">
        <f t="shared" si="312"/>
        <v>75% Saturation (Shape only)</v>
      </c>
    </row>
    <row r="2104" spans="21:29" x14ac:dyDescent="0.25">
      <c r="U2104" s="5">
        <v>2.88</v>
      </c>
      <c r="V2104" s="7">
        <f t="shared" si="307"/>
        <v>8456402.879999999</v>
      </c>
      <c r="W2104" s="7">
        <f t="shared" si="308"/>
        <v>216830.84307692305</v>
      </c>
      <c r="X2104" s="19">
        <f t="shared" si="313"/>
        <v>0.98114035172501224</v>
      </c>
      <c r="Y2104" s="8">
        <f t="shared" si="309"/>
        <v>15883.644482491422</v>
      </c>
      <c r="Z2104" s="8">
        <f t="shared" si="310"/>
        <v>619462.13481716544</v>
      </c>
      <c r="AA2104" s="9">
        <f t="shared" si="314"/>
        <v>7.3253621381052916E-2</v>
      </c>
      <c r="AB2104" s="9">
        <f t="shared" si="311"/>
        <v>5.6070784639184858E-3</v>
      </c>
      <c r="AC2104" t="str">
        <f t="shared" si="312"/>
        <v>75% Saturation (Shape only)</v>
      </c>
    </row>
    <row r="2105" spans="21:29" x14ac:dyDescent="0.25">
      <c r="U2105" s="5">
        <v>2.89</v>
      </c>
      <c r="V2105" s="7">
        <f t="shared" si="307"/>
        <v>8485765.3899999987</v>
      </c>
      <c r="W2105" s="7">
        <f t="shared" si="308"/>
        <v>217583.72794871795</v>
      </c>
      <c r="X2105" s="19">
        <f t="shared" si="313"/>
        <v>0.98139755672294127</v>
      </c>
      <c r="Y2105" s="8">
        <f t="shared" si="309"/>
        <v>15887.808364589473</v>
      </c>
      <c r="Z2105" s="8">
        <f t="shared" si="310"/>
        <v>619624.5262189894</v>
      </c>
      <c r="AA2105" s="9">
        <f t="shared" si="314"/>
        <v>7.3019285561345168E-2</v>
      </c>
      <c r="AB2105" s="9">
        <f t="shared" si="311"/>
        <v>5.5305694855092612E-3</v>
      </c>
      <c r="AC2105" t="str">
        <f t="shared" si="312"/>
        <v>75% Saturation (Shape only)</v>
      </c>
    </row>
    <row r="2106" spans="21:29" x14ac:dyDescent="0.25">
      <c r="U2106" s="5">
        <v>2.9</v>
      </c>
      <c r="V2106" s="7">
        <f t="shared" si="307"/>
        <v>8515127.8999999985</v>
      </c>
      <c r="W2106" s="7">
        <f t="shared" si="308"/>
        <v>218336.61282051279</v>
      </c>
      <c r="X2106" s="19">
        <f t="shared" si="313"/>
        <v>0.98165125217691052</v>
      </c>
      <c r="Y2106" s="8">
        <f t="shared" si="309"/>
        <v>15891.915430811536</v>
      </c>
      <c r="Z2106" s="8">
        <f t="shared" si="310"/>
        <v>619784.70180164988</v>
      </c>
      <c r="AA2106" s="9">
        <f t="shared" si="314"/>
        <v>7.2786305629261305E-2</v>
      </c>
      <c r="AB2106" s="9">
        <f t="shared" si="311"/>
        <v>5.4551052570260428E-3</v>
      </c>
      <c r="AC2106" t="str">
        <f t="shared" si="312"/>
        <v>75% Saturation (Shape only)</v>
      </c>
    </row>
    <row r="2107" spans="21:29" x14ac:dyDescent="0.25">
      <c r="U2107" s="5">
        <v>2.91</v>
      </c>
      <c r="V2107" s="7">
        <f t="shared" si="307"/>
        <v>8544490.4099999983</v>
      </c>
      <c r="W2107" s="7">
        <f t="shared" si="308"/>
        <v>219089.49769230769</v>
      </c>
      <c r="X2107" s="19">
        <f t="shared" si="313"/>
        <v>0.98190148600991112</v>
      </c>
      <c r="Y2107" s="8">
        <f t="shared" si="309"/>
        <v>15895.966456981119</v>
      </c>
      <c r="Z2107" s="8">
        <f t="shared" si="310"/>
        <v>619942.69182226365</v>
      </c>
      <c r="AA2107" s="9">
        <f t="shared" si="314"/>
        <v>7.2554671147704378E-2</v>
      </c>
      <c r="AB2107" s="9">
        <f t="shared" si="311"/>
        <v>5.3806714961959767E-3</v>
      </c>
      <c r="AC2107" t="str">
        <f t="shared" si="312"/>
        <v>75% Saturation (Shape only)</v>
      </c>
    </row>
    <row r="2108" spans="21:29" x14ac:dyDescent="0.25">
      <c r="U2108" s="5">
        <v>2.92</v>
      </c>
      <c r="V2108" s="7">
        <f t="shared" si="307"/>
        <v>8573852.9199999981</v>
      </c>
      <c r="W2108" s="7">
        <f t="shared" si="308"/>
        <v>219842.38256410253</v>
      </c>
      <c r="X2108" s="19">
        <f t="shared" si="313"/>
        <v>0.98214830548981835</v>
      </c>
      <c r="Y2108" s="8">
        <f t="shared" si="309"/>
        <v>15899.96220831609</v>
      </c>
      <c r="Z2108" s="8">
        <f t="shared" si="310"/>
        <v>620098.52612432756</v>
      </c>
      <c r="AA2108" s="9">
        <f t="shared" si="314"/>
        <v>7.2324371774309337E-2</v>
      </c>
      <c r="AB2108" s="9">
        <f t="shared" si="311"/>
        <v>5.3072541163516384E-3</v>
      </c>
      <c r="AC2108" t="str">
        <f t="shared" si="312"/>
        <v>75% Saturation (Shape only)</v>
      </c>
    </row>
    <row r="2109" spans="21:29" x14ac:dyDescent="0.25">
      <c r="U2109" s="5">
        <v>2.93</v>
      </c>
      <c r="V2109" s="7">
        <f t="shared" ref="V2109:V2116" si="315">$V$110/$U$110*U2109</f>
        <v>8603215.4299999997</v>
      </c>
      <c r="W2109" s="7">
        <f t="shared" ref="W2109:W2116" si="316">$W$110/$U$110*U2109</f>
        <v>220595.26743589743</v>
      </c>
      <c r="X2109" s="19">
        <f t="shared" si="313"/>
        <v>0.98239175723836325</v>
      </c>
      <c r="Y2109" s="8">
        <f t="shared" ref="Y2109:Y2116" si="317">X2109*$N$6</f>
        <v>15903.903439573913</v>
      </c>
      <c r="Z2109" s="8">
        <f t="shared" si="310"/>
        <v>620252.23414338264</v>
      </c>
      <c r="AA2109" s="9">
        <f t="shared" si="314"/>
        <v>7.2095397260484806E-2</v>
      </c>
      <c r="AB2109" s="9">
        <f t="shared" si="311"/>
        <v>5.2348392237267279E-3</v>
      </c>
      <c r="AC2109" t="str">
        <f t="shared" si="312"/>
        <v>75% Saturation (Shape only)</v>
      </c>
    </row>
    <row r="2110" spans="21:29" x14ac:dyDescent="0.25">
      <c r="U2110" s="5">
        <v>2.94</v>
      </c>
      <c r="V2110" s="7">
        <f t="shared" si="315"/>
        <v>8632577.9399999976</v>
      </c>
      <c r="W2110" s="7">
        <f t="shared" si="316"/>
        <v>221348.15230769227</v>
      </c>
      <c r="X2110" s="19">
        <f t="shared" si="313"/>
        <v>0.98263188723997996</v>
      </c>
      <c r="Y2110" s="8">
        <f t="shared" si="317"/>
        <v>15907.790895194868</v>
      </c>
      <c r="Z2110" s="8">
        <f t="shared" si="310"/>
        <v>620403.84491259989</v>
      </c>
      <c r="AA2110" s="9">
        <f t="shared" si="314"/>
        <v>7.1867737450465471E-2</v>
      </c>
      <c r="AB2110" s="9">
        <f t="shared" si="311"/>
        <v>5.1634131147937478E-3</v>
      </c>
      <c r="AC2110" t="str">
        <f t="shared" si="312"/>
        <v>75% Saturation (Shape only)</v>
      </c>
    </row>
    <row r="2111" spans="21:29" x14ac:dyDescent="0.25">
      <c r="U2111" s="5">
        <v>2.95</v>
      </c>
      <c r="V2111" s="7">
        <f t="shared" si="315"/>
        <v>8661940.4499999993</v>
      </c>
      <c r="W2111" s="7">
        <f t="shared" si="316"/>
        <v>222101.03717948718</v>
      </c>
      <c r="X2111" s="19">
        <f t="shared" si="313"/>
        <v>0.98286874085053255</v>
      </c>
      <c r="Y2111" s="8">
        <f t="shared" si="317"/>
        <v>15911.625309443347</v>
      </c>
      <c r="Z2111" s="8">
        <f t="shared" si="310"/>
        <v>620553.3870682905</v>
      </c>
      <c r="AA2111" s="9">
        <f t="shared" si="314"/>
        <v>7.1641382280374671E-2</v>
      </c>
      <c r="AB2111" s="9">
        <f t="shared" si="311"/>
        <v>5.0929622736816185E-3</v>
      </c>
      <c r="AC2111" t="str">
        <f t="shared" si="312"/>
        <v>75% Saturation (Shape only)</v>
      </c>
    </row>
    <row r="2112" spans="21:29" x14ac:dyDescent="0.25">
      <c r="U2112" s="5">
        <v>2.96</v>
      </c>
      <c r="V2112" s="7">
        <f t="shared" si="315"/>
        <v>8691302.959999999</v>
      </c>
      <c r="W2112" s="7">
        <f t="shared" si="316"/>
        <v>222853.92205128202</v>
      </c>
      <c r="X2112" s="19">
        <f t="shared" si="313"/>
        <v>0.98310236280592167</v>
      </c>
      <c r="Y2112" s="8">
        <f t="shared" si="317"/>
        <v>15915.407406547172</v>
      </c>
      <c r="Z2112" s="8">
        <f t="shared" si="310"/>
        <v>620700.88885533973</v>
      </c>
      <c r="AA2112" s="9">
        <f t="shared" si="314"/>
        <v>7.1416321777297675E-2</v>
      </c>
      <c r="AB2112" s="9">
        <f t="shared" si="311"/>
        <v>5.023473369586977E-3</v>
      </c>
      <c r="AC2112" t="str">
        <f t="shared" si="312"/>
        <v>75% Saturation (Shape only)</v>
      </c>
    </row>
    <row r="2113" spans="21:29" x14ac:dyDescent="0.25">
      <c r="U2113" s="5">
        <v>2.97</v>
      </c>
      <c r="V2113" s="7">
        <f t="shared" si="315"/>
        <v>8720665.4699999988</v>
      </c>
      <c r="W2113" s="7">
        <f t="shared" si="316"/>
        <v>223606.80692307692</v>
      </c>
      <c r="X2113" s="19">
        <f>GAMMADIST(W2113,$J$2,$J$3,TRUE)</f>
        <v>0.98333279723057299</v>
      </c>
      <c r="Y2113" s="8">
        <f t="shared" si="317"/>
        <v>15919.137900835021</v>
      </c>
      <c r="Z2113" s="8">
        <f t="shared" si="310"/>
        <v>620846.37813256588</v>
      </c>
      <c r="AA2113" s="9">
        <f t="shared" si="314"/>
        <v>7.1192546058364739E-2</v>
      </c>
      <c r="AB2113" s="9">
        <f t="shared" si="311"/>
        <v>4.954933254212702E-3</v>
      </c>
      <c r="AC2113" t="str">
        <f t="shared" si="312"/>
        <v>75% Saturation (Shape only)</v>
      </c>
    </row>
    <row r="2114" spans="21:29" x14ac:dyDescent="0.25">
      <c r="U2114" s="5">
        <v>2.98</v>
      </c>
      <c r="V2114" s="7">
        <f t="shared" si="315"/>
        <v>8750027.9799999986</v>
      </c>
      <c r="W2114" s="7">
        <f t="shared" si="316"/>
        <v>224359.69179487176</v>
      </c>
      <c r="X2114" s="19">
        <f t="shared" si="313"/>
        <v>0.98356008764580838</v>
      </c>
      <c r="Y2114" s="8">
        <f t="shared" si="317"/>
        <v>15922.817496871949</v>
      </c>
      <c r="Z2114" s="8">
        <f t="shared" si="310"/>
        <v>620989.882378006</v>
      </c>
      <c r="AA2114" s="9">
        <f t="shared" si="314"/>
        <v>7.0970045329844314E-2</v>
      </c>
      <c r="AB2114" s="9">
        <f t="shared" si="311"/>
        <v>4.8873289592792817E-3</v>
      </c>
      <c r="AC2114" t="str">
        <f t="shared" si="312"/>
        <v>75% Saturation (Shape only)</v>
      </c>
    </row>
    <row r="2115" spans="21:29" x14ac:dyDescent="0.25">
      <c r="U2115" s="5">
        <v>2.99</v>
      </c>
      <c r="V2115" s="7">
        <f t="shared" si="315"/>
        <v>8779390.4899999984</v>
      </c>
      <c r="W2115" s="7">
        <f t="shared" si="316"/>
        <v>225112.57666666666</v>
      </c>
      <c r="X2115" s="19">
        <f t="shared" si="313"/>
        <v>0.983784276978104</v>
      </c>
      <c r="Y2115" s="8">
        <f t="shared" si="317"/>
        <v>15926.446889593071</v>
      </c>
      <c r="Z2115" s="8">
        <f t="shared" si="310"/>
        <v>621131.42869412981</v>
      </c>
      <c r="AA2115" s="9">
        <f t="shared" si="314"/>
        <v>7.0748809886246433E-2</v>
      </c>
      <c r="AB2115" s="9">
        <f t="shared" si="311"/>
        <v>4.8206476940766112E-3</v>
      </c>
      <c r="AC2115" t="str">
        <f t="shared" si="312"/>
        <v>75% Saturation (Shape only)</v>
      </c>
    </row>
    <row r="2116" spans="21:29" x14ac:dyDescent="0.25">
      <c r="U2116" s="5">
        <v>3</v>
      </c>
      <c r="V2116" s="7">
        <f t="shared" si="315"/>
        <v>8808752.9999999981</v>
      </c>
      <c r="W2116" s="7">
        <f t="shared" si="316"/>
        <v>225865.4615384615</v>
      </c>
      <c r="X2116" s="19">
        <f t="shared" si="313"/>
        <v>0.98400540756723309</v>
      </c>
      <c r="Y2116" s="8">
        <f t="shared" si="317"/>
        <v>15930.026764435397</v>
      </c>
      <c r="Z2116" s="8">
        <f t="shared" si="310"/>
        <v>621271.04381298053</v>
      </c>
      <c r="AA2116" s="9">
        <f t="shared" si="314"/>
        <v>7.0528830109435545E-2</v>
      </c>
      <c r="AB2116" s="9">
        <f t="shared" si="311"/>
        <v>4.7548768429784135E-3</v>
      </c>
      <c r="AC2116" t="str">
        <f t="shared" si="312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18">$V$110/$U$110*U2118</f>
        <v>29362.509999999995</v>
      </c>
      <c r="W2118" s="7">
        <f t="shared" ref="W2118:W2181" si="319">$W$110/$U$110*U2118</f>
        <v>752.88487179487174</v>
      </c>
      <c r="X2118" s="19">
        <f>GAMMADIST(W2118,$K$2,$K$3,TRUE)</f>
        <v>6.3695821541266042E-3</v>
      </c>
      <c r="Y2118" s="8">
        <f t="shared" ref="Y2118:Y2181" si="320">X2118*$N$6</f>
        <v>103.11692742051726</v>
      </c>
      <c r="Z2118" s="8">
        <f t="shared" ref="Z2118:Z2181" si="321">Y2118*$B$6</f>
        <v>4021.560169400173</v>
      </c>
      <c r="AA2118" s="9">
        <f>Z2118/V2118</f>
        <v>0.13696241123119834</v>
      </c>
      <c r="AB2118" s="9">
        <f t="shared" ref="AB2118:AB2181" si="322">(Z2118-Z2117)/(V2118-V2117)</f>
        <v>0.13696241123119834</v>
      </c>
      <c r="AC2118" t="str">
        <f t="shared" ref="AC2118:AC2181" si="323">K$1</f>
        <v>90% Saturation (Scale only)</v>
      </c>
    </row>
    <row r="2119" spans="21:29" x14ac:dyDescent="0.25">
      <c r="U2119" s="5">
        <v>0.02</v>
      </c>
      <c r="V2119" s="7">
        <f t="shared" si="318"/>
        <v>58725.01999999999</v>
      </c>
      <c r="W2119" s="7">
        <f t="shared" si="319"/>
        <v>1505.7697435897435</v>
      </c>
      <c r="X2119" s="19">
        <f t="shared" ref="X2119:X2182" si="324">GAMMADIST(W2119,$K$2,$K$3,TRUE)</f>
        <v>1.6187257933712812E-2</v>
      </c>
      <c r="Y2119" s="8">
        <f t="shared" si="320"/>
        <v>262.05491366595521</v>
      </c>
      <c r="Z2119" s="8">
        <f t="shared" si="321"/>
        <v>10220.141632972252</v>
      </c>
      <c r="AA2119" s="9">
        <f t="shared" ref="AA2119:AA2182" si="325">Z2119/V2119</f>
        <v>0.17403385529663939</v>
      </c>
      <c r="AB2119" s="9">
        <f t="shared" si="322"/>
        <v>0.21110529936208045</v>
      </c>
      <c r="AC2119" t="str">
        <f t="shared" si="323"/>
        <v>90% Saturation (Scale only)</v>
      </c>
    </row>
    <row r="2120" spans="21:29" x14ac:dyDescent="0.25">
      <c r="U2120" s="5">
        <v>0.03</v>
      </c>
      <c r="V2120" s="7">
        <f t="shared" si="318"/>
        <v>88087.529999999984</v>
      </c>
      <c r="W2120" s="7">
        <f t="shared" si="319"/>
        <v>2258.6546153846152</v>
      </c>
      <c r="X2120" s="19">
        <f t="shared" si="324"/>
        <v>2.7741176449391787E-2</v>
      </c>
      <c r="Y2120" s="8">
        <f t="shared" si="320"/>
        <v>449.10086867133566</v>
      </c>
      <c r="Z2120" s="8">
        <f t="shared" si="321"/>
        <v>17514.933878182092</v>
      </c>
      <c r="AA2120" s="9">
        <f t="shared" si="325"/>
        <v>0.1988355659215566</v>
      </c>
      <c r="AB2120" s="9">
        <f t="shared" si="322"/>
        <v>0.24843898717139101</v>
      </c>
      <c r="AC2120" t="str">
        <f t="shared" si="323"/>
        <v>90% Saturation (Scale only)</v>
      </c>
    </row>
    <row r="2121" spans="21:29" x14ac:dyDescent="0.25">
      <c r="U2121" s="5">
        <v>0.04</v>
      </c>
      <c r="V2121" s="7">
        <f t="shared" si="318"/>
        <v>117450.03999999998</v>
      </c>
      <c r="W2121" s="7">
        <f t="shared" si="319"/>
        <v>3011.539487179487</v>
      </c>
      <c r="X2121" s="19">
        <f t="shared" si="324"/>
        <v>4.0460948114652381E-2</v>
      </c>
      <c r="Y2121" s="8">
        <f t="shared" si="320"/>
        <v>655.0207767397917</v>
      </c>
      <c r="Z2121" s="8">
        <f t="shared" si="321"/>
        <v>25545.810292851875</v>
      </c>
      <c r="AA2121" s="9">
        <f t="shared" si="325"/>
        <v>0.21750363212181009</v>
      </c>
      <c r="AB2121" s="9">
        <f t="shared" si="322"/>
        <v>0.27350783072257051</v>
      </c>
      <c r="AC2121" t="str">
        <f t="shared" si="323"/>
        <v>90% Saturation (Scale only)</v>
      </c>
    </row>
    <row r="2122" spans="21:29" x14ac:dyDescent="0.25">
      <c r="U2122" s="5">
        <v>0.05</v>
      </c>
      <c r="V2122" s="7">
        <f t="shared" si="318"/>
        <v>146812.54999999999</v>
      </c>
      <c r="W2122" s="7">
        <f t="shared" si="319"/>
        <v>3764.4243589743587</v>
      </c>
      <c r="X2122" s="19">
        <f t="shared" si="324"/>
        <v>5.4023312858713958E-2</v>
      </c>
      <c r="Y2122" s="8">
        <f t="shared" si="320"/>
        <v>874.58139266778312</v>
      </c>
      <c r="Z2122" s="8">
        <f t="shared" si="321"/>
        <v>34108.674314043543</v>
      </c>
      <c r="AA2122" s="9">
        <f t="shared" si="325"/>
        <v>0.23232805583748492</v>
      </c>
      <c r="AB2122" s="9">
        <f t="shared" si="322"/>
        <v>0.29162575070018421</v>
      </c>
      <c r="AC2122" t="str">
        <f t="shared" si="323"/>
        <v>90% Saturation (Scale only)</v>
      </c>
    </row>
    <row r="2123" spans="21:29" x14ac:dyDescent="0.25">
      <c r="U2123" s="5">
        <v>0.06</v>
      </c>
      <c r="V2123" s="7">
        <f t="shared" si="318"/>
        <v>176175.05999999997</v>
      </c>
      <c r="W2123" s="7">
        <f t="shared" si="319"/>
        <v>4517.3092307692305</v>
      </c>
      <c r="X2123" s="19">
        <f t="shared" si="324"/>
        <v>6.821328870449847E-2</v>
      </c>
      <c r="Y2123" s="8">
        <f t="shared" si="320"/>
        <v>1104.3023812636657</v>
      </c>
      <c r="Z2123" s="8">
        <f t="shared" si="321"/>
        <v>43067.792869282959</v>
      </c>
      <c r="AA2123" s="9">
        <f t="shared" si="325"/>
        <v>0.24446021400124948</v>
      </c>
      <c r="AB2123" s="9">
        <f t="shared" si="322"/>
        <v>0.30512100482007232</v>
      </c>
      <c r="AC2123" t="str">
        <f t="shared" si="323"/>
        <v>90% Saturation (Scale only)</v>
      </c>
    </row>
    <row r="2124" spans="21:29" x14ac:dyDescent="0.25">
      <c r="U2124" s="5">
        <v>7.0000000000000007E-2</v>
      </c>
      <c r="V2124" s="7">
        <f t="shared" si="318"/>
        <v>205537.56999999998</v>
      </c>
      <c r="W2124" s="7">
        <f t="shared" si="319"/>
        <v>5270.1941025641026</v>
      </c>
      <c r="X2124" s="19">
        <f t="shared" si="324"/>
        <v>8.2875351056650171E-2</v>
      </c>
      <c r="Y2124" s="8">
        <f t="shared" si="320"/>
        <v>1341.665960666189</v>
      </c>
      <c r="Z2124" s="8">
        <f t="shared" si="321"/>
        <v>52324.972465981373</v>
      </c>
      <c r="AA2124" s="9">
        <f t="shared" si="325"/>
        <v>0.25457619483377847</v>
      </c>
      <c r="AB2124" s="9">
        <f t="shared" si="322"/>
        <v>0.31527207982895233</v>
      </c>
      <c r="AC2124" t="str">
        <f t="shared" si="323"/>
        <v>90% Saturation (Scale only)</v>
      </c>
    </row>
    <row r="2125" spans="21:29" x14ac:dyDescent="0.25">
      <c r="U2125" s="5">
        <v>0.08</v>
      </c>
      <c r="V2125" s="7">
        <f t="shared" si="318"/>
        <v>234900.07999999996</v>
      </c>
      <c r="W2125" s="7">
        <f t="shared" si="319"/>
        <v>6023.0789743589739</v>
      </c>
      <c r="X2125" s="19">
        <f t="shared" si="324"/>
        <v>9.7890998615099548E-2</v>
      </c>
      <c r="Y2125" s="8">
        <f t="shared" si="320"/>
        <v>1584.7537177576905</v>
      </c>
      <c r="Z2125" s="8">
        <f t="shared" si="321"/>
        <v>61805.394992549933</v>
      </c>
      <c r="AA2125" s="9">
        <f t="shared" si="325"/>
        <v>0.26311355446345502</v>
      </c>
      <c r="AB2125" s="9">
        <f t="shared" si="322"/>
        <v>0.32287507187119108</v>
      </c>
      <c r="AC2125" t="str">
        <f t="shared" si="323"/>
        <v>90% Saturation (Scale only)</v>
      </c>
    </row>
    <row r="2126" spans="21:29" x14ac:dyDescent="0.25">
      <c r="U2126" s="5">
        <v>0.09</v>
      </c>
      <c r="V2126" s="7">
        <f t="shared" si="318"/>
        <v>264262.58999999997</v>
      </c>
      <c r="W2126" s="7">
        <f t="shared" si="319"/>
        <v>6775.9638461538452</v>
      </c>
      <c r="X2126" s="19">
        <f t="shared" si="324"/>
        <v>0.11316673990222201</v>
      </c>
      <c r="Y2126" s="8">
        <f t="shared" si="320"/>
        <v>1832.0521225012894</v>
      </c>
      <c r="Z2126" s="8">
        <f t="shared" si="321"/>
        <v>71450.032777550281</v>
      </c>
      <c r="AA2126" s="9">
        <f t="shared" si="325"/>
        <v>0.27037513246786193</v>
      </c>
      <c r="AB2126" s="9">
        <f t="shared" si="322"/>
        <v>0.32846775650311727</v>
      </c>
      <c r="AC2126" t="str">
        <f t="shared" si="323"/>
        <v>90% Saturation (Scale only)</v>
      </c>
    </row>
    <row r="2127" spans="21:29" x14ac:dyDescent="0.25">
      <c r="U2127" s="5">
        <v>0.1</v>
      </c>
      <c r="V2127" s="7">
        <f t="shared" si="318"/>
        <v>293625.09999999998</v>
      </c>
      <c r="W2127" s="7">
        <f t="shared" si="319"/>
        <v>7528.8487179487174</v>
      </c>
      <c r="X2127" s="19">
        <f t="shared" si="324"/>
        <v>0.12862697275998553</v>
      </c>
      <c r="Y2127" s="8">
        <f t="shared" si="320"/>
        <v>2082.3372543863488</v>
      </c>
      <c r="Z2127" s="8">
        <f t="shared" si="321"/>
        <v>81211.152921067609</v>
      </c>
      <c r="AA2127" s="9">
        <f t="shared" si="325"/>
        <v>0.27658109923527524</v>
      </c>
      <c r="AB2127" s="9">
        <f t="shared" si="322"/>
        <v>0.33243480014199484</v>
      </c>
      <c r="AC2127" t="str">
        <f t="shared" si="323"/>
        <v>90% Saturation (Scale only)</v>
      </c>
    </row>
    <row r="2128" spans="21:29" x14ac:dyDescent="0.25">
      <c r="U2128" s="5">
        <v>0.11</v>
      </c>
      <c r="V2128" s="7">
        <f t="shared" si="318"/>
        <v>322987.60999999993</v>
      </c>
      <c r="W2128" s="7">
        <f t="shared" si="319"/>
        <v>8281.7335897435896</v>
      </c>
      <c r="X2128" s="19">
        <f t="shared" si="324"/>
        <v>0.14420944459833926</v>
      </c>
      <c r="Y2128" s="8">
        <f t="shared" si="320"/>
        <v>2334.6013085593186</v>
      </c>
      <c r="Z2128" s="8">
        <f t="shared" si="321"/>
        <v>91049.451033813428</v>
      </c>
      <c r="AA2128" s="9">
        <f t="shared" si="325"/>
        <v>0.28189765865574051</v>
      </c>
      <c r="AB2128" s="9">
        <f t="shared" si="322"/>
        <v>0.33506325286039357</v>
      </c>
      <c r="AC2128" t="str">
        <f t="shared" si="323"/>
        <v>90% Saturation (Scale only)</v>
      </c>
    </row>
    <row r="2129" spans="21:29" x14ac:dyDescent="0.25">
      <c r="U2129" s="5">
        <v>0.12</v>
      </c>
      <c r="V2129" s="7">
        <f t="shared" si="318"/>
        <v>352350.11999999994</v>
      </c>
      <c r="W2129" s="7">
        <f t="shared" si="319"/>
        <v>9034.6184615384609</v>
      </c>
      <c r="X2129" s="19">
        <f t="shared" si="324"/>
        <v>0.15986219380093206</v>
      </c>
      <c r="Y2129" s="8">
        <f t="shared" si="320"/>
        <v>2588.0030803552331</v>
      </c>
      <c r="Z2129" s="8">
        <f t="shared" si="321"/>
        <v>100932.12013385408</v>
      </c>
      <c r="AA2129" s="9">
        <f t="shared" si="325"/>
        <v>0.28645405352452868</v>
      </c>
      <c r="AB2129" s="9">
        <f t="shared" si="322"/>
        <v>0.33657439708119824</v>
      </c>
      <c r="AC2129" t="str">
        <f t="shared" si="323"/>
        <v>90% Saturation (Scale only)</v>
      </c>
    </row>
    <row r="2130" spans="21:29" x14ac:dyDescent="0.25">
      <c r="U2130" s="5">
        <v>0.13</v>
      </c>
      <c r="V2130" s="7">
        <f t="shared" si="318"/>
        <v>381712.62999999995</v>
      </c>
      <c r="W2130" s="7">
        <f t="shared" si="319"/>
        <v>9787.5033333333322</v>
      </c>
      <c r="X2130" s="19">
        <f t="shared" si="324"/>
        <v>0.17554139786368769</v>
      </c>
      <c r="Y2130" s="8">
        <f t="shared" si="320"/>
        <v>2841.8331288935342</v>
      </c>
      <c r="Z2130" s="8">
        <f t="shared" si="321"/>
        <v>110831.49202684783</v>
      </c>
      <c r="AA2130" s="9">
        <f t="shared" si="325"/>
        <v>0.29035322207401898</v>
      </c>
      <c r="AB2130" s="9">
        <f t="shared" si="322"/>
        <v>0.3371432446679028</v>
      </c>
      <c r="AC2130" t="str">
        <f t="shared" si="323"/>
        <v>90% Saturation (Scale only)</v>
      </c>
    </row>
    <row r="2131" spans="21:29" x14ac:dyDescent="0.25">
      <c r="U2131" s="5">
        <v>0.14000000000000001</v>
      </c>
      <c r="V2131" s="7">
        <f t="shared" si="318"/>
        <v>411075.13999999996</v>
      </c>
      <c r="W2131" s="7">
        <f t="shared" si="319"/>
        <v>10540.388205128205</v>
      </c>
      <c r="X2131" s="19">
        <f t="shared" si="324"/>
        <v>0.19120980570726689</v>
      </c>
      <c r="Y2131" s="8">
        <f t="shared" si="320"/>
        <v>3095.488397843113</v>
      </c>
      <c r="Z2131" s="8">
        <f t="shared" si="321"/>
        <v>120724.04751588141</v>
      </c>
      <c r="AA2131" s="9">
        <f t="shared" si="325"/>
        <v>0.29367878465207459</v>
      </c>
      <c r="AB2131" s="9">
        <f t="shared" si="322"/>
        <v>0.33691109816679754</v>
      </c>
      <c r="AC2131" t="str">
        <f t="shared" si="323"/>
        <v>90% Saturation (Scale only)</v>
      </c>
    </row>
    <row r="2132" spans="21:29" x14ac:dyDescent="0.25">
      <c r="U2132" s="5">
        <v>0.15</v>
      </c>
      <c r="V2132" s="7">
        <f t="shared" si="318"/>
        <v>440437.64999999991</v>
      </c>
      <c r="W2132" s="7">
        <f t="shared" si="319"/>
        <v>11293.273076923075</v>
      </c>
      <c r="X2132" s="19">
        <f t="shared" si="324"/>
        <v>0.206835562311902</v>
      </c>
      <c r="Y2132" s="8">
        <f t="shared" si="320"/>
        <v>3348.4531874795794</v>
      </c>
      <c r="Z2132" s="8">
        <f t="shared" si="321"/>
        <v>130589.67431170359</v>
      </c>
      <c r="AA2132" s="9">
        <f t="shared" si="325"/>
        <v>0.29649979812512312</v>
      </c>
      <c r="AB2132" s="9">
        <f t="shared" si="322"/>
        <v>0.33599398674780201</v>
      </c>
      <c r="AC2132" t="str">
        <f t="shared" si="323"/>
        <v>90% Saturation (Scale only)</v>
      </c>
    </row>
    <row r="2133" spans="21:29" x14ac:dyDescent="0.25">
      <c r="U2133" s="5">
        <v>0.16</v>
      </c>
      <c r="V2133" s="7">
        <f t="shared" si="318"/>
        <v>469800.15999999992</v>
      </c>
      <c r="W2133" s="7">
        <f t="shared" si="319"/>
        <v>12046.157948717948</v>
      </c>
      <c r="X2133" s="19">
        <f t="shared" si="324"/>
        <v>0.22239130607413321</v>
      </c>
      <c r="Y2133" s="8">
        <f t="shared" si="320"/>
        <v>3600.2845418272032</v>
      </c>
      <c r="Z2133" s="8">
        <f t="shared" si="321"/>
        <v>140411.09713126093</v>
      </c>
      <c r="AA2133" s="9">
        <f t="shared" si="325"/>
        <v>0.2988740938940101</v>
      </c>
      <c r="AB2133" s="9">
        <f t="shared" si="322"/>
        <v>0.3344885304273148</v>
      </c>
      <c r="AC2133" t="str">
        <f t="shared" si="323"/>
        <v>90% Saturation (Scale only)</v>
      </c>
    </row>
    <row r="2134" spans="21:29" x14ac:dyDescent="0.25">
      <c r="U2134" s="5">
        <v>0.17</v>
      </c>
      <c r="V2134" s="7">
        <f t="shared" si="318"/>
        <v>499162.67</v>
      </c>
      <c r="W2134" s="7">
        <f t="shared" si="319"/>
        <v>12799.042820512821</v>
      </c>
      <c r="X2134" s="19">
        <f t="shared" si="324"/>
        <v>0.23785346134609173</v>
      </c>
      <c r="Y2134" s="8">
        <f t="shared" si="320"/>
        <v>3850.6007956038125</v>
      </c>
      <c r="Z2134" s="8">
        <f t="shared" si="321"/>
        <v>150173.43102854869</v>
      </c>
      <c r="AA2134" s="9">
        <f t="shared" si="325"/>
        <v>0.30085068466467796</v>
      </c>
      <c r="AB2134" s="9">
        <f t="shared" si="322"/>
        <v>0.33247613699536349</v>
      </c>
      <c r="AC2134" t="str">
        <f t="shared" si="323"/>
        <v>90% Saturation (Scale only)</v>
      </c>
    </row>
    <row r="2135" spans="21:29" x14ac:dyDescent="0.25">
      <c r="U2135" s="5">
        <v>0.18</v>
      </c>
      <c r="V2135" s="7">
        <f t="shared" si="318"/>
        <v>528525.17999999993</v>
      </c>
      <c r="W2135" s="7">
        <f t="shared" si="319"/>
        <v>13551.92769230769</v>
      </c>
      <c r="X2135" s="19">
        <f t="shared" si="324"/>
        <v>0.25320167418870249</v>
      </c>
      <c r="Y2135" s="8">
        <f t="shared" si="320"/>
        <v>4099.0724396504784</v>
      </c>
      <c r="Z2135" s="8">
        <f t="shared" si="321"/>
        <v>159863.82514636865</v>
      </c>
      <c r="AA2135" s="9">
        <f t="shared" si="325"/>
        <v>0.30247154004350119</v>
      </c>
      <c r="AB2135" s="9">
        <f t="shared" si="322"/>
        <v>0.33002608148349633</v>
      </c>
      <c r="AC2135" t="str">
        <f t="shared" si="323"/>
        <v>90% Saturation (Scale only)</v>
      </c>
    </row>
    <row r="2136" spans="21:29" x14ac:dyDescent="0.25">
      <c r="U2136" s="5">
        <v>0.19</v>
      </c>
      <c r="V2136" s="7">
        <f t="shared" si="318"/>
        <v>557887.68999999994</v>
      </c>
      <c r="W2136" s="7">
        <f t="shared" si="319"/>
        <v>14304.812564102564</v>
      </c>
      <c r="X2136" s="19">
        <f t="shared" si="324"/>
        <v>0.26841835549945814</v>
      </c>
      <c r="Y2136" s="8">
        <f t="shared" si="320"/>
        <v>4345.4147246441298</v>
      </c>
      <c r="Z2136" s="8">
        <f t="shared" si="321"/>
        <v>169471.17426112105</v>
      </c>
      <c r="AA2136" s="9">
        <f t="shared" si="325"/>
        <v>0.30377292293565589</v>
      </c>
      <c r="AB2136" s="9">
        <f t="shared" si="322"/>
        <v>0.32719781499444023</v>
      </c>
      <c r="AC2136" t="str">
        <f t="shared" si="323"/>
        <v>90% Saturation (Scale only)</v>
      </c>
    </row>
    <row r="2137" spans="21:29" x14ac:dyDescent="0.25">
      <c r="U2137" s="5">
        <v>0.2</v>
      </c>
      <c r="V2137" s="7">
        <f t="shared" si="318"/>
        <v>587250.19999999995</v>
      </c>
      <c r="W2137" s="7">
        <f t="shared" si="319"/>
        <v>15057.697435897435</v>
      </c>
      <c r="X2137" s="19">
        <f t="shared" si="324"/>
        <v>0.28348830617765924</v>
      </c>
      <c r="Y2137" s="8">
        <f t="shared" si="320"/>
        <v>4589.3815929116327</v>
      </c>
      <c r="Z2137" s="8">
        <f t="shared" si="321"/>
        <v>178985.88212355366</v>
      </c>
      <c r="AA2137" s="9">
        <f t="shared" si="325"/>
        <v>0.30478641322481231</v>
      </c>
      <c r="AB2137" s="9">
        <f t="shared" si="322"/>
        <v>0.32404272871878481</v>
      </c>
      <c r="AC2137" t="str">
        <f t="shared" si="323"/>
        <v>90% Saturation (Scale only)</v>
      </c>
    </row>
    <row r="2138" spans="21:29" x14ac:dyDescent="0.25">
      <c r="U2138" s="5">
        <v>0.21</v>
      </c>
      <c r="V2138" s="7">
        <f t="shared" si="318"/>
        <v>616612.70999999985</v>
      </c>
      <c r="W2138" s="7">
        <f t="shared" si="319"/>
        <v>15810.582307692306</v>
      </c>
      <c r="X2138" s="19">
        <f t="shared" si="324"/>
        <v>0.29839840602026574</v>
      </c>
      <c r="Y2138" s="8">
        <f t="shared" si="320"/>
        <v>4830.760641976357</v>
      </c>
      <c r="Z2138" s="8">
        <f t="shared" si="321"/>
        <v>188399.66503707791</v>
      </c>
      <c r="AA2138" s="9">
        <f t="shared" si="325"/>
        <v>0.30553970422873372</v>
      </c>
      <c r="AB2138" s="9">
        <f t="shared" si="322"/>
        <v>0.32060552430716188</v>
      </c>
      <c r="AC2138" t="str">
        <f t="shared" si="323"/>
        <v>90% Saturation (Scale only)</v>
      </c>
    </row>
    <row r="2139" spans="21:29" x14ac:dyDescent="0.25">
      <c r="U2139" s="5">
        <v>0.22</v>
      </c>
      <c r="V2139" s="7">
        <f t="shared" si="318"/>
        <v>645975.21999999986</v>
      </c>
      <c r="W2139" s="7">
        <f t="shared" si="319"/>
        <v>16563.467179487179</v>
      </c>
      <c r="X2139" s="19">
        <f t="shared" si="324"/>
        <v>0.31313735286355787</v>
      </c>
      <c r="Y2139" s="8">
        <f t="shared" si="320"/>
        <v>5069.3689015322798</v>
      </c>
      <c r="Z2139" s="8">
        <f t="shared" si="321"/>
        <v>197705.38715975892</v>
      </c>
      <c r="AA2139" s="9">
        <f t="shared" si="325"/>
        <v>0.30605723104944949</v>
      </c>
      <c r="AB2139" s="9">
        <f t="shared" si="322"/>
        <v>0.31692529428448057</v>
      </c>
      <c r="AC2139" t="str">
        <f t="shared" si="323"/>
        <v>90% Saturation (Scale only)</v>
      </c>
    </row>
    <row r="2140" spans="21:29" x14ac:dyDescent="0.25">
      <c r="U2140" s="5">
        <v>0.23</v>
      </c>
      <c r="V2140" s="7">
        <f t="shared" si="318"/>
        <v>675337.72999999986</v>
      </c>
      <c r="W2140" s="7">
        <f t="shared" si="319"/>
        <v>17316.352051282051</v>
      </c>
      <c r="X2140" s="19">
        <f t="shared" si="324"/>
        <v>0.32769544186548411</v>
      </c>
      <c r="Y2140" s="8">
        <f t="shared" si="320"/>
        <v>5305.0492602541626</v>
      </c>
      <c r="Z2140" s="8">
        <f t="shared" si="321"/>
        <v>206896.92114991235</v>
      </c>
      <c r="AA2140" s="9">
        <f t="shared" si="325"/>
        <v>0.30636067253330035</v>
      </c>
      <c r="AB2140" s="9">
        <f t="shared" si="322"/>
        <v>0.31303638517801879</v>
      </c>
      <c r="AC2140" t="str">
        <f t="shared" si="323"/>
        <v>90% Saturation (Scale only)</v>
      </c>
    </row>
    <row r="2141" spans="21:29" x14ac:dyDescent="0.25">
      <c r="U2141" s="5">
        <v>0.24</v>
      </c>
      <c r="V2141" s="7">
        <f t="shared" si="318"/>
        <v>704700.23999999987</v>
      </c>
      <c r="W2141" s="7">
        <f t="shared" si="319"/>
        <v>18069.236923076922</v>
      </c>
      <c r="X2141" s="19">
        <f t="shared" si="324"/>
        <v>0.34206437723844357</v>
      </c>
      <c r="Y2141" s="8">
        <f t="shared" si="320"/>
        <v>5537.6674179466008</v>
      </c>
      <c r="Z2141" s="8">
        <f t="shared" si="321"/>
        <v>215969.02929991743</v>
      </c>
      <c r="AA2141" s="9">
        <f t="shared" si="325"/>
        <v>0.30646935681463294</v>
      </c>
      <c r="AB2141" s="9">
        <f t="shared" si="322"/>
        <v>0.30896909528528305</v>
      </c>
      <c r="AC2141" t="str">
        <f t="shared" si="323"/>
        <v>90% Saturation (Scale only)</v>
      </c>
    </row>
    <row r="2142" spans="21:29" x14ac:dyDescent="0.25">
      <c r="U2142" s="5">
        <v>0.25</v>
      </c>
      <c r="V2142" s="7">
        <f t="shared" si="318"/>
        <v>734062.74999999988</v>
      </c>
      <c r="W2142" s="7">
        <f t="shared" si="319"/>
        <v>18822.121794871793</v>
      </c>
      <c r="X2142" s="19">
        <f t="shared" si="324"/>
        <v>0.35623711049794682</v>
      </c>
      <c r="Y2142" s="8">
        <f t="shared" si="320"/>
        <v>5767.1092669576437</v>
      </c>
      <c r="Z2142" s="8">
        <f t="shared" si="321"/>
        <v>224917.2614113481</v>
      </c>
      <c r="AA2142" s="9">
        <f t="shared" si="325"/>
        <v>0.30640059233539385</v>
      </c>
      <c r="AB2142" s="9">
        <f t="shared" si="322"/>
        <v>0.30475024483365576</v>
      </c>
      <c r="AC2142" t="str">
        <f t="shared" si="323"/>
        <v>90% Saturation (Scale only)</v>
      </c>
    </row>
    <row r="2143" spans="21:29" x14ac:dyDescent="0.25">
      <c r="U2143" s="5">
        <v>0.26</v>
      </c>
      <c r="V2143" s="7">
        <f t="shared" si="318"/>
        <v>763425.25999999989</v>
      </c>
      <c r="W2143" s="7">
        <f t="shared" si="319"/>
        <v>19575.006666666664</v>
      </c>
      <c r="X2143" s="19">
        <f t="shared" si="324"/>
        <v>0.3702077005892313</v>
      </c>
      <c r="Y2143" s="8">
        <f t="shared" si="320"/>
        <v>5993.2786277737951</v>
      </c>
      <c r="Z2143" s="8">
        <f t="shared" si="321"/>
        <v>233737.86648317802</v>
      </c>
      <c r="AA2143" s="9">
        <f t="shared" si="325"/>
        <v>0.3061699405691371</v>
      </c>
      <c r="AB2143" s="9">
        <f t="shared" si="322"/>
        <v>0.30040364641271883</v>
      </c>
      <c r="AC2143" t="str">
        <f t="shared" si="323"/>
        <v>90% Saturation (Scale only)</v>
      </c>
    </row>
    <row r="2144" spans="21:29" x14ac:dyDescent="0.25">
      <c r="U2144" s="5">
        <v>0.27</v>
      </c>
      <c r="V2144" s="7">
        <f t="shared" si="318"/>
        <v>792787.7699999999</v>
      </c>
      <c r="W2144" s="7">
        <f t="shared" si="319"/>
        <v>20327.891538461539</v>
      </c>
      <c r="X2144" s="19">
        <f t="shared" si="324"/>
        <v>0.38397119222524784</v>
      </c>
      <c r="Y2144" s="8">
        <f t="shared" si="320"/>
        <v>6216.0952794382274</v>
      </c>
      <c r="Z2144" s="8">
        <f t="shared" si="321"/>
        <v>242427.71589809086</v>
      </c>
      <c r="AA2144" s="9">
        <f t="shared" si="325"/>
        <v>0.30579144264308072</v>
      </c>
      <c r="AB2144" s="9">
        <f t="shared" si="322"/>
        <v>0.29595049656561501</v>
      </c>
      <c r="AC2144" t="str">
        <f t="shared" si="323"/>
        <v>90% Saturation (Scale only)</v>
      </c>
    </row>
    <row r="2145" spans="21:29" x14ac:dyDescent="0.25">
      <c r="U2145" s="5">
        <v>0.28000000000000003</v>
      </c>
      <c r="V2145" s="7">
        <f t="shared" si="318"/>
        <v>822150.27999999991</v>
      </c>
      <c r="W2145" s="7">
        <f t="shared" si="319"/>
        <v>21080.776410256411</v>
      </c>
      <c r="X2145" s="19">
        <f t="shared" si="324"/>
        <v>0.39752350950663679</v>
      </c>
      <c r="Y2145" s="8">
        <f t="shared" si="320"/>
        <v>6435.4932373685506</v>
      </c>
      <c r="Z2145" s="8">
        <f t="shared" si="321"/>
        <v>250984.23625737347</v>
      </c>
      <c r="AA2145" s="9">
        <f t="shared" si="325"/>
        <v>0.30527780913408376</v>
      </c>
      <c r="AB2145" s="9">
        <f t="shared" si="322"/>
        <v>0.29140970439116454</v>
      </c>
      <c r="AC2145" t="str">
        <f t="shared" si="323"/>
        <v>90% Saturation (Scale only)</v>
      </c>
    </row>
    <row r="2146" spans="21:29" x14ac:dyDescent="0.25">
      <c r="U2146" s="5">
        <v>0.28999999999999998</v>
      </c>
      <c r="V2146" s="7">
        <f t="shared" si="318"/>
        <v>851512.7899999998</v>
      </c>
      <c r="W2146" s="7">
        <f t="shared" si="319"/>
        <v>21833.661282051278</v>
      </c>
      <c r="X2146" s="19">
        <f t="shared" si="324"/>
        <v>0.41086136246052019</v>
      </c>
      <c r="Y2146" s="8">
        <f t="shared" si="320"/>
        <v>6651.4192403168108</v>
      </c>
      <c r="Z2146" s="8">
        <f t="shared" si="321"/>
        <v>259405.35037235564</v>
      </c>
      <c r="AA2146" s="9">
        <f t="shared" si="325"/>
        <v>0.30464058017537904</v>
      </c>
      <c r="AB2146" s="9">
        <f t="shared" si="322"/>
        <v>0.28679816933164753</v>
      </c>
      <c r="AC2146" t="str">
        <f t="shared" si="323"/>
        <v>90% Saturation (Scale only)</v>
      </c>
    </row>
    <row r="2147" spans="21:29" x14ac:dyDescent="0.25">
      <c r="U2147" s="5">
        <v>0.3</v>
      </c>
      <c r="V2147" s="7">
        <f t="shared" si="318"/>
        <v>880875.29999999981</v>
      </c>
      <c r="W2147" s="7">
        <f t="shared" si="319"/>
        <v>22586.54615384615</v>
      </c>
      <c r="X2147" s="19">
        <f t="shared" si="324"/>
        <v>0.42398216457462301</v>
      </c>
      <c r="Y2147" s="8">
        <f t="shared" si="320"/>
        <v>6863.8314153324618</v>
      </c>
      <c r="Z2147" s="8">
        <f t="shared" si="321"/>
        <v>267689.42519796599</v>
      </c>
      <c r="AA2147" s="9">
        <f t="shared" si="325"/>
        <v>0.30389026142288933</v>
      </c>
      <c r="AB2147" s="9">
        <f t="shared" si="322"/>
        <v>0.28213101760068715</v>
      </c>
      <c r="AC2147" t="str">
        <f t="shared" si="323"/>
        <v>90% Saturation (Scale only)</v>
      </c>
    </row>
    <row r="2148" spans="21:29" x14ac:dyDescent="0.25">
      <c r="U2148" s="5">
        <v>0.31</v>
      </c>
      <c r="V2148" s="7">
        <f t="shared" si="318"/>
        <v>910237.80999999982</v>
      </c>
      <c r="W2148" s="7">
        <f t="shared" si="319"/>
        <v>23339.431025641024</v>
      </c>
      <c r="X2148" s="19">
        <f t="shared" si="324"/>
        <v>0.43688395974814775</v>
      </c>
      <c r="Y2148" s="8">
        <f t="shared" si="320"/>
        <v>7072.6980951728065</v>
      </c>
      <c r="Z2148" s="8">
        <f t="shared" si="321"/>
        <v>275835.22571173945</v>
      </c>
      <c r="AA2148" s="9">
        <f t="shared" si="325"/>
        <v>0.30303644023723814</v>
      </c>
      <c r="AB2148" s="9">
        <f t="shared" si="322"/>
        <v>0.27742180466770228</v>
      </c>
      <c r="AC2148" t="str">
        <f t="shared" si="323"/>
        <v>90% Saturation (Scale only)</v>
      </c>
    </row>
    <row r="2149" spans="21:29" x14ac:dyDescent="0.25">
      <c r="U2149" s="5">
        <v>0.32</v>
      </c>
      <c r="V2149" s="7">
        <f t="shared" si="318"/>
        <v>939600.31999999983</v>
      </c>
      <c r="W2149" s="7">
        <f t="shared" si="319"/>
        <v>24092.315897435896</v>
      </c>
      <c r="X2149" s="19">
        <f t="shared" si="324"/>
        <v>0.44956535735395481</v>
      </c>
      <c r="Y2149" s="8">
        <f t="shared" si="320"/>
        <v>7277.9967670270562</v>
      </c>
      <c r="Z2149" s="8">
        <f t="shared" si="321"/>
        <v>283841.87391405518</v>
      </c>
      <c r="AA2149" s="9">
        <f t="shared" si="325"/>
        <v>0.30208788553206883</v>
      </c>
      <c r="AB2149" s="9">
        <f t="shared" si="322"/>
        <v>0.27268268967182052</v>
      </c>
      <c r="AC2149" t="str">
        <f t="shared" si="323"/>
        <v>90% Saturation (Scale only)</v>
      </c>
    </row>
    <row r="2150" spans="21:29" x14ac:dyDescent="0.25">
      <c r="U2150" s="5">
        <v>0.33</v>
      </c>
      <c r="V2150" s="7">
        <f t="shared" si="318"/>
        <v>968962.82999999984</v>
      </c>
      <c r="W2150" s="7">
        <f t="shared" si="319"/>
        <v>24845.200769230767</v>
      </c>
      <c r="X2150" s="19">
        <f t="shared" si="324"/>
        <v>0.46202547432476537</v>
      </c>
      <c r="Y2150" s="8">
        <f t="shared" si="320"/>
        <v>7479.7131349520432</v>
      </c>
      <c r="Z2150" s="8">
        <f t="shared" si="321"/>
        <v>291708.81226312969</v>
      </c>
      <c r="AA2150" s="9">
        <f t="shared" si="325"/>
        <v>0.30105263404492999</v>
      </c>
      <c r="AB2150" s="9">
        <f t="shared" si="322"/>
        <v>0.26792458645648848</v>
      </c>
      <c r="AC2150" t="str">
        <f t="shared" si="323"/>
        <v>90% Saturation (Scale only)</v>
      </c>
    </row>
    <row r="2151" spans="21:29" x14ac:dyDescent="0.25">
      <c r="U2151" s="5">
        <v>0.34</v>
      </c>
      <c r="V2151" s="7">
        <f t="shared" si="318"/>
        <v>998325.34</v>
      </c>
      <c r="W2151" s="7">
        <f t="shared" si="319"/>
        <v>25598.085641025642</v>
      </c>
      <c r="X2151" s="19">
        <f t="shared" si="324"/>
        <v>0.4742638833518189</v>
      </c>
      <c r="Y2151" s="8">
        <f t="shared" si="320"/>
        <v>7677.8402812622116</v>
      </c>
      <c r="Z2151" s="8">
        <f t="shared" si="321"/>
        <v>299435.77096922626</v>
      </c>
      <c r="AA2151" s="9">
        <f t="shared" si="325"/>
        <v>0.29993806524957711</v>
      </c>
      <c r="AB2151" s="9">
        <f t="shared" si="322"/>
        <v>0.26315729500293189</v>
      </c>
      <c r="AC2151" t="str">
        <f t="shared" si="323"/>
        <v>90% Saturation (Scale only)</v>
      </c>
    </row>
    <row r="2152" spans="21:29" x14ac:dyDescent="0.25">
      <c r="U2152" s="5">
        <v>0.35</v>
      </c>
      <c r="V2152" s="7">
        <f t="shared" si="318"/>
        <v>1027687.8499999997</v>
      </c>
      <c r="W2152" s="7">
        <f t="shared" si="319"/>
        <v>26350.97051282051</v>
      </c>
      <c r="X2152" s="19">
        <f t="shared" si="324"/>
        <v>0.48628056642697692</v>
      </c>
      <c r="Y2152" s="8">
        <f t="shared" si="320"/>
        <v>7872.3779144244827</v>
      </c>
      <c r="Z2152" s="8">
        <f t="shared" si="321"/>
        <v>307022.73866255482</v>
      </c>
      <c r="AA2152" s="9">
        <f t="shared" si="325"/>
        <v>0.29875096670896217</v>
      </c>
      <c r="AB2152" s="9">
        <f t="shared" si="322"/>
        <v>0.25838961632805318</v>
      </c>
      <c r="AC2152" t="str">
        <f t="shared" si="323"/>
        <v>90% Saturation (Scale only)</v>
      </c>
    </row>
    <row r="2153" spans="21:29" x14ac:dyDescent="0.25">
      <c r="U2153" s="5">
        <v>0.36</v>
      </c>
      <c r="V2153" s="7">
        <f t="shared" si="318"/>
        <v>1057050.3599999999</v>
      </c>
      <c r="W2153" s="7">
        <f t="shared" si="319"/>
        <v>27103.855384615381</v>
      </c>
      <c r="X2153" s="19">
        <f t="shared" si="324"/>
        <v>0.49807587307580475</v>
      </c>
      <c r="Y2153" s="8">
        <f t="shared" si="320"/>
        <v>8063.3316928951681</v>
      </c>
      <c r="Z2153" s="8">
        <f t="shared" si="321"/>
        <v>314469.93602291157</v>
      </c>
      <c r="AA2153" s="9">
        <f t="shared" si="325"/>
        <v>0.29749759133794873</v>
      </c>
      <c r="AB2153" s="9">
        <f t="shared" si="322"/>
        <v>0.25362945335247955</v>
      </c>
      <c r="AC2153" t="str">
        <f t="shared" si="323"/>
        <v>90% Saturation (Scale only)</v>
      </c>
    </row>
    <row r="2154" spans="21:29" x14ac:dyDescent="0.25">
      <c r="U2154" s="5">
        <v>0.37</v>
      </c>
      <c r="V2154" s="7">
        <f t="shared" si="318"/>
        <v>1086412.8699999999</v>
      </c>
      <c r="W2154" s="7">
        <f t="shared" si="319"/>
        <v>27856.740256410252</v>
      </c>
      <c r="X2154" s="19">
        <f t="shared" si="324"/>
        <v>0.5096504827250149</v>
      </c>
      <c r="Y2154" s="8">
        <f t="shared" si="320"/>
        <v>8250.7126158879219</v>
      </c>
      <c r="Z2154" s="8">
        <f t="shared" si="321"/>
        <v>321777.79201962898</v>
      </c>
      <c r="AA2154" s="9">
        <f t="shared" si="325"/>
        <v>0.2961837077828699</v>
      </c>
      <c r="AB2154" s="9">
        <f t="shared" si="322"/>
        <v>0.24888389980003089</v>
      </c>
      <c r="AC2154" t="str">
        <f t="shared" si="323"/>
        <v>90% Saturation (Scale only)</v>
      </c>
    </row>
    <row r="2155" spans="21:29" x14ac:dyDescent="0.25">
      <c r="U2155" s="5">
        <v>0.38</v>
      </c>
      <c r="V2155" s="7">
        <f t="shared" si="318"/>
        <v>1115775.3799999999</v>
      </c>
      <c r="W2155" s="7">
        <f t="shared" si="319"/>
        <v>28609.625128205127</v>
      </c>
      <c r="X2155" s="19">
        <f t="shared" si="324"/>
        <v>0.52100537072703668</v>
      </c>
      <c r="Y2155" s="8">
        <f t="shared" si="320"/>
        <v>8434.5364733467686</v>
      </c>
      <c r="Z2155" s="8">
        <f t="shared" si="321"/>
        <v>328946.92246052396</v>
      </c>
      <c r="AA2155" s="9">
        <f t="shared" si="325"/>
        <v>0.29481464491582882</v>
      </c>
      <c r="AB2155" s="9">
        <f t="shared" si="322"/>
        <v>0.24415931883530997</v>
      </c>
      <c r="AC2155" t="str">
        <f t="shared" si="323"/>
        <v>90% Saturation (Scale only)</v>
      </c>
    </row>
    <row r="2156" spans="21:29" x14ac:dyDescent="0.25">
      <c r="U2156" s="5">
        <v>0.39</v>
      </c>
      <c r="V2156" s="7">
        <f t="shared" si="318"/>
        <v>1145137.8899999999</v>
      </c>
      <c r="W2156" s="7">
        <f t="shared" si="319"/>
        <v>29362.51</v>
      </c>
      <c r="X2156" s="19">
        <f t="shared" si="324"/>
        <v>0.53214177763056802</v>
      </c>
      <c r="Y2156" s="8">
        <f t="shared" si="320"/>
        <v>8614.8233484682114</v>
      </c>
      <c r="Z2156" s="8">
        <f t="shared" si="321"/>
        <v>335978.11059026024</v>
      </c>
      <c r="AA2156" s="9">
        <f t="shared" si="325"/>
        <v>0.29339533127338951</v>
      </c>
      <c r="AB2156" s="9">
        <f t="shared" si="322"/>
        <v>0.23946141286069492</v>
      </c>
      <c r="AC2156" t="str">
        <f t="shared" si="323"/>
        <v>90% Saturation (Scale only)</v>
      </c>
    </row>
    <row r="2157" spans="21:29" x14ac:dyDescent="0.25">
      <c r="U2157" s="5">
        <v>0.4</v>
      </c>
      <c r="V2157" s="7">
        <f t="shared" si="318"/>
        <v>1174500.3999999999</v>
      </c>
      <c r="W2157" s="7">
        <f t="shared" si="319"/>
        <v>30115.39487179487</v>
      </c>
      <c r="X2157" s="19">
        <f t="shared" si="324"/>
        <v>0.54306118134132175</v>
      </c>
      <c r="Y2157" s="8">
        <f t="shared" si="320"/>
        <v>8791.5971670125946</v>
      </c>
      <c r="Z2157" s="8">
        <f t="shared" si="321"/>
        <v>342872.28951349121</v>
      </c>
      <c r="AA2157" s="9">
        <f t="shared" si="325"/>
        <v>0.2919303301331283</v>
      </c>
      <c r="AB2157" s="9">
        <f t="shared" si="322"/>
        <v>0.23479528566294111</v>
      </c>
      <c r="AC2157" t="str">
        <f t="shared" si="323"/>
        <v>90% Saturation (Scale only)</v>
      </c>
    </row>
    <row r="2158" spans="21:29" x14ac:dyDescent="0.25">
      <c r="U2158" s="5">
        <v>0.41</v>
      </c>
      <c r="V2158" s="7">
        <f t="shared" si="318"/>
        <v>1203862.9099999997</v>
      </c>
      <c r="W2158" s="7">
        <f t="shared" si="319"/>
        <v>30868.279743589737</v>
      </c>
      <c r="X2158" s="19">
        <f t="shared" si="324"/>
        <v>0.55376527186378866</v>
      </c>
      <c r="Y2158" s="8">
        <f t="shared" si="320"/>
        <v>8964.885288399455</v>
      </c>
      <c r="Z2158" s="8">
        <f t="shared" si="321"/>
        <v>349630.52624757873</v>
      </c>
      <c r="AA2158" s="9">
        <f t="shared" si="325"/>
        <v>0.29042387081065468</v>
      </c>
      <c r="AB2158" s="9">
        <f t="shared" si="322"/>
        <v>0.23016549791171029</v>
      </c>
      <c r="AC2158" t="str">
        <f t="shared" si="323"/>
        <v>90% Saturation (Scale only)</v>
      </c>
    </row>
    <row r="2159" spans="21:29" x14ac:dyDescent="0.25">
      <c r="U2159" s="5">
        <v>0.42</v>
      </c>
      <c r="V2159" s="7">
        <f t="shared" si="318"/>
        <v>1233225.4199999997</v>
      </c>
      <c r="W2159" s="7">
        <f t="shared" si="319"/>
        <v>31621.164615384612</v>
      </c>
      <c r="X2159" s="19">
        <f t="shared" si="324"/>
        <v>0.56425592835425575</v>
      </c>
      <c r="Y2159" s="8">
        <f t="shared" si="320"/>
        <v>9134.7181342196855</v>
      </c>
      <c r="Z2159" s="8">
        <f t="shared" si="321"/>
        <v>356254.00723456772</v>
      </c>
      <c r="AA2159" s="9">
        <f t="shared" si="325"/>
        <v>0.28887987666891252</v>
      </c>
      <c r="AB2159" s="9">
        <f t="shared" si="322"/>
        <v>0.22557611685748202</v>
      </c>
      <c r="AC2159" t="str">
        <f t="shared" si="323"/>
        <v>90% Saturation (Scale only)</v>
      </c>
    </row>
    <row r="2160" spans="21:29" x14ac:dyDescent="0.25">
      <c r="U2160" s="5">
        <v>0.43</v>
      </c>
      <c r="V2160" s="7">
        <f t="shared" si="318"/>
        <v>1262587.9299999997</v>
      </c>
      <c r="W2160" s="7">
        <f t="shared" si="319"/>
        <v>32374.049487179484</v>
      </c>
      <c r="X2160" s="19">
        <f t="shared" si="324"/>
        <v>0.57453519824884347</v>
      </c>
      <c r="Y2160" s="8">
        <f t="shared" si="320"/>
        <v>9301.1288503401138</v>
      </c>
      <c r="Z2160" s="8">
        <f t="shared" si="321"/>
        <v>362744.02516326442</v>
      </c>
      <c r="AA2160" s="9">
        <f t="shared" si="325"/>
        <v>0.28730199025684056</v>
      </c>
      <c r="AB2160" s="9">
        <f t="shared" si="322"/>
        <v>0.22103076094982008</v>
      </c>
      <c r="AC2160" t="str">
        <f t="shared" si="323"/>
        <v>90% Saturation (Scale only)</v>
      </c>
    </row>
    <row r="2161" spans="21:29" x14ac:dyDescent="0.25">
      <c r="U2161" s="5">
        <v>0.44</v>
      </c>
      <c r="V2161" s="7">
        <f t="shared" si="318"/>
        <v>1291950.4399999997</v>
      </c>
      <c r="W2161" s="7">
        <f t="shared" si="319"/>
        <v>33126.934358974358</v>
      </c>
      <c r="X2161" s="19">
        <f t="shared" si="324"/>
        <v>0.58460527825895026</v>
      </c>
      <c r="Y2161" s="8">
        <f t="shared" si="320"/>
        <v>9464.1529992394644</v>
      </c>
      <c r="Z2161" s="8">
        <f t="shared" si="321"/>
        <v>369101.96697033913</v>
      </c>
      <c r="AA2161" s="9">
        <f t="shared" si="325"/>
        <v>0.28569359593262666</v>
      </c>
      <c r="AB2161" s="9">
        <f t="shared" si="322"/>
        <v>0.21653263999142794</v>
      </c>
      <c r="AC2161" t="str">
        <f t="shared" si="323"/>
        <v>90% Saturation (Scale only)</v>
      </c>
    </row>
    <row r="2162" spans="21:29" x14ac:dyDescent="0.25">
      <c r="U2162" s="5">
        <v>0.45</v>
      </c>
      <c r="V2162" s="7">
        <f t="shared" si="318"/>
        <v>1321312.9499999997</v>
      </c>
      <c r="W2162" s="7">
        <f t="shared" si="319"/>
        <v>33879.81923076923</v>
      </c>
      <c r="X2162" s="19">
        <f t="shared" si="324"/>
        <v>0.59446849705101668</v>
      </c>
      <c r="Y2162" s="8">
        <f t="shared" si="320"/>
        <v>9623.8282796117055</v>
      </c>
      <c r="Z2162" s="8">
        <f t="shared" si="321"/>
        <v>375329.30290485651</v>
      </c>
      <c r="AA2162" s="9">
        <f t="shared" si="325"/>
        <v>0.28405784027535386</v>
      </c>
      <c r="AB2162" s="9">
        <f t="shared" si="322"/>
        <v>0.21208459135535004</v>
      </c>
      <c r="AC2162" t="str">
        <f t="shared" si="323"/>
        <v>90% Saturation (Scale only)</v>
      </c>
    </row>
    <row r="2163" spans="21:29" x14ac:dyDescent="0.25">
      <c r="U2163" s="5">
        <v>0.46</v>
      </c>
      <c r="V2163" s="7">
        <f t="shared" si="318"/>
        <v>1350675.4599999997</v>
      </c>
      <c r="W2163" s="7">
        <f t="shared" si="319"/>
        <v>34632.704102564101</v>
      </c>
      <c r="X2163" s="19">
        <f t="shared" si="324"/>
        <v>0.6041272994486736</v>
      </c>
      <c r="Y2163" s="8">
        <f t="shared" si="320"/>
        <v>9780.1942706152204</v>
      </c>
      <c r="Z2163" s="8">
        <f t="shared" si="321"/>
        <v>381427.57655399357</v>
      </c>
      <c r="AA2163" s="9">
        <f t="shared" si="325"/>
        <v>0.28239765054589328</v>
      </c>
      <c r="AB2163" s="9">
        <f t="shared" si="322"/>
        <v>0.20768911272016791</v>
      </c>
      <c r="AC2163" t="str">
        <f t="shared" si="323"/>
        <v>90% Saturation (Scale only)</v>
      </c>
    </row>
    <row r="2164" spans="21:29" x14ac:dyDescent="0.25">
      <c r="U2164" s="5">
        <v>0.47</v>
      </c>
      <c r="V2164" s="7">
        <f t="shared" si="318"/>
        <v>1380037.9699999997</v>
      </c>
      <c r="W2164" s="7">
        <f t="shared" si="319"/>
        <v>35385.588974358972</v>
      </c>
      <c r="X2164" s="19">
        <f t="shared" si="324"/>
        <v>0.61358423201358103</v>
      </c>
      <c r="Y2164" s="8">
        <f t="shared" si="320"/>
        <v>9933.2921984415389</v>
      </c>
      <c r="Z2164" s="8">
        <f t="shared" si="321"/>
        <v>387398.39573922002</v>
      </c>
      <c r="AA2164" s="9">
        <f t="shared" si="325"/>
        <v>0.28071575142183958</v>
      </c>
      <c r="AB2164" s="9">
        <f t="shared" si="322"/>
        <v>0.20334839171536953</v>
      </c>
      <c r="AC2164" t="str">
        <f t="shared" si="323"/>
        <v>90% Saturation (Scale only)</v>
      </c>
    </row>
    <row r="2165" spans="21:29" x14ac:dyDescent="0.25">
      <c r="U2165" s="5">
        <v>0.48</v>
      </c>
      <c r="V2165" s="7">
        <f t="shared" si="318"/>
        <v>1409400.4799999997</v>
      </c>
      <c r="W2165" s="7">
        <f t="shared" si="319"/>
        <v>36138.473846153844</v>
      </c>
      <c r="X2165" s="19">
        <f t="shared" si="324"/>
        <v>0.62284192987711862</v>
      </c>
      <c r="Y2165" s="8">
        <f t="shared" si="320"/>
        <v>10083.164723134078</v>
      </c>
      <c r="Z2165" s="8">
        <f t="shared" si="321"/>
        <v>393243.42420222901</v>
      </c>
      <c r="AA2165" s="9">
        <f t="shared" si="325"/>
        <v>0.27901468020092424</v>
      </c>
      <c r="AB2165" s="9">
        <f t="shared" si="322"/>
        <v>0.19906433281790237</v>
      </c>
      <c r="AC2165" t="str">
        <f t="shared" si="323"/>
        <v>90% Saturation (Scale only)</v>
      </c>
    </row>
    <row r="2166" spans="21:29" x14ac:dyDescent="0.25">
      <c r="U2166" s="5">
        <v>0.49</v>
      </c>
      <c r="V2166" s="7">
        <f t="shared" si="318"/>
        <v>1438762.9899999998</v>
      </c>
      <c r="W2166" s="7">
        <f t="shared" si="319"/>
        <v>36891.358717948715</v>
      </c>
      <c r="X2166" s="19">
        <f t="shared" si="324"/>
        <v>0.6319031047088759</v>
      </c>
      <c r="Y2166" s="8">
        <f t="shared" si="320"/>
        <v>10229.855743810464</v>
      </c>
      <c r="Z2166" s="8">
        <f t="shared" si="321"/>
        <v>398964.37400860805</v>
      </c>
      <c r="AA2166" s="9">
        <f t="shared" si="325"/>
        <v>0.27729680064164575</v>
      </c>
      <c r="AB2166" s="9">
        <f t="shared" si="322"/>
        <v>0.19483858179627819</v>
      </c>
      <c r="AC2166" t="str">
        <f t="shared" si="323"/>
        <v>90% Saturation (Scale only)</v>
      </c>
    </row>
    <row r="2167" spans="21:29" x14ac:dyDescent="0.25">
      <c r="U2167" s="5">
        <v>0.5</v>
      </c>
      <c r="V2167" s="7">
        <f t="shared" si="318"/>
        <v>1468125.4999999998</v>
      </c>
      <c r="W2167" s="7">
        <f t="shared" si="319"/>
        <v>37644.243589743586</v>
      </c>
      <c r="X2167" s="19">
        <f t="shared" si="324"/>
        <v>0.64077053371992065</v>
      </c>
      <c r="Y2167" s="8">
        <f t="shared" si="320"/>
        <v>10373.410220636875</v>
      </c>
      <c r="Z2167" s="8">
        <f t="shared" si="321"/>
        <v>404562.99860483815</v>
      </c>
      <c r="AA2167" s="9">
        <f t="shared" si="325"/>
        <v>0.27556431558803263</v>
      </c>
      <c r="AB2167" s="9">
        <f t="shared" si="322"/>
        <v>0.19067254796099181</v>
      </c>
      <c r="AC2167" t="str">
        <f t="shared" si="323"/>
        <v>90% Saturation (Scale only)</v>
      </c>
    </row>
    <row r="2168" spans="21:29" x14ac:dyDescent="0.25">
      <c r="U2168" s="5">
        <v>0.51</v>
      </c>
      <c r="V2168" s="7">
        <f t="shared" si="318"/>
        <v>1497488.0099999998</v>
      </c>
      <c r="W2168" s="7">
        <f t="shared" si="319"/>
        <v>38397.128461538457</v>
      </c>
      <c r="X2168" s="19">
        <f t="shared" si="324"/>
        <v>0.64944704960940591</v>
      </c>
      <c r="Y2168" s="8">
        <f t="shared" si="320"/>
        <v>10513.874012074022</v>
      </c>
      <c r="Z2168" s="8">
        <f t="shared" si="321"/>
        <v>410041.08647088689</v>
      </c>
      <c r="AA2168" s="9">
        <f t="shared" si="325"/>
        <v>0.27381927850686893</v>
      </c>
      <c r="AB2168" s="9">
        <f t="shared" si="322"/>
        <v>0.18656742444868421</v>
      </c>
      <c r="AC2168" t="str">
        <f t="shared" si="323"/>
        <v>90% Saturation (Scale only)</v>
      </c>
    </row>
    <row r="2169" spans="21:29" x14ac:dyDescent="0.25">
      <c r="U2169" s="5">
        <v>0.52</v>
      </c>
      <c r="V2169" s="7">
        <f t="shared" si="318"/>
        <v>1526850.5199999998</v>
      </c>
      <c r="W2169" s="7">
        <f t="shared" si="319"/>
        <v>39150.013333333329</v>
      </c>
      <c r="X2169" s="19">
        <f t="shared" si="324"/>
        <v>0.65793553137230443</v>
      </c>
      <c r="Y2169" s="8">
        <f t="shared" si="320"/>
        <v>10651.293726063914</v>
      </c>
      <c r="Z2169" s="8">
        <f t="shared" si="321"/>
        <v>415400.45531649265</v>
      </c>
      <c r="AA2169" s="9">
        <f t="shared" si="325"/>
        <v>0.27206360404978785</v>
      </c>
      <c r="AB2169" s="9">
        <f t="shared" si="322"/>
        <v>0.18252420673865263</v>
      </c>
      <c r="AC2169" t="str">
        <f t="shared" si="323"/>
        <v>90% Saturation (Scale only)</v>
      </c>
    </row>
    <row r="2170" spans="21:29" x14ac:dyDescent="0.25">
      <c r="U2170" s="5">
        <v>0.53</v>
      </c>
      <c r="V2170" s="7">
        <f t="shared" si="318"/>
        <v>1556213.0299999998</v>
      </c>
      <c r="W2170" s="7">
        <f t="shared" si="319"/>
        <v>39902.8982051282</v>
      </c>
      <c r="X2170" s="19">
        <f t="shared" si="324"/>
        <v>0.66623889589427709</v>
      </c>
      <c r="Y2170" s="8">
        <f t="shared" si="320"/>
        <v>10785.716583959489</v>
      </c>
      <c r="Z2170" s="8">
        <f t="shared" si="321"/>
        <v>420642.9467744201</v>
      </c>
      <c r="AA2170" s="9">
        <f t="shared" si="325"/>
        <v>0.27029907773900347</v>
      </c>
      <c r="AB2170" s="9">
        <f t="shared" si="322"/>
        <v>0.17854370957821544</v>
      </c>
      <c r="AC2170" t="str">
        <f t="shared" si="323"/>
        <v>90% Saturation (Scale only)</v>
      </c>
    </row>
    <row r="2171" spans="21:29" x14ac:dyDescent="0.25">
      <c r="U2171" s="5">
        <v>0.54</v>
      </c>
      <c r="V2171" s="7">
        <f t="shared" si="318"/>
        <v>1585575.5399999998</v>
      </c>
      <c r="W2171" s="7">
        <f t="shared" si="319"/>
        <v>40655.783076923079</v>
      </c>
      <c r="X2171" s="19">
        <f t="shared" si="324"/>
        <v>0.67436009026687604</v>
      </c>
      <c r="Y2171" s="8">
        <f t="shared" si="320"/>
        <v>10917.190296115734</v>
      </c>
      <c r="Z2171" s="8">
        <f t="shared" si="321"/>
        <v>425770.42154851364</v>
      </c>
      <c r="AA2171" s="9">
        <f t="shared" si="325"/>
        <v>0.26852736486368456</v>
      </c>
      <c r="AB2171" s="9">
        <f t="shared" si="322"/>
        <v>0.17462658247178256</v>
      </c>
      <c r="AC2171" t="str">
        <f t="shared" si="323"/>
        <v>90% Saturation (Scale only)</v>
      </c>
    </row>
    <row r="2172" spans="21:29" x14ac:dyDescent="0.25">
      <c r="U2172" s="5">
        <v>0.55000000000000004</v>
      </c>
      <c r="V2172" s="7">
        <f t="shared" si="318"/>
        <v>1614938.0499999998</v>
      </c>
      <c r="W2172" s="7">
        <f t="shared" si="319"/>
        <v>41408.66794871795</v>
      </c>
      <c r="X2172" s="19">
        <f t="shared" si="324"/>
        <v>0.68230208476268506</v>
      </c>
      <c r="Y2172" s="8">
        <f t="shared" si="320"/>
        <v>11045.762948164491</v>
      </c>
      <c r="Z2172" s="8">
        <f t="shared" si="321"/>
        <v>430784.75497841515</v>
      </c>
      <c r="AA2172" s="9">
        <f t="shared" si="325"/>
        <v>0.26675001866382131</v>
      </c>
      <c r="AB2172" s="9">
        <f t="shared" si="322"/>
        <v>0.17077332387120547</v>
      </c>
      <c r="AC2172" t="str">
        <f t="shared" si="323"/>
        <v>90% Saturation (Scale only)</v>
      </c>
    </row>
    <row r="2173" spans="21:29" x14ac:dyDescent="0.25">
      <c r="U2173" s="5">
        <v>0.56000000000000005</v>
      </c>
      <c r="V2173" s="7">
        <f t="shared" si="318"/>
        <v>1644300.5599999998</v>
      </c>
      <c r="W2173" s="7">
        <f t="shared" si="319"/>
        <v>42161.552820512821</v>
      </c>
      <c r="X2173" s="19">
        <f t="shared" si="324"/>
        <v>0.69006786641571005</v>
      </c>
      <c r="Y2173" s="8">
        <f t="shared" si="320"/>
        <v>11171.482897087633</v>
      </c>
      <c r="Z2173" s="8">
        <f t="shared" si="321"/>
        <v>435687.83298641769</v>
      </c>
      <c r="AA2173" s="9">
        <f t="shared" si="325"/>
        <v>0.26496848786964944</v>
      </c>
      <c r="AB2173" s="9">
        <f t="shared" si="322"/>
        <v>0.16698429419019498</v>
      </c>
      <c r="AC2173" t="str">
        <f t="shared" si="323"/>
        <v>90% Saturation (Scale only)</v>
      </c>
    </row>
    <row r="2174" spans="21:29" x14ac:dyDescent="0.25">
      <c r="U2174" s="5">
        <v>0.56999999999999995</v>
      </c>
      <c r="V2174" s="7">
        <f t="shared" si="318"/>
        <v>1673663.0699999996</v>
      </c>
      <c r="W2174" s="7">
        <f t="shared" si="319"/>
        <v>42914.437692307685</v>
      </c>
      <c r="X2174" s="19">
        <f t="shared" si="324"/>
        <v>0.69766043315735438</v>
      </c>
      <c r="Y2174" s="8">
        <f t="shared" si="320"/>
        <v>11294.398676284602</v>
      </c>
      <c r="Z2174" s="8">
        <f t="shared" si="321"/>
        <v>440481.54837509949</v>
      </c>
      <c r="AA2174" s="9">
        <f t="shared" si="325"/>
        <v>0.26318412365703903</v>
      </c>
      <c r="AB2174" s="9">
        <f t="shared" si="322"/>
        <v>0.16325972775085762</v>
      </c>
      <c r="AC2174" t="str">
        <f t="shared" si="323"/>
        <v>90% Saturation (Scale only)</v>
      </c>
    </row>
    <row r="2175" spans="21:29" x14ac:dyDescent="0.25">
      <c r="U2175" s="5">
        <v>0.57999999999999996</v>
      </c>
      <c r="V2175" s="7">
        <f t="shared" si="318"/>
        <v>1703025.5799999996</v>
      </c>
      <c r="W2175" s="7">
        <f t="shared" si="319"/>
        <v>43667.322564102556</v>
      </c>
      <c r="X2175" s="19">
        <f t="shared" si="324"/>
        <v>0.70508278846287453</v>
      </c>
      <c r="Y2175" s="8">
        <f t="shared" si="320"/>
        <v>11414.558908904062</v>
      </c>
      <c r="Z2175" s="8">
        <f t="shared" si="321"/>
        <v>445167.79744725843</v>
      </c>
      <c r="AA2175" s="9">
        <f t="shared" si="325"/>
        <v>0.26139818607261234</v>
      </c>
      <c r="AB2175" s="9">
        <f t="shared" si="322"/>
        <v>0.1595997437602896</v>
      </c>
      <c r="AC2175" t="str">
        <f t="shared" si="323"/>
        <v>90% Saturation (Scale only)</v>
      </c>
    </row>
    <row r="2176" spans="21:29" x14ac:dyDescent="0.25">
      <c r="U2176" s="5">
        <v>0.59</v>
      </c>
      <c r="V2176" s="7">
        <f t="shared" si="318"/>
        <v>1732388.0899999996</v>
      </c>
      <c r="W2176" s="7">
        <f t="shared" si="319"/>
        <v>44420.207435897428</v>
      </c>
      <c r="X2176" s="19">
        <f t="shared" si="324"/>
        <v>0.71233793646722943</v>
      </c>
      <c r="Y2176" s="8">
        <f t="shared" si="320"/>
        <v>11532.01222877458</v>
      </c>
      <c r="Z2176" s="8">
        <f t="shared" si="321"/>
        <v>449748.47692220862</v>
      </c>
      <c r="AA2176" s="9">
        <f t="shared" si="325"/>
        <v>0.25961184997653081</v>
      </c>
      <c r="AB2176" s="9">
        <f t="shared" si="322"/>
        <v>0.15600435640380148</v>
      </c>
      <c r="AC2176" t="str">
        <f t="shared" si="323"/>
        <v>90% Saturation (Scale only)</v>
      </c>
    </row>
    <row r="2177" spans="21:29" x14ac:dyDescent="0.25">
      <c r="U2177" s="5">
        <v>0.6</v>
      </c>
      <c r="V2177" s="7">
        <f t="shared" si="318"/>
        <v>1761750.5999999996</v>
      </c>
      <c r="W2177" s="7">
        <f t="shared" si="319"/>
        <v>45173.092307692299</v>
      </c>
      <c r="X2177" s="19">
        <f t="shared" si="324"/>
        <v>0.71942887751287155</v>
      </c>
      <c r="Y2177" s="8">
        <f t="shared" si="320"/>
        <v>11646.807208327977</v>
      </c>
      <c r="Z2177" s="8">
        <f t="shared" si="321"/>
        <v>454225.48112479108</v>
      </c>
      <c r="AA2177" s="9">
        <f t="shared" si="325"/>
        <v>0.25782621054580096</v>
      </c>
      <c r="AB2177" s="9">
        <f t="shared" si="322"/>
        <v>0.15247348413274153</v>
      </c>
      <c r="AC2177" t="str">
        <f t="shared" si="323"/>
        <v>90% Saturation (Scale only)</v>
      </c>
    </row>
    <row r="2178" spans="21:29" x14ac:dyDescent="0.25">
      <c r="U2178" s="5">
        <v>0.61</v>
      </c>
      <c r="V2178" s="7">
        <f t="shared" si="318"/>
        <v>1791113.1099999996</v>
      </c>
      <c r="W2178" s="7">
        <f t="shared" si="319"/>
        <v>45925.977179487178</v>
      </c>
      <c r="X2178" s="19">
        <f t="shared" si="324"/>
        <v>0.72635860409527342</v>
      </c>
      <c r="Y2178" s="8">
        <f t="shared" si="320"/>
        <v>11758.992292961608</v>
      </c>
      <c r="Z2178" s="8">
        <f t="shared" si="321"/>
        <v>458600.69942550268</v>
      </c>
      <c r="AA2178" s="9">
        <f t="shared" si="325"/>
        <v>0.25604228837647375</v>
      </c>
      <c r="AB2178" s="9">
        <f t="shared" si="322"/>
        <v>0.14900695821684165</v>
      </c>
      <c r="AC2178" t="str">
        <f t="shared" si="323"/>
        <v>90% Saturation (Scale only)</v>
      </c>
    </row>
    <row r="2179" spans="21:29" x14ac:dyDescent="0.25">
      <c r="U2179" s="5">
        <v>0.62</v>
      </c>
      <c r="V2179" s="7">
        <f t="shared" si="318"/>
        <v>1820475.6199999996</v>
      </c>
      <c r="W2179" s="7">
        <f t="shared" si="319"/>
        <v>46678.862051282049</v>
      </c>
      <c r="X2179" s="19">
        <f t="shared" si="324"/>
        <v>0.73313009717493449</v>
      </c>
      <c r="Y2179" s="8">
        <f t="shared" si="320"/>
        <v>11868.615741333582</v>
      </c>
      <c r="Z2179" s="8">
        <f t="shared" si="321"/>
        <v>462876.01391200972</v>
      </c>
      <c r="AA2179" s="9">
        <f t="shared" si="325"/>
        <v>0.25426103421918378</v>
      </c>
      <c r="AB2179" s="9">
        <f t="shared" si="322"/>
        <v>0.14560453062449477</v>
      </c>
      <c r="AC2179" t="str">
        <f t="shared" si="323"/>
        <v>90% Saturation (Scale only)</v>
      </c>
    </row>
    <row r="2180" spans="21:29" x14ac:dyDescent="0.25">
      <c r="U2180" s="5">
        <v>0.63</v>
      </c>
      <c r="V2180" s="7">
        <f t="shared" si="318"/>
        <v>1849838.1299999997</v>
      </c>
      <c r="W2180" s="7">
        <f t="shared" si="319"/>
        <v>47431.74692307692</v>
      </c>
      <c r="X2180" s="19">
        <f t="shared" si="324"/>
        <v>0.73974632282723396</v>
      </c>
      <c r="Y2180" s="8">
        <f t="shared" si="320"/>
        <v>11975.72557112735</v>
      </c>
      <c r="Z2180" s="8">
        <f t="shared" si="321"/>
        <v>467053.29727396666</v>
      </c>
      <c r="AA2180" s="9">
        <f t="shared" si="325"/>
        <v>0.25248333337899503</v>
      </c>
      <c r="AB2180" s="9">
        <f t="shared" si="322"/>
        <v>0.14226588128729259</v>
      </c>
      <c r="AC2180" t="str">
        <f t="shared" si="323"/>
        <v>90% Saturation (Scale only)</v>
      </c>
    </row>
    <row r="2181" spans="21:29" x14ac:dyDescent="0.25">
      <c r="U2181" s="5">
        <v>0.64</v>
      </c>
      <c r="V2181" s="7">
        <f t="shared" si="318"/>
        <v>1879200.6399999997</v>
      </c>
      <c r="W2181" s="7">
        <f t="shared" si="319"/>
        <v>48184.631794871791</v>
      </c>
      <c r="X2181" s="19">
        <f t="shared" si="324"/>
        <v>0.74621022920389213</v>
      </c>
      <c r="Y2181" s="8">
        <f t="shared" si="320"/>
        <v>12080.369509860922</v>
      </c>
      <c r="Z2181" s="8">
        <f t="shared" si="321"/>
        <v>471134.41088457598</v>
      </c>
      <c r="AA2181" s="9">
        <f t="shared" si="325"/>
        <v>0.25071000980745517</v>
      </c>
      <c r="AB2181" s="9">
        <f t="shared" si="322"/>
        <v>0.13899062480044508</v>
      </c>
      <c r="AC2181" t="str">
        <f t="shared" si="323"/>
        <v>90% Saturation (Scale only)</v>
      </c>
    </row>
    <row r="2182" spans="21:29" x14ac:dyDescent="0.25">
      <c r="U2182" s="5">
        <v>0.65</v>
      </c>
      <c r="V2182" s="7">
        <f t="shared" ref="V2182:V2215" si="326">$V$110/$U$110*U2182</f>
        <v>1908563.1499999997</v>
      </c>
      <c r="W2182" s="7">
        <f t="shared" ref="W2182:W2215" si="327">$W$110/$U$110*U2182</f>
        <v>48937.516666666663</v>
      </c>
      <c r="X2182" s="19">
        <f t="shared" si="324"/>
        <v>0.75252474378197354</v>
      </c>
      <c r="Y2182" s="8">
        <f t="shared" ref="Y2182:Y2216" si="328">X2182*$N$6</f>
        <v>12182.594950351078</v>
      </c>
      <c r="Z2182" s="8">
        <f t="shared" ref="Z2182:Z2245" si="329">Y2182*$B$6</f>
        <v>475121.20306369208</v>
      </c>
      <c r="AA2182" s="9">
        <f t="shared" si="325"/>
        <v>0.24894182991204256</v>
      </c>
      <c r="AB2182" s="9">
        <f t="shared" ref="AB2182:AB2245" si="330">(Z2182-Z2181)/(V2182-V2181)</f>
        <v>0.13577831660563436</v>
      </c>
      <c r="AC2182" t="str">
        <f t="shared" ref="AC2182:AC2245" si="331">K$1</f>
        <v>90% Saturation (Scale only)</v>
      </c>
    </row>
    <row r="2183" spans="21:29" x14ac:dyDescent="0.25">
      <c r="U2183" s="5">
        <v>0.66</v>
      </c>
      <c r="V2183" s="7">
        <f t="shared" si="326"/>
        <v>1937925.6599999997</v>
      </c>
      <c r="W2183" s="7">
        <f t="shared" si="327"/>
        <v>49690.401538461534</v>
      </c>
      <c r="X2183" s="19">
        <f t="shared" ref="X2183:X2246" si="332">GAMMADIST(W2183,$K$2,$K$3,TRUE)</f>
        <v>0.75869277087829901</v>
      </c>
      <c r="Y2183" s="8">
        <f t="shared" si="328"/>
        <v>12282.448910474273</v>
      </c>
      <c r="Z2183" s="8">
        <f t="shared" si="329"/>
        <v>479015.50750849664</v>
      </c>
      <c r="AA2183" s="9">
        <f t="shared" ref="AA2183:AA2246" si="333">Z2183/V2183</f>
        <v>0.24717950610576916</v>
      </c>
      <c r="AB2183" s="9">
        <f t="shared" si="330"/>
        <v>0.132628458697998</v>
      </c>
      <c r="AC2183" t="str">
        <f t="shared" si="331"/>
        <v>90% Saturation (Scale only)</v>
      </c>
    </row>
    <row r="2184" spans="21:29" x14ac:dyDescent="0.25">
      <c r="U2184" s="5">
        <v>0.67</v>
      </c>
      <c r="V2184" s="7">
        <f t="shared" si="326"/>
        <v>1967288.1699999997</v>
      </c>
      <c r="W2184" s="7">
        <f t="shared" si="327"/>
        <v>50443.286410256405</v>
      </c>
      <c r="X2184" s="19">
        <f t="shared" si="332"/>
        <v>0.76471718940893874</v>
      </c>
      <c r="Y2184" s="8">
        <f t="shared" si="328"/>
        <v>12379.977996895168</v>
      </c>
      <c r="Z2184" s="8">
        <f t="shared" si="329"/>
        <v>482819.14187891153</v>
      </c>
      <c r="AA2184" s="9">
        <f t="shared" si="333"/>
        <v>0.24542370011756418</v>
      </c>
      <c r="AB2184" s="9">
        <f t="shared" si="330"/>
        <v>0.12954050489603539</v>
      </c>
      <c r="AC2184" t="str">
        <f t="shared" si="331"/>
        <v>90% Saturation (Scale only)</v>
      </c>
    </row>
    <row r="2185" spans="21:29" x14ac:dyDescent="0.25">
      <c r="U2185" s="5">
        <v>0.68</v>
      </c>
      <c r="V2185" s="7">
        <f t="shared" si="326"/>
        <v>1996650.68</v>
      </c>
      <c r="W2185" s="7">
        <f t="shared" si="327"/>
        <v>51196.171282051284</v>
      </c>
      <c r="X2185" s="19">
        <f t="shared" si="332"/>
        <v>0.77060085087506158</v>
      </c>
      <c r="Y2185" s="8">
        <f t="shared" si="328"/>
        <v>12475.228372459602</v>
      </c>
      <c r="Z2185" s="8">
        <f t="shared" si="329"/>
        <v>486533.90652592445</v>
      </c>
      <c r="AA2185" s="9">
        <f t="shared" si="333"/>
        <v>0.24367502608214095</v>
      </c>
      <c r="AB2185" s="9">
        <f t="shared" si="330"/>
        <v>0.12651386570878631</v>
      </c>
      <c r="AC2185" t="str">
        <f t="shared" si="331"/>
        <v>90% Saturation (Scale only)</v>
      </c>
    </row>
    <row r="2186" spans="21:29" x14ac:dyDescent="0.25">
      <c r="U2186" s="5">
        <v>0.69</v>
      </c>
      <c r="V2186" s="7">
        <f t="shared" si="326"/>
        <v>2026013.1899999995</v>
      </c>
      <c r="W2186" s="7">
        <f t="shared" si="327"/>
        <v>51949.056153846148</v>
      </c>
      <c r="X2186" s="19">
        <f t="shared" si="332"/>
        <v>0.77634657755788383</v>
      </c>
      <c r="Y2186" s="8">
        <f t="shared" si="328"/>
        <v>12568.245726972702</v>
      </c>
      <c r="Z2186" s="8">
        <f t="shared" si="329"/>
        <v>490161.58335193538</v>
      </c>
      <c r="AA2186" s="9">
        <f t="shared" si="333"/>
        <v>0.24193405342634294</v>
      </c>
      <c r="AB2186" s="9">
        <f t="shared" si="330"/>
        <v>0.1235479128320767</v>
      </c>
      <c r="AC2186" t="str">
        <f t="shared" si="331"/>
        <v>90% Saturation (Scale only)</v>
      </c>
    </row>
    <row r="2187" spans="21:29" x14ac:dyDescent="0.25">
      <c r="U2187" s="5">
        <v>0.7</v>
      </c>
      <c r="V2187" s="7">
        <f t="shared" si="326"/>
        <v>2055375.6999999995</v>
      </c>
      <c r="W2187" s="7">
        <f t="shared" si="327"/>
        <v>52701.941025641019</v>
      </c>
      <c r="X2187" s="19">
        <f t="shared" si="332"/>
        <v>0.78195716090681888</v>
      </c>
      <c r="Y2187" s="8">
        <f t="shared" si="328"/>
        <v>12659.075251104687</v>
      </c>
      <c r="Z2187" s="8">
        <f t="shared" si="329"/>
        <v>493703.93479308276</v>
      </c>
      <c r="AA2187" s="9">
        <f t="shared" si="333"/>
        <v>0.24020130956743474</v>
      </c>
      <c r="AB2187" s="9">
        <f t="shared" si="330"/>
        <v>0.12064198330276897</v>
      </c>
      <c r="AC2187" t="str">
        <f t="shared" si="331"/>
        <v>90% Saturation (Scale only)</v>
      </c>
    </row>
    <row r="2188" spans="21:29" x14ac:dyDescent="0.25">
      <c r="U2188" s="5">
        <v>0.71</v>
      </c>
      <c r="V2188" s="7">
        <f t="shared" si="326"/>
        <v>2084738.2099999995</v>
      </c>
      <c r="W2188" s="7">
        <f t="shared" si="327"/>
        <v>53454.825897435891</v>
      </c>
      <c r="X2188" s="19">
        <f t="shared" si="332"/>
        <v>0.78743536010614146</v>
      </c>
      <c r="Y2188" s="8">
        <f t="shared" si="328"/>
        <v>12747.761613186651</v>
      </c>
      <c r="Z2188" s="8">
        <f t="shared" si="329"/>
        <v>497162.70291427936</v>
      </c>
      <c r="AA2188" s="9">
        <f t="shared" si="333"/>
        <v>0.23847728243743346</v>
      </c>
      <c r="AB2188" s="9">
        <f t="shared" si="330"/>
        <v>0.11779538333734399</v>
      </c>
      <c r="AC2188" t="str">
        <f t="shared" si="331"/>
        <v>90% Saturation (Scale only)</v>
      </c>
    </row>
    <row r="2189" spans="21:29" x14ac:dyDescent="0.25">
      <c r="U2189" s="5">
        <v>0.72</v>
      </c>
      <c r="V2189" s="7">
        <f t="shared" si="326"/>
        <v>2114100.7199999997</v>
      </c>
      <c r="W2189" s="7">
        <f t="shared" si="327"/>
        <v>54207.710769230762</v>
      </c>
      <c r="X2189" s="19">
        <f t="shared" si="332"/>
        <v>0.7927839008066071</v>
      </c>
      <c r="Y2189" s="8">
        <f t="shared" si="328"/>
        <v>12834.348938676798</v>
      </c>
      <c r="Z2189" s="8">
        <f t="shared" si="329"/>
        <v>500539.60860839509</v>
      </c>
      <c r="AA2189" s="9">
        <f t="shared" si="333"/>
        <v>0.23676242284634158</v>
      </c>
      <c r="AB2189" s="9">
        <f t="shared" si="330"/>
        <v>0.11500739187881773</v>
      </c>
      <c r="AC2189" t="str">
        <f t="shared" si="331"/>
        <v>90% Saturation (Scale only)</v>
      </c>
    </row>
    <row r="2190" spans="21:29" x14ac:dyDescent="0.25">
      <c r="U2190" s="5">
        <v>0.73</v>
      </c>
      <c r="V2190" s="7">
        <f t="shared" si="326"/>
        <v>2143463.2299999995</v>
      </c>
      <c r="W2190" s="7">
        <f t="shared" si="327"/>
        <v>54960.595641025633</v>
      </c>
      <c r="X2190" s="19">
        <f t="shared" si="332"/>
        <v>0.79800547400949107</v>
      </c>
      <c r="Y2190" s="8">
        <f t="shared" si="328"/>
        <v>12918.880792094196</v>
      </c>
      <c r="Z2190" s="8">
        <f t="shared" si="329"/>
        <v>503836.35089167365</v>
      </c>
      <c r="AA2190" s="9">
        <f t="shared" si="333"/>
        <v>0.23505714669603814</v>
      </c>
      <c r="AB2190" s="9">
        <f t="shared" si="330"/>
        <v>0.11227726387419118</v>
      </c>
      <c r="AC2190" t="str">
        <f t="shared" si="331"/>
        <v>90% Saturation (Scale only)</v>
      </c>
    </row>
    <row r="2191" spans="21:29" x14ac:dyDescent="0.25">
      <c r="U2191" s="5">
        <v>0.74</v>
      </c>
      <c r="V2191" s="7">
        <f t="shared" si="326"/>
        <v>2172825.7399999998</v>
      </c>
      <c r="W2191" s="7">
        <f t="shared" si="327"/>
        <v>55713.480512820504</v>
      </c>
      <c r="X2191" s="19">
        <f t="shared" si="332"/>
        <v>0.80310273509146002</v>
      </c>
      <c r="Y2191" s="8">
        <f t="shared" si="328"/>
        <v>13001.400161232452</v>
      </c>
      <c r="Z2191" s="8">
        <f t="shared" si="329"/>
        <v>507054.60628806561</v>
      </c>
      <c r="AA2191" s="9">
        <f t="shared" si="333"/>
        <v>0.23336183705558719</v>
      </c>
      <c r="AB2191" s="9">
        <f t="shared" si="330"/>
        <v>0.10960423330266851</v>
      </c>
      <c r="AC2191" t="str">
        <f t="shared" si="331"/>
        <v>90% Saturation (Scale only)</v>
      </c>
    </row>
    <row r="2192" spans="21:29" x14ac:dyDescent="0.25">
      <c r="U2192" s="5">
        <v>0.75</v>
      </c>
      <c r="V2192" s="7">
        <f t="shared" si="326"/>
        <v>2202188.2499999995</v>
      </c>
      <c r="W2192" s="7">
        <f t="shared" si="327"/>
        <v>56466.365384615376</v>
      </c>
      <c r="X2192" s="19">
        <f t="shared" si="332"/>
        <v>0.80807830295953986</v>
      </c>
      <c r="Y2192" s="8">
        <f t="shared" si="328"/>
        <v>13081.949443479522</v>
      </c>
      <c r="Z2192" s="8">
        <f t="shared" si="329"/>
        <v>510196.02829570131</v>
      </c>
      <c r="AA2192" s="9">
        <f t="shared" si="333"/>
        <v>0.23167684610782091</v>
      </c>
      <c r="AB2192" s="9">
        <f t="shared" si="330"/>
        <v>0.10698751597311419</v>
      </c>
      <c r="AC2192" t="str">
        <f t="shared" si="331"/>
        <v>90% Saturation (Scale only)</v>
      </c>
    </row>
    <row r="2193" spans="21:29" x14ac:dyDescent="0.25">
      <c r="U2193" s="5">
        <v>0.76</v>
      </c>
      <c r="V2193" s="7">
        <f t="shared" si="326"/>
        <v>2231550.7599999998</v>
      </c>
      <c r="W2193" s="7">
        <f t="shared" si="327"/>
        <v>57219.250256410254</v>
      </c>
      <c r="X2193" s="19">
        <f t="shared" si="332"/>
        <v>0.81293475932624215</v>
      </c>
      <c r="Y2193" s="8">
        <f t="shared" si="328"/>
        <v>13160.570434082761</v>
      </c>
      <c r="Z2193" s="8">
        <f t="shared" si="329"/>
        <v>513262.24692922772</v>
      </c>
      <c r="AA2193" s="9">
        <f t="shared" si="333"/>
        <v>0.23000249697624076</v>
      </c>
      <c r="AB2193" s="9">
        <f t="shared" si="330"/>
        <v>0.1044263121077315</v>
      </c>
      <c r="AC2193" t="str">
        <f t="shared" si="331"/>
        <v>90% Saturation (Scale only)</v>
      </c>
    </row>
    <row r="2194" spans="21:29" x14ac:dyDescent="0.25">
      <c r="U2194" s="5">
        <v>0.77</v>
      </c>
      <c r="V2194" s="7">
        <f t="shared" si="326"/>
        <v>2260913.2699999996</v>
      </c>
      <c r="W2194" s="7">
        <f t="shared" si="327"/>
        <v>57972.135128205126</v>
      </c>
      <c r="X2194" s="19">
        <f t="shared" si="332"/>
        <v>0.81767464809564749</v>
      </c>
      <c r="Y2194" s="8">
        <f t="shared" si="328"/>
        <v>13237.304316210248</v>
      </c>
      <c r="Z2194" s="8">
        <f t="shared" si="329"/>
        <v>516254.86833219964</v>
      </c>
      <c r="AA2194" s="9">
        <f t="shared" si="333"/>
        <v>0.22833908544054843</v>
      </c>
      <c r="AB2194" s="9">
        <f t="shared" si="330"/>
        <v>0.10191980872793011</v>
      </c>
      <c r="AC2194" t="str">
        <f t="shared" si="331"/>
        <v>90% Saturation (Scale only)</v>
      </c>
    </row>
    <row r="2195" spans="21:29" x14ac:dyDescent="0.25">
      <c r="U2195" s="5">
        <v>0.78</v>
      </c>
      <c r="V2195" s="7">
        <f t="shared" si="326"/>
        <v>2290275.7799999998</v>
      </c>
      <c r="W2195" s="7">
        <f t="shared" si="327"/>
        <v>58725.02</v>
      </c>
      <c r="X2195" s="19">
        <f t="shared" si="332"/>
        <v>0.82230047485190683</v>
      </c>
      <c r="Y2195" s="8">
        <f t="shared" si="328"/>
        <v>13312.191652670153</v>
      </c>
      <c r="Z2195" s="8">
        <f t="shared" si="329"/>
        <v>519175.47445413598</v>
      </c>
      <c r="AA2195" s="9">
        <f t="shared" si="333"/>
        <v>0.22668688154844654</v>
      </c>
      <c r="AB2195" s="9">
        <f t="shared" si="330"/>
        <v>9.9467181856602971E-2</v>
      </c>
      <c r="AC2195" t="str">
        <f t="shared" si="331"/>
        <v>90% Saturation (Scale only)</v>
      </c>
    </row>
    <row r="2196" spans="21:29" x14ac:dyDescent="0.25">
      <c r="U2196" s="5">
        <v>0.79</v>
      </c>
      <c r="V2196" s="7">
        <f t="shared" si="326"/>
        <v>2319638.2899999996</v>
      </c>
      <c r="W2196" s="7">
        <f t="shared" si="327"/>
        <v>59477.904871794868</v>
      </c>
      <c r="X2196" s="19">
        <f t="shared" si="332"/>
        <v>0.82681470644223332</v>
      </c>
      <c r="Y2196" s="8">
        <f t="shared" si="328"/>
        <v>13385.272379159805</v>
      </c>
      <c r="Z2196" s="8">
        <f t="shared" si="329"/>
        <v>522025.62278723239</v>
      </c>
      <c r="AA2196" s="9">
        <f t="shared" si="333"/>
        <v>0.22504613113074301</v>
      </c>
      <c r="AB2196" s="9">
        <f t="shared" si="330"/>
        <v>9.7067598549866227E-2</v>
      </c>
      <c r="AC2196" t="str">
        <f t="shared" si="331"/>
        <v>90% Saturation (Scale only)</v>
      </c>
    </row>
    <row r="2197" spans="21:29" x14ac:dyDescent="0.25">
      <c r="U2197" s="5">
        <v>0.8</v>
      </c>
      <c r="V2197" s="7">
        <f t="shared" si="326"/>
        <v>2349000.7999999998</v>
      </c>
      <c r="W2197" s="7">
        <f t="shared" si="327"/>
        <v>60230.789743589739</v>
      </c>
      <c r="X2197" s="19">
        <f t="shared" si="332"/>
        <v>0.83121977064705055</v>
      </c>
      <c r="Y2197" s="8">
        <f t="shared" si="328"/>
        <v>13456.585798925744</v>
      </c>
      <c r="Z2197" s="8">
        <f t="shared" si="329"/>
        <v>524806.84615810402</v>
      </c>
      <c r="AA2197" s="9">
        <f t="shared" si="333"/>
        <v>0.22341705722624874</v>
      </c>
      <c r="AB2197" s="9">
        <f t="shared" si="330"/>
        <v>9.4720218771201778E-2</v>
      </c>
      <c r="AC2197" t="str">
        <f t="shared" si="331"/>
        <v>90% Saturation (Scale only)</v>
      </c>
    </row>
    <row r="2198" spans="21:29" x14ac:dyDescent="0.25">
      <c r="U2198" s="5">
        <v>0.81</v>
      </c>
      <c r="V2198" s="7">
        <f t="shared" si="326"/>
        <v>2378363.3099999996</v>
      </c>
      <c r="W2198" s="7">
        <f t="shared" si="327"/>
        <v>60983.674615384611</v>
      </c>
      <c r="X2198" s="19">
        <f t="shared" si="332"/>
        <v>0.8355180559304668</v>
      </c>
      <c r="Y2198" s="8">
        <f t="shared" si="328"/>
        <v>13526.170578724143</v>
      </c>
      <c r="Z2198" s="8">
        <f t="shared" si="329"/>
        <v>527520.6525702416</v>
      </c>
      <c r="AA2198" s="9">
        <f t="shared" si="333"/>
        <v>0.22179986142245092</v>
      </c>
      <c r="AB2198" s="9">
        <f t="shared" si="330"/>
        <v>9.2424197118625068E-2</v>
      </c>
      <c r="AC2198" t="str">
        <f t="shared" si="331"/>
        <v>90% Saturation (Scale only)</v>
      </c>
    </row>
    <row r="2199" spans="21:29" x14ac:dyDescent="0.25">
      <c r="U2199" s="5">
        <v>0.82</v>
      </c>
      <c r="V2199" s="7">
        <f t="shared" si="326"/>
        <v>2407725.8199999994</v>
      </c>
      <c r="W2199" s="7">
        <f t="shared" si="327"/>
        <v>61736.559487179475</v>
      </c>
      <c r="X2199" s="19">
        <f t="shared" si="332"/>
        <v>0.83971191126474076</v>
      </c>
      <c r="Y2199" s="8">
        <f t="shared" si="328"/>
        <v>13594.064745979102</v>
      </c>
      <c r="Z2199" s="8">
        <f t="shared" si="329"/>
        <v>530168.52509318502</v>
      </c>
      <c r="AA2199" s="9">
        <f t="shared" si="333"/>
        <v>0.2201947251174908</v>
      </c>
      <c r="AB2199" s="9">
        <f t="shared" si="330"/>
        <v>9.0178684415720606E-2</v>
      </c>
      <c r="AC2199" t="str">
        <f t="shared" si="331"/>
        <v>90% Saturation (Scale only)</v>
      </c>
    </row>
    <row r="2200" spans="21:29" x14ac:dyDescent="0.25">
      <c r="U2200" s="5">
        <v>0.83</v>
      </c>
      <c r="V2200" s="7">
        <f t="shared" si="326"/>
        <v>2437088.3299999996</v>
      </c>
      <c r="W2200" s="7">
        <f t="shared" si="327"/>
        <v>62489.444358974353</v>
      </c>
      <c r="X2200" s="19">
        <f t="shared" si="332"/>
        <v>0.84380364602285396</v>
      </c>
      <c r="Y2200" s="8">
        <f t="shared" si="328"/>
        <v>13660.305687043505</v>
      </c>
      <c r="Z2200" s="8">
        <f t="shared" si="329"/>
        <v>532751.92179469671</v>
      </c>
      <c r="AA2200" s="9">
        <f t="shared" si="333"/>
        <v>0.21860181070855844</v>
      </c>
      <c r="AB2200" s="9">
        <f t="shared" si="330"/>
        <v>8.7982829176104935E-2</v>
      </c>
      <c r="AC2200" t="str">
        <f t="shared" si="331"/>
        <v>90% Saturation (Scale only)</v>
      </c>
    </row>
    <row r="2201" spans="21:29" x14ac:dyDescent="0.25">
      <c r="U2201" s="5">
        <v>0.84</v>
      </c>
      <c r="V2201" s="7">
        <f t="shared" si="326"/>
        <v>2466450.8399999994</v>
      </c>
      <c r="W2201" s="7">
        <f t="shared" si="327"/>
        <v>63242.329230769225</v>
      </c>
      <c r="X2201" s="19">
        <f t="shared" si="332"/>
        <v>0.84779552993372165</v>
      </c>
      <c r="Y2201" s="8">
        <f t="shared" si="328"/>
        <v>13724.930146473922</v>
      </c>
      <c r="Z2201" s="8">
        <f t="shared" si="329"/>
        <v>535272.27571248298</v>
      </c>
      <c r="AA2201" s="9">
        <f t="shared" si="333"/>
        <v>0.21702126271143646</v>
      </c>
      <c r="AB2201" s="9">
        <f t="shared" si="330"/>
        <v>8.5835778950310734E-2</v>
      </c>
      <c r="AC2201" t="str">
        <f t="shared" si="331"/>
        <v>90% Saturation (Scale only)</v>
      </c>
    </row>
    <row r="2202" spans="21:29" x14ac:dyDescent="0.25">
      <c r="U2202" s="5">
        <v>0.85</v>
      </c>
      <c r="V2202" s="7">
        <f t="shared" si="326"/>
        <v>2495813.3499999996</v>
      </c>
      <c r="W2202" s="7">
        <f t="shared" si="327"/>
        <v>63995.214102564096</v>
      </c>
      <c r="X2202" s="19">
        <f t="shared" si="332"/>
        <v>0.85168979309495196</v>
      </c>
      <c r="Y2202" s="8">
        <f t="shared" si="328"/>
        <v>13787.974227237184</v>
      </c>
      <c r="Z2202" s="8">
        <f t="shared" si="329"/>
        <v>537730.99486225017</v>
      </c>
      <c r="AA2202" s="9">
        <f t="shared" si="333"/>
        <v>0.2154532088155752</v>
      </c>
      <c r="AB2202" s="9">
        <f t="shared" si="330"/>
        <v>8.37366815632304E-2</v>
      </c>
      <c r="AC2202" t="str">
        <f t="shared" si="331"/>
        <v>90% Saturation (Scale only)</v>
      </c>
    </row>
    <row r="2203" spans="21:29" x14ac:dyDescent="0.25">
      <c r="U2203" s="5">
        <v>0.86</v>
      </c>
      <c r="V2203" s="7">
        <f t="shared" si="326"/>
        <v>2525175.8599999994</v>
      </c>
      <c r="W2203" s="7">
        <f t="shared" si="327"/>
        <v>64748.098974358967</v>
      </c>
      <c r="X2203" s="19">
        <f t="shared" si="332"/>
        <v>0.85548862603843512</v>
      </c>
      <c r="Y2203" s="8">
        <f t="shared" si="328"/>
        <v>13849.473391772182</v>
      </c>
      <c r="Z2203" s="8">
        <f t="shared" si="329"/>
        <v>540129.46227911511</v>
      </c>
      <c r="AA2203" s="9">
        <f t="shared" si="333"/>
        <v>0.21389776087876716</v>
      </c>
      <c r="AB2203" s="9">
        <f t="shared" si="330"/>
        <v>8.1684686250084015E-2</v>
      </c>
      <c r="AC2203" t="str">
        <f t="shared" si="331"/>
        <v>90% Saturation (Scale only)</v>
      </c>
    </row>
    <row r="2204" spans="21:29" x14ac:dyDescent="0.25">
      <c r="U2204" s="5">
        <v>0.87</v>
      </c>
      <c r="V2204" s="7">
        <f t="shared" si="326"/>
        <v>2554538.3699999996</v>
      </c>
      <c r="W2204" s="7">
        <f t="shared" si="327"/>
        <v>65500.983846153838</v>
      </c>
      <c r="X2204" s="19">
        <f t="shared" si="332"/>
        <v>0.85919417984435575</v>
      </c>
      <c r="Y2204" s="8">
        <f t="shared" si="328"/>
        <v>13909.462463835627</v>
      </c>
      <c r="Z2204" s="8">
        <f t="shared" si="329"/>
        <v>542469.03608958947</v>
      </c>
      <c r="AA2204" s="9">
        <f t="shared" si="333"/>
        <v>0.21235501586519115</v>
      </c>
      <c r="AB2204" s="9">
        <f t="shared" si="330"/>
        <v>7.967894469765513E-2</v>
      </c>
      <c r="AC2204" t="str">
        <f t="shared" si="331"/>
        <v>90% Saturation (Scale only)</v>
      </c>
    </row>
    <row r="2205" spans="21:29" x14ac:dyDescent="0.25">
      <c r="U2205" s="5">
        <v>0.88</v>
      </c>
      <c r="V2205" s="7">
        <f t="shared" si="326"/>
        <v>2583900.8799999994</v>
      </c>
      <c r="W2205" s="7">
        <f t="shared" si="327"/>
        <v>66253.868717948717</v>
      </c>
      <c r="X2205" s="19">
        <f t="shared" si="332"/>
        <v>0.86280856629954439</v>
      </c>
      <c r="Y2205" s="8">
        <f t="shared" si="328"/>
        <v>13967.975631065588</v>
      </c>
      <c r="Z2205" s="8">
        <f t="shared" si="329"/>
        <v>544751.04961155797</v>
      </c>
      <c r="AA2205" s="9">
        <f t="shared" si="333"/>
        <v>0.21082505673033328</v>
      </c>
      <c r="AB2205" s="9">
        <f t="shared" si="330"/>
        <v>7.7718611997697779E-2</v>
      </c>
      <c r="AC2205" t="str">
        <f t="shared" si="331"/>
        <v>90% Saturation (Scale only)</v>
      </c>
    </row>
    <row r="2206" spans="21:29" x14ac:dyDescent="0.25">
      <c r="U2206" s="5">
        <v>0.89</v>
      </c>
      <c r="V2206" s="7">
        <f t="shared" si="326"/>
        <v>2613263.3899999997</v>
      </c>
      <c r="W2206" s="7">
        <f t="shared" si="327"/>
        <v>67006.753589743588</v>
      </c>
      <c r="X2206" s="19">
        <f t="shared" si="332"/>
        <v>0.86633385809636687</v>
      </c>
      <c r="Y2206" s="8">
        <f t="shared" si="328"/>
        <v>14025.046448201307</v>
      </c>
      <c r="Z2206" s="8">
        <f t="shared" si="329"/>
        <v>546976.81147985091</v>
      </c>
      <c r="AA2206" s="9">
        <f t="shared" si="333"/>
        <v>0.20930795325604395</v>
      </c>
      <c r="AB2206" s="9">
        <f t="shared" si="330"/>
        <v>7.5802847518584515E-2</v>
      </c>
      <c r="AC2206" t="str">
        <f t="shared" si="331"/>
        <v>90% Saturation (Scale only)</v>
      </c>
    </row>
    <row r="2207" spans="21:29" x14ac:dyDescent="0.25">
      <c r="U2207" s="5">
        <v>0.9</v>
      </c>
      <c r="V2207" s="7">
        <f t="shared" si="326"/>
        <v>2642625.8999999994</v>
      </c>
      <c r="W2207" s="7">
        <f t="shared" si="327"/>
        <v>67759.63846153846</v>
      </c>
      <c r="X2207" s="19">
        <f t="shared" si="332"/>
        <v>0.86977208906860337</v>
      </c>
      <c r="Y2207" s="8">
        <f t="shared" si="328"/>
        <v>14080.70784090183</v>
      </c>
      <c r="Z2207" s="8">
        <f t="shared" si="329"/>
        <v>549147.60579517134</v>
      </c>
      <c r="AA2207" s="9">
        <f t="shared" si="333"/>
        <v>0.20780376283876256</v>
      </c>
      <c r="AB2207" s="9">
        <f t="shared" si="330"/>
        <v>7.393081570071687E-2</v>
      </c>
      <c r="AC2207" t="str">
        <f t="shared" si="331"/>
        <v>90% Saturation (Scale only)</v>
      </c>
    </row>
    <row r="2208" spans="21:29" x14ac:dyDescent="0.25">
      <c r="U2208" s="5">
        <v>0.91</v>
      </c>
      <c r="V2208" s="7">
        <f t="shared" si="326"/>
        <v>2671988.4099999997</v>
      </c>
      <c r="W2208" s="7">
        <f t="shared" si="327"/>
        <v>68512.523333333331</v>
      </c>
      <c r="X2208" s="19">
        <f t="shared" si="332"/>
        <v>0.87312525446103162</v>
      </c>
      <c r="Y2208" s="8">
        <f t="shared" si="328"/>
        <v>14134.99211011029</v>
      </c>
      <c r="Z2208" s="8">
        <f t="shared" si="329"/>
        <v>551264.69229430135</v>
      </c>
      <c r="AA2208" s="9">
        <f t="shared" si="333"/>
        <v>0.20631253123373444</v>
      </c>
      <c r="AB2208" s="9">
        <f t="shared" si="330"/>
        <v>7.2101686781204558E-2</v>
      </c>
      <c r="AC2208" t="str">
        <f t="shared" si="331"/>
        <v>90% Saturation (Scale only)</v>
      </c>
    </row>
    <row r="2209" spans="21:29" x14ac:dyDescent="0.25">
      <c r="U2209" s="5">
        <v>0.92</v>
      </c>
      <c r="V2209" s="7">
        <f t="shared" si="326"/>
        <v>2701350.9199999995</v>
      </c>
      <c r="W2209" s="7">
        <f t="shared" si="327"/>
        <v>69265.408205128202</v>
      </c>
      <c r="X2209" s="19">
        <f t="shared" si="332"/>
        <v>0.87639531122964809</v>
      </c>
      <c r="Y2209" s="8">
        <f t="shared" si="328"/>
        <v>14187.93093691417</v>
      </c>
      <c r="Z2209" s="8">
        <f t="shared" si="329"/>
        <v>553329.30653965264</v>
      </c>
      <c r="AA2209" s="9">
        <f t="shared" si="333"/>
        <v>0.20483429325785366</v>
      </c>
      <c r="AB2209" s="9">
        <f t="shared" si="330"/>
        <v>7.0314637452700848E-2</v>
      </c>
      <c r="AC2209" t="str">
        <f t="shared" si="331"/>
        <v>90% Saturation (Scale only)</v>
      </c>
    </row>
    <row r="2210" spans="21:29" x14ac:dyDescent="0.25">
      <c r="U2210" s="5">
        <v>0.93</v>
      </c>
      <c r="V2210" s="7">
        <f t="shared" si="326"/>
        <v>2730713.4299999997</v>
      </c>
      <c r="W2210" s="7">
        <f t="shared" si="327"/>
        <v>70018.293076923073</v>
      </c>
      <c r="X2210" s="19">
        <f t="shared" si="332"/>
        <v>0.87958417836967151</v>
      </c>
      <c r="Y2210" s="8">
        <f t="shared" si="328"/>
        <v>14239.555387855342</v>
      </c>
      <c r="Z2210" s="8">
        <f t="shared" si="329"/>
        <v>555342.66012635839</v>
      </c>
      <c r="AA2210" s="9">
        <f t="shared" si="333"/>
        <v>0.20336907345358404</v>
      </c>
      <c r="AB2210" s="9">
        <f t="shared" si="330"/>
        <v>6.8568851460782274E-2</v>
      </c>
      <c r="AC2210" t="str">
        <f t="shared" si="331"/>
        <v>90% Saturation (Scale only)</v>
      </c>
    </row>
    <row r="2211" spans="21:29" x14ac:dyDescent="0.25">
      <c r="U2211" s="5">
        <v>0.94</v>
      </c>
      <c r="V2211" s="7">
        <f t="shared" si="326"/>
        <v>2760075.9399999995</v>
      </c>
      <c r="W2211" s="7">
        <f t="shared" si="327"/>
        <v>70771.177948717945</v>
      </c>
      <c r="X2211" s="19">
        <f t="shared" si="332"/>
        <v>0.88269373726868539</v>
      </c>
      <c r="Y2211" s="8">
        <f t="shared" si="328"/>
        <v>14289.895920647074</v>
      </c>
      <c r="Z2211" s="8">
        <f t="shared" si="329"/>
        <v>557305.94090523582</v>
      </c>
      <c r="AA2211" s="9">
        <f t="shared" si="333"/>
        <v>0.20191688671625316</v>
      </c>
      <c r="AB2211" s="9">
        <f t="shared" si="330"/>
        <v>6.6863520144478522E-2</v>
      </c>
      <c r="AC2211" t="str">
        <f t="shared" si="331"/>
        <v>90% Saturation (Scale only)</v>
      </c>
    </row>
    <row r="2212" spans="21:29" x14ac:dyDescent="0.25">
      <c r="U2212" s="5">
        <v>0.95</v>
      </c>
      <c r="V2212" s="7">
        <f t="shared" si="326"/>
        <v>2789438.4499999993</v>
      </c>
      <c r="W2212" s="7">
        <f t="shared" si="327"/>
        <v>71524.062820512816</v>
      </c>
      <c r="X2212" s="19">
        <f t="shared" si="332"/>
        <v>0.88572583208243927</v>
      </c>
      <c r="Y2212" s="8">
        <f t="shared" si="328"/>
        <v>14338.982390257866</v>
      </c>
      <c r="Z2212" s="8">
        <f t="shared" si="329"/>
        <v>559220.31322005682</v>
      </c>
      <c r="AA2212" s="9">
        <f t="shared" si="333"/>
        <v>0.20047773888685624</v>
      </c>
      <c r="AB2212" s="9">
        <f t="shared" si="330"/>
        <v>6.5197842923544747E-2</v>
      </c>
      <c r="AC2212" t="str">
        <f t="shared" si="331"/>
        <v>90% Saturation (Scale only)</v>
      </c>
    </row>
    <row r="2213" spans="21:29" x14ac:dyDescent="0.25">
      <c r="U2213" s="5">
        <v>0.96</v>
      </c>
      <c r="V2213" s="7">
        <f t="shared" si="326"/>
        <v>2818800.9599999995</v>
      </c>
      <c r="W2213" s="7">
        <f t="shared" si="327"/>
        <v>72276.947692307687</v>
      </c>
      <c r="X2213" s="19">
        <f t="shared" si="332"/>
        <v>0.88868227013102308</v>
      </c>
      <c r="Y2213" s="8">
        <f t="shared" si="328"/>
        <v>14386.844055325106</v>
      </c>
      <c r="Z2213" s="8">
        <f t="shared" si="329"/>
        <v>561086.91815767915</v>
      </c>
      <c r="AA2213" s="9">
        <f t="shared" si="333"/>
        <v>0.199051627312373</v>
      </c>
      <c r="AB2213" s="9">
        <f t="shared" si="330"/>
        <v>6.3571027736467639E-2</v>
      </c>
      <c r="AC2213" t="str">
        <f t="shared" si="331"/>
        <v>90% Saturation (Scale only)</v>
      </c>
    </row>
    <row r="2214" spans="21:29" x14ac:dyDescent="0.25">
      <c r="U2214" s="5">
        <v>0.97</v>
      </c>
      <c r="V2214" s="7">
        <f t="shared" si="326"/>
        <v>2848163.4699999993</v>
      </c>
      <c r="W2214" s="7">
        <f t="shared" si="327"/>
        <v>73029.832564102559</v>
      </c>
      <c r="X2214" s="19">
        <f t="shared" si="332"/>
        <v>0.8915648223132725</v>
      </c>
      <c r="Y2214" s="8">
        <f t="shared" si="328"/>
        <v>14433.509584863852</v>
      </c>
      <c r="Z2214" s="8">
        <f t="shared" si="329"/>
        <v>562906.87380969024</v>
      </c>
      <c r="AA2214" s="9">
        <f t="shared" si="333"/>
        <v>0.1976385413754676</v>
      </c>
      <c r="AB2214" s="9">
        <f t="shared" si="330"/>
        <v>6.1982291432548055E-2</v>
      </c>
      <c r="AC2214" t="str">
        <f t="shared" si="331"/>
        <v>90% Saturation (Scale only)</v>
      </c>
    </row>
    <row r="2215" spans="21:29" x14ac:dyDescent="0.25">
      <c r="U2215" s="5">
        <v>0.98</v>
      </c>
      <c r="V2215" s="7">
        <f t="shared" si="326"/>
        <v>2877525.9799999995</v>
      </c>
      <c r="W2215" s="7">
        <f t="shared" si="327"/>
        <v>73782.71743589743</v>
      </c>
      <c r="X2215" s="19">
        <f t="shared" si="332"/>
        <v>0.89437522353742227</v>
      </c>
      <c r="Y2215" s="8">
        <f t="shared" si="328"/>
        <v>14479.007065238673</v>
      </c>
      <c r="Z2215" s="8">
        <f t="shared" si="329"/>
        <v>564681.27554430824</v>
      </c>
      <c r="AA2215" s="9">
        <f t="shared" si="333"/>
        <v>0.19623846299532224</v>
      </c>
      <c r="AB2215" s="9">
        <f t="shared" si="330"/>
        <v>6.0430860121222257E-2</v>
      </c>
      <c r="AC2215" t="str">
        <f t="shared" si="331"/>
        <v>90% Saturation (Scale only)</v>
      </c>
    </row>
    <row r="2216" spans="21:29" x14ac:dyDescent="0.25">
      <c r="U2216" s="5">
        <v>0.99</v>
      </c>
      <c r="V2216" s="7">
        <f>$V$110/$U$110*U2216</f>
        <v>2906888.4899999993</v>
      </c>
      <c r="W2216" s="7">
        <f>$W$110/$U$110*U2216</f>
        <v>74535.602307692301</v>
      </c>
      <c r="X2216" s="19">
        <f t="shared" si="332"/>
        <v>0.89711517316615941</v>
      </c>
      <c r="Y2216" s="8">
        <f t="shared" si="328"/>
        <v>14523.364007368593</v>
      </c>
      <c r="Z2216" s="8">
        <f t="shared" si="329"/>
        <v>566411.19628737518</v>
      </c>
      <c r="AA2216" s="9">
        <f t="shared" si="333"/>
        <v>0.19485136710124554</v>
      </c>
      <c r="AB2216" s="9">
        <f t="shared" si="330"/>
        <v>5.8915969481728475E-2</v>
      </c>
      <c r="AC2216" t="str">
        <f t="shared" si="331"/>
        <v>90% Saturation (Scale only)</v>
      </c>
    </row>
    <row r="2217" spans="21:29" x14ac:dyDescent="0.25">
      <c r="U2217" s="10">
        <v>1</v>
      </c>
      <c r="V2217" s="11">
        <f>B$7</f>
        <v>2936250.9999999995</v>
      </c>
      <c r="W2217" s="8">
        <f>V2217/B$6</f>
        <v>75288.487179487172</v>
      </c>
      <c r="X2217" s="19">
        <f t="shared" si="332"/>
        <v>0.89978633547435982</v>
      </c>
      <c r="Y2217" s="8">
        <f>X2217*$N$6</f>
        <v>14566.607354137372</v>
      </c>
      <c r="Z2217" s="8">
        <f t="shared" si="329"/>
        <v>568097.6868113575</v>
      </c>
      <c r="AA2217" s="9">
        <f t="shared" si="333"/>
        <v>0.19347722208059107</v>
      </c>
      <c r="AB2217" s="9">
        <f t="shared" si="330"/>
        <v>5.7436865035799513E-2</v>
      </c>
      <c r="AC2217" t="str">
        <f t="shared" si="331"/>
        <v>90% Saturation (Scale only)</v>
      </c>
    </row>
    <row r="2218" spans="21:29" x14ac:dyDescent="0.25">
      <c r="U2218" s="5">
        <v>1.01</v>
      </c>
      <c r="V2218" s="7">
        <f t="shared" ref="V2218:V2281" si="334">$V$110/$U$110*U2218</f>
        <v>2965613.51</v>
      </c>
      <c r="W2218" s="7">
        <f t="shared" ref="W2218:W2281" si="335">$W$110/$U$110*U2218</f>
        <v>76041.372051282044</v>
      </c>
      <c r="X2218" s="19">
        <f t="shared" si="332"/>
        <v>0.90239034011791386</v>
      </c>
      <c r="Y2218" s="8">
        <f t="shared" ref="Y2218:Y2281" si="336">X2218*$N$6</f>
        <v>14608.763487983308</v>
      </c>
      <c r="Z2218" s="8">
        <f t="shared" si="329"/>
        <v>569741.77603134897</v>
      </c>
      <c r="AA2218" s="9">
        <f t="shared" si="333"/>
        <v>0.19211599020242831</v>
      </c>
      <c r="AB2218" s="9">
        <f t="shared" si="330"/>
        <v>5.5992802386153409E-2</v>
      </c>
      <c r="AC2218" t="str">
        <f t="shared" si="331"/>
        <v>90% Saturation (Scale only)</v>
      </c>
    </row>
    <row r="2219" spans="21:29" x14ac:dyDescent="0.25">
      <c r="U2219" s="5">
        <v>1.02</v>
      </c>
      <c r="V2219" s="7">
        <f t="shared" si="334"/>
        <v>2994976.0199999996</v>
      </c>
      <c r="W2219" s="7">
        <f t="shared" si="335"/>
        <v>76794.256923076915</v>
      </c>
      <c r="X2219" s="19">
        <f t="shared" si="332"/>
        <v>0.90492878261215948</v>
      </c>
      <c r="Y2219" s="8">
        <f t="shared" si="336"/>
        <v>14649.858238644574</v>
      </c>
      <c r="Z2219" s="8">
        <f t="shared" si="329"/>
        <v>571344.47130713845</v>
      </c>
      <c r="AA2219" s="9">
        <f t="shared" si="333"/>
        <v>0.19076762801831668</v>
      </c>
      <c r="AB2219" s="9">
        <f t="shared" si="330"/>
        <v>5.4583047423040064E-2</v>
      </c>
      <c r="AC2219" t="str">
        <f t="shared" si="331"/>
        <v>90% Saturation (Scale only)</v>
      </c>
    </row>
    <row r="2220" spans="21:29" x14ac:dyDescent="0.25">
      <c r="U2220" s="5">
        <v>1.03</v>
      </c>
      <c r="V2220" s="7">
        <f t="shared" si="334"/>
        <v>3024338.53</v>
      </c>
      <c r="W2220" s="7">
        <f t="shared" si="335"/>
        <v>77547.141794871786</v>
      </c>
      <c r="X2220" s="19">
        <f t="shared" si="332"/>
        <v>0.9074032248185443</v>
      </c>
      <c r="Y2220" s="8">
        <f t="shared" si="336"/>
        <v>14689.916891037768</v>
      </c>
      <c r="Z2220" s="8">
        <f t="shared" si="329"/>
        <v>572906.75875047292</v>
      </c>
      <c r="AA2220" s="9">
        <f t="shared" si="333"/>
        <v>0.18943208674145118</v>
      </c>
      <c r="AB2220" s="9">
        <f t="shared" si="330"/>
        <v>5.3206876501172978E-2</v>
      </c>
      <c r="AC2220" t="str">
        <f t="shared" si="331"/>
        <v>90% Saturation (Scale only)</v>
      </c>
    </row>
    <row r="2221" spans="21:29" x14ac:dyDescent="0.25">
      <c r="U2221" s="5">
        <v>1.04</v>
      </c>
      <c r="V2221" s="7">
        <f t="shared" si="334"/>
        <v>3053701.0399999996</v>
      </c>
      <c r="W2221" s="7">
        <f t="shared" si="335"/>
        <v>78300.026666666658</v>
      </c>
      <c r="X2221" s="19">
        <f t="shared" si="332"/>
        <v>0.90981519543824496</v>
      </c>
      <c r="Y2221" s="8">
        <f t="shared" si="336"/>
        <v>14728.964193249101</v>
      </c>
      <c r="Z2221" s="8">
        <f t="shared" si="329"/>
        <v>574429.60353671492</v>
      </c>
      <c r="AA2221" s="9">
        <f t="shared" si="333"/>
        <v>0.18810931260537378</v>
      </c>
      <c r="AB2221" s="9">
        <f t="shared" si="330"/>
        <v>5.1863576589399593E-2</v>
      </c>
      <c r="AC2221" t="str">
        <f t="shared" si="331"/>
        <v>90% Saturation (Scale only)</v>
      </c>
    </row>
    <row r="2222" spans="21:29" x14ac:dyDescent="0.25">
      <c r="U2222" s="5">
        <v>1.05</v>
      </c>
      <c r="V2222" s="7">
        <f t="shared" si="334"/>
        <v>3083063.55</v>
      </c>
      <c r="W2222" s="7">
        <f t="shared" si="335"/>
        <v>79052.911538461529</v>
      </c>
      <c r="X2222" s="19">
        <f t="shared" si="332"/>
        <v>0.91216619051155456</v>
      </c>
      <c r="Y2222" s="8">
        <f t="shared" si="336"/>
        <v>14767.024364618961</v>
      </c>
      <c r="Z2222" s="8">
        <f t="shared" si="329"/>
        <v>575913.95022013946</v>
      </c>
      <c r="AA2222" s="9">
        <f t="shared" si="333"/>
        <v>0.18679924720336677</v>
      </c>
      <c r="AB2222" s="9">
        <f t="shared" si="330"/>
        <v>5.0552445394638809E-2</v>
      </c>
      <c r="AC2222" t="str">
        <f t="shared" si="331"/>
        <v>90% Saturation (Scale only)</v>
      </c>
    </row>
    <row r="2223" spans="21:29" x14ac:dyDescent="0.25">
      <c r="U2223" s="5">
        <v>1.06</v>
      </c>
      <c r="V2223" s="7">
        <f t="shared" si="334"/>
        <v>3112426.0599999996</v>
      </c>
      <c r="W2223" s="7">
        <f t="shared" si="335"/>
        <v>79805.7964102564</v>
      </c>
      <c r="X2223" s="19">
        <f t="shared" si="332"/>
        <v>0.91445767392194188</v>
      </c>
      <c r="Y2223" s="8">
        <f t="shared" si="336"/>
        <v>14804.121103902109</v>
      </c>
      <c r="Z2223" s="8">
        <f t="shared" si="329"/>
        <v>577360.72305218223</v>
      </c>
      <c r="AA2223" s="9">
        <f t="shared" si="333"/>
        <v>0.1855018278095841</v>
      </c>
      <c r="AB2223" s="9">
        <f t="shared" si="330"/>
        <v>4.9272791462405E-2</v>
      </c>
      <c r="AC2223" t="str">
        <f t="shared" si="331"/>
        <v>90% Saturation (Scale only)</v>
      </c>
    </row>
    <row r="2224" spans="21:29" x14ac:dyDescent="0.25">
      <c r="U2224" s="5">
        <v>1.07</v>
      </c>
      <c r="V2224" s="7">
        <f t="shared" si="334"/>
        <v>3141788.57</v>
      </c>
      <c r="W2224" s="7">
        <f t="shared" si="335"/>
        <v>80558.681282051286</v>
      </c>
      <c r="X2224" s="19">
        <f t="shared" si="332"/>
        <v>0.91669107790376547</v>
      </c>
      <c r="Y2224" s="8">
        <f t="shared" si="336"/>
        <v>14840.277597487044</v>
      </c>
      <c r="Z2224" s="8">
        <f t="shared" si="329"/>
        <v>578770.82630199473</v>
      </c>
      <c r="AA2224" s="9">
        <f t="shared" si="333"/>
        <v>0.18421698768290914</v>
      </c>
      <c r="AB2224" s="9">
        <f t="shared" si="330"/>
        <v>4.802393425536465E-2</v>
      </c>
      <c r="AC2224" t="str">
        <f t="shared" si="331"/>
        <v>90% Saturation (Scale only)</v>
      </c>
    </row>
    <row r="2225" spans="21:29" x14ac:dyDescent="0.25">
      <c r="U2225" s="5">
        <v>1.08</v>
      </c>
      <c r="V2225" s="7">
        <f t="shared" si="334"/>
        <v>3171151.0799999996</v>
      </c>
      <c r="W2225" s="7">
        <f t="shared" si="335"/>
        <v>81311.566153846157</v>
      </c>
      <c r="X2225" s="19">
        <f t="shared" si="332"/>
        <v>0.91886780355269981</v>
      </c>
      <c r="Y2225" s="8">
        <f t="shared" si="336"/>
        <v>14875.516527659272</v>
      </c>
      <c r="Z2225" s="8">
        <f t="shared" si="329"/>
        <v>580145.1445787116</v>
      </c>
      <c r="AA2225" s="9">
        <f t="shared" si="333"/>
        <v>0.18294465635447166</v>
      </c>
      <c r="AB2225" s="9">
        <f t="shared" si="330"/>
        <v>4.6805204211658756E-2</v>
      </c>
      <c r="AC2225" t="str">
        <f t="shared" si="331"/>
        <v>90% Saturation (Scale only)</v>
      </c>
    </row>
    <row r="2226" spans="21:29" x14ac:dyDescent="0.25">
      <c r="U2226" s="5">
        <v>1.0900000000000001</v>
      </c>
      <c r="V2226" s="7">
        <f t="shared" si="334"/>
        <v>3200513.59</v>
      </c>
      <c r="W2226" s="7">
        <f t="shared" si="335"/>
        <v>82064.451025641029</v>
      </c>
      <c r="X2226" s="19">
        <f t="shared" si="332"/>
        <v>0.92098922133800309</v>
      </c>
      <c r="Y2226" s="8">
        <f t="shared" si="336"/>
        <v>14909.860080894392</v>
      </c>
      <c r="Z2226" s="8">
        <f t="shared" si="329"/>
        <v>581484.54315488134</v>
      </c>
      <c r="AA2226" s="9">
        <f t="shared" si="333"/>
        <v>0.1816847598997014</v>
      </c>
      <c r="AB2226" s="9">
        <f t="shared" si="330"/>
        <v>4.5615942784514314E-2</v>
      </c>
      <c r="AC2226" t="str">
        <f t="shared" si="331"/>
        <v>90% Saturation (Scale only)</v>
      </c>
    </row>
    <row r="2227" spans="21:29" x14ac:dyDescent="0.25">
      <c r="U2227" s="5">
        <v>1.1000000000000001</v>
      </c>
      <c r="V2227" s="7">
        <f t="shared" si="334"/>
        <v>3229876.0999999996</v>
      </c>
      <c r="W2227" s="7">
        <f t="shared" si="335"/>
        <v>82817.3358974359</v>
      </c>
      <c r="X2227" s="19">
        <f t="shared" si="332"/>
        <v>0.92305667161581906</v>
      </c>
      <c r="Y2227" s="8">
        <f t="shared" si="336"/>
        <v>14943.329956167916</v>
      </c>
      <c r="Z2227" s="8">
        <f t="shared" si="329"/>
        <v>582789.86829054868</v>
      </c>
      <c r="AA2227" s="9">
        <f t="shared" si="333"/>
        <v>0.18043722119574454</v>
      </c>
      <c r="AB2227" s="9">
        <f t="shared" si="330"/>
        <v>4.44555024644471E-2</v>
      </c>
      <c r="AC2227" t="str">
        <f t="shared" si="331"/>
        <v>90% Saturation (Scale only)</v>
      </c>
    </row>
    <row r="2228" spans="21:29" x14ac:dyDescent="0.25">
      <c r="U2228" s="5">
        <v>1.1100000000000001</v>
      </c>
      <c r="V2228" s="7">
        <f t="shared" si="334"/>
        <v>3259238.61</v>
      </c>
      <c r="W2228" s="7">
        <f t="shared" si="335"/>
        <v>83570.220769230771</v>
      </c>
      <c r="X2228" s="19">
        <f t="shared" si="332"/>
        <v>0.92507146514277117</v>
      </c>
      <c r="Y2228" s="8">
        <f t="shared" si="336"/>
        <v>14975.947373269828</v>
      </c>
      <c r="Z2228" s="8">
        <f t="shared" si="329"/>
        <v>584061.94755752326</v>
      </c>
      <c r="AA2228" s="9">
        <f t="shared" si="333"/>
        <v>0.17920196016502249</v>
      </c>
      <c r="AB2228" s="9">
        <f t="shared" si="330"/>
        <v>4.3323246785597541E-2</v>
      </c>
      <c r="AC2228" t="str">
        <f t="shared" si="331"/>
        <v>90% Saturation (Scale only)</v>
      </c>
    </row>
    <row r="2229" spans="21:29" x14ac:dyDescent="0.25">
      <c r="U2229" s="5">
        <v>1.1200000000000001</v>
      </c>
      <c r="V2229" s="7">
        <f t="shared" si="334"/>
        <v>3288601.1199999996</v>
      </c>
      <c r="W2229" s="7">
        <f t="shared" si="335"/>
        <v>84323.105641025642</v>
      </c>
      <c r="X2229" s="19">
        <f t="shared" si="332"/>
        <v>0.92703488358916275</v>
      </c>
      <c r="Y2229" s="8">
        <f t="shared" si="336"/>
        <v>15007.733081112767</v>
      </c>
      <c r="Z2229" s="8">
        <f t="shared" si="329"/>
        <v>585301.59016339795</v>
      </c>
      <c r="AA2229" s="9">
        <f t="shared" si="333"/>
        <v>0.17797889400566708</v>
      </c>
      <c r="AB2229" s="9">
        <f t="shared" si="330"/>
        <v>4.2218550317213922E-2</v>
      </c>
      <c r="AC2229" t="str">
        <f t="shared" si="331"/>
        <v>90% Saturation (Scale only)</v>
      </c>
    </row>
    <row r="2230" spans="21:29" x14ac:dyDescent="0.25">
      <c r="U2230" s="5">
        <v>1.1299999999999999</v>
      </c>
      <c r="V2230" s="7">
        <f t="shared" si="334"/>
        <v>3317963.629999999</v>
      </c>
      <c r="W2230" s="7">
        <f t="shared" si="335"/>
        <v>85075.990512820499</v>
      </c>
      <c r="X2230" s="19">
        <f t="shared" si="332"/>
        <v>0.9289481800511481</v>
      </c>
      <c r="Y2230" s="8">
        <f t="shared" si="336"/>
        <v>15038.707366023536</v>
      </c>
      <c r="Z2230" s="8">
        <f t="shared" si="329"/>
        <v>586509.58727491787</v>
      </c>
      <c r="AA2230" s="9">
        <f t="shared" si="333"/>
        <v>0.17676793740952429</v>
      </c>
      <c r="AB2230" s="9">
        <f t="shared" si="330"/>
        <v>4.1140798641531105E-2</v>
      </c>
      <c r="AC2230" t="str">
        <f t="shared" si="331"/>
        <v>90% Saturation (Scale only)</v>
      </c>
    </row>
    <row r="2231" spans="21:29" x14ac:dyDescent="0.25">
      <c r="U2231" s="5">
        <v>1.1399999999999999</v>
      </c>
      <c r="V2231" s="7">
        <f t="shared" si="334"/>
        <v>3347326.1399999992</v>
      </c>
      <c r="W2231" s="7">
        <f t="shared" si="335"/>
        <v>85828.87538461537</v>
      </c>
      <c r="X2231" s="19">
        <f t="shared" si="332"/>
        <v>0.93081257956129626</v>
      </c>
      <c r="Y2231" s="8">
        <f t="shared" si="336"/>
        <v>15068.890060008613</v>
      </c>
      <c r="Z2231" s="8">
        <f t="shared" si="329"/>
        <v>587686.71234033594</v>
      </c>
      <c r="AA2231" s="9">
        <f t="shared" si="333"/>
        <v>0.17556900276838161</v>
      </c>
      <c r="AB2231" s="9">
        <f t="shared" si="330"/>
        <v>4.0089388319257006E-2</v>
      </c>
      <c r="AC2231" t="str">
        <f t="shared" si="331"/>
        <v>90% Saturation (Scale only)</v>
      </c>
    </row>
    <row r="2232" spans="21:29" x14ac:dyDescent="0.25">
      <c r="U2232" s="5">
        <v>1.1499999999999999</v>
      </c>
      <c r="V2232" s="7">
        <f t="shared" si="334"/>
        <v>3376688.649999999</v>
      </c>
      <c r="W2232" s="7">
        <f t="shared" si="335"/>
        <v>86581.760256410242</v>
      </c>
      <c r="X2232" s="19">
        <f t="shared" si="332"/>
        <v>0.93262927959701014</v>
      </c>
      <c r="Y2232" s="8">
        <f t="shared" si="336"/>
        <v>15098.300548984909</v>
      </c>
      <c r="Z2232" s="8">
        <f t="shared" si="329"/>
        <v>588833.72141041141</v>
      </c>
      <c r="AA2232" s="9">
        <f t="shared" si="333"/>
        <v>0.17438200036903362</v>
      </c>
      <c r="AB2232" s="9">
        <f t="shared" si="330"/>
        <v>3.9063726843361658E-2</v>
      </c>
      <c r="AC2232" t="str">
        <f t="shared" si="331"/>
        <v>90% Saturation (Scale only)</v>
      </c>
    </row>
    <row r="2233" spans="21:29" x14ac:dyDescent="0.25">
      <c r="U2233" s="5">
        <v>1.1599999999999999</v>
      </c>
      <c r="V2233" s="7">
        <f t="shared" si="334"/>
        <v>3406051.1599999992</v>
      </c>
      <c r="W2233" s="7">
        <f t="shared" si="335"/>
        <v>87334.645128205113</v>
      </c>
      <c r="X2233" s="19">
        <f t="shared" si="332"/>
        <v>0.93439945058631113</v>
      </c>
      <c r="Y2233" s="8">
        <f t="shared" si="336"/>
        <v>15126.957780967919</v>
      </c>
      <c r="Z2233" s="8">
        <f t="shared" si="329"/>
        <v>589951.35345774889</v>
      </c>
      <c r="AA2233" s="9">
        <f t="shared" si="333"/>
        <v>0.17320683857777081</v>
      </c>
      <c r="AB2233" s="9">
        <f t="shared" si="330"/>
        <v>3.8063232582550698E-2</v>
      </c>
      <c r="AC2233" t="str">
        <f t="shared" si="331"/>
        <v>90% Saturation (Scale only)</v>
      </c>
    </row>
    <row r="2234" spans="21:29" x14ac:dyDescent="0.25">
      <c r="U2234" s="5">
        <v>1.17</v>
      </c>
      <c r="V2234" s="7">
        <f t="shared" si="334"/>
        <v>3435413.6699999995</v>
      </c>
      <c r="W2234" s="7">
        <f t="shared" si="335"/>
        <v>88087.529999999984</v>
      </c>
      <c r="X2234" s="19">
        <f t="shared" si="332"/>
        <v>0.93612423641053932</v>
      </c>
      <c r="Y2234" s="8">
        <f t="shared" si="336"/>
        <v>15154.880274209907</v>
      </c>
      <c r="Z2234" s="8">
        <f t="shared" si="329"/>
        <v>591040.33069418638</v>
      </c>
      <c r="AA2234" s="9">
        <f t="shared" si="333"/>
        <v>0.17204342401483966</v>
      </c>
      <c r="AB2234" s="9">
        <f t="shared" si="330"/>
        <v>3.7087334714828057E-2</v>
      </c>
      <c r="AC2234" t="str">
        <f t="shared" si="331"/>
        <v>90% Saturation (Scale only)</v>
      </c>
    </row>
    <row r="2235" spans="21:29" x14ac:dyDescent="0.25">
      <c r="U2235" s="5">
        <v>1.18</v>
      </c>
      <c r="V2235" s="7">
        <f t="shared" si="334"/>
        <v>3464776.1799999992</v>
      </c>
      <c r="W2235" s="7">
        <f t="shared" si="335"/>
        <v>88840.414871794856</v>
      </c>
      <c r="X2235" s="19">
        <f t="shared" si="332"/>
        <v>0.93780475490355841</v>
      </c>
      <c r="Y2235" s="8">
        <f t="shared" si="336"/>
        <v>15182.086125281507</v>
      </c>
      <c r="Z2235" s="8">
        <f t="shared" si="329"/>
        <v>592101.35888597881</v>
      </c>
      <c r="AA2235" s="9">
        <f t="shared" si="333"/>
        <v>0.17089166171939538</v>
      </c>
      <c r="AB2235" s="9">
        <f t="shared" si="330"/>
        <v>3.6135473152412292E-2</v>
      </c>
      <c r="AC2235" t="str">
        <f t="shared" si="331"/>
        <v>90% Saturation (Scale only)</v>
      </c>
    </row>
    <row r="2236" spans="21:29" x14ac:dyDescent="0.25">
      <c r="U2236" s="5">
        <v>1.19</v>
      </c>
      <c r="V2236" s="7">
        <f t="shared" si="334"/>
        <v>3494138.6899999995</v>
      </c>
      <c r="W2236" s="7">
        <f t="shared" si="335"/>
        <v>89593.299743589727</v>
      </c>
      <c r="X2236" s="19">
        <f t="shared" si="332"/>
        <v>0.93944209834709014</v>
      </c>
      <c r="Y2236" s="8">
        <f t="shared" si="336"/>
        <v>15208.593017090687</v>
      </c>
      <c r="Z2236" s="8">
        <f t="shared" si="329"/>
        <v>593135.12766653684</v>
      </c>
      <c r="AA2236" s="9">
        <f t="shared" si="333"/>
        <v>0.16975145530543806</v>
      </c>
      <c r="AB2236" s="9">
        <f t="shared" si="330"/>
        <v>3.5207098458476888E-2</v>
      </c>
      <c r="AC2236" t="str">
        <f t="shared" si="331"/>
        <v>90% Saturation (Scale only)</v>
      </c>
    </row>
    <row r="2237" spans="21:29" x14ac:dyDescent="0.25">
      <c r="U2237" s="5">
        <v>1.2</v>
      </c>
      <c r="V2237" s="7">
        <f t="shared" si="334"/>
        <v>3523501.1999999993</v>
      </c>
      <c r="W2237" s="7">
        <f t="shared" si="335"/>
        <v>90346.184615384598</v>
      </c>
      <c r="X2237" s="19">
        <f t="shared" si="332"/>
        <v>0.94103733396183853</v>
      </c>
      <c r="Y2237" s="8">
        <f t="shared" si="336"/>
        <v>15234.418226833537</v>
      </c>
      <c r="Z2237" s="8">
        <f t="shared" si="329"/>
        <v>594142.3108465079</v>
      </c>
      <c r="AA2237" s="9">
        <f t="shared" si="333"/>
        <v>0.16862270710919811</v>
      </c>
      <c r="AB2237" s="9">
        <f t="shared" si="330"/>
        <v>3.4301671756640395E-2</v>
      </c>
      <c r="AC2237" t="str">
        <f t="shared" si="331"/>
        <v>90% Saturation (Scale only)</v>
      </c>
    </row>
    <row r="2238" spans="21:29" x14ac:dyDescent="0.25">
      <c r="U2238" s="5">
        <v>1.21</v>
      </c>
      <c r="V2238" s="7">
        <f t="shared" si="334"/>
        <v>3552863.7099999995</v>
      </c>
      <c r="W2238" s="7">
        <f t="shared" si="335"/>
        <v>91099.069487179469</v>
      </c>
      <c r="X2238" s="19">
        <f t="shared" si="332"/>
        <v>0.94259150439408956</v>
      </c>
      <c r="Y2238" s="8">
        <f t="shared" si="336"/>
        <v>15259.57863387181</v>
      </c>
      <c r="Z2238" s="8">
        <f t="shared" si="329"/>
        <v>595123.56672100059</v>
      </c>
      <c r="AA2238" s="9">
        <f t="shared" si="333"/>
        <v>0.16750531832840856</v>
      </c>
      <c r="AB2238" s="9">
        <f t="shared" si="330"/>
        <v>3.3418664633666724E-2</v>
      </c>
      <c r="AC2238" t="str">
        <f t="shared" si="331"/>
        <v>90% Saturation (Scale only)</v>
      </c>
    </row>
    <row r="2239" spans="21:29" x14ac:dyDescent="0.25">
      <c r="U2239" s="5">
        <v>1.22</v>
      </c>
      <c r="V2239" s="7">
        <f t="shared" si="334"/>
        <v>3582226.2199999993</v>
      </c>
      <c r="W2239" s="7">
        <f t="shared" si="335"/>
        <v>91851.954358974355</v>
      </c>
      <c r="X2239" s="19">
        <f t="shared" si="332"/>
        <v>0.94410562819751132</v>
      </c>
      <c r="Y2239" s="8">
        <f t="shared" si="336"/>
        <v>15284.090727532768</v>
      </c>
      <c r="Z2239" s="8">
        <f t="shared" si="329"/>
        <v>596079.53837377799</v>
      </c>
      <c r="AA2239" s="9">
        <f t="shared" si="333"/>
        <v>0.16639918915388266</v>
      </c>
      <c r="AB2239" s="9">
        <f t="shared" si="330"/>
        <v>3.2557559036247484E-2</v>
      </c>
      <c r="AC2239" t="str">
        <f t="shared" si="331"/>
        <v>90% Saturation (Scale only)</v>
      </c>
    </row>
    <row r="2240" spans="21:29" x14ac:dyDescent="0.25">
      <c r="U2240" s="5">
        <v>1.23</v>
      </c>
      <c r="V2240" s="7">
        <f t="shared" si="334"/>
        <v>3611588.7299999995</v>
      </c>
      <c r="W2240" s="7">
        <f t="shared" si="335"/>
        <v>92604.839230769227</v>
      </c>
      <c r="X2240" s="19">
        <f t="shared" si="332"/>
        <v>0.94558070030989805</v>
      </c>
      <c r="Y2240" s="8">
        <f t="shared" si="336"/>
        <v>15307.970614827174</v>
      </c>
      <c r="Z2240" s="8">
        <f t="shared" si="329"/>
        <v>597010.85397825984</v>
      </c>
      <c r="AA2240" s="9">
        <f t="shared" si="333"/>
        <v>0.16530421889378857</v>
      </c>
      <c r="AB2240" s="9">
        <f t="shared" si="330"/>
        <v>3.1717847162311345E-2</v>
      </c>
      <c r="AC2240" t="str">
        <f t="shared" si="331"/>
        <v>90% Saturation (Scale only)</v>
      </c>
    </row>
    <row r="2241" spans="21:29" x14ac:dyDescent="0.25">
      <c r="U2241" s="5">
        <v>1.24</v>
      </c>
      <c r="V2241" s="7">
        <f t="shared" si="334"/>
        <v>3640951.2399999993</v>
      </c>
      <c r="W2241" s="7">
        <f t="shared" si="335"/>
        <v>93357.724102564098</v>
      </c>
      <c r="X2241" s="19">
        <f t="shared" si="332"/>
        <v>0.9470176925246313</v>
      </c>
      <c r="Y2241" s="8">
        <f t="shared" si="336"/>
        <v>15331.234028081763</v>
      </c>
      <c r="Z2241" s="8">
        <f t="shared" si="329"/>
        <v>597918.12709518871</v>
      </c>
      <c r="AA2241" s="9">
        <f t="shared" si="333"/>
        <v>0.16422030609099528</v>
      </c>
      <c r="AB2241" s="9">
        <f t="shared" si="330"/>
        <v>3.0899031347418237E-2</v>
      </c>
      <c r="AC2241" t="str">
        <f t="shared" si="331"/>
        <v>90% Saturation (Scale only)</v>
      </c>
    </row>
    <row r="2242" spans="21:29" x14ac:dyDescent="0.25">
      <c r="U2242" s="5">
        <v>1.25</v>
      </c>
      <c r="V2242" s="7">
        <f t="shared" si="334"/>
        <v>3670313.7499999995</v>
      </c>
      <c r="W2242" s="7">
        <f t="shared" si="335"/>
        <v>94110.608974358969</v>
      </c>
      <c r="X2242" s="19">
        <f t="shared" si="332"/>
        <v>0.9484175539566545</v>
      </c>
      <c r="Y2242" s="8">
        <f t="shared" si="336"/>
        <v>15353.896332482876</v>
      </c>
      <c r="Z2242" s="8">
        <f t="shared" si="329"/>
        <v>598801.95696683216</v>
      </c>
      <c r="AA2242" s="9">
        <f t="shared" si="333"/>
        <v>0.1631473486338415</v>
      </c>
      <c r="AB2242" s="9">
        <f t="shared" si="330"/>
        <v>3.0100623946775797E-2</v>
      </c>
      <c r="AC2242" t="str">
        <f t="shared" si="331"/>
        <v>90% Saturation (Scale only)</v>
      </c>
    </row>
    <row r="2243" spans="21:29" x14ac:dyDescent="0.25">
      <c r="U2243" s="5">
        <v>1.26</v>
      </c>
      <c r="V2243" s="7">
        <f t="shared" si="334"/>
        <v>3699676.2599999993</v>
      </c>
      <c r="W2243" s="7">
        <f t="shared" si="335"/>
        <v>94863.49384615384</v>
      </c>
      <c r="X2243" s="19">
        <f t="shared" si="332"/>
        <v>0.94978121150278194</v>
      </c>
      <c r="Y2243" s="8">
        <f t="shared" si="336"/>
        <v>15375.972533528398</v>
      </c>
      <c r="Z2243" s="8">
        <f t="shared" si="329"/>
        <v>599662.9288076075</v>
      </c>
      <c r="AA2243" s="9">
        <f t="shared" si="333"/>
        <v>0.16208524386066353</v>
      </c>
      <c r="AB2243" s="9">
        <f t="shared" si="330"/>
        <v>2.9322147213414161E-2</v>
      </c>
      <c r="AC2243" t="str">
        <f t="shared" si="331"/>
        <v>90% Saturation (Scale only)</v>
      </c>
    </row>
    <row r="2244" spans="21:29" x14ac:dyDescent="0.25">
      <c r="U2244" s="5">
        <v>1.27</v>
      </c>
      <c r="V2244" s="7">
        <f t="shared" si="334"/>
        <v>3729038.7699999996</v>
      </c>
      <c r="W2244" s="7">
        <f t="shared" si="335"/>
        <v>95616.378717948712</v>
      </c>
      <c r="X2244" s="19">
        <f t="shared" si="332"/>
        <v>0.9511095702961776</v>
      </c>
      <c r="Y2244" s="8">
        <f t="shared" si="336"/>
        <v>15397.477284385288</v>
      </c>
      <c r="Z2244" s="8">
        <f t="shared" si="329"/>
        <v>600501.61409102625</v>
      </c>
      <c r="AA2244" s="9">
        <f t="shared" si="333"/>
        <v>0.16103388865839716</v>
      </c>
      <c r="AB2244" s="9">
        <f t="shared" si="330"/>
        <v>2.8563133172836309E-2</v>
      </c>
      <c r="AC2244" t="str">
        <f t="shared" si="331"/>
        <v>90% Saturation (Scale only)</v>
      </c>
    </row>
    <row r="2245" spans="21:29" x14ac:dyDescent="0.25">
      <c r="U2245" s="5">
        <v>1.28</v>
      </c>
      <c r="V2245" s="7">
        <f t="shared" si="334"/>
        <v>3758401.2799999993</v>
      </c>
      <c r="W2245" s="7">
        <f t="shared" si="335"/>
        <v>96369.263589743583</v>
      </c>
      <c r="X2245" s="19">
        <f t="shared" si="332"/>
        <v>0.95240351415486812</v>
      </c>
      <c r="Y2245" s="8">
        <f t="shared" si="336"/>
        <v>15418.424893150546</v>
      </c>
      <c r="Z2245" s="8">
        <f t="shared" si="329"/>
        <v>601318.57083287125</v>
      </c>
      <c r="AA2245" s="9">
        <f t="shared" si="333"/>
        <v>0.15999317955555595</v>
      </c>
      <c r="AB2245" s="9">
        <f t="shared" si="330"/>
        <v>2.7823123494721963E-2</v>
      </c>
      <c r="AC2245" t="str">
        <f t="shared" si="331"/>
        <v>90% Saturation (Scale only)</v>
      </c>
    </row>
    <row r="2246" spans="21:29" x14ac:dyDescent="0.25">
      <c r="U2246" s="5">
        <v>1.29</v>
      </c>
      <c r="V2246" s="7">
        <f t="shared" si="334"/>
        <v>3787763.7899999996</v>
      </c>
      <c r="W2246" s="7">
        <f t="shared" si="335"/>
        <v>97122.148461538454</v>
      </c>
      <c r="X2246" s="19">
        <f t="shared" si="332"/>
        <v>0.95366390602416229</v>
      </c>
      <c r="Y2246" s="8">
        <f t="shared" si="336"/>
        <v>15438.829330013523</v>
      </c>
      <c r="Z2246" s="8">
        <f t="shared" ref="Z2246:Z2309" si="337">Y2246*$B$6</f>
        <v>602114.34387052734</v>
      </c>
      <c r="AA2246" s="9">
        <f t="shared" si="333"/>
        <v>0.15896301280986885</v>
      </c>
      <c r="AB2246" s="9">
        <f t="shared" ref="AB2246:AB2309" si="338">(Z2246-Z2245)/(V2246-V2245)</f>
        <v>2.7101669361920606E-2</v>
      </c>
      <c r="AC2246" t="str">
        <f t="shared" ref="AC2246:AC2309" si="339">K$1</f>
        <v>90% Saturation (Scale only)</v>
      </c>
    </row>
    <row r="2247" spans="21:29" x14ac:dyDescent="0.25">
      <c r="U2247" s="5">
        <v>1.3</v>
      </c>
      <c r="V2247" s="7">
        <f t="shared" si="334"/>
        <v>3817126.2999999993</v>
      </c>
      <c r="W2247" s="7">
        <f t="shared" si="335"/>
        <v>97875.033333333326</v>
      </c>
      <c r="X2247" s="19">
        <f t="shared" ref="X2247:X2310" si="340">GAMMADIST(W2247,$K$2,$K$3,TRUE)</f>
        <v>0.95489158841287536</v>
      </c>
      <c r="Y2247" s="8">
        <f t="shared" si="336"/>
        <v>15458.704234317936</v>
      </c>
      <c r="Z2247" s="8">
        <f t="shared" si="337"/>
        <v>602889.46513839951</v>
      </c>
      <c r="AA2247" s="9">
        <f t="shared" ref="AA2247:AA2310" si="341">Z2247/V2247</f>
        <v>0.15794328449084841</v>
      </c>
      <c r="AB2247" s="9">
        <f t="shared" si="338"/>
        <v>2.6398331337210951E-2</v>
      </c>
      <c r="AC2247" t="str">
        <f t="shared" si="339"/>
        <v>90% Saturation (Scale only)</v>
      </c>
    </row>
    <row r="2248" spans="21:29" x14ac:dyDescent="0.25">
      <c r="U2248" s="5">
        <v>1.31</v>
      </c>
      <c r="V2248" s="7">
        <f t="shared" si="334"/>
        <v>3846488.8099999996</v>
      </c>
      <c r="W2248" s="7">
        <f t="shared" si="335"/>
        <v>98627.918205128197</v>
      </c>
      <c r="X2248" s="19">
        <f t="shared" si="340"/>
        <v>0.95608738382326441</v>
      </c>
      <c r="Y2248" s="8">
        <f t="shared" si="336"/>
        <v>15478.062921522087</v>
      </c>
      <c r="Z2248" s="8">
        <f t="shared" si="337"/>
        <v>603644.45393936138</v>
      </c>
      <c r="AA2248" s="9">
        <f t="shared" si="341"/>
        <v>0.15693389055754497</v>
      </c>
      <c r="AB2248" s="9">
        <f t="shared" si="338"/>
        <v>2.5712679228099618E-2</v>
      </c>
      <c r="AC2248" t="str">
        <f t="shared" si="339"/>
        <v>90% Saturation (Scale only)</v>
      </c>
    </row>
    <row r="2249" spans="21:29" x14ac:dyDescent="0.25">
      <c r="U2249" s="5">
        <v>1.32</v>
      </c>
      <c r="V2249" s="7">
        <f t="shared" si="334"/>
        <v>3875851.3199999994</v>
      </c>
      <c r="W2249" s="7">
        <f t="shared" si="335"/>
        <v>99380.803076923068</v>
      </c>
      <c r="X2249" s="19">
        <f t="shared" si="340"/>
        <v>0.95725209517460275</v>
      </c>
      <c r="Y2249" s="8">
        <f t="shared" si="336"/>
        <v>15496.918390056078</v>
      </c>
      <c r="Z2249" s="8">
        <f t="shared" si="337"/>
        <v>604379.8172121871</v>
      </c>
      <c r="AA2249" s="9">
        <f t="shared" si="341"/>
        <v>0.15593472693173049</v>
      </c>
      <c r="AB2249" s="9">
        <f t="shared" si="338"/>
        <v>2.5044291950031768E-2</v>
      </c>
      <c r="AC2249" t="str">
        <f t="shared" si="339"/>
        <v>90% Saturation (Scale only)</v>
      </c>
    </row>
    <row r="2250" spans="21:29" x14ac:dyDescent="0.25">
      <c r="U2250" s="5">
        <v>1.33</v>
      </c>
      <c r="V2250" s="7">
        <f t="shared" si="334"/>
        <v>3905213.8299999996</v>
      </c>
      <c r="W2250" s="7">
        <f t="shared" si="335"/>
        <v>100133.68794871794</v>
      </c>
      <c r="X2250" s="19">
        <f t="shared" si="340"/>
        <v>0.95838650622032873</v>
      </c>
      <c r="Y2250" s="8">
        <f t="shared" si="336"/>
        <v>15515.283328075031</v>
      </c>
      <c r="Z2250" s="8">
        <f t="shared" si="337"/>
        <v>605096.04979492619</v>
      </c>
      <c r="AA2250" s="9">
        <f t="shared" si="341"/>
        <v>0.15494568956674165</v>
      </c>
      <c r="AB2250" s="9">
        <f t="shared" si="338"/>
        <v>2.4392757388216564E-2</v>
      </c>
      <c r="AC2250" t="str">
        <f t="shared" si="339"/>
        <v>90% Saturation (Scale only)</v>
      </c>
    </row>
    <row r="2251" spans="21:29" x14ac:dyDescent="0.25">
      <c r="U2251" s="5">
        <v>1.34</v>
      </c>
      <c r="V2251" s="7">
        <f t="shared" si="334"/>
        <v>3934576.3399999994</v>
      </c>
      <c r="W2251" s="7">
        <f t="shared" si="335"/>
        <v>100886.57282051281</v>
      </c>
      <c r="X2251" s="19">
        <f t="shared" si="340"/>
        <v>0.95949138195872141</v>
      </c>
      <c r="Y2251" s="8">
        <f t="shared" si="336"/>
        <v>15533.17012010749</v>
      </c>
      <c r="Z2251" s="8">
        <f t="shared" si="337"/>
        <v>605793.63468419213</v>
      </c>
      <c r="AA2251" s="9">
        <f t="shared" si="341"/>
        <v>0.15396667451220231</v>
      </c>
      <c r="AB2251" s="9">
        <f t="shared" si="338"/>
        <v>2.3757672258466554E-2</v>
      </c>
      <c r="AC2251" t="str">
        <f t="shared" si="339"/>
        <v>90% Saturation (Scale only)</v>
      </c>
    </row>
    <row r="2252" spans="21:29" x14ac:dyDescent="0.25">
      <c r="U2252" s="5">
        <v>1.35</v>
      </c>
      <c r="V2252" s="7">
        <f t="shared" si="334"/>
        <v>3963938.8499999996</v>
      </c>
      <c r="W2252" s="7">
        <f t="shared" si="335"/>
        <v>101639.4576923077</v>
      </c>
      <c r="X2252" s="19">
        <f t="shared" si="340"/>
        <v>0.96056746903706469</v>
      </c>
      <c r="Y2252" s="8">
        <f t="shared" si="336"/>
        <v>15550.590853598429</v>
      </c>
      <c r="Z2252" s="8">
        <f t="shared" si="337"/>
        <v>606473.04329033871</v>
      </c>
      <c r="AA2252" s="9">
        <f t="shared" si="341"/>
        <v>0.15299757797483146</v>
      </c>
      <c r="AB2252" s="9">
        <f t="shared" si="338"/>
        <v>2.3138641967140175E-2</v>
      </c>
      <c r="AC2252" t="str">
        <f t="shared" si="339"/>
        <v>90% Saturation (Scale only)</v>
      </c>
    </row>
    <row r="2253" spans="21:29" x14ac:dyDescent="0.25">
      <c r="U2253" s="12">
        <v>1.36</v>
      </c>
      <c r="V2253" s="7">
        <f t="shared" si="334"/>
        <v>3993301.36</v>
      </c>
      <c r="W2253" s="7">
        <f t="shared" si="335"/>
        <v>102392.34256410257</v>
      </c>
      <c r="X2253" s="19">
        <f t="shared" si="340"/>
        <v>0.96161549614927533</v>
      </c>
      <c r="Y2253" s="8">
        <f t="shared" si="336"/>
        <v>15567.55732534643</v>
      </c>
      <c r="Z2253" s="8">
        <f t="shared" si="337"/>
        <v>607134.73568851082</v>
      </c>
      <c r="AA2253" s="9">
        <f t="shared" si="341"/>
        <v>0.15203829637553595</v>
      </c>
      <c r="AB2253" s="9">
        <f t="shared" si="338"/>
        <v>2.2535280470644344E-2</v>
      </c>
      <c r="AC2253" t="str">
        <f t="shared" si="339"/>
        <v>90% Saturation (Scale only)</v>
      </c>
    </row>
    <row r="2254" spans="21:29" x14ac:dyDescent="0.25">
      <c r="U2254" s="5">
        <v>1.37</v>
      </c>
      <c r="V2254" s="7">
        <f t="shared" si="334"/>
        <v>4022663.8699999996</v>
      </c>
      <c r="W2254" s="7">
        <f t="shared" si="335"/>
        <v>103145.22743589744</v>
      </c>
      <c r="X2254" s="19">
        <f t="shared" si="340"/>
        <v>0.96263617442697469</v>
      </c>
      <c r="Y2254" s="8">
        <f t="shared" si="336"/>
        <v>15584.081047834732</v>
      </c>
      <c r="Z2254" s="8">
        <f t="shared" si="337"/>
        <v>607779.16086555459</v>
      </c>
      <c r="AA2254" s="9">
        <f t="shared" si="341"/>
        <v>0.15108872640297302</v>
      </c>
      <c r="AB2254" s="9">
        <f t="shared" si="338"/>
        <v>2.1947210134412025E-2</v>
      </c>
      <c r="AC2254" t="str">
        <f t="shared" si="339"/>
        <v>90% Saturation (Scale only)</v>
      </c>
    </row>
    <row r="2255" spans="21:29" x14ac:dyDescent="0.25">
      <c r="U2255" s="5">
        <v>1.38</v>
      </c>
      <c r="V2255" s="7">
        <f t="shared" si="334"/>
        <v>4052026.379999999</v>
      </c>
      <c r="W2255" s="7">
        <f t="shared" si="335"/>
        <v>103898.1123076923</v>
      </c>
      <c r="X2255" s="19">
        <f t="shared" si="340"/>
        <v>0.96363019782400205</v>
      </c>
      <c r="Y2255" s="8">
        <f t="shared" si="336"/>
        <v>15600.1732554561</v>
      </c>
      <c r="Z2255" s="8">
        <f t="shared" si="337"/>
        <v>608406.75696278794</v>
      </c>
      <c r="AA2255" s="9">
        <f t="shared" si="341"/>
        <v>0.15014876506376251</v>
      </c>
      <c r="AB2255" s="9">
        <f t="shared" si="338"/>
        <v>2.1374061591920131E-2</v>
      </c>
      <c r="AC2255" t="str">
        <f t="shared" si="339"/>
        <v>90% Saturation (Scale only)</v>
      </c>
    </row>
    <row r="2256" spans="21:29" x14ac:dyDescent="0.25">
      <c r="U2256" s="5">
        <v>1.39</v>
      </c>
      <c r="V2256" s="7">
        <f t="shared" si="334"/>
        <v>4081388.8899999992</v>
      </c>
      <c r="W2256" s="7">
        <f t="shared" si="335"/>
        <v>104650.99717948717</v>
      </c>
      <c r="X2256" s="19">
        <f t="shared" si="340"/>
        <v>0.96459824349436696</v>
      </c>
      <c r="Y2256" s="8">
        <f t="shared" si="336"/>
        <v>15615.844910631486</v>
      </c>
      <c r="Z2256" s="8">
        <f t="shared" si="337"/>
        <v>609017.9515146279</v>
      </c>
      <c r="AA2256" s="9">
        <f t="shared" si="341"/>
        <v>0.14921830972951661</v>
      </c>
      <c r="AB2256" s="9">
        <f t="shared" si="338"/>
        <v>2.0815473603583406E-2</v>
      </c>
      <c r="AC2256" t="str">
        <f t="shared" si="339"/>
        <v>90% Saturation (Scale only)</v>
      </c>
    </row>
    <row r="2257" spans="21:29" x14ac:dyDescent="0.25">
      <c r="U2257" s="5">
        <v>1.4</v>
      </c>
      <c r="V2257" s="7">
        <f t="shared" si="334"/>
        <v>4110751.399999999</v>
      </c>
      <c r="W2257" s="7">
        <f t="shared" si="335"/>
        <v>105403.88205128204</v>
      </c>
      <c r="X2257" s="19">
        <f t="shared" si="340"/>
        <v>0.96554097216365342</v>
      </c>
      <c r="Y2257" s="8">
        <f t="shared" si="336"/>
        <v>15631.106709822674</v>
      </c>
      <c r="Z2257" s="8">
        <f t="shared" si="337"/>
        <v>609613.16168308433</v>
      </c>
      <c r="AA2257" s="9">
        <f t="shared" si="341"/>
        <v>0.14829725818084852</v>
      </c>
      <c r="AB2257" s="9">
        <f t="shared" si="338"/>
        <v>2.0271092915981313E-2</v>
      </c>
      <c r="AC2257" t="str">
        <f t="shared" si="339"/>
        <v>90% Saturation (Scale only)</v>
      </c>
    </row>
    <row r="2258" spans="21:29" x14ac:dyDescent="0.25">
      <c r="U2258" s="5">
        <v>1.41</v>
      </c>
      <c r="V2258" s="7">
        <f t="shared" si="334"/>
        <v>4140113.9099999992</v>
      </c>
      <c r="W2258" s="7">
        <f t="shared" si="335"/>
        <v>106156.76692307691</v>
      </c>
      <c r="X2258" s="19">
        <f t="shared" si="340"/>
        <v>0.96645902849389098</v>
      </c>
      <c r="Y2258" s="8">
        <f t="shared" si="336"/>
        <v>15645.969089439164</v>
      </c>
      <c r="Z2258" s="8">
        <f t="shared" si="337"/>
        <v>610192.79448812746</v>
      </c>
      <c r="AA2258" s="9">
        <f t="shared" si="341"/>
        <v>0.14738550864851147</v>
      </c>
      <c r="AB2258" s="9">
        <f t="shared" si="338"/>
        <v>1.9740574121324374E-2</v>
      </c>
      <c r="AC2258" t="str">
        <f t="shared" si="339"/>
        <v>90% Saturation (Scale only)</v>
      </c>
    </row>
    <row r="2259" spans="21:29" x14ac:dyDescent="0.25">
      <c r="U2259" s="5">
        <v>1.42</v>
      </c>
      <c r="V2259" s="7">
        <f t="shared" si="334"/>
        <v>4169476.419999999</v>
      </c>
      <c r="W2259" s="7">
        <f t="shared" si="335"/>
        <v>106909.65179487178</v>
      </c>
      <c r="X2259" s="19">
        <f t="shared" si="340"/>
        <v>0.96735304144191814</v>
      </c>
      <c r="Y2259" s="8">
        <f t="shared" si="336"/>
        <v>15660.442231639707</v>
      </c>
      <c r="Z2259" s="8">
        <f t="shared" si="337"/>
        <v>610757.24703394854</v>
      </c>
      <c r="AA2259" s="9">
        <f t="shared" si="341"/>
        <v>0.14648295985181484</v>
      </c>
      <c r="AB2259" s="9">
        <f t="shared" si="338"/>
        <v>1.9223579517591953E-2</v>
      </c>
      <c r="AC2259" t="str">
        <f t="shared" si="339"/>
        <v>90% Saturation (Scale only)</v>
      </c>
    </row>
    <row r="2260" spans="21:29" x14ac:dyDescent="0.25">
      <c r="U2260" s="5">
        <v>1.43</v>
      </c>
      <c r="V2260" s="7">
        <f t="shared" si="334"/>
        <v>4198838.9299999988</v>
      </c>
      <c r="W2260" s="7">
        <f t="shared" si="335"/>
        <v>107662.53666666665</v>
      </c>
      <c r="X2260" s="19">
        <f t="shared" si="340"/>
        <v>0.96822362461126743</v>
      </c>
      <c r="Y2260" s="8">
        <f t="shared" si="336"/>
        <v>15674.536070028958</v>
      </c>
      <c r="Z2260" s="8">
        <f t="shared" si="337"/>
        <v>611306.90673112939</v>
      </c>
      <c r="AA2260" s="9">
        <f t="shared" si="341"/>
        <v>0.14558951103445389</v>
      </c>
      <c r="AB2260" s="9">
        <f t="shared" si="338"/>
        <v>1.8719778969197486E-2</v>
      </c>
      <c r="AC2260" t="str">
        <f t="shared" si="339"/>
        <v>90% Saturation (Scale only)</v>
      </c>
    </row>
    <row r="2261" spans="21:29" x14ac:dyDescent="0.25">
      <c r="U2261" s="5">
        <v>1.44</v>
      </c>
      <c r="V2261" s="7">
        <f t="shared" si="334"/>
        <v>4228201.4399999995</v>
      </c>
      <c r="W2261" s="7">
        <f t="shared" si="335"/>
        <v>108415.42153846152</v>
      </c>
      <c r="X2261" s="19">
        <f t="shared" si="340"/>
        <v>0.96907137659760911</v>
      </c>
      <c r="Y2261" s="8">
        <f t="shared" si="336"/>
        <v>15688.260295249847</v>
      </c>
      <c r="Z2261" s="8">
        <f t="shared" si="337"/>
        <v>611842.15151474404</v>
      </c>
      <c r="AA2261" s="9">
        <f t="shared" si="341"/>
        <v>0.14470506199788441</v>
      </c>
      <c r="AB2261" s="9">
        <f t="shared" si="338"/>
        <v>1.8228849768450749E-2</v>
      </c>
      <c r="AC2261" t="str">
        <f t="shared" si="339"/>
        <v>90% Saturation (Scale only)</v>
      </c>
    </row>
    <row r="2262" spans="21:29" x14ac:dyDescent="0.25">
      <c r="U2262" s="5">
        <v>1.45</v>
      </c>
      <c r="V2262" s="7">
        <f t="shared" si="334"/>
        <v>4257563.9499999993</v>
      </c>
      <c r="W2262" s="7">
        <f t="shared" si="335"/>
        <v>109168.30641025639</v>
      </c>
      <c r="X2262" s="19">
        <f t="shared" si="340"/>
        <v>0.96989688132779384</v>
      </c>
      <c r="Y2262" s="8">
        <f t="shared" si="336"/>
        <v>15701.624360472337</v>
      </c>
      <c r="Z2262" s="8">
        <f t="shared" si="337"/>
        <v>612363.35005842114</v>
      </c>
      <c r="AA2262" s="9">
        <f t="shared" si="341"/>
        <v>0.14382951313236791</v>
      </c>
      <c r="AB2262" s="9">
        <f t="shared" si="338"/>
        <v>1.7750476497993887E-2</v>
      </c>
      <c r="AC2262" t="str">
        <f t="shared" si="339"/>
        <v>90% Saturation (Scale only)</v>
      </c>
    </row>
    <row r="2263" spans="21:29" x14ac:dyDescent="0.25">
      <c r="U2263" s="5">
        <v>1.46</v>
      </c>
      <c r="V2263" s="7">
        <f t="shared" si="334"/>
        <v>4286926.459999999</v>
      </c>
      <c r="W2263" s="7">
        <f t="shared" si="335"/>
        <v>109921.19128205127</v>
      </c>
      <c r="X2263" s="19">
        <f t="shared" si="340"/>
        <v>0.97070070839254152</v>
      </c>
      <c r="Y2263" s="8">
        <f t="shared" si="336"/>
        <v>15714.637486779302</v>
      </c>
      <c r="Z2263" s="8">
        <f t="shared" si="337"/>
        <v>612870.86198439274</v>
      </c>
      <c r="AA2263" s="9">
        <f t="shared" si="341"/>
        <v>0.14296276544580447</v>
      </c>
      <c r="AB2263" s="9">
        <f t="shared" si="338"/>
        <v>1.7284350894102889E-2</v>
      </c>
      <c r="AC2263" t="str">
        <f t="shared" si="339"/>
        <v>90% Saturation (Scale only)</v>
      </c>
    </row>
    <row r="2264" spans="21:29" x14ac:dyDescent="0.25">
      <c r="U2264" s="5">
        <v>1.47</v>
      </c>
      <c r="V2264" s="7">
        <f t="shared" si="334"/>
        <v>4316288.9699999988</v>
      </c>
      <c r="W2264" s="7">
        <f t="shared" si="335"/>
        <v>110674.07615384614</v>
      </c>
      <c r="X2264" s="19">
        <f t="shared" si="340"/>
        <v>0.97148341337282684</v>
      </c>
      <c r="Y2264" s="8">
        <f t="shared" si="336"/>
        <v>15727.308668450374</v>
      </c>
      <c r="Z2264" s="8">
        <f t="shared" si="337"/>
        <v>613365.03806956462</v>
      </c>
      <c r="AA2264" s="9">
        <f t="shared" si="341"/>
        <v>0.14210472059046705</v>
      </c>
      <c r="AB2264" s="9">
        <f t="shared" si="338"/>
        <v>1.6830171711201651E-2</v>
      </c>
      <c r="AC2264" t="str">
        <f t="shared" si="339"/>
        <v>90% Saturation (Scale only)</v>
      </c>
    </row>
    <row r="2265" spans="21:29" x14ac:dyDescent="0.25">
      <c r="U2265" s="5">
        <v>1.48</v>
      </c>
      <c r="V2265" s="7">
        <f t="shared" si="334"/>
        <v>4345651.4799999995</v>
      </c>
      <c r="W2265" s="7">
        <f t="shared" si="335"/>
        <v>111426.96102564101</v>
      </c>
      <c r="X2265" s="19">
        <f t="shared" si="340"/>
        <v>0.97224553816001569</v>
      </c>
      <c r="Y2265" s="8">
        <f t="shared" si="336"/>
        <v>15739.646678144623</v>
      </c>
      <c r="Z2265" s="8">
        <f t="shared" si="337"/>
        <v>613846.22044764028</v>
      </c>
      <c r="AA2265" s="9">
        <f t="shared" si="341"/>
        <v>0.14125528088774397</v>
      </c>
      <c r="AB2265" s="9">
        <f t="shared" si="338"/>
        <v>1.6387644587457138E-2</v>
      </c>
      <c r="AC2265" t="str">
        <f t="shared" si="339"/>
        <v>90% Saturation (Scale only)</v>
      </c>
    </row>
    <row r="2266" spans="21:29" x14ac:dyDescent="0.25">
      <c r="U2266" s="5">
        <v>1.49</v>
      </c>
      <c r="V2266" s="7">
        <f t="shared" si="334"/>
        <v>4375013.9899999993</v>
      </c>
      <c r="W2266" s="7">
        <f t="shared" si="335"/>
        <v>112179.84589743588</v>
      </c>
      <c r="X2266" s="19">
        <f t="shared" si="340"/>
        <v>0.97298761126981204</v>
      </c>
      <c r="Y2266" s="8">
        <f t="shared" si="336"/>
        <v>15751.660071983026</v>
      </c>
      <c r="Z2266" s="8">
        <f t="shared" si="337"/>
        <v>614314.74280733801</v>
      </c>
      <c r="AA2266" s="9">
        <f t="shared" si="341"/>
        <v>0.14041434935099215</v>
      </c>
      <c r="AB2266" s="9">
        <f t="shared" si="338"/>
        <v>1.5956481911721235E-2</v>
      </c>
      <c r="AC2266" t="str">
        <f t="shared" si="339"/>
        <v>90% Saturation (Scale only)</v>
      </c>
    </row>
    <row r="2267" spans="21:29" x14ac:dyDescent="0.25">
      <c r="U2267" s="5">
        <v>1.5</v>
      </c>
      <c r="V2267" s="7">
        <f t="shared" si="334"/>
        <v>4404376.4999999991</v>
      </c>
      <c r="W2267" s="7">
        <f t="shared" si="335"/>
        <v>112932.73076923075</v>
      </c>
      <c r="X2267" s="19">
        <f t="shared" si="340"/>
        <v>0.97371014815007539</v>
      </c>
      <c r="Y2267" s="8">
        <f t="shared" si="336"/>
        <v>15763.357194531714</v>
      </c>
      <c r="Z2267" s="8">
        <f t="shared" si="337"/>
        <v>614770.93058673688</v>
      </c>
      <c r="AA2267" s="9">
        <f t="shared" si="341"/>
        <v>0.13958182970659683</v>
      </c>
      <c r="AB2267" s="9">
        <f t="shared" si="338"/>
        <v>1.5536402691693296E-2</v>
      </c>
      <c r="AC2267" t="str">
        <f t="shared" si="339"/>
        <v>90% Saturation (Scale only)</v>
      </c>
    </row>
    <row r="2268" spans="21:29" x14ac:dyDescent="0.25">
      <c r="U2268" s="5">
        <v>1.51</v>
      </c>
      <c r="V2268" s="7">
        <f t="shared" si="334"/>
        <v>4433739.01</v>
      </c>
      <c r="W2268" s="7">
        <f t="shared" si="335"/>
        <v>113685.61564102564</v>
      </c>
      <c r="X2268" s="19">
        <f t="shared" si="340"/>
        <v>0.9744136514825763</v>
      </c>
      <c r="Y2268" s="8">
        <f t="shared" si="336"/>
        <v>15774.746183687086</v>
      </c>
      <c r="Z2268" s="8">
        <f t="shared" si="337"/>
        <v>615215.10116379638</v>
      </c>
      <c r="AA2268" s="9">
        <f t="shared" si="341"/>
        <v>0.13875762641333197</v>
      </c>
      <c r="AB2268" s="9">
        <f t="shared" si="338"/>
        <v>1.5127132423607151E-2</v>
      </c>
      <c r="AC2268" t="str">
        <f t="shared" si="339"/>
        <v>90% Saturation (Scale only)</v>
      </c>
    </row>
    <row r="2269" spans="21:29" x14ac:dyDescent="0.25">
      <c r="U2269" s="5">
        <v>1.52</v>
      </c>
      <c r="V2269" s="7">
        <f t="shared" si="334"/>
        <v>4463101.5199999996</v>
      </c>
      <c r="W2269" s="7">
        <f t="shared" si="335"/>
        <v>114438.50051282051</v>
      </c>
      <c r="X2269" s="19">
        <f t="shared" si="340"/>
        <v>0.97509861147875365</v>
      </c>
      <c r="Y2269" s="8">
        <f t="shared" si="336"/>
        <v>15785.834975463798</v>
      </c>
      <c r="Z2269" s="8">
        <f t="shared" si="337"/>
        <v>615647.56404308812</v>
      </c>
      <c r="AA2269" s="9">
        <f t="shared" si="341"/>
        <v>0.13794164468010761</v>
      </c>
      <c r="AB2269" s="9">
        <f t="shared" si="338"/>
        <v>1.4728402963225517E-2</v>
      </c>
      <c r="AC2269" t="str">
        <f t="shared" si="339"/>
        <v>90% Saturation (Scale only)</v>
      </c>
    </row>
    <row r="2270" spans="21:29" x14ac:dyDescent="0.25">
      <c r="U2270" s="5">
        <v>1.53</v>
      </c>
      <c r="V2270" s="7">
        <f t="shared" si="334"/>
        <v>4492464.0299999993</v>
      </c>
      <c r="W2270" s="7">
        <f t="shared" si="335"/>
        <v>115191.38538461538</v>
      </c>
      <c r="X2270" s="19">
        <f t="shared" si="340"/>
        <v>0.97576550616954894</v>
      </c>
      <c r="Y2270" s="8">
        <f t="shared" si="336"/>
        <v>15796.6313086869</v>
      </c>
      <c r="Z2270" s="8">
        <f t="shared" si="337"/>
        <v>616068.62103878905</v>
      </c>
      <c r="AA2270" s="9">
        <f t="shared" si="341"/>
        <v>0.13713379048218871</v>
      </c>
      <c r="AB2270" s="9">
        <f t="shared" si="338"/>
        <v>1.4339952398515371E-2</v>
      </c>
      <c r="AC2270" t="str">
        <f t="shared" si="339"/>
        <v>90% Saturation (Scale only)</v>
      </c>
    </row>
    <row r="2271" spans="21:29" x14ac:dyDescent="0.25">
      <c r="U2271" s="5">
        <v>1.54</v>
      </c>
      <c r="V2271" s="7">
        <f t="shared" si="334"/>
        <v>4521826.5399999991</v>
      </c>
      <c r="W2271" s="7">
        <f t="shared" si="335"/>
        <v>115944.27025641025</v>
      </c>
      <c r="X2271" s="19">
        <f t="shared" si="340"/>
        <v>0.97641480168938299</v>
      </c>
      <c r="Y2271" s="8">
        <f t="shared" si="336"/>
        <v>15807.142729589104</v>
      </c>
      <c r="Z2271" s="8">
        <f t="shared" si="337"/>
        <v>616478.56645397504</v>
      </c>
      <c r="AA2271" s="9">
        <f t="shared" si="341"/>
        <v>0.13633397057596447</v>
      </c>
      <c r="AB2271" s="9">
        <f t="shared" si="338"/>
        <v>1.3961524923652657E-2</v>
      </c>
      <c r="AC2271" t="str">
        <f t="shared" si="339"/>
        <v>90% Saturation (Scale only)</v>
      </c>
    </row>
    <row r="2272" spans="21:29" x14ac:dyDescent="0.25">
      <c r="U2272" s="5">
        <v>1.55</v>
      </c>
      <c r="V2272" s="7">
        <f t="shared" si="334"/>
        <v>4551189.05</v>
      </c>
      <c r="W2272" s="7">
        <f t="shared" si="335"/>
        <v>116697.15512820512</v>
      </c>
      <c r="X2272" s="19">
        <f t="shared" si="340"/>
        <v>0.97704695255435658</v>
      </c>
      <c r="Y2272" s="8">
        <f t="shared" si="336"/>
        <v>15817.37659631458</v>
      </c>
      <c r="Z2272" s="8">
        <f t="shared" si="337"/>
        <v>616877.68725626857</v>
      </c>
      <c r="AA2272" s="9">
        <f t="shared" si="341"/>
        <v>0.13554209251234436</v>
      </c>
      <c r="AB2272" s="9">
        <f t="shared" si="338"/>
        <v>1.3592870714851079E-2</v>
      </c>
      <c r="AC2272" t="str">
        <f t="shared" si="339"/>
        <v>90% Saturation (Scale only)</v>
      </c>
    </row>
    <row r="2273" spans="21:29" x14ac:dyDescent="0.25">
      <c r="U2273" s="5">
        <v>1.56</v>
      </c>
      <c r="V2273" s="7">
        <f t="shared" si="334"/>
        <v>4580551.5599999996</v>
      </c>
      <c r="W2273" s="7">
        <f t="shared" si="335"/>
        <v>117450.04</v>
      </c>
      <c r="X2273" s="19">
        <f t="shared" si="340"/>
        <v>0.97766240193474463</v>
      </c>
      <c r="Y2273" s="8">
        <f t="shared" si="336"/>
        <v>15827.340083330342</v>
      </c>
      <c r="Z2273" s="8">
        <f t="shared" si="337"/>
        <v>617266.26324988331</v>
      </c>
      <c r="AA2273" s="9">
        <f t="shared" si="341"/>
        <v>0.13475806464885276</v>
      </c>
      <c r="AB2273" s="9">
        <f t="shared" si="338"/>
        <v>1.3233745807655404E-2</v>
      </c>
      <c r="AC2273" t="str">
        <f t="shared" si="339"/>
        <v>90% Saturation (Scale only)</v>
      </c>
    </row>
    <row r="2274" spans="21:29" x14ac:dyDescent="0.25">
      <c r="U2274" s="5">
        <v>1.57</v>
      </c>
      <c r="V2274" s="7">
        <f t="shared" si="334"/>
        <v>4609914.0699999994</v>
      </c>
      <c r="W2274" s="7">
        <f t="shared" si="335"/>
        <v>118202.92487179486</v>
      </c>
      <c r="X2274" s="19">
        <f t="shared" si="340"/>
        <v>0.9782615819218643</v>
      </c>
      <c r="Y2274" s="8">
        <f t="shared" si="336"/>
        <v>15837.040185746577</v>
      </c>
      <c r="Z2274" s="8">
        <f t="shared" si="337"/>
        <v>617644.56724411645</v>
      </c>
      <c r="AA2274" s="9">
        <f t="shared" si="341"/>
        <v>0.13398179616049036</v>
      </c>
      <c r="AB2274" s="9">
        <f t="shared" si="338"/>
        <v>1.2883911975956442E-2</v>
      </c>
      <c r="AC2274" t="str">
        <f t="shared" si="339"/>
        <v>90% Saturation (Scale only)</v>
      </c>
    </row>
    <row r="2275" spans="21:29" x14ac:dyDescent="0.25">
      <c r="U2275" s="5">
        <v>1.58</v>
      </c>
      <c r="V2275" s="7">
        <f t="shared" si="334"/>
        <v>4639276.5799999991</v>
      </c>
      <c r="W2275" s="7">
        <f t="shared" si="335"/>
        <v>118955.80974358974</v>
      </c>
      <c r="X2275" s="19">
        <f t="shared" si="340"/>
        <v>0.97884491378939531</v>
      </c>
      <c r="Y2275" s="8">
        <f t="shared" si="336"/>
        <v>15846.483723547137</v>
      </c>
      <c r="Z2275" s="8">
        <f t="shared" si="337"/>
        <v>618012.86521833832</v>
      </c>
      <c r="AA2275" s="9">
        <f t="shared" si="341"/>
        <v>0.13321319704942844</v>
      </c>
      <c r="AB2275" s="9">
        <f t="shared" si="338"/>
        <v>1.2543136612703643E-2</v>
      </c>
      <c r="AC2275" t="str">
        <f t="shared" si="339"/>
        <v>90% Saturation (Scale only)</v>
      </c>
    </row>
    <row r="2276" spans="21:29" x14ac:dyDescent="0.25">
      <c r="U2276" s="5">
        <v>1.59</v>
      </c>
      <c r="V2276" s="7">
        <f t="shared" si="334"/>
        <v>4668639.09</v>
      </c>
      <c r="W2276" s="7">
        <f t="shared" si="335"/>
        <v>119708.69461538461</v>
      </c>
      <c r="X2276" s="19">
        <f t="shared" si="340"/>
        <v>0.97941280824923194</v>
      </c>
      <c r="Y2276" s="8">
        <f t="shared" si="336"/>
        <v>15855.677345731528</v>
      </c>
      <c r="Z2276" s="8">
        <f t="shared" si="337"/>
        <v>618371.41648352961</v>
      </c>
      <c r="AA2276" s="9">
        <f t="shared" si="341"/>
        <v>0.13245217815359756</v>
      </c>
      <c r="AB2276" s="9">
        <f t="shared" si="338"/>
        <v>1.2211192612323611E-2</v>
      </c>
      <c r="AC2276" t="str">
        <f t="shared" si="339"/>
        <v>90% Saturation (Scale only)</v>
      </c>
    </row>
    <row r="2277" spans="21:29" x14ac:dyDescent="0.25">
      <c r="U2277" s="5">
        <v>1.6</v>
      </c>
      <c r="V2277" s="7">
        <f t="shared" si="334"/>
        <v>4698001.5999999996</v>
      </c>
      <c r="W2277" s="7">
        <f t="shared" si="335"/>
        <v>120461.57948717948</v>
      </c>
      <c r="X2277" s="19">
        <f t="shared" si="340"/>
        <v>0.97996566570194477</v>
      </c>
      <c r="Y2277" s="8">
        <f t="shared" si="336"/>
        <v>15864.627534369625</v>
      </c>
      <c r="Z2277" s="8">
        <f t="shared" si="337"/>
        <v>618720.47384041536</v>
      </c>
      <c r="AA2277" s="9">
        <f t="shared" si="341"/>
        <v>0.13169865115423021</v>
      </c>
      <c r="AB2277" s="9">
        <f t="shared" si="338"/>
        <v>1.1887858254820634E-2</v>
      </c>
      <c r="AC2277" t="str">
        <f t="shared" si="339"/>
        <v>90% Saturation (Scale only)</v>
      </c>
    </row>
    <row r="2278" spans="21:29" x14ac:dyDescent="0.25">
      <c r="U2278" s="5">
        <v>1.61</v>
      </c>
      <c r="V2278" s="7">
        <f t="shared" si="334"/>
        <v>4727364.1099999994</v>
      </c>
      <c r="W2278" s="7">
        <f t="shared" si="335"/>
        <v>121214.46435897435</v>
      </c>
      <c r="X2278" s="19">
        <f t="shared" si="340"/>
        <v>0.98050387648193893</v>
      </c>
      <c r="Y2278" s="8">
        <f t="shared" si="336"/>
        <v>15873.340608570519</v>
      </c>
      <c r="Z2278" s="8">
        <f t="shared" si="337"/>
        <v>619060.28373425023</v>
      </c>
      <c r="AA2278" s="9">
        <f t="shared" si="341"/>
        <v>0.13095252858241341</v>
      </c>
      <c r="AB2278" s="9">
        <f t="shared" si="338"/>
        <v>1.1572917091722503E-2</v>
      </c>
      <c r="AC2278" t="str">
        <f t="shared" si="339"/>
        <v>90% Saturation (Scale only)</v>
      </c>
    </row>
    <row r="2279" spans="21:29" x14ac:dyDescent="0.25">
      <c r="U2279" s="5">
        <v>1.62</v>
      </c>
      <c r="V2279" s="7">
        <f t="shared" si="334"/>
        <v>4756726.6199999992</v>
      </c>
      <c r="W2279" s="7">
        <f t="shared" si="335"/>
        <v>121967.34923076922</v>
      </c>
      <c r="X2279" s="19">
        <f t="shared" si="340"/>
        <v>0.98102782109738473</v>
      </c>
      <c r="Y2279" s="8">
        <f t="shared" si="336"/>
        <v>15881.82272836676</v>
      </c>
      <c r="Z2279" s="8">
        <f t="shared" si="337"/>
        <v>619391.08640630369</v>
      </c>
      <c r="AA2279" s="9">
        <f t="shared" si="341"/>
        <v>0.13021372382470528</v>
      </c>
      <c r="AB2279" s="9">
        <f t="shared" si="338"/>
        <v>1.1266157833695313E-2</v>
      </c>
      <c r="AC2279" t="str">
        <f t="shared" si="339"/>
        <v>90% Saturation (Scale only)</v>
      </c>
    </row>
    <row r="2280" spans="21:29" x14ac:dyDescent="0.25">
      <c r="U2280" s="5">
        <v>1.63</v>
      </c>
      <c r="V2280" s="7">
        <f t="shared" si="334"/>
        <v>4786089.129999999</v>
      </c>
      <c r="W2280" s="7">
        <f t="shared" si="335"/>
        <v>122720.23410256408</v>
      </c>
      <c r="X2280" s="19">
        <f t="shared" si="340"/>
        <v>0.98153787046500662</v>
      </c>
      <c r="Y2280" s="8">
        <f t="shared" si="336"/>
        <v>15890.079898515334</v>
      </c>
      <c r="Z2280" s="8">
        <f t="shared" si="337"/>
        <v>619713.11604209803</v>
      </c>
      <c r="AA2280" s="9">
        <f t="shared" si="341"/>
        <v>0.12948215112786632</v>
      </c>
      <c r="AB2280" s="9">
        <f t="shared" si="338"/>
        <v>1.096737423995247E-2</v>
      </c>
      <c r="AC2280" t="str">
        <f t="shared" si="339"/>
        <v>90% Saturation (Scale only)</v>
      </c>
    </row>
    <row r="2281" spans="21:29" x14ac:dyDescent="0.25">
      <c r="U2281" s="5">
        <v>1.64</v>
      </c>
      <c r="V2281" s="7">
        <f t="shared" si="334"/>
        <v>4815451.6399999987</v>
      </c>
      <c r="W2281" s="7">
        <f t="shared" si="335"/>
        <v>123473.11897435895</v>
      </c>
      <c r="X2281" s="19">
        <f t="shared" si="340"/>
        <v>0.98203438613981242</v>
      </c>
      <c r="Y2281" s="8">
        <f t="shared" si="336"/>
        <v>15898.117972216751</v>
      </c>
      <c r="Z2281" s="8">
        <f t="shared" si="337"/>
        <v>620026.60091645329</v>
      </c>
      <c r="AA2281" s="9">
        <f t="shared" si="341"/>
        <v>0.12875772560275436</v>
      </c>
      <c r="AB2281" s="9">
        <f t="shared" si="338"/>
        <v>1.0676365009505655E-2</v>
      </c>
      <c r="AC2281" t="str">
        <f t="shared" si="339"/>
        <v>90% Saturation (Scale only)</v>
      </c>
    </row>
    <row r="2282" spans="21:29" x14ac:dyDescent="0.25">
      <c r="U2282" s="5">
        <v>1.65</v>
      </c>
      <c r="V2282" s="7">
        <f t="shared" ref="V2282:V2345" si="342">$V$110/$U$110*U2282</f>
        <v>4844814.1499999985</v>
      </c>
      <c r="W2282" s="7">
        <f t="shared" ref="W2282:W2345" si="343">$W$110/$U$110*U2282</f>
        <v>124226.00384615382</v>
      </c>
      <c r="X2282" s="19">
        <f t="shared" si="340"/>
        <v>0.98251772053984454</v>
      </c>
      <c r="Y2282" s="8">
        <f t="shared" ref="Y2282:Y2345" si="344">X2282*$N$6</f>
        <v>15905.942654753526</v>
      </c>
      <c r="Z2282" s="8">
        <f t="shared" si="337"/>
        <v>620331.76353538746</v>
      </c>
      <c r="AA2282" s="9">
        <f t="shared" si="341"/>
        <v>0.12804036322742898</v>
      </c>
      <c r="AB2282" s="9">
        <f t="shared" si="338"/>
        <v>1.0392933674068709E-2</v>
      </c>
      <c r="AC2282" t="str">
        <f t="shared" si="339"/>
        <v>90% Saturation (Scale only)</v>
      </c>
    </row>
    <row r="2283" spans="21:29" x14ac:dyDescent="0.25">
      <c r="U2283" s="5">
        <v>1.66</v>
      </c>
      <c r="V2283" s="7">
        <f t="shared" si="342"/>
        <v>4874176.6599999992</v>
      </c>
      <c r="W2283" s="7">
        <f t="shared" si="343"/>
        <v>124978.88871794871</v>
      </c>
      <c r="X2283" s="19">
        <f t="shared" si="340"/>
        <v>0.98298821716603757</v>
      </c>
      <c r="Y2283" s="8">
        <f t="shared" si="344"/>
        <v>15913.559507049451</v>
      </c>
      <c r="Z2283" s="8">
        <f t="shared" si="337"/>
        <v>620628.82077492855</v>
      </c>
      <c r="AA2283" s="9">
        <f t="shared" si="341"/>
        <v>0.12732998084951</v>
      </c>
      <c r="AB2283" s="9">
        <f t="shared" si="338"/>
        <v>1.0116888492880147E-2</v>
      </c>
      <c r="AC2283" t="str">
        <f t="shared" si="339"/>
        <v>90% Saturation (Scale only)</v>
      </c>
    </row>
    <row r="2284" spans="21:29" x14ac:dyDescent="0.25">
      <c r="U2284" s="5">
        <v>1.67</v>
      </c>
      <c r="V2284" s="7">
        <f t="shared" si="342"/>
        <v>4903539.169999999</v>
      </c>
      <c r="W2284" s="7">
        <f t="shared" si="343"/>
        <v>125731.77358974358</v>
      </c>
      <c r="X2284" s="19">
        <f t="shared" si="340"/>
        <v>0.98344621081726435</v>
      </c>
      <c r="Y2284" s="8">
        <f t="shared" si="344"/>
        <v>15920.973949150966</v>
      </c>
      <c r="Z2284" s="8">
        <f t="shared" si="337"/>
        <v>620917.98401688773</v>
      </c>
      <c r="AA2284" s="9">
        <f t="shared" si="341"/>
        <v>0.12662649618783159</v>
      </c>
      <c r="AB2284" s="9">
        <f t="shared" si="338"/>
        <v>9.8480423492126237E-3</v>
      </c>
      <c r="AC2284" t="str">
        <f t="shared" si="339"/>
        <v>90% Saturation (Scale only)</v>
      </c>
    </row>
    <row r="2285" spans="21:29" x14ac:dyDescent="0.25">
      <c r="U2285" s="5">
        <v>1.68</v>
      </c>
      <c r="V2285" s="7">
        <f t="shared" si="342"/>
        <v>4932901.6799999988</v>
      </c>
      <c r="W2285" s="7">
        <f t="shared" si="343"/>
        <v>126484.65846153845</v>
      </c>
      <c r="X2285" s="19">
        <f t="shared" si="340"/>
        <v>0.98389202780065221</v>
      </c>
      <c r="Y2285" s="8">
        <f t="shared" si="344"/>
        <v>15928.191263631958</v>
      </c>
      <c r="Z2285" s="8">
        <f t="shared" si="337"/>
        <v>621199.4592816463</v>
      </c>
      <c r="AA2285" s="9">
        <f t="shared" si="341"/>
        <v>0.12592982783343179</v>
      </c>
      <c r="AB2285" s="9">
        <f t="shared" si="338"/>
        <v>9.5862126486656717E-3</v>
      </c>
      <c r="AC2285" t="str">
        <f t="shared" si="339"/>
        <v>90% Saturation (Scale only)</v>
      </c>
    </row>
    <row r="2286" spans="21:29" x14ac:dyDescent="0.25">
      <c r="U2286" s="5">
        <v>1.69</v>
      </c>
      <c r="V2286" s="7">
        <f t="shared" si="342"/>
        <v>4962264.1899999995</v>
      </c>
      <c r="W2286" s="7">
        <f t="shared" si="343"/>
        <v>127237.54333333332</v>
      </c>
      <c r="X2286" s="19">
        <f t="shared" si="340"/>
        <v>0.98432598613725508</v>
      </c>
      <c r="Y2286" s="8">
        <f t="shared" si="344"/>
        <v>15935.21659892338</v>
      </c>
      <c r="Z2286" s="8">
        <f t="shared" si="337"/>
        <v>621473.44735801185</v>
      </c>
      <c r="AA2286" s="9">
        <f t="shared" si="341"/>
        <v>0.12523989524991652</v>
      </c>
      <c r="AB2286" s="9">
        <f t="shared" si="338"/>
        <v>9.331221219355779E-3</v>
      </c>
      <c r="AC2286" t="str">
        <f t="shared" si="339"/>
        <v>90% Saturation (Scale only)</v>
      </c>
    </row>
    <row r="2287" spans="21:29" x14ac:dyDescent="0.25">
      <c r="U2287" s="5">
        <v>1.7</v>
      </c>
      <c r="V2287" s="7">
        <f t="shared" si="342"/>
        <v>4991626.6999999993</v>
      </c>
      <c r="W2287" s="7">
        <f t="shared" si="343"/>
        <v>127990.42820512819</v>
      </c>
      <c r="X2287" s="19">
        <f t="shared" si="340"/>
        <v>0.98474839576315976</v>
      </c>
      <c r="Y2287" s="8">
        <f t="shared" si="344"/>
        <v>15942.054972568962</v>
      </c>
      <c r="Z2287" s="8">
        <f t="shared" si="337"/>
        <v>621740.14393018954</v>
      </c>
      <c r="AA2287" s="9">
        <f t="shared" si="341"/>
        <v>0.12455661877323271</v>
      </c>
      <c r="AB2287" s="9">
        <f t="shared" si="338"/>
        <v>9.0828942136655291E-3</v>
      </c>
      <c r="AC2287" t="str">
        <f t="shared" si="339"/>
        <v>90% Saturation (Scale only)</v>
      </c>
    </row>
    <row r="2288" spans="21:29" x14ac:dyDescent="0.25">
      <c r="U2288" s="5">
        <v>1.71</v>
      </c>
      <c r="V2288" s="7">
        <f t="shared" si="342"/>
        <v>5020989.209999999</v>
      </c>
      <c r="W2288" s="7">
        <f t="shared" si="343"/>
        <v>128743.31307692306</v>
      </c>
      <c r="X2288" s="19">
        <f t="shared" si="340"/>
        <v>0.98515955872611105</v>
      </c>
      <c r="Y2288" s="8">
        <f t="shared" si="344"/>
        <v>15948.71127440835</v>
      </c>
      <c r="Z2288" s="8">
        <f t="shared" si="337"/>
        <v>621999.73970192566</v>
      </c>
      <c r="AA2288" s="9">
        <f t="shared" si="341"/>
        <v>0.12387991961088596</v>
      </c>
      <c r="AB2288" s="9">
        <f t="shared" si="338"/>
        <v>8.8410620119369274E-3</v>
      </c>
      <c r="AC2288" t="str">
        <f t="shared" si="339"/>
        <v>90% Saturation (Scale only)</v>
      </c>
    </row>
    <row r="2289" spans="21:29" x14ac:dyDescent="0.25">
      <c r="U2289" s="5">
        <v>1.72</v>
      </c>
      <c r="V2289" s="7">
        <f t="shared" si="342"/>
        <v>5050351.7199999988</v>
      </c>
      <c r="W2289" s="7">
        <f t="shared" si="343"/>
        <v>129496.19794871793</v>
      </c>
      <c r="X2289" s="19">
        <f t="shared" si="340"/>
        <v>0.98555976937773548</v>
      </c>
      <c r="Y2289" s="8">
        <f t="shared" si="344"/>
        <v>15955.190269689028</v>
      </c>
      <c r="Z2289" s="8">
        <f t="shared" si="337"/>
        <v>622252.42051787209</v>
      </c>
      <c r="AA2289" s="9">
        <f t="shared" si="341"/>
        <v>0.12320971984063563</v>
      </c>
      <c r="AB2289" s="9">
        <f t="shared" si="338"/>
        <v>8.6055591278275979E-3</v>
      </c>
      <c r="AC2289" t="str">
        <f t="shared" si="339"/>
        <v>90% Saturation (Scale only)</v>
      </c>
    </row>
    <row r="2290" spans="21:29" x14ac:dyDescent="0.25">
      <c r="U2290" s="5">
        <v>1.73</v>
      </c>
      <c r="V2290" s="7">
        <f t="shared" si="342"/>
        <v>5079714.2299999995</v>
      </c>
      <c r="W2290" s="7">
        <f t="shared" si="343"/>
        <v>130249.08282051281</v>
      </c>
      <c r="X2290" s="19">
        <f t="shared" si="340"/>
        <v>0.98594931456144663</v>
      </c>
      <c r="Y2290" s="8">
        <f t="shared" si="344"/>
        <v>15961.496602108295</v>
      </c>
      <c r="Z2290" s="8">
        <f t="shared" si="337"/>
        <v>622498.36748222355</v>
      </c>
      <c r="AA2290" s="9">
        <f t="shared" si="341"/>
        <v>0.12254594240869798</v>
      </c>
      <c r="AB2290" s="9">
        <f t="shared" si="338"/>
        <v>8.37622411542659E-3</v>
      </c>
      <c r="AC2290" t="str">
        <f t="shared" si="339"/>
        <v>90% Saturation (Scale only)</v>
      </c>
    </row>
    <row r="2291" spans="21:29" x14ac:dyDescent="0.25">
      <c r="U2291" s="5">
        <v>1.74</v>
      </c>
      <c r="V2291" s="7">
        <f t="shared" si="342"/>
        <v>5109076.7399999993</v>
      </c>
      <c r="W2291" s="7">
        <f t="shared" si="343"/>
        <v>131001.96769230768</v>
      </c>
      <c r="X2291" s="19">
        <f t="shared" si="340"/>
        <v>0.98632847379610933</v>
      </c>
      <c r="Y2291" s="8">
        <f t="shared" si="344"/>
        <v>15967.634796786608</v>
      </c>
      <c r="Z2291" s="8">
        <f t="shared" si="337"/>
        <v>622737.75707467773</v>
      </c>
      <c r="AA2291" s="9">
        <f t="shared" si="341"/>
        <v>0.12188851112748755</v>
      </c>
      <c r="AB2291" s="9">
        <f t="shared" si="338"/>
        <v>8.1528994780823739E-3</v>
      </c>
      <c r="AC2291" t="str">
        <f t="shared" si="339"/>
        <v>90% Saturation (Scale only)</v>
      </c>
    </row>
    <row r="2292" spans="21:29" x14ac:dyDescent="0.25">
      <c r="U2292" s="5">
        <v>1.75</v>
      </c>
      <c r="V2292" s="7">
        <f t="shared" si="342"/>
        <v>5138439.2499999991</v>
      </c>
      <c r="W2292" s="7">
        <f t="shared" si="343"/>
        <v>131754.85256410256</v>
      </c>
      <c r="X2292" s="19">
        <f t="shared" si="340"/>
        <v>0.98669751945554462</v>
      </c>
      <c r="Y2292" s="8">
        <f t="shared" si="344"/>
        <v>15973.609263173574</v>
      </c>
      <c r="Z2292" s="8">
        <f t="shared" si="337"/>
        <v>622970.76126376935</v>
      </c>
      <c r="AA2292" s="9">
        <f t="shared" si="341"/>
        <v>0.12123735067292456</v>
      </c>
      <c r="AB2292" s="9">
        <f t="shared" si="338"/>
        <v>7.9354315789631046E-3</v>
      </c>
      <c r="AC2292" t="str">
        <f t="shared" si="339"/>
        <v>90% Saturation (Scale only)</v>
      </c>
    </row>
    <row r="2293" spans="21:29" x14ac:dyDescent="0.25">
      <c r="U2293" s="5">
        <v>1.76</v>
      </c>
      <c r="V2293" s="7">
        <f t="shared" si="342"/>
        <v>5167801.7599999988</v>
      </c>
      <c r="W2293" s="7">
        <f t="shared" si="343"/>
        <v>132507.73743589743</v>
      </c>
      <c r="X2293" s="19">
        <f t="shared" si="340"/>
        <v>0.98705671694395458</v>
      </c>
      <c r="Y2293" s="8">
        <f t="shared" si="344"/>
        <v>15979.424297887899</v>
      </c>
      <c r="Z2293" s="8">
        <f t="shared" si="337"/>
        <v>623197.54761762812</v>
      </c>
      <c r="AA2293" s="9">
        <f t="shared" si="341"/>
        <v>0.12059238658133595</v>
      </c>
      <c r="AB2293" s="9">
        <f t="shared" si="338"/>
        <v>7.7236705533270692E-3</v>
      </c>
      <c r="AC2293" t="str">
        <f t="shared" si="339"/>
        <v>90% Saturation (Scale only)</v>
      </c>
    </row>
    <row r="2294" spans="21:29" x14ac:dyDescent="0.25">
      <c r="U2294" s="5">
        <v>1.77</v>
      </c>
      <c r="V2294" s="7">
        <f t="shared" si="342"/>
        <v>5197164.2699999996</v>
      </c>
      <c r="W2294" s="7">
        <f t="shared" si="343"/>
        <v>133260.62230769231</v>
      </c>
      <c r="X2294" s="19">
        <f t="shared" si="340"/>
        <v>0.98740632486734392</v>
      </c>
      <c r="Y2294" s="8">
        <f t="shared" si="344"/>
        <v>15985.084087492532</v>
      </c>
      <c r="Z2294" s="8">
        <f t="shared" si="337"/>
        <v>623418.27941220882</v>
      </c>
      <c r="AA2294" s="9">
        <f t="shared" si="341"/>
        <v>0.11995354524597486</v>
      </c>
      <c r="AB2294" s="9">
        <f t="shared" si="338"/>
        <v>7.5174702224263352E-3</v>
      </c>
      <c r="AC2294" t="str">
        <f t="shared" si="339"/>
        <v>90% Saturation (Scale only)</v>
      </c>
    </row>
    <row r="2295" spans="21:29" x14ac:dyDescent="0.25">
      <c r="U2295" s="5">
        <v>1.78</v>
      </c>
      <c r="V2295" s="7">
        <f t="shared" si="342"/>
        <v>5226526.7799999993</v>
      </c>
      <c r="W2295" s="7">
        <f t="shared" si="343"/>
        <v>134013.50717948718</v>
      </c>
      <c r="X2295" s="19">
        <f t="shared" si="340"/>
        <v>0.98774659520101649</v>
      </c>
      <c r="Y2295" s="8">
        <f t="shared" si="344"/>
        <v>15990.592711206245</v>
      </c>
      <c r="Z2295" s="8">
        <f t="shared" si="337"/>
        <v>623633.11573704355</v>
      </c>
      <c r="AA2295" s="9">
        <f t="shared" si="341"/>
        <v>0.11932075391318356</v>
      </c>
      <c r="AB2295" s="9">
        <f t="shared" si="338"/>
        <v>7.3166880091222481E-3</v>
      </c>
      <c r="AC2295" t="str">
        <f t="shared" si="339"/>
        <v>90% Saturation (Scale only)</v>
      </c>
    </row>
    <row r="2296" spans="21:29" x14ac:dyDescent="0.25">
      <c r="U2296" s="5">
        <v>1.79</v>
      </c>
      <c r="V2296" s="7">
        <f t="shared" si="342"/>
        <v>5255889.2899999991</v>
      </c>
      <c r="W2296" s="7">
        <f t="shared" si="343"/>
        <v>134766.39205128205</v>
      </c>
      <c r="X2296" s="19">
        <f t="shared" si="340"/>
        <v>0.98807777345322401</v>
      </c>
      <c r="Y2296" s="8">
        <f t="shared" si="344"/>
        <v>15995.954143552952</v>
      </c>
      <c r="Z2296" s="8">
        <f t="shared" si="337"/>
        <v>623842.2115985651</v>
      </c>
      <c r="AA2296" s="9">
        <f t="shared" si="341"/>
        <v>0.11869394067822255</v>
      </c>
      <c r="AB2296" s="9">
        <f t="shared" si="338"/>
        <v>7.1211848551622839E-3</v>
      </c>
      <c r="AC2296" t="str">
        <f t="shared" si="339"/>
        <v>90% Saturation (Scale only)</v>
      </c>
    </row>
    <row r="2297" spans="21:29" x14ac:dyDescent="0.25">
      <c r="U2297" s="5">
        <v>1.8</v>
      </c>
      <c r="V2297" s="7">
        <f t="shared" si="342"/>
        <v>5285251.7999999989</v>
      </c>
      <c r="W2297" s="7">
        <f t="shared" si="343"/>
        <v>135519.27692307692</v>
      </c>
      <c r="X2297" s="19">
        <f t="shared" si="340"/>
        <v>0.98840009882504232</v>
      </c>
      <c r="Y2297" s="8">
        <f t="shared" si="344"/>
        <v>16001.172256949927</v>
      </c>
      <c r="Z2297" s="8">
        <f t="shared" si="337"/>
        <v>624045.71802104719</v>
      </c>
      <c r="AA2297" s="9">
        <f t="shared" si="341"/>
        <v>0.11807303448078808</v>
      </c>
      <c r="AB2297" s="9">
        <f t="shared" si="338"/>
        <v>6.9308251400198159E-3</v>
      </c>
      <c r="AC2297" t="str">
        <f t="shared" si="339"/>
        <v>90% Saturation (Scale only)</v>
      </c>
    </row>
    <row r="2298" spans="21:29" x14ac:dyDescent="0.25">
      <c r="U2298" s="5">
        <v>1.81</v>
      </c>
      <c r="V2298" s="7">
        <f t="shared" si="342"/>
        <v>5314614.3099999996</v>
      </c>
      <c r="W2298" s="7">
        <f t="shared" si="343"/>
        <v>136272.16179487179</v>
      </c>
      <c r="X2298" s="19">
        <f t="shared" si="340"/>
        <v>0.98871380436654954</v>
      </c>
      <c r="Y2298" s="8">
        <f t="shared" si="344"/>
        <v>16006.250824236175</v>
      </c>
      <c r="Z2298" s="8">
        <f t="shared" si="337"/>
        <v>624243.78214521077</v>
      </c>
      <c r="AA2298" s="9">
        <f t="shared" si="341"/>
        <v>0.11745796510023901</v>
      </c>
      <c r="AB2298" s="9">
        <f t="shared" si="338"/>
        <v>6.7454766014071908E-3</v>
      </c>
      <c r="AC2298" t="str">
        <f t="shared" si="339"/>
        <v>90% Saturation (Scale only)</v>
      </c>
    </row>
    <row r="2299" spans="21:29" x14ac:dyDescent="0.25">
      <c r="U2299" s="5">
        <v>1.82</v>
      </c>
      <c r="V2299" s="7">
        <f t="shared" si="342"/>
        <v>5343976.8199999994</v>
      </c>
      <c r="W2299" s="7">
        <f t="shared" si="343"/>
        <v>137025.04666666666</v>
      </c>
      <c r="X2299" s="19">
        <f t="shared" si="340"/>
        <v>0.98901911712938206</v>
      </c>
      <c r="Y2299" s="8">
        <f t="shared" si="344"/>
        <v>16011.19352114215</v>
      </c>
      <c r="Z2299" s="8">
        <f t="shared" si="337"/>
        <v>624436.54732454382</v>
      </c>
      <c r="AA2299" s="9">
        <f t="shared" si="341"/>
        <v>0.11684866315055309</v>
      </c>
      <c r="AB2299" s="9">
        <f t="shared" si="338"/>
        <v>6.5650102574012128E-3</v>
      </c>
      <c r="AC2299" t="str">
        <f t="shared" si="339"/>
        <v>90% Saturation (Scale only)</v>
      </c>
    </row>
    <row r="2300" spans="21:29" x14ac:dyDescent="0.25">
      <c r="U2300" s="5">
        <v>1.83</v>
      </c>
      <c r="V2300" s="7">
        <f t="shared" si="342"/>
        <v>5373339.3299999991</v>
      </c>
      <c r="W2300" s="7">
        <f t="shared" si="343"/>
        <v>137777.93153846153</v>
      </c>
      <c r="X2300" s="19">
        <f t="shared" si="340"/>
        <v>0.98931625831573933</v>
      </c>
      <c r="Y2300" s="8">
        <f t="shared" si="344"/>
        <v>16016.003928701992</v>
      </c>
      <c r="Z2300" s="8">
        <f t="shared" si="337"/>
        <v>624624.15321937762</v>
      </c>
      <c r="AA2300" s="9">
        <f t="shared" si="341"/>
        <v>0.11624506007503117</v>
      </c>
      <c r="AB2300" s="9">
        <f t="shared" si="338"/>
        <v>6.3893003300400618E-3</v>
      </c>
      <c r="AC2300" t="str">
        <f t="shared" si="339"/>
        <v>90% Saturation (Scale only)</v>
      </c>
    </row>
    <row r="2301" spans="21:29" x14ac:dyDescent="0.25">
      <c r="U2301" s="5">
        <v>1.84</v>
      </c>
      <c r="V2301" s="7">
        <f t="shared" si="342"/>
        <v>5402701.8399999989</v>
      </c>
      <c r="W2301" s="7">
        <f t="shared" si="343"/>
        <v>138530.8164102564</v>
      </c>
      <c r="X2301" s="19">
        <f t="shared" si="340"/>
        <v>0.98960544342391099</v>
      </c>
      <c r="Y2301" s="8">
        <f t="shared" si="344"/>
        <v>16020.685535609458</v>
      </c>
      <c r="Z2301" s="8">
        <f t="shared" si="337"/>
        <v>624806.73588876892</v>
      </c>
      <c r="AA2301" s="9">
        <f t="shared" si="341"/>
        <v>0.11564708814076792</v>
      </c>
      <c r="AB2301" s="9">
        <f t="shared" si="338"/>
        <v>6.2182241705936647E-3</v>
      </c>
      <c r="AC2301" t="str">
        <f t="shared" si="339"/>
        <v>90% Saturation (Scale only)</v>
      </c>
    </row>
    <row r="2302" spans="21:29" x14ac:dyDescent="0.25">
      <c r="U2302" s="5">
        <v>1.85</v>
      </c>
      <c r="V2302" s="7">
        <f t="shared" si="342"/>
        <v>5432064.3499999996</v>
      </c>
      <c r="W2302" s="7">
        <f t="shared" si="343"/>
        <v>139283.70128205128</v>
      </c>
      <c r="X2302" s="19">
        <f t="shared" si="340"/>
        <v>0.98988688239039835</v>
      </c>
      <c r="Y2302" s="8">
        <f t="shared" si="344"/>
        <v>16025.241740518721</v>
      </c>
      <c r="Z2302" s="8">
        <f t="shared" si="337"/>
        <v>624984.42788023013</v>
      </c>
      <c r="AA2302" s="9">
        <f t="shared" si="341"/>
        <v>0.1150546804329058</v>
      </c>
      <c r="AB2302" s="9">
        <f t="shared" si="338"/>
        <v>6.0516621862778015E-3</v>
      </c>
      <c r="AC2302" t="str">
        <f t="shared" si="339"/>
        <v>90% Saturation (Scale only)</v>
      </c>
    </row>
    <row r="2303" spans="21:29" x14ac:dyDescent="0.25">
      <c r="U2303" s="5">
        <v>1.86</v>
      </c>
      <c r="V2303" s="7">
        <f t="shared" si="342"/>
        <v>5461426.8599999994</v>
      </c>
      <c r="W2303" s="7">
        <f t="shared" si="343"/>
        <v>140036.58615384615</v>
      </c>
      <c r="X2303" s="19">
        <f t="shared" si="340"/>
        <v>0.9901607797286982</v>
      </c>
      <c r="Y2303" s="8">
        <f t="shared" si="344"/>
        <v>16029.675854291136</v>
      </c>
      <c r="Z2303" s="8">
        <f t="shared" si="337"/>
        <v>625157.35831735434</v>
      </c>
      <c r="AA2303" s="9">
        <f t="shared" si="341"/>
        <v>0.11446777084868888</v>
      </c>
      <c r="AB2303" s="9">
        <f t="shared" si="338"/>
        <v>5.8894977685565427E-3</v>
      </c>
      <c r="AC2303" t="str">
        <f t="shared" si="339"/>
        <v>90% Saturation (Scale only)</v>
      </c>
    </row>
    <row r="2304" spans="21:29" x14ac:dyDescent="0.25">
      <c r="U2304" s="5">
        <v>1.87</v>
      </c>
      <c r="V2304" s="7">
        <f t="shared" si="342"/>
        <v>5490789.3699999992</v>
      </c>
      <c r="W2304" s="7">
        <f t="shared" si="343"/>
        <v>140789.47102564102</v>
      </c>
      <c r="X2304" s="19">
        <f t="shared" si="340"/>
        <v>0.99042733466481991</v>
      </c>
      <c r="Y2304" s="8">
        <f t="shared" si="344"/>
        <v>16033.99110218912</v>
      </c>
      <c r="Z2304" s="8">
        <f t="shared" si="337"/>
        <v>625325.65298537572</v>
      </c>
      <c r="AA2304" s="9">
        <f t="shared" si="341"/>
        <v>0.11388629409133132</v>
      </c>
      <c r="AB2304" s="9">
        <f t="shared" si="338"/>
        <v>5.7316172228253073E-3</v>
      </c>
      <c r="AC2304" t="str">
        <f t="shared" si="339"/>
        <v>90% Saturation (Scale only)</v>
      </c>
    </row>
    <row r="2305" spans="21:29" x14ac:dyDescent="0.25">
      <c r="U2305" s="5">
        <v>1.88</v>
      </c>
      <c r="V2305" s="7">
        <f t="shared" si="342"/>
        <v>5520151.879999999</v>
      </c>
      <c r="W2305" s="7">
        <f t="shared" si="343"/>
        <v>141542.35589743589</v>
      </c>
      <c r="X2305" s="19">
        <f t="shared" si="340"/>
        <v>0.99068674126960488</v>
      </c>
      <c r="Y2305" s="8">
        <f t="shared" si="344"/>
        <v>16038.190626018277</v>
      </c>
      <c r="Z2305" s="8">
        <f t="shared" si="337"/>
        <v>625489.43441471283</v>
      </c>
      <c r="AA2305" s="9">
        <f t="shared" si="341"/>
        <v>0.11331018566371637</v>
      </c>
      <c r="AB2305" s="9">
        <f t="shared" si="338"/>
        <v>5.577909699719337E-3</v>
      </c>
      <c r="AC2305" t="str">
        <f t="shared" si="339"/>
        <v>90% Saturation (Scale only)</v>
      </c>
    </row>
    <row r="2306" spans="21:29" x14ac:dyDescent="0.25">
      <c r="U2306" s="5">
        <v>1.89</v>
      </c>
      <c r="V2306" s="7">
        <f t="shared" si="342"/>
        <v>5549514.3899999987</v>
      </c>
      <c r="W2306" s="7">
        <f t="shared" si="343"/>
        <v>142295.24076923076</v>
      </c>
      <c r="X2306" s="19">
        <f t="shared" si="340"/>
        <v>0.99093918858791308</v>
      </c>
      <c r="Y2306" s="8">
        <f t="shared" si="344"/>
        <v>16042.277486218773</v>
      </c>
      <c r="Z2306" s="8">
        <f t="shared" si="337"/>
        <v>625648.82196253212</v>
      </c>
      <c r="AA2306" s="9">
        <f t="shared" si="341"/>
        <v>0.11273938186193842</v>
      </c>
      <c r="AB2306" s="9">
        <f t="shared" si="338"/>
        <v>5.4282671276840539E-3</v>
      </c>
      <c r="AC2306" t="str">
        <f t="shared" si="339"/>
        <v>90% Saturation (Scale only)</v>
      </c>
    </row>
    <row r="2307" spans="21:29" x14ac:dyDescent="0.25">
      <c r="U2307" s="5">
        <v>1.9</v>
      </c>
      <c r="V2307" s="7">
        <f t="shared" si="342"/>
        <v>5578876.8999999985</v>
      </c>
      <c r="W2307" s="7">
        <f t="shared" si="343"/>
        <v>143048.12564102563</v>
      </c>
      <c r="X2307" s="19">
        <f t="shared" si="340"/>
        <v>0.99118486076474555</v>
      </c>
      <c r="Y2307" s="8">
        <f t="shared" si="344"/>
        <v>16046.254663907148</v>
      </c>
      <c r="Z2307" s="8">
        <f t="shared" si="337"/>
        <v>625803.93189237872</v>
      </c>
      <c r="AA2307" s="9">
        <f t="shared" si="341"/>
        <v>0.11217381976870271</v>
      </c>
      <c r="AB2307" s="9">
        <f t="shared" si="338"/>
        <v>5.2825841471522998E-3</v>
      </c>
      <c r="AC2307" t="str">
        <f t="shared" si="339"/>
        <v>90% Saturation (Scale only)</v>
      </c>
    </row>
    <row r="2308" spans="21:29" x14ac:dyDescent="0.25">
      <c r="U2308" s="5">
        <v>1.91</v>
      </c>
      <c r="V2308" s="7">
        <f t="shared" si="342"/>
        <v>5608239.4099999992</v>
      </c>
      <c r="W2308" s="7">
        <f t="shared" si="343"/>
        <v>143801.0105128205</v>
      </c>
      <c r="X2308" s="19">
        <f t="shared" si="340"/>
        <v>0.99142393716836597</v>
      </c>
      <c r="Y2308" s="8">
        <f t="shared" si="344"/>
        <v>16050.125062869522</v>
      </c>
      <c r="Z2308" s="8">
        <f t="shared" si="337"/>
        <v>625954.87745191134</v>
      </c>
      <c r="AA2308" s="9">
        <f t="shared" si="341"/>
        <v>0.11161343724659419</v>
      </c>
      <c r="AB2308" s="9">
        <f t="shared" si="338"/>
        <v>5.1407580459780439E-3</v>
      </c>
      <c r="AC2308" t="str">
        <f t="shared" si="339"/>
        <v>90% Saturation (Scale only)</v>
      </c>
    </row>
    <row r="2309" spans="21:29" x14ac:dyDescent="0.25">
      <c r="U2309" s="5">
        <v>1.92</v>
      </c>
      <c r="V2309" s="7">
        <f t="shared" si="342"/>
        <v>5637601.919999999</v>
      </c>
      <c r="W2309" s="7">
        <f t="shared" si="343"/>
        <v>144553.89538461537</v>
      </c>
      <c r="X2309" s="19">
        <f t="shared" si="340"/>
        <v>0.99165659251048721</v>
      </c>
      <c r="Y2309" s="8">
        <f t="shared" si="344"/>
        <v>16053.891511507283</v>
      </c>
      <c r="Z2309" s="8">
        <f t="shared" si="337"/>
        <v>626101.7689487841</v>
      </c>
      <c r="AA2309" s="9">
        <f t="shared" si="341"/>
        <v>0.11105817293122822</v>
      </c>
      <c r="AB2309" s="9">
        <f t="shared" si="338"/>
        <v>5.0026886963261434E-3</v>
      </c>
      <c r="AC2309" t="str">
        <f t="shared" si="339"/>
        <v>90% Saturation (Scale only)</v>
      </c>
    </row>
    <row r="2310" spans="21:29" x14ac:dyDescent="0.25">
      <c r="U2310" s="5">
        <v>1.93</v>
      </c>
      <c r="V2310" s="7">
        <f t="shared" si="342"/>
        <v>5666964.4299999988</v>
      </c>
      <c r="W2310" s="7">
        <f t="shared" si="343"/>
        <v>145306.78025641025</v>
      </c>
      <c r="X2310" s="19">
        <f t="shared" si="340"/>
        <v>0.99188299696358573</v>
      </c>
      <c r="Y2310" s="8">
        <f t="shared" si="344"/>
        <v>16057.55676473629</v>
      </c>
      <c r="Z2310" s="8">
        <f t="shared" ref="Z2310:Z2373" si="345">Y2310*$B$6</f>
        <v>626244.71382471535</v>
      </c>
      <c r="AA2310" s="9">
        <f t="shared" si="341"/>
        <v>0.110507966224294</v>
      </c>
      <c r="AB2310" s="9">
        <f t="shared" ref="AB2310:AB2373" si="346">(Z2310-Z2309)/(V2310-V2309)</f>
        <v>4.868278492923526E-3</v>
      </c>
      <c r="AC2310" t="str">
        <f t="shared" ref="AC2310:AC2373" si="347">K$1</f>
        <v>90% Saturation (Scale only)</v>
      </c>
    </row>
    <row r="2311" spans="21:29" x14ac:dyDescent="0.25">
      <c r="U2311" s="5">
        <v>1.94</v>
      </c>
      <c r="V2311" s="7">
        <f t="shared" si="342"/>
        <v>5696326.9399999985</v>
      </c>
      <c r="W2311" s="7">
        <f t="shared" si="343"/>
        <v>146059.66512820512</v>
      </c>
      <c r="X2311" s="19">
        <f t="shared" ref="X2311:X2374" si="348">GAMMADIST(W2311,$K$2,$K$3,TRUE)</f>
        <v>0.9921033162754036</v>
      </c>
      <c r="Y2311" s="8">
        <f t="shared" si="344"/>
        <v>16061.123505840547</v>
      </c>
      <c r="Z2311" s="8">
        <f t="shared" si="345"/>
        <v>626383.81672778132</v>
      </c>
      <c r="AA2311" s="9">
        <f t="shared" ref="AA2311:AA2374" si="349">Z2311/V2311</f>
        <v>0.1099627572865018</v>
      </c>
      <c r="AB2311" s="9">
        <f t="shared" si="346"/>
        <v>4.7374322926061578E-3</v>
      </c>
      <c r="AC2311" t="str">
        <f t="shared" si="347"/>
        <v>90% Saturation (Scale only)</v>
      </c>
    </row>
    <row r="2312" spans="21:29" x14ac:dyDescent="0.25">
      <c r="U2312" s="5">
        <v>1.95</v>
      </c>
      <c r="V2312" s="7">
        <f t="shared" si="342"/>
        <v>5725689.4499999993</v>
      </c>
      <c r="W2312" s="7">
        <f t="shared" si="343"/>
        <v>146812.54999999999</v>
      </c>
      <c r="X2312" s="19">
        <f t="shared" si="348"/>
        <v>0.99231771188070383</v>
      </c>
      <c r="Y2312" s="8">
        <f t="shared" si="344"/>
        <v>16064.594348281396</v>
      </c>
      <c r="Z2312" s="8">
        <f t="shared" si="345"/>
        <v>626519.17958297441</v>
      </c>
      <c r="AA2312" s="9">
        <f t="shared" si="349"/>
        <v>0.10942248703044391</v>
      </c>
      <c r="AB2312" s="9">
        <f t="shared" si="346"/>
        <v>4.6100573552153917E-3</v>
      </c>
      <c r="AC2312" t="str">
        <f t="shared" si="347"/>
        <v>90% Saturation (Scale only)</v>
      </c>
    </row>
    <row r="2313" spans="21:29" x14ac:dyDescent="0.25">
      <c r="U2313" s="5">
        <v>1.96</v>
      </c>
      <c r="V2313" s="7">
        <f t="shared" si="342"/>
        <v>5755051.959999999</v>
      </c>
      <c r="W2313" s="7">
        <f t="shared" si="343"/>
        <v>147565.43487179486</v>
      </c>
      <c r="X2313" s="19">
        <f t="shared" si="348"/>
        <v>0.99252634101033377</v>
      </c>
      <c r="Y2313" s="8">
        <f t="shared" si="344"/>
        <v>16067.97183746315</v>
      </c>
      <c r="Z2313" s="8">
        <f t="shared" si="345"/>
        <v>626650.90166106285</v>
      </c>
      <c r="AA2313" s="9">
        <f t="shared" si="349"/>
        <v>0.10888709711337914</v>
      </c>
      <c r="AB2313" s="9">
        <f t="shared" si="346"/>
        <v>4.4860632857490436E-3</v>
      </c>
      <c r="AC2313" t="str">
        <f t="shared" si="347"/>
        <v>90% Saturation (Scale only)</v>
      </c>
    </row>
    <row r="2314" spans="21:29" x14ac:dyDescent="0.25">
      <c r="U2314" s="5">
        <v>1.97</v>
      </c>
      <c r="V2314" s="7">
        <f t="shared" si="342"/>
        <v>5784414.4699999988</v>
      </c>
      <c r="W2314" s="7">
        <f t="shared" si="343"/>
        <v>148318.31974358973</v>
      </c>
      <c r="X2314" s="19">
        <f t="shared" si="348"/>
        <v>0.9927293567976605</v>
      </c>
      <c r="Y2314" s="8">
        <f t="shared" si="344"/>
        <v>16071.258452456164</v>
      </c>
      <c r="Z2314" s="8">
        <f t="shared" si="345"/>
        <v>626779.07964579039</v>
      </c>
      <c r="AA2314" s="9">
        <f t="shared" si="349"/>
        <v>0.10835652992994994</v>
      </c>
      <c r="AB2314" s="9">
        <f t="shared" si="346"/>
        <v>4.3653619778264031E-3</v>
      </c>
      <c r="AC2314" t="str">
        <f t="shared" si="347"/>
        <v>90% Saturation (Scale only)</v>
      </c>
    </row>
    <row r="2315" spans="21:29" x14ac:dyDescent="0.25">
      <c r="U2315" s="5">
        <v>1.98</v>
      </c>
      <c r="V2315" s="7">
        <f t="shared" si="342"/>
        <v>5813776.9799999986</v>
      </c>
      <c r="W2315" s="7">
        <f t="shared" si="343"/>
        <v>149071.2046153846</v>
      </c>
      <c r="X2315" s="19">
        <f t="shared" si="348"/>
        <v>0.99292690838243192</v>
      </c>
      <c r="Y2315" s="8">
        <f t="shared" si="344"/>
        <v>16074.456607678245</v>
      </c>
      <c r="Z2315" s="8">
        <f t="shared" si="345"/>
        <v>626903.80769945157</v>
      </c>
      <c r="AA2315" s="9">
        <f t="shared" si="349"/>
        <v>0.10783072860484093</v>
      </c>
      <c r="AB2315" s="9">
        <f t="shared" si="346"/>
        <v>4.2478675583654353E-3</v>
      </c>
      <c r="AC2315" t="str">
        <f t="shared" si="347"/>
        <v>90% Saturation (Scale only)</v>
      </c>
    </row>
    <row r="2316" spans="21:29" x14ac:dyDescent="0.25">
      <c r="U2316" s="5">
        <v>1.99</v>
      </c>
      <c r="V2316" s="7">
        <f t="shared" si="342"/>
        <v>5843139.4899999993</v>
      </c>
      <c r="W2316" s="7">
        <f t="shared" si="343"/>
        <v>149824.08948717947</v>
      </c>
      <c r="X2316" s="19">
        <f t="shared" si="348"/>
        <v>0.99311914101212406</v>
      </c>
      <c r="Y2316" s="8">
        <f t="shared" si="344"/>
        <v>16077.568654535349</v>
      </c>
      <c r="Z2316" s="8">
        <f t="shared" si="345"/>
        <v>627025.17752687866</v>
      </c>
      <c r="AA2316" s="9">
        <f t="shared" si="349"/>
        <v>0.1073096369853869</v>
      </c>
      <c r="AB2316" s="9">
        <f t="shared" si="346"/>
        <v>4.1334963334906825E-3</v>
      </c>
      <c r="AC2316" t="str">
        <f t="shared" si="347"/>
        <v>90% Saturation (Scale only)</v>
      </c>
    </row>
    <row r="2317" spans="21:29" x14ac:dyDescent="0.25">
      <c r="U2317" s="5">
        <v>2</v>
      </c>
      <c r="V2317" s="7">
        <f t="shared" si="342"/>
        <v>5872501.9999999991</v>
      </c>
      <c r="W2317" s="7">
        <f t="shared" si="343"/>
        <v>150576.97435897434</v>
      </c>
      <c r="X2317" s="19">
        <f t="shared" si="348"/>
        <v>0.99330619614082805</v>
      </c>
      <c r="Y2317" s="8">
        <f t="shared" si="344"/>
        <v>16080.596883022474</v>
      </c>
      <c r="Z2317" s="8">
        <f t="shared" si="345"/>
        <v>627143.27843787649</v>
      </c>
      <c r="AA2317" s="9">
        <f t="shared" si="349"/>
        <v>0.10679319963413833</v>
      </c>
      <c r="AB2317" s="9">
        <f t="shared" si="346"/>
        <v>4.0221667356719172E-3</v>
      </c>
      <c r="AC2317" t="str">
        <f t="shared" si="347"/>
        <v>90% Saturation (Scale only)</v>
      </c>
    </row>
    <row r="2318" spans="21:29" x14ac:dyDescent="0.25">
      <c r="U2318" s="5">
        <v>2.0099999999999998</v>
      </c>
      <c r="V2318" s="7">
        <f t="shared" si="342"/>
        <v>5901864.5099999988</v>
      </c>
      <c r="W2318" s="7">
        <f t="shared" si="343"/>
        <v>151329.85923076919</v>
      </c>
      <c r="X2318" s="19">
        <f t="shared" si="348"/>
        <v>0.99348821152573286</v>
      </c>
      <c r="Y2318" s="8">
        <f t="shared" si="344"/>
        <v>16083.5435232856</v>
      </c>
      <c r="Z2318" s="8">
        <f t="shared" si="345"/>
        <v>627258.19740813843</v>
      </c>
      <c r="AA2318" s="9">
        <f t="shared" si="349"/>
        <v>0.10628136182139135</v>
      </c>
      <c r="AB2318" s="9">
        <f t="shared" si="346"/>
        <v>3.9137992719945995E-3</v>
      </c>
      <c r="AC2318" t="str">
        <f t="shared" si="347"/>
        <v>90% Saturation (Scale only)</v>
      </c>
    </row>
    <row r="2319" spans="21:29" x14ac:dyDescent="0.25">
      <c r="U2319" s="5">
        <v>2.02</v>
      </c>
      <c r="V2319" s="7">
        <f t="shared" si="342"/>
        <v>5931227.0199999996</v>
      </c>
      <c r="W2319" s="7">
        <f t="shared" si="343"/>
        <v>152082.74410256409</v>
      </c>
      <c r="X2319" s="19">
        <f t="shared" si="348"/>
        <v>0.99366532132125762</v>
      </c>
      <c r="Y2319" s="8">
        <f t="shared" si="344"/>
        <v>16086.410747145608</v>
      </c>
      <c r="Z2319" s="8">
        <f t="shared" si="345"/>
        <v>627370.01913867868</v>
      </c>
      <c r="AA2319" s="9">
        <f t="shared" si="349"/>
        <v>0.10577406951768957</v>
      </c>
      <c r="AB2319" s="9">
        <f t="shared" si="346"/>
        <v>3.8083164736341592E-3</v>
      </c>
      <c r="AC2319" t="str">
        <f t="shared" si="347"/>
        <v>90% Saturation (Scale only)</v>
      </c>
    </row>
    <row r="2320" spans="21:29" x14ac:dyDescent="0.25">
      <c r="U2320" s="5">
        <v>2.0299999999999998</v>
      </c>
      <c r="V2320" s="7">
        <f t="shared" si="342"/>
        <v>5960589.5299999984</v>
      </c>
      <c r="W2320" s="7">
        <f t="shared" si="343"/>
        <v>152835.62897435896</v>
      </c>
      <c r="X2320" s="19">
        <f t="shared" si="348"/>
        <v>0.99383765617088593</v>
      </c>
      <c r="Y2320" s="8">
        <f t="shared" si="344"/>
        <v>16089.200669584969</v>
      </c>
      <c r="Z2320" s="8">
        <f t="shared" si="345"/>
        <v>627478.82611381379</v>
      </c>
      <c r="AA2320" s="9">
        <f t="shared" si="349"/>
        <v>0.10527126938630414</v>
      </c>
      <c r="AB2320" s="9">
        <f t="shared" si="346"/>
        <v>3.7056428464432478E-3</v>
      </c>
      <c r="AC2320" t="str">
        <f t="shared" si="347"/>
        <v>90% Saturation (Scale only)</v>
      </c>
    </row>
    <row r="2321" spans="21:29" x14ac:dyDescent="0.25">
      <c r="U2321" s="5">
        <v>2.04</v>
      </c>
      <c r="V2321" s="7">
        <f t="shared" si="342"/>
        <v>5989952.0399999991</v>
      </c>
      <c r="W2321" s="7">
        <f t="shared" si="343"/>
        <v>153588.51384615383</v>
      </c>
      <c r="X2321" s="19">
        <f t="shared" si="348"/>
        <v>0.99400534329675461</v>
      </c>
      <c r="Y2321" s="8">
        <f t="shared" si="344"/>
        <v>16091.9153501981</v>
      </c>
      <c r="Z2321" s="8">
        <f t="shared" si="345"/>
        <v>627584.69865772594</v>
      </c>
      <c r="AA2321" s="9">
        <f t="shared" si="349"/>
        <v>0.10477290877569798</v>
      </c>
      <c r="AB2321" s="9">
        <f t="shared" si="346"/>
        <v>3.60570482265125E-3</v>
      </c>
      <c r="AC2321" t="str">
        <f t="shared" si="347"/>
        <v>90% Saturation (Scale only)</v>
      </c>
    </row>
    <row r="2322" spans="21:29" x14ac:dyDescent="0.25">
      <c r="U2322" s="5">
        <v>2.0499999999999998</v>
      </c>
      <c r="V2322" s="7">
        <f t="shared" si="342"/>
        <v>6019314.5499999989</v>
      </c>
      <c r="W2322" s="7">
        <f t="shared" si="343"/>
        <v>154341.3987179487</v>
      </c>
      <c r="X2322" s="19">
        <f t="shared" si="348"/>
        <v>0.99416850658704736</v>
      </c>
      <c r="Y2322" s="8">
        <f t="shared" si="344"/>
        <v>16094.556794606178</v>
      </c>
      <c r="Z2322" s="8">
        <f t="shared" si="345"/>
        <v>627687.71498964098</v>
      </c>
      <c r="AA2322" s="9">
        <f t="shared" si="349"/>
        <v>0.10427893571198088</v>
      </c>
      <c r="AB2322" s="9">
        <f t="shared" si="346"/>
        <v>3.508430713690551E-3</v>
      </c>
      <c r="AC2322" t="str">
        <f t="shared" si="347"/>
        <v>90% Saturation (Scale only)</v>
      </c>
    </row>
    <row r="2323" spans="21:29" x14ac:dyDescent="0.25">
      <c r="U2323" s="5">
        <v>2.06</v>
      </c>
      <c r="V2323" s="7">
        <f t="shared" si="342"/>
        <v>6048677.0599999996</v>
      </c>
      <c r="W2323" s="7">
        <f t="shared" si="343"/>
        <v>155094.28358974357</v>
      </c>
      <c r="X2323" s="19">
        <f t="shared" si="348"/>
        <v>0.99432726668124438</v>
      </c>
      <c r="Y2323" s="8">
        <f t="shared" si="344"/>
        <v>16097.126955837239</v>
      </c>
      <c r="Z2323" s="8">
        <f t="shared" si="345"/>
        <v>627787.95127765229</v>
      </c>
      <c r="AA2323" s="9">
        <f t="shared" si="349"/>
        <v>0.10378929889135995</v>
      </c>
      <c r="AB2323" s="9">
        <f t="shared" si="346"/>
        <v>3.4137506640714464E-3</v>
      </c>
      <c r="AC2323" t="str">
        <f t="shared" si="347"/>
        <v>90% Saturation (Scale only)</v>
      </c>
    </row>
    <row r="2324" spans="21:29" x14ac:dyDescent="0.25">
      <c r="U2324" s="5">
        <v>2.0699999999999998</v>
      </c>
      <c r="V2324" s="7">
        <f t="shared" si="342"/>
        <v>6078039.5699999984</v>
      </c>
      <c r="W2324" s="7">
        <f t="shared" si="343"/>
        <v>155847.16846153844</v>
      </c>
      <c r="X2324" s="19">
        <f t="shared" si="348"/>
        <v>0.99448174105327491</v>
      </c>
      <c r="Y2324" s="8">
        <f t="shared" si="344"/>
        <v>16099.627735672329</v>
      </c>
      <c r="Z2324" s="8">
        <f t="shared" si="345"/>
        <v>627885.48169122089</v>
      </c>
      <c r="AA2324" s="9">
        <f t="shared" si="349"/>
        <v>0.10330394767259159</v>
      </c>
      <c r="AB2324" s="9">
        <f t="shared" si="346"/>
        <v>3.321596606305312E-3</v>
      </c>
      <c r="AC2324" t="str">
        <f t="shared" si="347"/>
        <v>90% Saturation (Scale only)</v>
      </c>
    </row>
    <row r="2325" spans="21:29" x14ac:dyDescent="0.25">
      <c r="U2325" s="5">
        <v>2.08</v>
      </c>
      <c r="V2325" s="7">
        <f t="shared" si="342"/>
        <v>6107402.0799999991</v>
      </c>
      <c r="W2325" s="7">
        <f t="shared" si="343"/>
        <v>156600.05333333332</v>
      </c>
      <c r="X2325" s="19">
        <f t="shared" si="348"/>
        <v>0.99463204409262274</v>
      </c>
      <c r="Y2325" s="8">
        <f t="shared" si="344"/>
        <v>16102.060985958531</v>
      </c>
      <c r="Z2325" s="8">
        <f t="shared" si="345"/>
        <v>627980.37845238275</v>
      </c>
      <c r="AA2325" s="9">
        <f t="shared" si="349"/>
        <v>0.10282283206943907</v>
      </c>
      <c r="AB2325" s="9">
        <f t="shared" si="346"/>
        <v>3.2319022168695727E-3</v>
      </c>
      <c r="AC2325" t="str">
        <f t="shared" si="347"/>
        <v>90% Saturation (Scale only)</v>
      </c>
    </row>
    <row r="2326" spans="21:29" x14ac:dyDescent="0.25">
      <c r="U2326" s="5">
        <v>2.09</v>
      </c>
      <c r="V2326" s="7">
        <f t="shared" si="342"/>
        <v>6136764.5899999989</v>
      </c>
      <c r="W2326" s="7">
        <f t="shared" si="343"/>
        <v>157352.93820512819</v>
      </c>
      <c r="X2326" s="19">
        <f t="shared" si="348"/>
        <v>0.99477828718343053</v>
      </c>
      <c r="Y2326" s="8">
        <f t="shared" si="344"/>
        <v>16104.428509889565</v>
      </c>
      <c r="Z2326" s="8">
        <f t="shared" si="345"/>
        <v>628072.71188569302</v>
      </c>
      <c r="AA2326" s="9">
        <f t="shared" si="349"/>
        <v>0.10234590274314126</v>
      </c>
      <c r="AB2326" s="9">
        <f t="shared" si="346"/>
        <v>3.144602873196779E-3</v>
      </c>
      <c r="AC2326" t="str">
        <f t="shared" si="347"/>
        <v>90% Saturation (Scale only)</v>
      </c>
    </row>
    <row r="2327" spans="21:29" x14ac:dyDescent="0.25">
      <c r="U2327" s="5">
        <v>2.1</v>
      </c>
      <c r="V2327" s="7">
        <f t="shared" si="342"/>
        <v>6166127.0999999996</v>
      </c>
      <c r="W2327" s="7">
        <f t="shared" si="343"/>
        <v>158105.82307692306</v>
      </c>
      <c r="X2327" s="19">
        <f t="shared" si="348"/>
        <v>0.99492057878164974</v>
      </c>
      <c r="Y2327" s="8">
        <f t="shared" si="344"/>
        <v>16106.732063254774</v>
      </c>
      <c r="Z2327" s="8">
        <f t="shared" si="345"/>
        <v>628162.5504669362</v>
      </c>
      <c r="AA2327" s="9">
        <f t="shared" si="349"/>
        <v>0.101873110994896</v>
      </c>
      <c r="AB2327" s="9">
        <f t="shared" si="346"/>
        <v>3.0596356116414608E-3</v>
      </c>
      <c r="AC2327" t="str">
        <f t="shared" si="347"/>
        <v>90% Saturation (Scale only)</v>
      </c>
    </row>
    <row r="2328" spans="21:29" x14ac:dyDescent="0.25">
      <c r="U2328" s="5">
        <v>2.11</v>
      </c>
      <c r="V2328" s="7">
        <f t="shared" si="342"/>
        <v>6195489.6099999985</v>
      </c>
      <c r="W2328" s="7">
        <f t="shared" si="343"/>
        <v>158858.70794871793</v>
      </c>
      <c r="X2328" s="19">
        <f t="shared" si="348"/>
        <v>0.9950590244902815</v>
      </c>
      <c r="Y2328" s="8">
        <f t="shared" si="344"/>
        <v>16108.973355657199</v>
      </c>
      <c r="Z2328" s="8">
        <f t="shared" si="345"/>
        <v>628249.96087063081</v>
      </c>
      <c r="AA2328" s="9">
        <f t="shared" si="349"/>
        <v>0.101404408758363</v>
      </c>
      <c r="AB2328" s="9">
        <f t="shared" si="346"/>
        <v>2.9769390864272738E-3</v>
      </c>
      <c r="AC2328" t="str">
        <f t="shared" si="347"/>
        <v>90% Saturation (Scale only)</v>
      </c>
    </row>
    <row r="2329" spans="21:29" x14ac:dyDescent="0.25">
      <c r="U2329" s="5">
        <v>2.12</v>
      </c>
      <c r="V2329" s="7">
        <f t="shared" si="342"/>
        <v>6224852.1199999992</v>
      </c>
      <c r="W2329" s="7">
        <f t="shared" si="343"/>
        <v>159611.5928205128</v>
      </c>
      <c r="X2329" s="19">
        <f t="shared" si="348"/>
        <v>0.99519372713275178</v>
      </c>
      <c r="Y2329" s="8">
        <f t="shared" si="344"/>
        <v>16111.154051701438</v>
      </c>
      <c r="Z2329" s="8">
        <f t="shared" si="345"/>
        <v>628335.00801635603</v>
      </c>
      <c r="AA2329" s="9">
        <f t="shared" si="349"/>
        <v>0.10093974859218922</v>
      </c>
      <c r="AB2329" s="9">
        <f t="shared" si="346"/>
        <v>2.8964535295254337E-3</v>
      </c>
      <c r="AC2329" t="str">
        <f t="shared" si="347"/>
        <v>90% Saturation (Scale only)</v>
      </c>
    </row>
    <row r="2330" spans="21:29" x14ac:dyDescent="0.25">
      <c r="U2330" s="5">
        <v>2.13</v>
      </c>
      <c r="V2330" s="7">
        <f t="shared" si="342"/>
        <v>6254214.629999999</v>
      </c>
      <c r="W2330" s="7">
        <f t="shared" si="343"/>
        <v>160364.47769230767</v>
      </c>
      <c r="X2330" s="19">
        <f t="shared" si="348"/>
        <v>0.99532478682446468</v>
      </c>
      <c r="Y2330" s="8">
        <f t="shared" si="344"/>
        <v>16113.275772152027</v>
      </c>
      <c r="Z2330" s="8">
        <f t="shared" si="345"/>
        <v>628417.75511392904</v>
      </c>
      <c r="AA2330" s="9">
        <f t="shared" si="349"/>
        <v>0.10047908367256164</v>
      </c>
      <c r="AB2330" s="9">
        <f t="shared" si="346"/>
        <v>2.8181207115131127E-3</v>
      </c>
      <c r="AC2330" t="str">
        <f t="shared" si="347"/>
        <v>90% Saturation (Scale only)</v>
      </c>
    </row>
    <row r="2331" spans="21:29" x14ac:dyDescent="0.25">
      <c r="U2331" s="5">
        <v>2.14</v>
      </c>
      <c r="V2331" s="7">
        <f t="shared" si="342"/>
        <v>6283577.1399999997</v>
      </c>
      <c r="W2331" s="7">
        <f t="shared" si="343"/>
        <v>161117.36256410257</v>
      </c>
      <c r="X2331" s="19">
        <f t="shared" si="348"/>
        <v>0.9954523010425782</v>
      </c>
      <c r="Y2331" s="8">
        <f t="shared" si="344"/>
        <v>16115.340095063033</v>
      </c>
      <c r="Z2331" s="8">
        <f t="shared" si="345"/>
        <v>628498.26370745827</v>
      </c>
      <c r="AA2331" s="9">
        <f t="shared" si="349"/>
        <v>0.10002236778578934</v>
      </c>
      <c r="AB2331" s="9">
        <f t="shared" si="346"/>
        <v>2.7418839032912392E-3</v>
      </c>
      <c r="AC2331" t="str">
        <f t="shared" si="347"/>
        <v>90% Saturation (Scale only)</v>
      </c>
    </row>
    <row r="2332" spans="21:29" x14ac:dyDescent="0.25">
      <c r="U2332" s="5">
        <v>2.15</v>
      </c>
      <c r="V2332" s="7">
        <f t="shared" si="342"/>
        <v>6312939.6499999985</v>
      </c>
      <c r="W2332" s="7">
        <f t="shared" si="343"/>
        <v>161870.24743589741</v>
      </c>
      <c r="X2332" s="19">
        <f t="shared" si="348"/>
        <v>0.99557636469404065</v>
      </c>
      <c r="Y2332" s="8">
        <f t="shared" si="344"/>
        <v>16117.348556879495</v>
      </c>
      <c r="Z2332" s="8">
        <f t="shared" si="345"/>
        <v>628576.59371830034</v>
      </c>
      <c r="AA2332" s="9">
        <f t="shared" si="349"/>
        <v>9.9569555320919392E-2</v>
      </c>
      <c r="AB2332" s="9">
        <f t="shared" si="346"/>
        <v>2.6676878387463924E-3</v>
      </c>
      <c r="AC2332" t="str">
        <f t="shared" si="347"/>
        <v>90% Saturation (Scale only)</v>
      </c>
    </row>
    <row r="2333" spans="21:29" x14ac:dyDescent="0.25">
      <c r="U2333" s="5">
        <v>2.16</v>
      </c>
      <c r="V2333" s="7">
        <f t="shared" si="342"/>
        <v>6342302.1599999992</v>
      </c>
      <c r="W2333" s="7">
        <f t="shared" si="343"/>
        <v>162623.13230769231</v>
      </c>
      <c r="X2333" s="19">
        <f t="shared" si="348"/>
        <v>0.99569707018193143</v>
      </c>
      <c r="Y2333" s="8">
        <f t="shared" si="344"/>
        <v>16119.302653511411</v>
      </c>
      <c r="Z2333" s="8">
        <f t="shared" si="345"/>
        <v>628652.80348694499</v>
      </c>
      <c r="AA2333" s="9">
        <f t="shared" si="349"/>
        <v>9.9120601262388461E-2</v>
      </c>
      <c r="AB2333" s="9">
        <f t="shared" si="346"/>
        <v>2.5954786782413572E-3</v>
      </c>
      <c r="AC2333" t="str">
        <f t="shared" si="347"/>
        <v>90% Saturation (Scale only)</v>
      </c>
    </row>
    <row r="2334" spans="21:29" x14ac:dyDescent="0.25">
      <c r="U2334" s="5">
        <v>2.17</v>
      </c>
      <c r="V2334" s="7">
        <f t="shared" si="342"/>
        <v>6371664.669999999</v>
      </c>
      <c r="W2334" s="7">
        <f t="shared" si="343"/>
        <v>163376.01717948716</v>
      </c>
      <c r="X2334" s="19">
        <f t="shared" si="348"/>
        <v>0.99581450747014533</v>
      </c>
      <c r="Y2334" s="8">
        <f t="shared" si="344"/>
        <v>16121.203841380911</v>
      </c>
      <c r="Z2334" s="8">
        <f t="shared" si="345"/>
        <v>628726.94981385558</v>
      </c>
      <c r="AA2334" s="9">
        <f t="shared" si="349"/>
        <v>9.8675461182714072E-2</v>
      </c>
      <c r="AB2334" s="9">
        <f t="shared" si="346"/>
        <v>2.5252039730455102E-3</v>
      </c>
      <c r="AC2334" t="str">
        <f t="shared" si="347"/>
        <v>90% Saturation (Scale only)</v>
      </c>
    </row>
    <row r="2335" spans="21:29" x14ac:dyDescent="0.25">
      <c r="U2335" s="5">
        <v>2.1800000000000002</v>
      </c>
      <c r="V2335" s="7">
        <f t="shared" si="342"/>
        <v>6401027.1799999997</v>
      </c>
      <c r="W2335" s="7">
        <f t="shared" si="343"/>
        <v>164128.90205128206</v>
      </c>
      <c r="X2335" s="19">
        <f t="shared" si="348"/>
        <v>0.99592876414645803</v>
      </c>
      <c r="Y2335" s="8">
        <f t="shared" si="344"/>
        <v>16123.053538443224</v>
      </c>
      <c r="Z2335" s="8">
        <f t="shared" si="345"/>
        <v>628799.08799928578</v>
      </c>
      <c r="AA2335" s="9">
        <f t="shared" si="349"/>
        <v>9.8234091235226695E-2</v>
      </c>
      <c r="AB2335" s="9">
        <f t="shared" si="346"/>
        <v>2.4568126304665358E-3</v>
      </c>
      <c r="AC2335" t="str">
        <f t="shared" si="347"/>
        <v>90% Saturation (Scale only)</v>
      </c>
    </row>
    <row r="2336" spans="21:29" x14ac:dyDescent="0.25">
      <c r="U2336" s="5">
        <v>2.19</v>
      </c>
      <c r="V2336" s="7">
        <f t="shared" si="342"/>
        <v>6430389.6899999985</v>
      </c>
      <c r="W2336" s="7">
        <f t="shared" si="343"/>
        <v>164881.7869230769</v>
      </c>
      <c r="X2336" s="19">
        <f t="shared" si="348"/>
        <v>0.99603992548401377</v>
      </c>
      <c r="Y2336" s="8">
        <f t="shared" si="344"/>
        <v>16124.853125182093</v>
      </c>
      <c r="Z2336" s="8">
        <f t="shared" si="345"/>
        <v>628869.27188210166</v>
      </c>
      <c r="AA2336" s="9">
        <f t="shared" si="349"/>
        <v>9.7796448146846571E-2</v>
      </c>
      <c r="AB2336" s="9">
        <f t="shared" si="346"/>
        <v>2.390254879977309E-3</v>
      </c>
      <c r="AC2336" t="str">
        <f t="shared" si="347"/>
        <v>90% Saturation (Scale only)</v>
      </c>
    </row>
    <row r="2337" spans="21:29" x14ac:dyDescent="0.25">
      <c r="U2337" s="5">
        <v>2.2000000000000002</v>
      </c>
      <c r="V2337" s="7">
        <f t="shared" si="342"/>
        <v>6459752.1999999993</v>
      </c>
      <c r="W2337" s="7">
        <f t="shared" si="343"/>
        <v>165634.6717948718</v>
      </c>
      <c r="X2337" s="19">
        <f t="shared" si="348"/>
        <v>0.99614807450127008</v>
      </c>
      <c r="Y2337" s="8">
        <f t="shared" si="344"/>
        <v>16126.603945580224</v>
      </c>
      <c r="Z2337" s="8">
        <f t="shared" si="345"/>
        <v>628937.55387762876</v>
      </c>
      <c r="AA2337" s="9">
        <f t="shared" si="349"/>
        <v>9.7362489210906386E-2</v>
      </c>
      <c r="AB2337" s="9">
        <f t="shared" si="346"/>
        <v>2.325482240009297E-3</v>
      </c>
      <c r="AC2337" t="str">
        <f t="shared" si="347"/>
        <v>90% Saturation (Scale only)</v>
      </c>
    </row>
    <row r="2338" spans="21:29" x14ac:dyDescent="0.25">
      <c r="U2338" s="5">
        <v>2.21</v>
      </c>
      <c r="V2338" s="7">
        <f t="shared" si="342"/>
        <v>6489114.709999999</v>
      </c>
      <c r="W2338" s="7">
        <f t="shared" si="343"/>
        <v>166387.55666666664</v>
      </c>
      <c r="X2338" s="19">
        <f t="shared" si="348"/>
        <v>0.99625329202043778</v>
      </c>
      <c r="Y2338" s="8">
        <f t="shared" si="344"/>
        <v>16128.307308065368</v>
      </c>
      <c r="Z2338" s="8">
        <f t="shared" si="345"/>
        <v>629003.98501454934</v>
      </c>
      <c r="AA2338" s="9">
        <f t="shared" si="349"/>
        <v>9.6932172280022683E-2</v>
      </c>
      <c r="AB2338" s="9">
        <f t="shared" si="346"/>
        <v>2.2624474856060674E-3</v>
      </c>
      <c r="AC2338" t="str">
        <f t="shared" si="347"/>
        <v>90% Saturation (Scale only)</v>
      </c>
    </row>
    <row r="2339" spans="21:29" x14ac:dyDescent="0.25">
      <c r="U2339" s="5">
        <v>2.2200000000000002</v>
      </c>
      <c r="V2339" s="7">
        <f t="shared" si="342"/>
        <v>6518477.2199999997</v>
      </c>
      <c r="W2339" s="7">
        <f t="shared" si="343"/>
        <v>167140.44153846154</v>
      </c>
      <c r="X2339" s="19">
        <f t="shared" si="348"/>
        <v>0.99635565672445137</v>
      </c>
      <c r="Y2339" s="8">
        <f t="shared" si="344"/>
        <v>16129.964486432611</v>
      </c>
      <c r="Z2339" s="8">
        <f t="shared" si="345"/>
        <v>629068.61497087183</v>
      </c>
      <c r="AA2339" s="9">
        <f t="shared" si="349"/>
        <v>9.650545575901727E-2</v>
      </c>
      <c r="AB2339" s="9">
        <f t="shared" si="346"/>
        <v>2.2011046168221907E-3</v>
      </c>
      <c r="AC2339" t="str">
        <f t="shared" si="347"/>
        <v>90% Saturation (Scale only)</v>
      </c>
    </row>
    <row r="2340" spans="21:29" x14ac:dyDescent="0.25">
      <c r="U2340" s="5">
        <v>2.23</v>
      </c>
      <c r="V2340" s="7">
        <f t="shared" si="342"/>
        <v>6547839.7299999986</v>
      </c>
      <c r="W2340" s="7">
        <f t="shared" si="343"/>
        <v>167893.32641025638</v>
      </c>
      <c r="X2340" s="19">
        <f t="shared" si="348"/>
        <v>0.99645524521250595</v>
      </c>
      <c r="Y2340" s="8">
        <f t="shared" si="344"/>
        <v>16131.576720743458</v>
      </c>
      <c r="Z2340" s="8">
        <f t="shared" si="345"/>
        <v>629131.49210899486</v>
      </c>
      <c r="AA2340" s="9">
        <f t="shared" si="349"/>
        <v>9.608229859789115E-2</v>
      </c>
      <c r="AB2340" s="9">
        <f t="shared" si="346"/>
        <v>2.1414088278909095E-3</v>
      </c>
      <c r="AC2340" t="str">
        <f t="shared" si="347"/>
        <v>90% Saturation (Scale only)</v>
      </c>
    </row>
    <row r="2341" spans="21:29" x14ac:dyDescent="0.25">
      <c r="U2341" s="5">
        <v>2.2400000000000002</v>
      </c>
      <c r="V2341" s="7">
        <f t="shared" si="342"/>
        <v>6577202.2399999993</v>
      </c>
      <c r="W2341" s="7">
        <f t="shared" si="343"/>
        <v>168646.21128205128</v>
      </c>
      <c r="X2341" s="19">
        <f t="shared" si="348"/>
        <v>0.99655213205419324</v>
      </c>
      <c r="Y2341" s="8">
        <f t="shared" si="344"/>
        <v>16133.145218202244</v>
      </c>
      <c r="Z2341" s="8">
        <f t="shared" si="345"/>
        <v>629192.66350988753</v>
      </c>
      <c r="AA2341" s="9">
        <f t="shared" si="349"/>
        <v>9.5662660284852E-2</v>
      </c>
      <c r="AB2341" s="9">
        <f t="shared" si="346"/>
        <v>2.0833164771221261E-3</v>
      </c>
      <c r="AC2341" t="str">
        <f t="shared" si="347"/>
        <v>90% Saturation (Scale only)</v>
      </c>
    </row>
    <row r="2342" spans="21:29" x14ac:dyDescent="0.25">
      <c r="U2342" s="5">
        <v>2.25</v>
      </c>
      <c r="V2342" s="7">
        <f t="shared" si="342"/>
        <v>6606564.7499999991</v>
      </c>
      <c r="W2342" s="7">
        <f t="shared" si="343"/>
        <v>169399.09615384613</v>
      </c>
      <c r="X2342" s="19">
        <f t="shared" si="348"/>
        <v>0.99664638984227227</v>
      </c>
      <c r="Y2342" s="8">
        <f t="shared" si="344"/>
        <v>16134.67115401043</v>
      </c>
      <c r="Z2342" s="8">
        <f t="shared" si="345"/>
        <v>629252.17500640673</v>
      </c>
      <c r="AA2342" s="9">
        <f t="shared" si="349"/>
        <v>9.5246500839397175E-2</v>
      </c>
      <c r="AB2342" s="9">
        <f t="shared" si="346"/>
        <v>2.0267850575173812E-3</v>
      </c>
      <c r="AC2342" t="str">
        <f t="shared" si="347"/>
        <v>90% Saturation (Scale only)</v>
      </c>
    </row>
    <row r="2343" spans="21:29" x14ac:dyDescent="0.25">
      <c r="U2343" s="5">
        <v>2.2599999999999998</v>
      </c>
      <c r="V2343" s="7">
        <f t="shared" si="342"/>
        <v>6635927.2599999979</v>
      </c>
      <c r="W2343" s="7">
        <f t="shared" si="343"/>
        <v>170151.981025641</v>
      </c>
      <c r="X2343" s="19">
        <f t="shared" si="348"/>
        <v>0.99673808924410601</v>
      </c>
      <c r="Y2343" s="8">
        <f t="shared" si="344"/>
        <v>16136.155672199313</v>
      </c>
      <c r="Z2343" s="8">
        <f t="shared" si="345"/>
        <v>629310.07121577323</v>
      </c>
      <c r="AA2343" s="9">
        <f t="shared" si="349"/>
        <v>9.4833780805453474E-2</v>
      </c>
      <c r="AB2343" s="9">
        <f t="shared" si="346"/>
        <v>1.9717731681149005E-3</v>
      </c>
      <c r="AC2343" t="str">
        <f t="shared" si="347"/>
        <v>90% Saturation (Scale only)</v>
      </c>
    </row>
    <row r="2344" spans="21:29" x14ac:dyDescent="0.25">
      <c r="U2344" s="5">
        <v>2.27</v>
      </c>
      <c r="V2344" s="7">
        <f t="shared" si="342"/>
        <v>6665289.7699999986</v>
      </c>
      <c r="W2344" s="7">
        <f t="shared" si="343"/>
        <v>170904.86589743587</v>
      </c>
      <c r="X2344" s="19">
        <f t="shared" si="348"/>
        <v>0.99682729905179712</v>
      </c>
      <c r="Y2344" s="8">
        <f t="shared" si="344"/>
        <v>16137.599886441676</v>
      </c>
      <c r="Z2344" s="8">
        <f t="shared" si="345"/>
        <v>629366.39557122532</v>
      </c>
      <c r="AA2344" s="9">
        <f t="shared" si="349"/>
        <v>9.4424461244574737E-2</v>
      </c>
      <c r="AB2344" s="9">
        <f t="shared" si="346"/>
        <v>1.9182404859832242E-3</v>
      </c>
      <c r="AC2344" t="str">
        <f t="shared" si="347"/>
        <v>90% Saturation (Scale only)</v>
      </c>
    </row>
    <row r="2345" spans="21:29" x14ac:dyDescent="0.25">
      <c r="U2345" s="5">
        <v>2.2799999999999998</v>
      </c>
      <c r="V2345" s="7">
        <f t="shared" si="342"/>
        <v>6694652.2799999984</v>
      </c>
      <c r="W2345" s="7">
        <f t="shared" si="343"/>
        <v>171657.75076923074</v>
      </c>
      <c r="X2345" s="19">
        <f t="shared" si="348"/>
        <v>0.99691408623105437</v>
      </c>
      <c r="Y2345" s="8">
        <f t="shared" si="344"/>
        <v>16139.004880842871</v>
      </c>
      <c r="Z2345" s="8">
        <f t="shared" si="345"/>
        <v>629421.19035287201</v>
      </c>
      <c r="AA2345" s="9">
        <f t="shared" si="349"/>
        <v>9.4018503729199232E-2</v>
      </c>
      <c r="AB2345" s="9">
        <f t="shared" si="346"/>
        <v>1.8661477389600438E-3</v>
      </c>
      <c r="AC2345" t="str">
        <f t="shared" si="347"/>
        <v>90% Saturation (Scale only)</v>
      </c>
    </row>
    <row r="2346" spans="21:29" x14ac:dyDescent="0.25">
      <c r="U2346" s="5">
        <v>2.29</v>
      </c>
      <c r="V2346" s="7">
        <f t="shared" ref="V2346:V2409" si="350">$V$110/$U$110*U2346</f>
        <v>6724014.7899999991</v>
      </c>
      <c r="W2346" s="7">
        <f t="shared" ref="W2346:W2409" si="351">$W$110/$U$110*U2346</f>
        <v>172410.63564102564</v>
      </c>
      <c r="X2346" s="19">
        <f t="shared" si="348"/>
        <v>0.99699851596881861</v>
      </c>
      <c r="Y2346" s="8">
        <f t="shared" ref="Y2346:Y2409" si="352">X2346*$N$6</f>
        <v>16140.371710711848</v>
      </c>
      <c r="Z2346" s="8">
        <f t="shared" si="345"/>
        <v>629474.49671776209</v>
      </c>
      <c r="AA2346" s="9">
        <f t="shared" si="349"/>
        <v>9.3615870335966675E-2</v>
      </c>
      <c r="AB2346" s="9">
        <f t="shared" si="346"/>
        <v>1.8154566789443504E-3</v>
      </c>
      <c r="AC2346" t="str">
        <f t="shared" si="347"/>
        <v>90% Saturation (Scale only)</v>
      </c>
    </row>
    <row r="2347" spans="21:29" x14ac:dyDescent="0.25">
      <c r="U2347" s="5">
        <v>2.2999999999999998</v>
      </c>
      <c r="V2347" s="7">
        <f t="shared" si="350"/>
        <v>6753377.299999998</v>
      </c>
      <c r="W2347" s="7">
        <f t="shared" si="351"/>
        <v>173163.52051282048</v>
      </c>
      <c r="X2347" s="19">
        <f t="shared" si="348"/>
        <v>0.9970806517196813</v>
      </c>
      <c r="Y2347" s="8">
        <f t="shared" si="352"/>
        <v>16141.701403312618</v>
      </c>
      <c r="Z2347" s="8">
        <f t="shared" si="345"/>
        <v>629526.3547291921</v>
      </c>
      <c r="AA2347" s="9">
        <f t="shared" si="349"/>
        <v>9.3216523639097174E-2</v>
      </c>
      <c r="AB2347" s="9">
        <f t="shared" si="346"/>
        <v>1.7661300559800588E-3</v>
      </c>
      <c r="AC2347" t="str">
        <f t="shared" si="347"/>
        <v>90% Saturation (Scale only)</v>
      </c>
    </row>
    <row r="2348" spans="21:29" x14ac:dyDescent="0.25">
      <c r="U2348" s="5">
        <v>2.31</v>
      </c>
      <c r="V2348" s="7">
        <f t="shared" si="350"/>
        <v>6782739.8099999987</v>
      </c>
      <c r="W2348" s="7">
        <f t="shared" si="351"/>
        <v>173916.40538461538</v>
      </c>
      <c r="X2348" s="19">
        <f t="shared" si="348"/>
        <v>0.99716055525112235</v>
      </c>
      <c r="Y2348" s="8">
        <f t="shared" si="352"/>
        <v>16142.994958596604</v>
      </c>
      <c r="Z2348" s="8">
        <f t="shared" si="345"/>
        <v>629576.80338526762</v>
      </c>
      <c r="AA2348" s="9">
        <f t="shared" si="349"/>
        <v>9.2820426703831907E-2</v>
      </c>
      <c r="AB2348" s="9">
        <f t="shared" si="346"/>
        <v>1.7181315928207919E-3</v>
      </c>
      <c r="AC2348" t="str">
        <f t="shared" si="347"/>
        <v>90% Saturation (Scale only)</v>
      </c>
    </row>
    <row r="2349" spans="21:29" x14ac:dyDescent="0.25">
      <c r="U2349" s="5">
        <v>2.3199999999999998</v>
      </c>
      <c r="V2349" s="7">
        <f t="shared" si="350"/>
        <v>6812102.3199999984</v>
      </c>
      <c r="W2349" s="7">
        <f t="shared" si="351"/>
        <v>174669.29025641023</v>
      </c>
      <c r="X2349" s="19">
        <f t="shared" si="348"/>
        <v>0.9972382866875974</v>
      </c>
      <c r="Y2349" s="8">
        <f t="shared" si="352"/>
        <v>16144.253349916369</v>
      </c>
      <c r="Z2349" s="8">
        <f t="shared" si="345"/>
        <v>629625.88064673846</v>
      </c>
      <c r="AA2349" s="9">
        <f t="shared" si="349"/>
        <v>9.2427543079936975E-2</v>
      </c>
      <c r="AB2349" s="9">
        <f t="shared" si="346"/>
        <v>1.6714259602071038E-3</v>
      </c>
      <c r="AC2349" t="str">
        <f t="shared" si="347"/>
        <v>90% Saturation (Scale only)</v>
      </c>
    </row>
    <row r="2350" spans="21:29" x14ac:dyDescent="0.25">
      <c r="U2350" s="5">
        <v>2.33</v>
      </c>
      <c r="V2350" s="7">
        <f t="shared" si="350"/>
        <v>6841464.8299999991</v>
      </c>
      <c r="W2350" s="7">
        <f t="shared" si="351"/>
        <v>175422.17512820513</v>
      </c>
      <c r="X2350" s="19">
        <f t="shared" si="348"/>
        <v>0.99731390455350233</v>
      </c>
      <c r="Y2350" s="8">
        <f t="shared" si="352"/>
        <v>16145.477524721175</v>
      </c>
      <c r="Z2350" s="8">
        <f t="shared" si="345"/>
        <v>629673.62346412579</v>
      </c>
      <c r="AA2350" s="9">
        <f t="shared" si="349"/>
        <v>9.2037836795270916E-2</v>
      </c>
      <c r="AB2350" s="9">
        <f t="shared" si="346"/>
        <v>1.6259787527473952E-3</v>
      </c>
      <c r="AC2350" t="str">
        <f t="shared" si="347"/>
        <v>90% Saturation (Scale only)</v>
      </c>
    </row>
    <row r="2351" spans="21:29" x14ac:dyDescent="0.25">
      <c r="U2351" s="12">
        <v>2.34</v>
      </c>
      <c r="V2351" s="7">
        <f t="shared" si="350"/>
        <v>6870827.3399999989</v>
      </c>
      <c r="W2351" s="7">
        <f t="shared" si="351"/>
        <v>176175.05999999997</v>
      </c>
      <c r="X2351" s="19">
        <f t="shared" si="348"/>
        <v>0.99738746581504234</v>
      </c>
      <c r="Y2351" s="8">
        <f t="shared" si="352"/>
        <v>16146.668405234785</v>
      </c>
      <c r="Z2351" s="8">
        <f t="shared" si="345"/>
        <v>629720.06780415657</v>
      </c>
      <c r="AA2351" s="9">
        <f t="shared" si="349"/>
        <v>9.165127234941646E-2</v>
      </c>
      <c r="AB2351" s="9">
        <f t="shared" si="346"/>
        <v>1.5817564653287299E-3</v>
      </c>
      <c r="AC2351" t="str">
        <f t="shared" si="347"/>
        <v>90% Saturation (Scale only)</v>
      </c>
    </row>
    <row r="2352" spans="21:29" x14ac:dyDescent="0.25">
      <c r="U2352" s="5">
        <v>2.35</v>
      </c>
      <c r="V2352" s="7">
        <f t="shared" si="350"/>
        <v>6900189.8499999996</v>
      </c>
      <c r="W2352" s="7">
        <f t="shared" si="351"/>
        <v>176927.94487179487</v>
      </c>
      <c r="X2352" s="19">
        <f t="shared" si="348"/>
        <v>0.99745902592103253</v>
      </c>
      <c r="Y2352" s="8">
        <f t="shared" si="352"/>
        <v>16147.826889115993</v>
      </c>
      <c r="Z2352" s="8">
        <f t="shared" si="345"/>
        <v>629765.24867552379</v>
      </c>
      <c r="AA2352" s="9">
        <f t="shared" si="349"/>
        <v>9.1267814707377048E-2</v>
      </c>
      <c r="AB2352" s="9">
        <f t="shared" si="346"/>
        <v>1.5387264701560122E-3</v>
      </c>
      <c r="AC2352" t="str">
        <f t="shared" si="347"/>
        <v>90% Saturation (Scale only)</v>
      </c>
    </row>
    <row r="2353" spans="21:29" x14ac:dyDescent="0.25">
      <c r="U2353" s="5">
        <v>2.36</v>
      </c>
      <c r="V2353" s="7">
        <f t="shared" si="350"/>
        <v>6929552.3599999985</v>
      </c>
      <c r="W2353" s="7">
        <f t="shared" si="351"/>
        <v>177680.82974358971</v>
      </c>
      <c r="X2353" s="19">
        <f t="shared" si="348"/>
        <v>0.99752863884265541</v>
      </c>
      <c r="Y2353" s="8">
        <f t="shared" si="352"/>
        <v>16148.95385010226</v>
      </c>
      <c r="Z2353" s="8">
        <f t="shared" si="345"/>
        <v>629809.20015398809</v>
      </c>
      <c r="AA2353" s="9">
        <f t="shared" si="349"/>
        <v>9.0887429293338692E-2</v>
      </c>
      <c r="AB2353" s="9">
        <f t="shared" si="346"/>
        <v>1.496856994320234E-3</v>
      </c>
      <c r="AC2353" t="str">
        <f t="shared" si="347"/>
        <v>90% Saturation (Scale only)</v>
      </c>
    </row>
    <row r="2354" spans="21:29" x14ac:dyDescent="0.25">
      <c r="U2354" s="5">
        <v>2.37</v>
      </c>
      <c r="V2354" s="7">
        <f t="shared" si="350"/>
        <v>6958914.8699999992</v>
      </c>
      <c r="W2354" s="7">
        <f t="shared" si="351"/>
        <v>178433.71461538461</v>
      </c>
      <c r="X2354" s="19">
        <f t="shared" si="348"/>
        <v>0.99759635711220329</v>
      </c>
      <c r="Y2354" s="8">
        <f t="shared" si="352"/>
        <v>16150.050138636898</v>
      </c>
      <c r="Z2354" s="8">
        <f t="shared" si="345"/>
        <v>629851.95540683903</v>
      </c>
      <c r="AA2354" s="9">
        <f t="shared" si="349"/>
        <v>9.0510081984497545E-2</v>
      </c>
      <c r="AB2354" s="9">
        <f t="shared" si="346"/>
        <v>1.4561170979912623E-3</v>
      </c>
      <c r="AC2354" t="str">
        <f t="shared" si="347"/>
        <v>90% Saturation (Scale only)</v>
      </c>
    </row>
    <row r="2355" spans="21:29" x14ac:dyDescent="0.25">
      <c r="U2355" s="5">
        <v>2.38</v>
      </c>
      <c r="V2355" s="7">
        <f t="shared" si="350"/>
        <v>6988277.379999999</v>
      </c>
      <c r="W2355" s="7">
        <f t="shared" si="351"/>
        <v>179186.59948717945</v>
      </c>
      <c r="X2355" s="19">
        <f t="shared" si="348"/>
        <v>0.99766223186082681</v>
      </c>
      <c r="Y2355" s="8">
        <f t="shared" si="352"/>
        <v>16151.116582480197</v>
      </c>
      <c r="Z2355" s="8">
        <f t="shared" si="345"/>
        <v>629893.54671672767</v>
      </c>
      <c r="AA2355" s="9">
        <f t="shared" si="349"/>
        <v>9.0135739104953469E-2</v>
      </c>
      <c r="AB2355" s="9">
        <f t="shared" si="346"/>
        <v>1.416476653005412E-3</v>
      </c>
      <c r="AC2355" t="str">
        <f t="shared" si="347"/>
        <v>90% Saturation (Scale only)</v>
      </c>
    </row>
    <row r="2356" spans="21:29" x14ac:dyDescent="0.25">
      <c r="U2356" s="5">
        <v>2.39</v>
      </c>
      <c r="V2356" s="7">
        <f t="shared" si="350"/>
        <v>7017639.8899999997</v>
      </c>
      <c r="W2356" s="7">
        <f t="shared" si="351"/>
        <v>179939.48435897435</v>
      </c>
      <c r="X2356" s="19">
        <f t="shared" si="348"/>
        <v>0.99772631285531799</v>
      </c>
      <c r="Y2356" s="8">
        <f t="shared" si="352"/>
        <v>16152.153987304893</v>
      </c>
      <c r="Z2356" s="8">
        <f t="shared" si="345"/>
        <v>629934.00550489081</v>
      </c>
      <c r="AA2356" s="9">
        <f t="shared" si="349"/>
        <v>8.9764367419669755E-2</v>
      </c>
      <c r="AB2356" s="9">
        <f t="shared" si="346"/>
        <v>1.3779063221483483E-3</v>
      </c>
      <c r="AC2356" t="str">
        <f t="shared" si="347"/>
        <v>90% Saturation (Scale only)</v>
      </c>
    </row>
    <row r="2357" spans="21:29" x14ac:dyDescent="0.25">
      <c r="U2357" s="5">
        <v>2.4</v>
      </c>
      <c r="V2357" s="7">
        <f t="shared" si="350"/>
        <v>7047002.3999999985</v>
      </c>
      <c r="W2357" s="7">
        <f t="shared" si="351"/>
        <v>180692.3692307692</v>
      </c>
      <c r="X2357" s="19">
        <f t="shared" si="348"/>
        <v>0.99778864853394866</v>
      </c>
      <c r="Y2357" s="8">
        <f t="shared" si="352"/>
        <v>16153.163137276355</v>
      </c>
      <c r="Z2357" s="8">
        <f t="shared" si="345"/>
        <v>629973.36235377786</v>
      </c>
      <c r="AA2357" s="9">
        <f t="shared" si="349"/>
        <v>8.9395934128499513E-2</v>
      </c>
      <c r="AB2357" s="9">
        <f t="shared" si="346"/>
        <v>1.3403775388089439E-3</v>
      </c>
      <c r="AC2357" t="str">
        <f t="shared" si="347"/>
        <v>90% Saturation (Scale only)</v>
      </c>
    </row>
    <row r="2358" spans="21:29" x14ac:dyDescent="0.25">
      <c r="U2358" s="5">
        <v>2.41</v>
      </c>
      <c r="V2358" s="7">
        <f t="shared" si="350"/>
        <v>7076364.9099999992</v>
      </c>
      <c r="W2358" s="7">
        <f t="shared" si="351"/>
        <v>181445.2541025641</v>
      </c>
      <c r="X2358" s="19">
        <f t="shared" si="348"/>
        <v>0.99784928604138945</v>
      </c>
      <c r="Y2358" s="8">
        <f t="shared" si="352"/>
        <v>16154.144795617896</v>
      </c>
      <c r="Z2358" s="8">
        <f t="shared" si="345"/>
        <v>630011.64702909801</v>
      </c>
      <c r="AA2358" s="9">
        <f t="shared" si="349"/>
        <v>8.9030406860278508E-2</v>
      </c>
      <c r="AB2358" s="9">
        <f t="shared" si="346"/>
        <v>1.3038624872377675E-3</v>
      </c>
      <c r="AC2358" t="str">
        <f t="shared" si="347"/>
        <v>90% Saturation (Scale only)</v>
      </c>
    </row>
    <row r="2359" spans="21:29" x14ac:dyDescent="0.25">
      <c r="U2359" s="5">
        <v>2.42</v>
      </c>
      <c r="V2359" s="7">
        <f t="shared" si="350"/>
        <v>7105727.419999999</v>
      </c>
      <c r="W2359" s="7">
        <f t="shared" si="351"/>
        <v>182198.13897435894</v>
      </c>
      <c r="X2359" s="19">
        <f t="shared" si="348"/>
        <v>0.99790827126273185</v>
      </c>
      <c r="Y2359" s="8">
        <f t="shared" si="352"/>
        <v>16155.099705161549</v>
      </c>
      <c r="Z2359" s="8">
        <f t="shared" si="345"/>
        <v>630048.88850130036</v>
      </c>
      <c r="AA2359" s="9">
        <f t="shared" si="349"/>
        <v>8.8667753666984941E-2</v>
      </c>
      <c r="AB2359" s="9">
        <f t="shared" si="346"/>
        <v>1.2683340832358495E-3</v>
      </c>
      <c r="AC2359" t="str">
        <f t="shared" si="347"/>
        <v>90% Saturation (Scale only)</v>
      </c>
    </row>
    <row r="2360" spans="21:29" x14ac:dyDescent="0.25">
      <c r="U2360" s="5">
        <v>2.4300000000000002</v>
      </c>
      <c r="V2360" s="7">
        <f t="shared" si="350"/>
        <v>7135089.9299999997</v>
      </c>
      <c r="W2360" s="7">
        <f t="shared" si="351"/>
        <v>182951.02384615384</v>
      </c>
      <c r="X2360" s="19">
        <f t="shared" si="348"/>
        <v>0.99796564885663341</v>
      </c>
      <c r="Y2360" s="8">
        <f t="shared" si="352"/>
        <v>16156.028588884648</v>
      </c>
      <c r="Z2360" s="8">
        <f t="shared" si="345"/>
        <v>630085.11496650125</v>
      </c>
      <c r="AA2360" s="9">
        <f t="shared" si="349"/>
        <v>8.8307943017965754E-2</v>
      </c>
      <c r="AB2360" s="9">
        <f t="shared" si="346"/>
        <v>1.2337659553249382E-3</v>
      </c>
      <c r="AC2360" t="str">
        <f t="shared" si="347"/>
        <v>90% Saturation (Scale only)</v>
      </c>
    </row>
    <row r="2361" spans="21:29" x14ac:dyDescent="0.25">
      <c r="U2361" s="5">
        <v>2.44</v>
      </c>
      <c r="V2361" s="7">
        <f t="shared" si="350"/>
        <v>7164452.4399999985</v>
      </c>
      <c r="W2361" s="7">
        <f t="shared" si="351"/>
        <v>183703.90871794871</v>
      </c>
      <c r="X2361" s="19">
        <f t="shared" si="348"/>
        <v>0.99802146228761246</v>
      </c>
      <c r="Y2361" s="8">
        <f t="shared" si="352"/>
        <v>16156.932150432656</v>
      </c>
      <c r="Z2361" s="8">
        <f t="shared" si="345"/>
        <v>630120.35386687354</v>
      </c>
      <c r="AA2361" s="9">
        <f t="shared" si="349"/>
        <v>8.7950943794229963E-2</v>
      </c>
      <c r="AB2361" s="9">
        <f t="shared" si="346"/>
        <v>1.2001324264272444E-3</v>
      </c>
      <c r="AC2361" t="str">
        <f t="shared" si="347"/>
        <v>90% Saturation (Scale only)</v>
      </c>
    </row>
    <row r="2362" spans="21:29" x14ac:dyDescent="0.25">
      <c r="U2362" s="5">
        <v>2.4500000000000002</v>
      </c>
      <c r="V2362" s="7">
        <f t="shared" si="350"/>
        <v>7193814.9499999993</v>
      </c>
      <c r="W2362" s="7">
        <f t="shared" si="351"/>
        <v>184456.79358974358</v>
      </c>
      <c r="X2362" s="19">
        <f t="shared" si="348"/>
        <v>0.99807575385750802</v>
      </c>
      <c r="Y2362" s="8">
        <f t="shared" si="352"/>
        <v>16157.811074628467</v>
      </c>
      <c r="Z2362" s="8">
        <f t="shared" si="345"/>
        <v>630154.63191051024</v>
      </c>
      <c r="AA2362" s="9">
        <f t="shared" si="349"/>
        <v>8.7596725282808444E-2</v>
      </c>
      <c r="AB2362" s="9">
        <f t="shared" si="346"/>
        <v>1.1674084959597156E-3</v>
      </c>
      <c r="AC2362" t="str">
        <f t="shared" si="347"/>
        <v>90% Saturation (Scale only)</v>
      </c>
    </row>
    <row r="2363" spans="21:29" x14ac:dyDescent="0.25">
      <c r="U2363" s="5">
        <v>2.46</v>
      </c>
      <c r="V2363" s="7">
        <f t="shared" si="350"/>
        <v>7223177.459999999</v>
      </c>
      <c r="W2363" s="7">
        <f t="shared" si="351"/>
        <v>185209.67846153845</v>
      </c>
      <c r="X2363" s="19">
        <f t="shared" si="348"/>
        <v>0.99812856473613043</v>
      </c>
      <c r="Y2363" s="8">
        <f t="shared" si="352"/>
        <v>16158.6660279686</v>
      </c>
      <c r="Z2363" s="8">
        <f t="shared" si="345"/>
        <v>630187.97509077541</v>
      </c>
      <c r="AA2363" s="9">
        <f t="shared" si="349"/>
        <v>8.724525717118066E-2</v>
      </c>
      <c r="AB2363" s="9">
        <f t="shared" si="346"/>
        <v>1.135569822374227E-3</v>
      </c>
      <c r="AC2363" t="str">
        <f t="shared" si="347"/>
        <v>90% Saturation (Scale only)</v>
      </c>
    </row>
    <row r="2364" spans="21:29" x14ac:dyDescent="0.25">
      <c r="U2364" s="5">
        <v>2.4700000000000002</v>
      </c>
      <c r="V2364" s="7">
        <f t="shared" si="350"/>
        <v>7252539.9699999997</v>
      </c>
      <c r="W2364" s="7">
        <f t="shared" si="351"/>
        <v>185962.56333333332</v>
      </c>
      <c r="X2364" s="19">
        <f t="shared" si="348"/>
        <v>0.99817993499111957</v>
      </c>
      <c r="Y2364" s="8">
        <f t="shared" si="352"/>
        <v>16159.497659106581</v>
      </c>
      <c r="Z2364" s="8">
        <f t="shared" si="345"/>
        <v>630220.40870515665</v>
      </c>
      <c r="AA2364" s="9">
        <f t="shared" si="349"/>
        <v>8.6896509541767711E-2</v>
      </c>
      <c r="AB2364" s="9">
        <f t="shared" si="346"/>
        <v>1.1045927061834621E-3</v>
      </c>
      <c r="AC2364" t="str">
        <f t="shared" si="347"/>
        <v>90% Saturation (Scale only)</v>
      </c>
    </row>
    <row r="2365" spans="21:29" x14ac:dyDescent="0.25">
      <c r="U2365" s="5">
        <v>2.48</v>
      </c>
      <c r="V2365" s="7">
        <f t="shared" si="350"/>
        <v>7281902.4799999986</v>
      </c>
      <c r="W2365" s="7">
        <f t="shared" si="351"/>
        <v>186715.4482051282</v>
      </c>
      <c r="X2365" s="19">
        <f t="shared" si="348"/>
        <v>0.99822990361703257</v>
      </c>
      <c r="Y2365" s="8">
        <f t="shared" si="352"/>
        <v>16160.306599323834</v>
      </c>
      <c r="Z2365" s="8">
        <f t="shared" si="345"/>
        <v>630251.95737362956</v>
      </c>
      <c r="AA2365" s="9">
        <f t="shared" si="349"/>
        <v>8.6550452866491795E-2</v>
      </c>
      <c r="AB2365" s="9">
        <f t="shared" si="346"/>
        <v>1.0744540733374794E-3</v>
      </c>
      <c r="AC2365" t="str">
        <f t="shared" si="347"/>
        <v>90% Saturation (Scale only)</v>
      </c>
    </row>
    <row r="2366" spans="21:29" x14ac:dyDescent="0.25">
      <c r="U2366" s="5">
        <v>2.4900000000000002</v>
      </c>
      <c r="V2366" s="7">
        <f t="shared" si="350"/>
        <v>7311264.9899999993</v>
      </c>
      <c r="W2366" s="7">
        <f t="shared" si="351"/>
        <v>187468.33307692307</v>
      </c>
      <c r="X2366" s="19">
        <f t="shared" si="348"/>
        <v>0.99827850856367872</v>
      </c>
      <c r="Y2366" s="8">
        <f t="shared" si="352"/>
        <v>16161.093462988405</v>
      </c>
      <c r="Z2366" s="8">
        <f t="shared" si="345"/>
        <v>630282.64505654783</v>
      </c>
      <c r="AA2366" s="9">
        <f t="shared" si="349"/>
        <v>8.6207058001401743E-2</v>
      </c>
      <c r="AB2366" s="9">
        <f t="shared" si="346"/>
        <v>1.0451314590705009E-3</v>
      </c>
      <c r="AC2366" t="str">
        <f t="shared" si="347"/>
        <v>90% Saturation (Scale only)</v>
      </c>
    </row>
    <row r="2367" spans="21:29" x14ac:dyDescent="0.25">
      <c r="U2367" s="5">
        <v>2.5</v>
      </c>
      <c r="V2367" s="7">
        <f t="shared" si="350"/>
        <v>7340627.4999999991</v>
      </c>
      <c r="W2367" s="7">
        <f t="shared" si="351"/>
        <v>188221.21794871794</v>
      </c>
      <c r="X2367" s="19">
        <f t="shared" si="348"/>
        <v>0.99832578676372208</v>
      </c>
      <c r="Y2367" s="8">
        <f t="shared" si="352"/>
        <v>16161.858848001813</v>
      </c>
      <c r="Z2367" s="8">
        <f t="shared" si="345"/>
        <v>630312.49507207074</v>
      </c>
      <c r="AA2367" s="9">
        <f t="shared" si="349"/>
        <v>8.586629618136471E-2</v>
      </c>
      <c r="AB2367" s="9">
        <f t="shared" si="346"/>
        <v>1.0166029921458476E-3</v>
      </c>
      <c r="AC2367" t="str">
        <f t="shared" si="347"/>
        <v>90% Saturation (Scale only)</v>
      </c>
    </row>
    <row r="2368" spans="21:29" x14ac:dyDescent="0.25">
      <c r="U2368" s="5">
        <v>2.5099999999999998</v>
      </c>
      <c r="V2368" s="7">
        <f t="shared" si="350"/>
        <v>7369990.0099999979</v>
      </c>
      <c r="W2368" s="7">
        <f t="shared" si="351"/>
        <v>188974.10282051278</v>
      </c>
      <c r="X2368" s="19">
        <f t="shared" si="348"/>
        <v>0.99837177415956901</v>
      </c>
      <c r="Y2368" s="8">
        <f t="shared" si="352"/>
        <v>16162.603336234333</v>
      </c>
      <c r="Z2368" s="8">
        <f t="shared" si="345"/>
        <v>630341.53011313896</v>
      </c>
      <c r="AA2368" s="9">
        <f t="shared" si="349"/>
        <v>8.5528139014823326E-2</v>
      </c>
      <c r="AB2368" s="9">
        <f t="shared" si="346"/>
        <v>9.8884737947185254E-4</v>
      </c>
      <c r="AC2368" t="str">
        <f t="shared" si="347"/>
        <v>90% Saturation (Scale only)</v>
      </c>
    </row>
    <row r="2369" spans="21:29" x14ac:dyDescent="0.25">
      <c r="U2369" s="5">
        <v>2.52</v>
      </c>
      <c r="V2369" s="7">
        <f t="shared" si="350"/>
        <v>7399352.5199999986</v>
      </c>
      <c r="W2369" s="7">
        <f t="shared" si="351"/>
        <v>189726.98769230768</v>
      </c>
      <c r="X2369" s="19">
        <f t="shared" si="348"/>
        <v>0.99841650572955809</v>
      </c>
      <c r="Y2369" s="8">
        <f t="shared" si="352"/>
        <v>16163.327493948977</v>
      </c>
      <c r="Z2369" s="8">
        <f t="shared" si="345"/>
        <v>630369.77226401004</v>
      </c>
      <c r="AA2369" s="9">
        <f t="shared" si="349"/>
        <v>8.5192558478618091E-2</v>
      </c>
      <c r="AB2369" s="9">
        <f t="shared" si="346"/>
        <v>9.6184389110748564E-4</v>
      </c>
      <c r="AC2369" t="str">
        <f t="shared" si="347"/>
        <v>90% Saturation (Scale only)</v>
      </c>
    </row>
    <row r="2370" spans="21:29" x14ac:dyDescent="0.25">
      <c r="U2370" s="5">
        <v>2.5299999999999998</v>
      </c>
      <c r="V2370" s="7">
        <f t="shared" si="350"/>
        <v>7428715.0299999984</v>
      </c>
      <c r="W2370" s="7">
        <f t="shared" si="351"/>
        <v>190479.87256410252</v>
      </c>
      <c r="X2370" s="19">
        <f t="shared" si="348"/>
        <v>0.99846001551347174</v>
      </c>
      <c r="Y2370" s="8">
        <f t="shared" si="352"/>
        <v>16164.031872214511</v>
      </c>
      <c r="Z2370" s="8">
        <f t="shared" si="345"/>
        <v>630397.24301636592</v>
      </c>
      <c r="AA2370" s="9">
        <f t="shared" si="349"/>
        <v>8.485952691287528E-2</v>
      </c>
      <c r="AB2370" s="9">
        <f t="shared" si="346"/>
        <v>9.3557234568419586E-4</v>
      </c>
      <c r="AC2370" t="str">
        <f t="shared" si="347"/>
        <v>90% Saturation (Scale only)</v>
      </c>
    </row>
    <row r="2371" spans="21:29" x14ac:dyDescent="0.25">
      <c r="U2371" s="5">
        <v>2.54</v>
      </c>
      <c r="V2371" s="7">
        <f t="shared" si="350"/>
        <v>7458077.5399999991</v>
      </c>
      <c r="W2371" s="7">
        <f t="shared" si="351"/>
        <v>191232.75743589742</v>
      </c>
      <c r="X2371" s="19">
        <f t="shared" si="348"/>
        <v>0.99850233663738508</v>
      </c>
      <c r="Y2371" s="8">
        <f t="shared" si="352"/>
        <v>16164.71700730773</v>
      </c>
      <c r="Z2371" s="8">
        <f t="shared" si="345"/>
        <v>630423.96328500146</v>
      </c>
      <c r="AA2371" s="9">
        <f t="shared" si="349"/>
        <v>8.4529017015958982E-2</v>
      </c>
      <c r="AB2371" s="9">
        <f t="shared" si="346"/>
        <v>9.1001309614008753E-4</v>
      </c>
      <c r="AC2371" t="str">
        <f t="shared" si="347"/>
        <v>90% Saturation (Scale only)</v>
      </c>
    </row>
    <row r="2372" spans="21:29" x14ac:dyDescent="0.25">
      <c r="U2372" s="5">
        <v>2.5499999999999998</v>
      </c>
      <c r="V2372" s="7">
        <f t="shared" si="350"/>
        <v>7487440.049999998</v>
      </c>
      <c r="W2372" s="7">
        <f t="shared" si="351"/>
        <v>191985.64230769227</v>
      </c>
      <c r="X2372" s="19">
        <f t="shared" si="348"/>
        <v>0.99854350133786984</v>
      </c>
      <c r="Y2372" s="8">
        <f t="shared" si="352"/>
        <v>16165.383421105285</v>
      </c>
      <c r="Z2372" s="8">
        <f t="shared" si="345"/>
        <v>630449.95342310611</v>
      </c>
      <c r="AA2372" s="9">
        <f t="shared" si="349"/>
        <v>8.4201001839488018E-2</v>
      </c>
      <c r="AB2372" s="9">
        <f t="shared" si="346"/>
        <v>8.8514701585975261E-4</v>
      </c>
      <c r="AC2372" t="str">
        <f t="shared" si="347"/>
        <v>90% Saturation (Scale only)</v>
      </c>
    </row>
    <row r="2373" spans="21:29" x14ac:dyDescent="0.25">
      <c r="U2373" s="5">
        <v>2.56</v>
      </c>
      <c r="V2373" s="7">
        <f t="shared" si="350"/>
        <v>7516802.5599999987</v>
      </c>
      <c r="W2373" s="7">
        <f t="shared" si="351"/>
        <v>192738.52717948717</v>
      </c>
      <c r="X2373" s="19">
        <f t="shared" si="348"/>
        <v>0.99858354098556834</v>
      </c>
      <c r="Y2373" s="8">
        <f t="shared" si="352"/>
        <v>16166.031621465334</v>
      </c>
      <c r="Z2373" s="8">
        <f t="shared" si="345"/>
        <v>630475.23323714803</v>
      </c>
      <c r="AA2373" s="9">
        <f t="shared" si="349"/>
        <v>8.3875454783416334E-2</v>
      </c>
      <c r="AB2373" s="9">
        <f t="shared" si="346"/>
        <v>8.6095548513793725E-4</v>
      </c>
      <c r="AC2373" t="str">
        <f t="shared" si="347"/>
        <v>90% Saturation (Scale only)</v>
      </c>
    </row>
    <row r="2374" spans="21:29" x14ac:dyDescent="0.25">
      <c r="U2374" s="5">
        <v>2.57</v>
      </c>
      <c r="V2374" s="7">
        <f t="shared" si="350"/>
        <v>7546165.0699999984</v>
      </c>
      <c r="W2374" s="7">
        <f t="shared" si="351"/>
        <v>193491.41205128201</v>
      </c>
      <c r="X2374" s="19">
        <f t="shared" si="348"/>
        <v>0.99862248610815429</v>
      </c>
      <c r="Y2374" s="8">
        <f t="shared" si="352"/>
        <v>16166.662102599246</v>
      </c>
      <c r="Z2374" s="8">
        <f t="shared" ref="Z2374:Z2417" si="353">Y2374*$B$6</f>
        <v>630499.8220013706</v>
      </c>
      <c r="AA2374" s="9">
        <f t="shared" si="349"/>
        <v>8.3552349591177272E-2</v>
      </c>
      <c r="AB2374" s="9">
        <f t="shared" ref="AB2374:AB2417" si="354">(Z2374-Z2373)/(V2374-V2373)</f>
        <v>8.3742037797762572E-4</v>
      </c>
      <c r="AC2374" t="str">
        <f t="shared" ref="AC2374:AC2417" si="355">K$1</f>
        <v>90% Saturation (Scale only)</v>
      </c>
    </row>
    <row r="2375" spans="21:29" x14ac:dyDescent="0.25">
      <c r="U2375" s="5">
        <v>2.58</v>
      </c>
      <c r="V2375" s="7">
        <f t="shared" si="350"/>
        <v>7575527.5799999991</v>
      </c>
      <c r="W2375" s="7">
        <f t="shared" si="351"/>
        <v>194244.29692307691</v>
      </c>
      <c r="X2375" s="19">
        <f t="shared" ref="X2375:X2417" si="356">GAMMADIST(W2375,$K$2,$K$3,TRUE)</f>
        <v>0.99866036641269651</v>
      </c>
      <c r="Y2375" s="8">
        <f t="shared" si="352"/>
        <v>16167.275345433647</v>
      </c>
      <c r="Z2375" s="8">
        <f t="shared" si="353"/>
        <v>630523.73847191222</v>
      </c>
      <c r="AA2375" s="9">
        <f t="shared" ref="AA2375:AA2417" si="357">Z2375/V2375</f>
        <v>8.3231660344890768E-2</v>
      </c>
      <c r="AB2375" s="9">
        <f t="shared" si="354"/>
        <v>8.14524049259351E-4</v>
      </c>
      <c r="AC2375" t="str">
        <f t="shared" si="355"/>
        <v>90% Saturation (Scale only)</v>
      </c>
    </row>
    <row r="2376" spans="21:29" x14ac:dyDescent="0.25">
      <c r="U2376" s="5">
        <v>2.59</v>
      </c>
      <c r="V2376" s="7">
        <f t="shared" si="350"/>
        <v>7604890.089999998</v>
      </c>
      <c r="W2376" s="7">
        <f t="shared" si="351"/>
        <v>194997.18179487178</v>
      </c>
      <c r="X2376" s="19">
        <f t="shared" si="356"/>
        <v>0.99869721080743912</v>
      </c>
      <c r="Y2376" s="8">
        <f t="shared" si="352"/>
        <v>16167.871817963021</v>
      </c>
      <c r="Z2376" s="8">
        <f t="shared" si="353"/>
        <v>630547.00090055785</v>
      </c>
      <c r="AA2376" s="9">
        <f t="shared" si="357"/>
        <v>8.2913361460633286E-2</v>
      </c>
      <c r="AB2376" s="9">
        <f t="shared" si="354"/>
        <v>7.9224932220125447E-4</v>
      </c>
      <c r="AC2376" t="str">
        <f t="shared" si="355"/>
        <v>90% Saturation (Scale only)</v>
      </c>
    </row>
    <row r="2377" spans="21:29" x14ac:dyDescent="0.25">
      <c r="U2377" s="5">
        <v>2.6</v>
      </c>
      <c r="V2377" s="7">
        <f t="shared" si="350"/>
        <v>7634252.5999999987</v>
      </c>
      <c r="W2377" s="7">
        <f t="shared" si="351"/>
        <v>195750.06666666665</v>
      </c>
      <c r="X2377" s="19">
        <f t="shared" si="356"/>
        <v>0.99873304742301416</v>
      </c>
      <c r="Y2377" s="8">
        <f t="shared" si="352"/>
        <v>16168.45197559312</v>
      </c>
      <c r="Z2377" s="8">
        <f t="shared" si="353"/>
        <v>630569.62704813166</v>
      </c>
      <c r="AA2377" s="9">
        <f t="shared" si="357"/>
        <v>8.259742768376982E-2</v>
      </c>
      <c r="AB2377" s="9">
        <f t="shared" si="354"/>
        <v>7.7057947613515503E-4</v>
      </c>
      <c r="AC2377" t="str">
        <f t="shared" si="355"/>
        <v>90% Saturation (Scale only)</v>
      </c>
    </row>
    <row r="2378" spans="21:29" x14ac:dyDescent="0.25">
      <c r="U2378" s="5">
        <v>2.61</v>
      </c>
      <c r="V2378" s="7">
        <f t="shared" si="350"/>
        <v>7663615.1099999985</v>
      </c>
      <c r="W2378" s="7">
        <f t="shared" si="351"/>
        <v>196502.95153846152</v>
      </c>
      <c r="X2378" s="19">
        <f t="shared" si="356"/>
        <v>0.9987679036331012</v>
      </c>
      <c r="Y2378" s="8">
        <f t="shared" si="352"/>
        <v>16169.016261475415</v>
      </c>
      <c r="Z2378" s="8">
        <f t="shared" si="353"/>
        <v>630591.63419754116</v>
      </c>
      <c r="AA2378" s="9">
        <f t="shared" si="357"/>
        <v>8.2283834084347862E-2</v>
      </c>
      <c r="AB2378" s="9">
        <f t="shared" si="354"/>
        <v>7.4949823463671579E-4</v>
      </c>
      <c r="AC2378" t="str">
        <f t="shared" si="355"/>
        <v>90% Saturation (Scale only)</v>
      </c>
    </row>
    <row r="2379" spans="21:29" x14ac:dyDescent="0.25">
      <c r="U2379" s="5">
        <v>2.62</v>
      </c>
      <c r="V2379" s="7">
        <f t="shared" si="350"/>
        <v>7692977.6199999992</v>
      </c>
      <c r="W2379" s="7">
        <f t="shared" si="351"/>
        <v>197255.83641025639</v>
      </c>
      <c r="X2379" s="19">
        <f t="shared" si="356"/>
        <v>0.99880180607454672</v>
      </c>
      <c r="Y2379" s="8">
        <f t="shared" si="352"/>
        <v>16169.565106832822</v>
      </c>
      <c r="Z2379" s="8">
        <f t="shared" si="353"/>
        <v>630613.03916648007</v>
      </c>
      <c r="AA2379" s="9">
        <f t="shared" si="357"/>
        <v>8.197255605255227E-2</v>
      </c>
      <c r="AB2379" s="9">
        <f t="shared" si="354"/>
        <v>7.2898975390408248E-4</v>
      </c>
      <c r="AC2379" t="str">
        <f t="shared" si="355"/>
        <v>90% Saturation (Scale only)</v>
      </c>
    </row>
    <row r="2380" spans="21:29" x14ac:dyDescent="0.25">
      <c r="U2380" s="5">
        <v>2.63</v>
      </c>
      <c r="V2380" s="7">
        <f t="shared" si="350"/>
        <v>7722340.129999998</v>
      </c>
      <c r="W2380" s="7">
        <f t="shared" si="351"/>
        <v>198008.72128205127</v>
      </c>
      <c r="X2380" s="19">
        <f t="shared" si="356"/>
        <v>0.99883478066695863</v>
      </c>
      <c r="Y2380" s="8">
        <f t="shared" si="352"/>
        <v>16170.098931276903</v>
      </c>
      <c r="Z2380" s="8">
        <f t="shared" si="353"/>
        <v>630633.85831979918</v>
      </c>
      <c r="AA2380" s="9">
        <f t="shared" si="357"/>
        <v>8.1663569294221097E-2</v>
      </c>
      <c r="AB2380" s="9">
        <f t="shared" si="354"/>
        <v>7.0903861145092076E-4</v>
      </c>
      <c r="AC2380" t="str">
        <f t="shared" si="355"/>
        <v>90% Saturation (Scale only)</v>
      </c>
    </row>
    <row r="2381" spans="21:29" x14ac:dyDescent="0.25">
      <c r="U2381" s="5">
        <v>2.64</v>
      </c>
      <c r="V2381" s="7">
        <f t="shared" si="350"/>
        <v>7751702.6399999987</v>
      </c>
      <c r="W2381" s="7">
        <f t="shared" si="351"/>
        <v>198761.60615384614</v>
      </c>
      <c r="X2381" s="19">
        <f t="shared" si="356"/>
        <v>0.99886685263178787</v>
      </c>
      <c r="Y2381" s="8">
        <f t="shared" si="352"/>
        <v>16170.618143116788</v>
      </c>
      <c r="Z2381" s="8">
        <f t="shared" si="353"/>
        <v>630654.10758155468</v>
      </c>
      <c r="AA2381" s="9">
        <f t="shared" si="357"/>
        <v>8.1356849826421468E-2</v>
      </c>
      <c r="AB2381" s="9">
        <f t="shared" si="354"/>
        <v>6.8962979511955123E-4</v>
      </c>
      <c r="AC2381" t="str">
        <f t="shared" si="355"/>
        <v>90% Saturation (Scale only)</v>
      </c>
    </row>
    <row r="2382" spans="21:29" x14ac:dyDescent="0.25">
      <c r="U2382" s="5">
        <v>2.65</v>
      </c>
      <c r="V2382" s="7">
        <f t="shared" si="350"/>
        <v>7781065.1499999985</v>
      </c>
      <c r="W2382" s="7">
        <f t="shared" si="351"/>
        <v>199514.49102564101</v>
      </c>
      <c r="X2382" s="19">
        <f t="shared" si="356"/>
        <v>0.99889804651091163</v>
      </c>
      <c r="Y2382" s="8">
        <f t="shared" si="352"/>
        <v>16171.123139660003</v>
      </c>
      <c r="Z2382" s="8">
        <f t="shared" si="353"/>
        <v>630673.8024467401</v>
      </c>
      <c r="AA2382" s="9">
        <f t="shared" si="357"/>
        <v>8.1052373973085193E-2</v>
      </c>
      <c r="AB2382" s="9">
        <f t="shared" si="354"/>
        <v>6.707486923092854E-4</v>
      </c>
      <c r="AC2382" t="str">
        <f t="shared" si="355"/>
        <v>90% Saturation (Scale only)</v>
      </c>
    </row>
    <row r="2383" spans="21:29" x14ac:dyDescent="0.25">
      <c r="U2383" s="5">
        <v>2.66</v>
      </c>
      <c r="V2383" s="7">
        <f t="shared" si="350"/>
        <v>7810427.6599999992</v>
      </c>
      <c r="W2383" s="7">
        <f t="shared" si="351"/>
        <v>200267.37589743588</v>
      </c>
      <c r="X2383" s="19">
        <f t="shared" si="356"/>
        <v>0.9989283861847289</v>
      </c>
      <c r="Y2383" s="8">
        <f t="shared" si="352"/>
        <v>16171.614307505441</v>
      </c>
      <c r="Z2383" s="8">
        <f t="shared" si="353"/>
        <v>630692.95799271215</v>
      </c>
      <c r="AA2383" s="9">
        <f t="shared" si="357"/>
        <v>8.0750118360703463E-2</v>
      </c>
      <c r="AB2383" s="9">
        <f t="shared" si="354"/>
        <v>6.5238107954852505E-4</v>
      </c>
      <c r="AC2383" t="str">
        <f t="shared" si="355"/>
        <v>90% Saturation (Scale only)</v>
      </c>
    </row>
    <row r="2384" spans="21:29" x14ac:dyDescent="0.25">
      <c r="U2384" s="5">
        <v>2.67</v>
      </c>
      <c r="V2384" s="7">
        <f t="shared" si="350"/>
        <v>7839790.169999999</v>
      </c>
      <c r="W2384" s="7">
        <f t="shared" si="351"/>
        <v>201020.26076923075</v>
      </c>
      <c r="X2384" s="19">
        <f t="shared" si="356"/>
        <v>0.99895789488978282</v>
      </c>
      <c r="Y2384" s="8">
        <f t="shared" si="352"/>
        <v>16172.092022828627</v>
      </c>
      <c r="Z2384" s="8">
        <f t="shared" si="353"/>
        <v>630711.58889031643</v>
      </c>
      <c r="AA2384" s="9">
        <f t="shared" si="357"/>
        <v>8.0450059914080135E-2</v>
      </c>
      <c r="AB2384" s="9">
        <f t="shared" si="354"/>
        <v>6.345131122740675E-4</v>
      </c>
      <c r="AC2384" t="str">
        <f t="shared" si="355"/>
        <v>90% Saturation (Scale only)</v>
      </c>
    </row>
    <row r="2385" spans="21:29" x14ac:dyDescent="0.25">
      <c r="U2385" s="5">
        <v>2.68</v>
      </c>
      <c r="V2385" s="7">
        <f t="shared" si="350"/>
        <v>7869152.6799999988</v>
      </c>
      <c r="W2385" s="7">
        <f t="shared" si="351"/>
        <v>201773.14564102562</v>
      </c>
      <c r="X2385" s="19">
        <f t="shared" si="356"/>
        <v>0.99898659523592115</v>
      </c>
      <c r="Y2385" s="8">
        <f t="shared" si="352"/>
        <v>16172.556651659543</v>
      </c>
      <c r="Z2385" s="8">
        <f t="shared" si="353"/>
        <v>630729.70941472217</v>
      </c>
      <c r="AA2385" s="9">
        <f t="shared" si="357"/>
        <v>8.0152175852142987E-2</v>
      </c>
      <c r="AB2385" s="9">
        <f t="shared" si="354"/>
        <v>6.1713131492283026E-4</v>
      </c>
      <c r="AC2385" t="str">
        <f t="shared" si="355"/>
        <v>90% Saturation (Scale only)</v>
      </c>
    </row>
    <row r="2386" spans="21:29" x14ac:dyDescent="0.25">
      <c r="U2386" s="5">
        <v>2.69</v>
      </c>
      <c r="V2386" s="7">
        <f t="shared" si="350"/>
        <v>7898515.1899999985</v>
      </c>
      <c r="W2386" s="7">
        <f t="shared" si="351"/>
        <v>202526.03051282049</v>
      </c>
      <c r="X2386" s="19">
        <f t="shared" si="356"/>
        <v>0.99901450922300628</v>
      </c>
      <c r="Y2386" s="8">
        <f t="shared" si="352"/>
        <v>16173.008550153136</v>
      </c>
      <c r="Z2386" s="8">
        <f t="shared" si="353"/>
        <v>630747.33345597226</v>
      </c>
      <c r="AA2386" s="9">
        <f t="shared" si="357"/>
        <v>7.9856443683812478E-2</v>
      </c>
      <c r="AB2386" s="9">
        <f t="shared" si="354"/>
        <v>6.0022257123427502E-4</v>
      </c>
      <c r="AC2386" t="str">
        <f t="shared" si="355"/>
        <v>90% Saturation (Scale only)</v>
      </c>
    </row>
    <row r="2387" spans="21:29" x14ac:dyDescent="0.25">
      <c r="U2387" s="5">
        <v>2.7</v>
      </c>
      <c r="V2387" s="7">
        <f t="shared" si="350"/>
        <v>7927877.6999999993</v>
      </c>
      <c r="W2387" s="7">
        <f t="shared" si="351"/>
        <v>203278.91538461539</v>
      </c>
      <c r="X2387" s="19">
        <f t="shared" si="356"/>
        <v>0.99904165825718683</v>
      </c>
      <c r="Y2387" s="8">
        <f t="shared" si="352"/>
        <v>16173.44806485275</v>
      </c>
      <c r="Z2387" s="8">
        <f t="shared" si="353"/>
        <v>630764.47452925728</v>
      </c>
      <c r="AA2387" s="9">
        <f t="shared" si="357"/>
        <v>7.9562841203927426E-2</v>
      </c>
      <c r="AB2387" s="9">
        <f t="shared" si="354"/>
        <v>5.8377411484983885E-4</v>
      </c>
      <c r="AC2387" t="str">
        <f t="shared" si="355"/>
        <v>90% Saturation (Scale only)</v>
      </c>
    </row>
    <row r="2388" spans="21:29" x14ac:dyDescent="0.25">
      <c r="U2388" s="5">
        <v>2.71</v>
      </c>
      <c r="V2388" s="7">
        <f t="shared" si="350"/>
        <v>7957240.209999999</v>
      </c>
      <c r="W2388" s="7">
        <f t="shared" si="351"/>
        <v>204031.80025641024</v>
      </c>
      <c r="X2388" s="19">
        <f t="shared" si="356"/>
        <v>0.99906806316674213</v>
      </c>
      <c r="Y2388" s="8">
        <f t="shared" si="352"/>
        <v>16173.875532946617</v>
      </c>
      <c r="Z2388" s="8">
        <f t="shared" si="353"/>
        <v>630781.1457849181</v>
      </c>
      <c r="AA2388" s="9">
        <f t="shared" si="357"/>
        <v>7.9271346489226846E-2</v>
      </c>
      <c r="AB2388" s="9">
        <f t="shared" si="354"/>
        <v>5.6777352007119069E-4</v>
      </c>
      <c r="AC2388" t="str">
        <f t="shared" si="355"/>
        <v>90% Saturation (Scale only)</v>
      </c>
    </row>
    <row r="2389" spans="21:29" x14ac:dyDescent="0.25">
      <c r="U2389" s="5">
        <v>2.72</v>
      </c>
      <c r="V2389" s="7">
        <f t="shared" si="350"/>
        <v>7986602.7199999997</v>
      </c>
      <c r="W2389" s="7">
        <f t="shared" si="351"/>
        <v>204784.68512820514</v>
      </c>
      <c r="X2389" s="19">
        <f t="shared" si="356"/>
        <v>0.99909374421750941</v>
      </c>
      <c r="Y2389" s="8">
        <f t="shared" si="352"/>
        <v>16174.291282517621</v>
      </c>
      <c r="Z2389" s="8">
        <f t="shared" si="353"/>
        <v>630797.3600181872</v>
      </c>
      <c r="AA2389" s="9">
        <f t="shared" si="357"/>
        <v>7.8981937894387622E-2</v>
      </c>
      <c r="AB2389" s="9">
        <f t="shared" si="354"/>
        <v>5.5220869295914026E-4</v>
      </c>
      <c r="AC2389" t="str">
        <f t="shared" si="355"/>
        <v>90% Saturation (Scale only)</v>
      </c>
    </row>
    <row r="2390" spans="21:29" x14ac:dyDescent="0.25">
      <c r="U2390" s="5">
        <v>2.73</v>
      </c>
      <c r="V2390" s="7">
        <f t="shared" si="350"/>
        <v>8015965.2299999986</v>
      </c>
      <c r="W2390" s="7">
        <f t="shared" si="351"/>
        <v>205537.56999999998</v>
      </c>
      <c r="X2390" s="19">
        <f t="shared" si="356"/>
        <v>0.99911872112790689</v>
      </c>
      <c r="Y2390" s="8">
        <f t="shared" si="352"/>
        <v>16174.695632786497</v>
      </c>
      <c r="Z2390" s="8">
        <f t="shared" si="353"/>
        <v>630813.12967867334</v>
      </c>
      <c r="AA2390" s="9">
        <f t="shared" si="357"/>
        <v>7.8694594048117322E-2</v>
      </c>
      <c r="AB2390" s="9">
        <f t="shared" si="354"/>
        <v>5.3706786259559685E-4</v>
      </c>
      <c r="AC2390" t="str">
        <f t="shared" si="355"/>
        <v>90% Saturation (Scale only)</v>
      </c>
    </row>
    <row r="2391" spans="21:29" x14ac:dyDescent="0.25">
      <c r="U2391" s="5">
        <v>2.74</v>
      </c>
      <c r="V2391" s="7">
        <f t="shared" si="350"/>
        <v>8045327.7399999993</v>
      </c>
      <c r="W2391" s="7">
        <f t="shared" si="351"/>
        <v>206290.45487179488</v>
      </c>
      <c r="X2391" s="19">
        <f t="shared" si="356"/>
        <v>0.99914301308356057</v>
      </c>
      <c r="Y2391" s="8">
        <f t="shared" si="352"/>
        <v>16175.088894348626</v>
      </c>
      <c r="Z2391" s="8">
        <f t="shared" si="353"/>
        <v>630828.46687959647</v>
      </c>
      <c r="AA2391" s="9">
        <f t="shared" si="357"/>
        <v>7.8409293849301467E-2</v>
      </c>
      <c r="AB2391" s="9">
        <f t="shared" si="354"/>
        <v>5.2233957257482276E-4</v>
      </c>
      <c r="AC2391" t="str">
        <f t="shared" si="355"/>
        <v>90% Saturation (Scale only)</v>
      </c>
    </row>
    <row r="2392" spans="21:29" x14ac:dyDescent="0.25">
      <c r="U2392" s="5">
        <v>2.75</v>
      </c>
      <c r="V2392" s="7">
        <f t="shared" si="350"/>
        <v>8074690.2499999991</v>
      </c>
      <c r="W2392" s="7">
        <f t="shared" si="351"/>
        <v>207043.33974358972</v>
      </c>
      <c r="X2392" s="19">
        <f t="shared" si="356"/>
        <v>0.9991666387515461</v>
      </c>
      <c r="Y2392" s="8">
        <f t="shared" si="352"/>
        <v>16175.471369404599</v>
      </c>
      <c r="Z2392" s="8">
        <f t="shared" si="353"/>
        <v>630843.38340677938</v>
      </c>
      <c r="AA2392" s="9">
        <f t="shared" si="357"/>
        <v>7.8126016463204814E-2</v>
      </c>
      <c r="AB2392" s="9">
        <f t="shared" si="354"/>
        <v>5.0801267272149544E-4</v>
      </c>
      <c r="AC2392" t="str">
        <f t="shared" si="355"/>
        <v>90% Saturation (Scale only)</v>
      </c>
    </row>
    <row r="2393" spans="21:29" x14ac:dyDescent="0.25">
      <c r="U2393" s="5">
        <v>2.76</v>
      </c>
      <c r="V2393" s="7">
        <f t="shared" si="350"/>
        <v>8104052.7599999979</v>
      </c>
      <c r="W2393" s="7">
        <f t="shared" si="351"/>
        <v>207796.22461538459</v>
      </c>
      <c r="X2393" s="19">
        <f t="shared" si="356"/>
        <v>0.99918961629425596</v>
      </c>
      <c r="Y2393" s="8">
        <f t="shared" si="352"/>
        <v>16175.843351984709</v>
      </c>
      <c r="Z2393" s="8">
        <f t="shared" si="353"/>
        <v>630857.89072740369</v>
      </c>
      <c r="AA2393" s="9">
        <f t="shared" si="357"/>
        <v>7.7844741317726049E-2</v>
      </c>
      <c r="AB2393" s="9">
        <f t="shared" si="354"/>
        <v>4.940763110616597E-4</v>
      </c>
      <c r="AC2393" t="str">
        <f t="shared" si="355"/>
        <v>90% Saturation (Scale only)</v>
      </c>
    </row>
    <row r="2394" spans="21:29" x14ac:dyDescent="0.25">
      <c r="U2394" s="5">
        <v>2.77</v>
      </c>
      <c r="V2394" s="7">
        <f t="shared" si="350"/>
        <v>8133415.2699999986</v>
      </c>
      <c r="W2394" s="7">
        <f t="shared" si="351"/>
        <v>208549.10948717946</v>
      </c>
      <c r="X2394" s="19">
        <f t="shared" si="356"/>
        <v>0.99921196338290053</v>
      </c>
      <c r="Y2394" s="8">
        <f t="shared" si="352"/>
        <v>16176.205128167521</v>
      </c>
      <c r="Z2394" s="8">
        <f t="shared" si="353"/>
        <v>630871.99999853328</v>
      </c>
      <c r="AA2394" s="9">
        <f t="shared" si="357"/>
        <v>7.7565448099705031E-2</v>
      </c>
      <c r="AB2394" s="9">
        <f t="shared" si="354"/>
        <v>4.8051992590527557E-4</v>
      </c>
      <c r="AC2394" t="str">
        <f t="shared" si="355"/>
        <v>90% Saturation (Scale only)</v>
      </c>
    </row>
    <row r="2395" spans="21:29" x14ac:dyDescent="0.25">
      <c r="U2395" s="5">
        <v>2.78</v>
      </c>
      <c r="V2395" s="7">
        <f t="shared" si="350"/>
        <v>8162777.7799999984</v>
      </c>
      <c r="W2395" s="7">
        <f t="shared" si="351"/>
        <v>209301.99435897433</v>
      </c>
      <c r="X2395" s="19">
        <f t="shared" si="356"/>
        <v>0.99923369721065369</v>
      </c>
      <c r="Y2395" s="8">
        <f t="shared" si="352"/>
        <v>16176.556976292683</v>
      </c>
      <c r="Z2395" s="8">
        <f t="shared" si="353"/>
        <v>630885.72207541461</v>
      </c>
      <c r="AA2395" s="9">
        <f t="shared" si="357"/>
        <v>7.7288116751282512E-2</v>
      </c>
      <c r="AB2395" s="9">
        <f t="shared" si="354"/>
        <v>4.6733323824590511E-4</v>
      </c>
      <c r="AC2395" t="str">
        <f t="shared" si="355"/>
        <v>90% Saturation (Scale only)</v>
      </c>
    </row>
    <row r="2396" spans="21:29" x14ac:dyDescent="0.25">
      <c r="U2396" s="5">
        <v>2.79</v>
      </c>
      <c r="V2396" s="7">
        <f t="shared" si="350"/>
        <v>8192140.2899999991</v>
      </c>
      <c r="W2396" s="7">
        <f t="shared" si="351"/>
        <v>210054.87923076921</v>
      </c>
      <c r="X2396" s="19">
        <f t="shared" si="356"/>
        <v>0.99925483450545172</v>
      </c>
      <c r="Y2396" s="8">
        <f t="shared" si="352"/>
        <v>16176.899167168129</v>
      </c>
      <c r="Z2396" s="8">
        <f t="shared" si="353"/>
        <v>630899.06751955696</v>
      </c>
      <c r="AA2396" s="9">
        <f t="shared" si="357"/>
        <v>7.7012727466311132E-2</v>
      </c>
      <c r="AB2396" s="9">
        <f t="shared" si="354"/>
        <v>4.5450624426700807E-4</v>
      </c>
      <c r="AC2396" t="str">
        <f t="shared" si="355"/>
        <v>90% Saturation (Scale only)</v>
      </c>
    </row>
    <row r="2397" spans="21:29" x14ac:dyDescent="0.25">
      <c r="U2397" s="5">
        <v>2.8</v>
      </c>
      <c r="V2397" s="7">
        <f t="shared" si="350"/>
        <v>8221502.799999998</v>
      </c>
      <c r="W2397" s="7">
        <f t="shared" si="351"/>
        <v>210807.76410256408</v>
      </c>
      <c r="X2397" s="19">
        <f t="shared" si="356"/>
        <v>0.99927539154245337</v>
      </c>
      <c r="Y2397" s="8">
        <f t="shared" si="352"/>
        <v>16177.231964271799</v>
      </c>
      <c r="Z2397" s="8">
        <f t="shared" si="353"/>
        <v>630912.04660660017</v>
      </c>
      <c r="AA2397" s="9">
        <f t="shared" si="357"/>
        <v>7.6739260686817537E-2</v>
      </c>
      <c r="AB2397" s="9">
        <f t="shared" si="354"/>
        <v>4.420292081026062E-4</v>
      </c>
      <c r="AC2397" t="str">
        <f t="shared" si="355"/>
        <v>90% Saturation (Scale only)</v>
      </c>
    </row>
    <row r="2398" spans="21:29" x14ac:dyDescent="0.25">
      <c r="U2398" s="5">
        <v>2.81</v>
      </c>
      <c r="V2398" s="7">
        <f t="shared" si="350"/>
        <v>8250865.3099999987</v>
      </c>
      <c r="W2398" s="7">
        <f t="shared" si="351"/>
        <v>211560.64897435895</v>
      </c>
      <c r="X2398" s="19">
        <f t="shared" si="356"/>
        <v>0.99929538415617236</v>
      </c>
      <c r="Y2398" s="8">
        <f t="shared" si="352"/>
        <v>16177.555623948043</v>
      </c>
      <c r="Z2398" s="8">
        <f t="shared" si="353"/>
        <v>630924.66933397367</v>
      </c>
      <c r="AA2398" s="9">
        <f t="shared" si="357"/>
        <v>7.6467697099514745E-2</v>
      </c>
      <c r="AB2398" s="9">
        <f t="shared" si="354"/>
        <v>4.2989265473211208E-4</v>
      </c>
      <c r="AC2398" t="str">
        <f t="shared" si="355"/>
        <v>90% Saturation (Scale only)</v>
      </c>
    </row>
    <row r="2399" spans="21:29" x14ac:dyDescent="0.25">
      <c r="U2399" s="5">
        <v>2.82</v>
      </c>
      <c r="V2399" s="7">
        <f t="shared" si="350"/>
        <v>8280227.8199999984</v>
      </c>
      <c r="W2399" s="7">
        <f t="shared" si="351"/>
        <v>212313.53384615382</v>
      </c>
      <c r="X2399" s="19">
        <f t="shared" si="356"/>
        <v>0.99931482775228764</v>
      </c>
      <c r="Y2399" s="8">
        <f t="shared" si="352"/>
        <v>16177.870395598819</v>
      </c>
      <c r="Z2399" s="8">
        <f t="shared" si="353"/>
        <v>630936.94542835397</v>
      </c>
      <c r="AA2399" s="9">
        <f t="shared" si="357"/>
        <v>7.6198017632364376E-2</v>
      </c>
      <c r="AB2399" s="9">
        <f t="shared" si="354"/>
        <v>4.1808736311373194E-4</v>
      </c>
      <c r="AC2399" t="str">
        <f t="shared" si="355"/>
        <v>90% Saturation (Scale only)</v>
      </c>
    </row>
    <row r="2400" spans="21:29" x14ac:dyDescent="0.25">
      <c r="U2400" s="5">
        <v>2.83</v>
      </c>
      <c r="V2400" s="7">
        <f t="shared" si="350"/>
        <v>8309590.3299999991</v>
      </c>
      <c r="W2400" s="7">
        <f t="shared" si="351"/>
        <v>213066.41871794869</v>
      </c>
      <c r="X2400" s="19">
        <f t="shared" si="356"/>
        <v>0.99933373731914255</v>
      </c>
      <c r="Y2400" s="8">
        <f t="shared" si="352"/>
        <v>16178.17652186986</v>
      </c>
      <c r="Z2400" s="8">
        <f t="shared" si="353"/>
        <v>630948.88435292454</v>
      </c>
      <c r="AA2400" s="9">
        <f t="shared" si="357"/>
        <v>7.5930203451188019E-2</v>
      </c>
      <c r="AB2400" s="9">
        <f t="shared" si="354"/>
        <v>4.0660435945590544E-4</v>
      </c>
      <c r="AC2400" t="str">
        <f t="shared" si="355"/>
        <v>90% Saturation (Scale only)</v>
      </c>
    </row>
    <row r="2401" spans="21:29" x14ac:dyDescent="0.25">
      <c r="U2401" s="5">
        <v>2.84</v>
      </c>
      <c r="V2401" s="7">
        <f t="shared" si="350"/>
        <v>8338952.839999998</v>
      </c>
      <c r="W2401" s="7">
        <f t="shared" si="351"/>
        <v>213819.30358974356</v>
      </c>
      <c r="X2401" s="19">
        <f t="shared" si="356"/>
        <v>0.9993521274389392</v>
      </c>
      <c r="Y2401" s="8">
        <f t="shared" si="352"/>
        <v>16178.47423883189</v>
      </c>
      <c r="Z2401" s="8">
        <f t="shared" si="353"/>
        <v>630960.49531444372</v>
      </c>
      <c r="AA2401" s="9">
        <f t="shared" si="357"/>
        <v>7.5664235956327083E-2</v>
      </c>
      <c r="AB2401" s="9">
        <f t="shared" si="354"/>
        <v>3.9543491067971318E-4</v>
      </c>
      <c r="AC2401" t="str">
        <f t="shared" si="355"/>
        <v>90% Saturation (Scale only)</v>
      </c>
    </row>
    <row r="2402" spans="21:29" x14ac:dyDescent="0.25">
      <c r="U2402" s="5">
        <v>2.85</v>
      </c>
      <c r="V2402" s="7">
        <f t="shared" si="350"/>
        <v>8368315.3499999987</v>
      </c>
      <c r="W2402" s="7">
        <f t="shared" si="351"/>
        <v>214572.18846153846</v>
      </c>
      <c r="X2402" s="19">
        <f t="shared" si="356"/>
        <v>0.99937001229863709</v>
      </c>
      <c r="Y2402" s="8">
        <f t="shared" si="352"/>
        <v>16178.763776157066</v>
      </c>
      <c r="Z2402" s="8">
        <f t="shared" si="353"/>
        <v>630971.78727012558</v>
      </c>
      <c r="AA2402" s="9">
        <f t="shared" si="357"/>
        <v>7.5400096779350653E-2</v>
      </c>
      <c r="AB2402" s="9">
        <f t="shared" si="354"/>
        <v>3.8457051804722056E-4</v>
      </c>
      <c r="AC2402" t="str">
        <f t="shared" si="355"/>
        <v>90% Saturation (Scale only)</v>
      </c>
    </row>
    <row r="2403" spans="21:29" x14ac:dyDescent="0.25">
      <c r="U2403" s="5">
        <v>2.86</v>
      </c>
      <c r="V2403" s="7">
        <f t="shared" si="350"/>
        <v>8397677.8599999975</v>
      </c>
      <c r="W2403" s="7">
        <f t="shared" si="351"/>
        <v>215325.0733333333</v>
      </c>
      <c r="X2403" s="19">
        <f t="shared" si="356"/>
        <v>0.99938740570056206</v>
      </c>
      <c r="Y2403" s="8">
        <f t="shared" si="352"/>
        <v>16179.045357290724</v>
      </c>
      <c r="Z2403" s="8">
        <f t="shared" si="353"/>
        <v>630982.76893433824</v>
      </c>
      <c r="AA2403" s="9">
        <f t="shared" si="357"/>
        <v>7.5137767779810793E-2</v>
      </c>
      <c r="AB2403" s="9">
        <f t="shared" si="354"/>
        <v>3.74002910945074E-4</v>
      </c>
      <c r="AC2403" t="str">
        <f t="shared" si="355"/>
        <v>90% Saturation (Scale only)</v>
      </c>
    </row>
    <row r="2404" spans="21:29" x14ac:dyDescent="0.25">
      <c r="U2404" s="5">
        <v>2.87</v>
      </c>
      <c r="V2404" s="7">
        <f t="shared" si="350"/>
        <v>8427040.3699999992</v>
      </c>
      <c r="W2404" s="7">
        <f t="shared" si="351"/>
        <v>216077.95820512821</v>
      </c>
      <c r="X2404" s="19">
        <f t="shared" si="356"/>
        <v>0.99940432107273547</v>
      </c>
      <c r="Y2404" s="8">
        <f t="shared" si="352"/>
        <v>16179.319199618603</v>
      </c>
      <c r="Z2404" s="8">
        <f t="shared" si="353"/>
        <v>630993.44878512551</v>
      </c>
      <c r="AA2404" s="9">
        <f t="shared" si="357"/>
        <v>7.4877231042044426E-2</v>
      </c>
      <c r="AB2404" s="9">
        <f t="shared" si="354"/>
        <v>3.6372404086956506E-4</v>
      </c>
      <c r="AC2404" t="str">
        <f t="shared" si="355"/>
        <v>90% Saturation (Scale only)</v>
      </c>
    </row>
    <row r="2405" spans="21:29" x14ac:dyDescent="0.25">
      <c r="U2405" s="5">
        <v>2.88</v>
      </c>
      <c r="V2405" s="7">
        <f t="shared" si="350"/>
        <v>8456402.879999999</v>
      </c>
      <c r="W2405" s="7">
        <f t="shared" si="351"/>
        <v>216830.84307692305</v>
      </c>
      <c r="X2405" s="19">
        <f t="shared" si="356"/>
        <v>0.99942077147892905</v>
      </c>
      <c r="Y2405" s="8">
        <f t="shared" si="352"/>
        <v>16179.585514629613</v>
      </c>
      <c r="Z2405" s="8">
        <f t="shared" si="353"/>
        <v>631003.83507055487</v>
      </c>
      <c r="AA2405" s="9">
        <f t="shared" si="357"/>
        <v>7.461846887202174E-2</v>
      </c>
      <c r="AB2405" s="9">
        <f t="shared" si="354"/>
        <v>3.5372607550767412E-4</v>
      </c>
      <c r="AC2405" t="str">
        <f t="shared" si="355"/>
        <v>90% Saturation (Scale only)</v>
      </c>
    </row>
    <row r="2406" spans="21:29" x14ac:dyDescent="0.25">
      <c r="U2406" s="5">
        <v>2.89</v>
      </c>
      <c r="V2406" s="7">
        <f t="shared" si="350"/>
        <v>8485765.3899999987</v>
      </c>
      <c r="W2406" s="7">
        <f t="shared" si="351"/>
        <v>217583.72794871795</v>
      </c>
      <c r="X2406" s="19">
        <f t="shared" si="356"/>
        <v>0.99943676962845251</v>
      </c>
      <c r="Y2406" s="8">
        <f t="shared" si="352"/>
        <v>16179.844508074293</v>
      </c>
      <c r="Z2406" s="8">
        <f t="shared" si="353"/>
        <v>631013.93581489741</v>
      </c>
      <c r="AA2406" s="9">
        <f t="shared" si="357"/>
        <v>7.4361463794239718E-2</v>
      </c>
      <c r="AB2406" s="9">
        <f t="shared" si="354"/>
        <v>3.4400139301946319E-4</v>
      </c>
      <c r="AC2406" t="str">
        <f t="shared" si="355"/>
        <v>90% Saturation (Scale only)</v>
      </c>
    </row>
    <row r="2407" spans="21:29" x14ac:dyDescent="0.25">
      <c r="U2407" s="5">
        <v>2.9</v>
      </c>
      <c r="V2407" s="7">
        <f t="shared" si="350"/>
        <v>8515127.8999999985</v>
      </c>
      <c r="W2407" s="7">
        <f t="shared" si="351"/>
        <v>218336.61282051279</v>
      </c>
      <c r="X2407" s="19">
        <f t="shared" si="356"/>
        <v>0.99945232788568195</v>
      </c>
      <c r="Y2407" s="8">
        <f t="shared" si="352"/>
        <v>16180.096380119066</v>
      </c>
      <c r="Z2407" s="8">
        <f t="shared" si="353"/>
        <v>631023.75882464356</v>
      </c>
      <c r="AA2407" s="9">
        <f t="shared" si="357"/>
        <v>7.4106198548661101E-2</v>
      </c>
      <c r="AB2407" s="9">
        <f t="shared" si="354"/>
        <v>3.3454257644013598E-4</v>
      </c>
      <c r="AC2407" t="str">
        <f t="shared" si="355"/>
        <v>90% Saturation (Scale only)</v>
      </c>
    </row>
    <row r="2408" spans="21:29" x14ac:dyDescent="0.25">
      <c r="U2408" s="5">
        <v>2.91</v>
      </c>
      <c r="V2408" s="7">
        <f t="shared" si="350"/>
        <v>8544490.4099999983</v>
      </c>
      <c r="W2408" s="7">
        <f t="shared" si="351"/>
        <v>219089.49769230769</v>
      </c>
      <c r="X2408" s="19">
        <f t="shared" si="356"/>
        <v>0.99946745827933614</v>
      </c>
      <c r="Y2408" s="8">
        <f t="shared" si="352"/>
        <v>16180.341325496414</v>
      </c>
      <c r="Z2408" s="8">
        <f t="shared" si="353"/>
        <v>631033.31169436011</v>
      </c>
      <c r="AA2408" s="9">
        <f t="shared" si="357"/>
        <v>7.3852656087697602E-2</v>
      </c>
      <c r="AB2408" s="9">
        <f t="shared" si="354"/>
        <v>3.2534240827990679E-4</v>
      </c>
      <c r="AC2408" t="str">
        <f t="shared" si="355"/>
        <v>90% Saturation (Scale only)</v>
      </c>
    </row>
    <row r="2409" spans="21:29" x14ac:dyDescent="0.25">
      <c r="U2409" s="5">
        <v>2.92</v>
      </c>
      <c r="V2409" s="7">
        <f t="shared" si="350"/>
        <v>8573852.9199999981</v>
      </c>
      <c r="W2409" s="7">
        <f t="shared" si="351"/>
        <v>219842.38256410253</v>
      </c>
      <c r="X2409" s="19">
        <f t="shared" si="356"/>
        <v>0.99948217251150473</v>
      </c>
      <c r="Y2409" s="8">
        <f t="shared" si="352"/>
        <v>16180.579533651025</v>
      </c>
      <c r="Z2409" s="8">
        <f t="shared" si="353"/>
        <v>631042.60181239003</v>
      </c>
      <c r="AA2409" s="9">
        <f t="shared" si="357"/>
        <v>7.3600819573236873E-2</v>
      </c>
      <c r="AB2409" s="9">
        <f t="shared" si="354"/>
        <v>3.1639386516763208E-4</v>
      </c>
      <c r="AC2409" t="str">
        <f t="shared" si="355"/>
        <v>90% Saturation (Scale only)</v>
      </c>
    </row>
    <row r="2410" spans="21:29" x14ac:dyDescent="0.25">
      <c r="U2410" s="5">
        <v>2.93</v>
      </c>
      <c r="V2410" s="7">
        <f t="shared" ref="V2410:V2417" si="358">$V$110/$U$110*U2410</f>
        <v>8603215.4299999997</v>
      </c>
      <c r="W2410" s="7">
        <f t="shared" ref="W2410:W2417" si="359">$W$110/$U$110*U2410</f>
        <v>220595.26743589743</v>
      </c>
      <c r="X2410" s="19">
        <f t="shared" si="356"/>
        <v>0.99949648196643759</v>
      </c>
      <c r="Y2410" s="8">
        <f t="shared" ref="Y2410:Y2417" si="360">X2410*$N$6</f>
        <v>16180.811188882095</v>
      </c>
      <c r="Z2410" s="8">
        <f t="shared" si="353"/>
        <v>631051.63636640168</v>
      </c>
      <c r="AA2410" s="9">
        <f t="shared" si="357"/>
        <v>7.3350672373712913E-2</v>
      </c>
      <c r="AB2410" s="9">
        <f t="shared" si="354"/>
        <v>3.0769011272039086E-4</v>
      </c>
      <c r="AC2410" t="str">
        <f t="shared" si="355"/>
        <v>90% Saturation (Scale only)</v>
      </c>
    </row>
    <row r="2411" spans="21:29" x14ac:dyDescent="0.25">
      <c r="U2411" s="5">
        <v>2.94</v>
      </c>
      <c r="V2411" s="7">
        <f t="shared" si="358"/>
        <v>8632577.9399999976</v>
      </c>
      <c r="W2411" s="7">
        <f t="shared" si="359"/>
        <v>221348.15230769227</v>
      </c>
      <c r="X2411" s="19">
        <f t="shared" si="356"/>
        <v>0.99951039771910088</v>
      </c>
      <c r="Y2411" s="8">
        <f t="shared" si="360"/>
        <v>16181.03647048184</v>
      </c>
      <c r="Z2411" s="8">
        <f t="shared" si="353"/>
        <v>631060.42234879173</v>
      </c>
      <c r="AA2411" s="9">
        <f t="shared" si="357"/>
        <v>7.3102198061219231E-2</v>
      </c>
      <c r="AB2411" s="9">
        <f t="shared" si="354"/>
        <v>2.9922450056386191E-4</v>
      </c>
      <c r="AC2411" t="str">
        <f t="shared" si="355"/>
        <v>90% Saturation (Scale only)</v>
      </c>
    </row>
    <row r="2412" spans="21:29" x14ac:dyDescent="0.25">
      <c r="U2412" s="5">
        <v>2.95</v>
      </c>
      <c r="V2412" s="7">
        <f t="shared" si="358"/>
        <v>8661940.4499999993</v>
      </c>
      <c r="W2412" s="7">
        <f t="shared" si="359"/>
        <v>222101.03717948718</v>
      </c>
      <c r="X2412" s="19">
        <f t="shared" si="356"/>
        <v>0.99952393054350441</v>
      </c>
      <c r="Y2412" s="8">
        <f t="shared" si="360"/>
        <v>16181.255552870298</v>
      </c>
      <c r="Z2412" s="8">
        <f t="shared" si="353"/>
        <v>631068.96656194166</v>
      </c>
      <c r="AA2412" s="9">
        <f t="shared" si="357"/>
        <v>7.2855380408663711E-2</v>
      </c>
      <c r="AB2412" s="9">
        <f t="shared" si="354"/>
        <v>2.9099055734434632E-4</v>
      </c>
      <c r="AC2412" t="str">
        <f t="shared" si="355"/>
        <v>90% Saturation (Scale only)</v>
      </c>
    </row>
    <row r="2413" spans="21:29" x14ac:dyDescent="0.25">
      <c r="U2413" s="5">
        <v>2.96</v>
      </c>
      <c r="V2413" s="7">
        <f t="shared" si="358"/>
        <v>8691302.959999999</v>
      </c>
      <c r="W2413" s="7">
        <f t="shared" si="359"/>
        <v>222853.92205128202</v>
      </c>
      <c r="X2413" s="19">
        <f t="shared" si="356"/>
        <v>0.99953709092080845</v>
      </c>
      <c r="Y2413" s="8">
        <f t="shared" si="360"/>
        <v>16181.468605726584</v>
      </c>
      <c r="Z2413" s="8">
        <f t="shared" si="353"/>
        <v>631077.27562333678</v>
      </c>
      <c r="AA2413" s="9">
        <f t="shared" si="357"/>
        <v>7.261020338696568E-2</v>
      </c>
      <c r="AB2413" s="9">
        <f t="shared" si="354"/>
        <v>2.8298198604686283E-4</v>
      </c>
      <c r="AC2413" t="str">
        <f t="shared" si="355"/>
        <v>90% Saturation (Scale only)</v>
      </c>
    </row>
    <row r="2414" spans="21:29" x14ac:dyDescent="0.25">
      <c r="U2414" s="5">
        <v>2.97</v>
      </c>
      <c r="V2414" s="7">
        <f t="shared" si="358"/>
        <v>8720665.4699999988</v>
      </c>
      <c r="W2414" s="7">
        <f t="shared" si="359"/>
        <v>223606.80692307692</v>
      </c>
      <c r="X2414" s="19">
        <f t="shared" si="356"/>
        <v>0.99954988904721431</v>
      </c>
      <c r="Y2414" s="8">
        <f t="shared" si="360"/>
        <v>16181.67579411662</v>
      </c>
      <c r="Z2414" s="8">
        <f t="shared" si="353"/>
        <v>631085.35597054812</v>
      </c>
      <c r="AA2414" s="9">
        <f t="shared" si="357"/>
        <v>7.2366651162293488E-2</v>
      </c>
      <c r="AB2414" s="9">
        <f t="shared" si="354"/>
        <v>2.7519265932418764E-4</v>
      </c>
      <c r="AC2414" t="str">
        <f t="shared" si="355"/>
        <v>90% Saturation (Scale only)</v>
      </c>
    </row>
    <row r="2415" spans="21:29" x14ac:dyDescent="0.25">
      <c r="U2415" s="5">
        <v>2.98</v>
      </c>
      <c r="V2415" s="7">
        <f t="shared" si="358"/>
        <v>8750027.9799999986</v>
      </c>
      <c r="W2415" s="7">
        <f t="shared" si="359"/>
        <v>224359.69179487176</v>
      </c>
      <c r="X2415" s="19">
        <f t="shared" si="356"/>
        <v>0.99956233484164447</v>
      </c>
      <c r="Y2415" s="8">
        <f t="shared" si="360"/>
        <v>16181.87727861747</v>
      </c>
      <c r="Z2415" s="8">
        <f t="shared" si="353"/>
        <v>631093.21386608132</v>
      </c>
      <c r="AA2415" s="9">
        <f t="shared" si="357"/>
        <v>7.2124708093342746E-2</v>
      </c>
      <c r="AB2415" s="9">
        <f t="shared" si="354"/>
        <v>2.67616614969397E-4</v>
      </c>
      <c r="AC2415" t="str">
        <f t="shared" si="355"/>
        <v>90% Saturation (Scale only)</v>
      </c>
    </row>
    <row r="2416" spans="21:29" x14ac:dyDescent="0.25">
      <c r="U2416" s="5">
        <v>2.99</v>
      </c>
      <c r="V2416" s="7">
        <f t="shared" si="358"/>
        <v>8779390.4899999984</v>
      </c>
      <c r="W2416" s="7">
        <f t="shared" si="359"/>
        <v>225112.57666666666</v>
      </c>
      <c r="X2416" s="19">
        <f t="shared" si="356"/>
        <v>0.9995744379532191</v>
      </c>
      <c r="Y2416" s="8">
        <f t="shared" si="360"/>
        <v>16182.07321543838</v>
      </c>
      <c r="Z2416" s="8">
        <f t="shared" si="353"/>
        <v>631100.85540209687</v>
      </c>
      <c r="AA2416" s="9">
        <f t="shared" si="357"/>
        <v>7.188435872865441E-2</v>
      </c>
      <c r="AB2416" s="9">
        <f t="shared" si="354"/>
        <v>2.6024805153073072E-4</v>
      </c>
      <c r="AC2416" t="str">
        <f t="shared" si="355"/>
        <v>90% Saturation (Scale only)</v>
      </c>
    </row>
    <row r="2417" spans="21:29" x14ac:dyDescent="0.25">
      <c r="U2417" s="5">
        <v>3</v>
      </c>
      <c r="V2417" s="7">
        <f t="shared" si="358"/>
        <v>8808752.9999999981</v>
      </c>
      <c r="W2417" s="7">
        <f t="shared" si="359"/>
        <v>225865.4615384615</v>
      </c>
      <c r="X2417" s="19">
        <f t="shared" si="356"/>
        <v>0.99958620776853169</v>
      </c>
      <c r="Y2417" s="8">
        <f t="shared" si="360"/>
        <v>16182.263756538561</v>
      </c>
      <c r="Z2417" s="8">
        <f t="shared" si="353"/>
        <v>631108.28650500393</v>
      </c>
      <c r="AA2417" s="9">
        <f t="shared" si="357"/>
        <v>7.164558780397226E-2</v>
      </c>
      <c r="AB2417" s="9">
        <f t="shared" si="354"/>
        <v>2.5308132400984521E-4</v>
      </c>
      <c r="AC2417" t="str">
        <f t="shared" si="355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1">$V$110/$U$110*U2419</f>
        <v>29362.509999999995</v>
      </c>
      <c r="W2419" s="7">
        <f t="shared" ref="W2419:W2482" si="362">$W$110/$U$110*U2419</f>
        <v>752.88487179487174</v>
      </c>
      <c r="X2419" s="19">
        <f>GAMMADIST(W2419,$L$2,$L$3,TRUE)</f>
        <v>0.1268316497658431</v>
      </c>
      <c r="Y2419" s="8">
        <f t="shared" ref="Y2419:Y2482" si="363">X2419*$N$6</f>
        <v>2053.272837537053</v>
      </c>
      <c r="Z2419" s="8">
        <f t="shared" ref="Z2419:Z2482" si="364">Y2419*$B$6</f>
        <v>80077.640663945072</v>
      </c>
      <c r="AA2419" s="9">
        <f>Z2419/V2419</f>
        <v>2.7272069269263794</v>
      </c>
      <c r="AB2419" s="9">
        <f t="shared" ref="AB2419:AB2482" si="365">(Z2419-Z2418)/(V2419-V2418)</f>
        <v>2.7272069269263794</v>
      </c>
      <c r="AC2419" t="str">
        <f t="shared" ref="AC2419:AC2482" si="366">L$1</f>
        <v>90% Saturation (Shape only)</v>
      </c>
    </row>
    <row r="2420" spans="21:29" x14ac:dyDescent="0.25">
      <c r="U2420" s="5">
        <v>0.02</v>
      </c>
      <c r="V2420" s="7">
        <f t="shared" si="361"/>
        <v>58725.01999999999</v>
      </c>
      <c r="W2420" s="7">
        <f t="shared" si="362"/>
        <v>1505.7697435897435</v>
      </c>
      <c r="X2420" s="19">
        <f t="shared" ref="X2420:X2483" si="367">GAMMADIST(W2420,$L$2,$L$3,TRUE)</f>
        <v>0.17957159755696425</v>
      </c>
      <c r="Y2420" s="8">
        <f t="shared" si="363"/>
        <v>2907.0778810932607</v>
      </c>
      <c r="Z2420" s="8">
        <f t="shared" si="364"/>
        <v>113376.03736263717</v>
      </c>
      <c r="AA2420" s="9">
        <f t="shared" ref="AA2420:AA2483" si="368">Z2420/V2420</f>
        <v>1.9306257769284232</v>
      </c>
      <c r="AB2420" s="9">
        <f t="shared" si="365"/>
        <v>1.1340446269304669</v>
      </c>
      <c r="AC2420" t="str">
        <f t="shared" si="366"/>
        <v>90% Saturation (Shape only)</v>
      </c>
    </row>
    <row r="2421" spans="21:29" x14ac:dyDescent="0.25">
      <c r="U2421" s="5">
        <v>0.03</v>
      </c>
      <c r="V2421" s="7">
        <f t="shared" si="361"/>
        <v>88087.529999999984</v>
      </c>
      <c r="W2421" s="7">
        <f t="shared" si="362"/>
        <v>2258.6546153846152</v>
      </c>
      <c r="X2421" s="19">
        <f t="shared" si="367"/>
        <v>0.2196607928923559</v>
      </c>
      <c r="Y2421" s="8">
        <f t="shared" si="363"/>
        <v>3556.0803659844155</v>
      </c>
      <c r="Z2421" s="8">
        <f t="shared" si="364"/>
        <v>138687.13427339221</v>
      </c>
      <c r="AA2421" s="9">
        <f t="shared" si="368"/>
        <v>1.5744241469069711</v>
      </c>
      <c r="AB2421" s="9">
        <f t="shared" si="365"/>
        <v>0.86202088686406708</v>
      </c>
      <c r="AC2421" t="str">
        <f t="shared" si="366"/>
        <v>90% Saturation (Shape only)</v>
      </c>
    </row>
    <row r="2422" spans="21:29" x14ac:dyDescent="0.25">
      <c r="U2422" s="5">
        <v>0.04</v>
      </c>
      <c r="V2422" s="7">
        <f t="shared" si="361"/>
        <v>117450.03999999998</v>
      </c>
      <c r="W2422" s="7">
        <f t="shared" si="362"/>
        <v>3011.539487179487</v>
      </c>
      <c r="X2422" s="19">
        <f t="shared" si="367"/>
        <v>0.25309028481286766</v>
      </c>
      <c r="Y2422" s="8">
        <f t="shared" si="363"/>
        <v>4097.2691612084327</v>
      </c>
      <c r="Z2422" s="8">
        <f t="shared" si="364"/>
        <v>159793.49728712888</v>
      </c>
      <c r="AA2422" s="9">
        <f t="shared" si="368"/>
        <v>1.3605231406232718</v>
      </c>
      <c r="AB2422" s="9">
        <f t="shared" si="365"/>
        <v>0.71882012177217391</v>
      </c>
      <c r="AC2422" t="str">
        <f t="shared" si="366"/>
        <v>90% Saturation (Shape only)</v>
      </c>
    </row>
    <row r="2423" spans="21:29" x14ac:dyDescent="0.25">
      <c r="U2423" s="5">
        <v>0.05</v>
      </c>
      <c r="V2423" s="7">
        <f t="shared" si="361"/>
        <v>146812.54999999999</v>
      </c>
      <c r="W2423" s="7">
        <f t="shared" si="362"/>
        <v>3764.4243589743587</v>
      </c>
      <c r="X2423" s="19">
        <f t="shared" si="367"/>
        <v>0.28220161231677926</v>
      </c>
      <c r="Y2423" s="8">
        <f t="shared" si="363"/>
        <v>4568.5513540899492</v>
      </c>
      <c r="Z2423" s="8">
        <f t="shared" si="364"/>
        <v>178173.50280950801</v>
      </c>
      <c r="AA2423" s="9">
        <f t="shared" si="368"/>
        <v>1.2136122069231003</v>
      </c>
      <c r="AB2423" s="9">
        <f t="shared" si="365"/>
        <v>0.62596847212241469</v>
      </c>
      <c r="AC2423" t="str">
        <f t="shared" si="366"/>
        <v>90% Saturation (Shape only)</v>
      </c>
    </row>
    <row r="2424" spans="21:29" x14ac:dyDescent="0.25">
      <c r="U2424" s="5">
        <v>0.06</v>
      </c>
      <c r="V2424" s="7">
        <f t="shared" si="361"/>
        <v>176175.05999999997</v>
      </c>
      <c r="W2424" s="7">
        <f t="shared" si="362"/>
        <v>4517.3092307692305</v>
      </c>
      <c r="X2424" s="19">
        <f t="shared" si="367"/>
        <v>0.30820502259042148</v>
      </c>
      <c r="Y2424" s="8">
        <f t="shared" si="363"/>
        <v>4989.51959109368</v>
      </c>
      <c r="Z2424" s="8">
        <f t="shared" si="364"/>
        <v>194591.26405265351</v>
      </c>
      <c r="AA2424" s="9">
        <f t="shared" si="368"/>
        <v>1.1045335477828335</v>
      </c>
      <c r="AB2424" s="9">
        <f t="shared" si="365"/>
        <v>0.55914025208149831</v>
      </c>
      <c r="AC2424" t="str">
        <f t="shared" si="366"/>
        <v>90% Saturation (Shape only)</v>
      </c>
    </row>
    <row r="2425" spans="21:29" x14ac:dyDescent="0.25">
      <c r="U2425" s="5">
        <v>7.0000000000000007E-2</v>
      </c>
      <c r="V2425" s="7">
        <f t="shared" si="361"/>
        <v>205537.56999999998</v>
      </c>
      <c r="W2425" s="7">
        <f t="shared" si="362"/>
        <v>5270.1941025641026</v>
      </c>
      <c r="X2425" s="19">
        <f t="shared" si="367"/>
        <v>0.33182469164142075</v>
      </c>
      <c r="Y2425" s="8">
        <f t="shared" si="363"/>
        <v>5371.8975305399281</v>
      </c>
      <c r="Z2425" s="8">
        <f t="shared" si="364"/>
        <v>209504.00369105721</v>
      </c>
      <c r="AA2425" s="9">
        <f t="shared" si="368"/>
        <v>1.0192978524123704</v>
      </c>
      <c r="AB2425" s="9">
        <f t="shared" si="365"/>
        <v>0.50788368018959185</v>
      </c>
      <c r="AC2425" t="str">
        <f t="shared" si="366"/>
        <v>90% Saturation (Shape only)</v>
      </c>
    </row>
    <row r="2426" spans="21:29" x14ac:dyDescent="0.25">
      <c r="U2426" s="5">
        <v>0.08</v>
      </c>
      <c r="V2426" s="7">
        <f t="shared" si="361"/>
        <v>234900.07999999996</v>
      </c>
      <c r="W2426" s="7">
        <f t="shared" si="362"/>
        <v>6023.0789743589739</v>
      </c>
      <c r="X2426" s="19">
        <f t="shared" si="367"/>
        <v>0.35353576592225755</v>
      </c>
      <c r="Y2426" s="8">
        <f t="shared" si="363"/>
        <v>5723.3773005885942</v>
      </c>
      <c r="Z2426" s="8">
        <f t="shared" si="364"/>
        <v>223211.71472295516</v>
      </c>
      <c r="AA2426" s="9">
        <f t="shared" si="368"/>
        <v>0.95024111836383884</v>
      </c>
      <c r="AB2426" s="9">
        <f t="shared" si="365"/>
        <v>0.46684398002411792</v>
      </c>
      <c r="AC2426" t="str">
        <f t="shared" si="366"/>
        <v>90% Saturation (Shape only)</v>
      </c>
    </row>
    <row r="2427" spans="21:29" x14ac:dyDescent="0.25">
      <c r="U2427" s="5">
        <v>0.09</v>
      </c>
      <c r="V2427" s="7">
        <f t="shared" si="361"/>
        <v>264262.58999999997</v>
      </c>
      <c r="W2427" s="7">
        <f t="shared" si="362"/>
        <v>6775.9638461538452</v>
      </c>
      <c r="X2427" s="19">
        <f t="shared" si="367"/>
        <v>0.37367054193378052</v>
      </c>
      <c r="Y2427" s="8">
        <f t="shared" si="363"/>
        <v>6049.3384368718389</v>
      </c>
      <c r="Z2427" s="8">
        <f t="shared" si="364"/>
        <v>235924.19903800171</v>
      </c>
      <c r="AA2427" s="9">
        <f t="shared" si="368"/>
        <v>0.8927642729831784</v>
      </c>
      <c r="AB2427" s="9">
        <f t="shared" si="365"/>
        <v>0.43294950993789499</v>
      </c>
      <c r="AC2427" t="str">
        <f t="shared" si="366"/>
        <v>90% Saturation (Shape only)</v>
      </c>
    </row>
    <row r="2428" spans="21:29" x14ac:dyDescent="0.25">
      <c r="U2428" s="5">
        <v>0.1</v>
      </c>
      <c r="V2428" s="7">
        <f t="shared" si="361"/>
        <v>293625.09999999998</v>
      </c>
      <c r="W2428" s="7">
        <f t="shared" si="362"/>
        <v>7528.8487179487174</v>
      </c>
      <c r="X2428" s="19">
        <f t="shared" si="367"/>
        <v>0.39247259325447259</v>
      </c>
      <c r="Y2428" s="8">
        <f t="shared" si="363"/>
        <v>6353.7241429477972</v>
      </c>
      <c r="Z2428" s="8">
        <f t="shared" si="364"/>
        <v>247795.24157496408</v>
      </c>
      <c r="AA2428" s="9">
        <f t="shared" si="368"/>
        <v>0.84391709555812533</v>
      </c>
      <c r="AB2428" s="9">
        <f t="shared" si="365"/>
        <v>0.40429249873264805</v>
      </c>
      <c r="AC2428" t="str">
        <f t="shared" si="366"/>
        <v>90% Saturation (Shape only)</v>
      </c>
    </row>
    <row r="2429" spans="21:29" x14ac:dyDescent="0.25">
      <c r="U2429" s="5">
        <v>0.11</v>
      </c>
      <c r="V2429" s="7">
        <f t="shared" si="361"/>
        <v>322987.60999999993</v>
      </c>
      <c r="W2429" s="7">
        <f t="shared" si="362"/>
        <v>8281.7335897435896</v>
      </c>
      <c r="X2429" s="19">
        <f t="shared" si="367"/>
        <v>0.41012702423937453</v>
      </c>
      <c r="Y2429" s="8">
        <f t="shared" si="363"/>
        <v>6639.5310663016708</v>
      </c>
      <c r="Z2429" s="8">
        <f t="shared" si="364"/>
        <v>258941.71158576515</v>
      </c>
      <c r="AA2429" s="9">
        <f t="shared" si="368"/>
        <v>0.80170787847176306</v>
      </c>
      <c r="AB2429" s="9">
        <f t="shared" si="365"/>
        <v>0.37961570760814017</v>
      </c>
      <c r="AC2429" t="str">
        <f t="shared" si="366"/>
        <v>90% Saturation (Shape only)</v>
      </c>
    </row>
    <row r="2430" spans="21:29" x14ac:dyDescent="0.25">
      <c r="U2430" s="5">
        <v>0.12</v>
      </c>
      <c r="V2430" s="7">
        <f t="shared" si="361"/>
        <v>352350.11999999994</v>
      </c>
      <c r="W2430" s="7">
        <f t="shared" si="362"/>
        <v>9034.6184615384609</v>
      </c>
      <c r="X2430" s="19">
        <f t="shared" si="367"/>
        <v>0.42677859368950971</v>
      </c>
      <c r="Y2430" s="8">
        <f t="shared" si="363"/>
        <v>6909.1027017526512</v>
      </c>
      <c r="Z2430" s="8">
        <f t="shared" si="364"/>
        <v>269455.00536835339</v>
      </c>
      <c r="AA2430" s="9">
        <f t="shared" si="368"/>
        <v>0.76473652220794885</v>
      </c>
      <c r="AB2430" s="9">
        <f t="shared" si="365"/>
        <v>0.35805160330599245</v>
      </c>
      <c r="AC2430" t="str">
        <f t="shared" si="366"/>
        <v>90% Saturation (Shape only)</v>
      </c>
    </row>
    <row r="2431" spans="21:29" x14ac:dyDescent="0.25">
      <c r="U2431" s="5">
        <v>0.13</v>
      </c>
      <c r="V2431" s="7">
        <f t="shared" si="361"/>
        <v>381712.62999999995</v>
      </c>
      <c r="W2431" s="7">
        <f t="shared" si="362"/>
        <v>9787.5033333333322</v>
      </c>
      <c r="X2431" s="19">
        <f t="shared" si="367"/>
        <v>0.44254317711306523</v>
      </c>
      <c r="Y2431" s="8">
        <f t="shared" si="363"/>
        <v>7164.3149535717612</v>
      </c>
      <c r="Z2431" s="8">
        <f t="shared" si="364"/>
        <v>279408.2831892987</v>
      </c>
      <c r="AA2431" s="9">
        <f t="shared" si="368"/>
        <v>0.73198595286013657</v>
      </c>
      <c r="AB2431" s="9">
        <f t="shared" si="365"/>
        <v>0.33897912068638908</v>
      </c>
      <c r="AC2431" t="str">
        <f t="shared" si="366"/>
        <v>90% Saturation (Shape only)</v>
      </c>
    </row>
    <row r="2432" spans="21:29" x14ac:dyDescent="0.25">
      <c r="U2432" s="5">
        <v>0.14000000000000001</v>
      </c>
      <c r="V2432" s="7">
        <f t="shared" si="361"/>
        <v>411075.13999999996</v>
      </c>
      <c r="W2432" s="7">
        <f t="shared" si="362"/>
        <v>10540.388205128205</v>
      </c>
      <c r="X2432" s="19">
        <f t="shared" si="367"/>
        <v>0.45751533973533309</v>
      </c>
      <c r="Y2432" s="8">
        <f t="shared" si="363"/>
        <v>7406.6987346567348</v>
      </c>
      <c r="Z2432" s="8">
        <f t="shared" si="364"/>
        <v>288861.25065161265</v>
      </c>
      <c r="AA2432" s="9">
        <f t="shared" si="368"/>
        <v>0.70269695864267701</v>
      </c>
      <c r="AB2432" s="9">
        <f t="shared" si="365"/>
        <v>0.3219400338157038</v>
      </c>
      <c r="AC2432" t="str">
        <f t="shared" si="366"/>
        <v>90% Saturation (Shape only)</v>
      </c>
    </row>
    <row r="2433" spans="21:29" x14ac:dyDescent="0.25">
      <c r="U2433" s="5">
        <v>0.15</v>
      </c>
      <c r="V2433" s="7">
        <f t="shared" si="361"/>
        <v>440437.64999999991</v>
      </c>
      <c r="W2433" s="7">
        <f t="shared" si="362"/>
        <v>11293.273076923075</v>
      </c>
      <c r="X2433" s="19">
        <f t="shared" si="367"/>
        <v>0.47177352327444</v>
      </c>
      <c r="Y2433" s="8">
        <f t="shared" si="363"/>
        <v>7637.5239350504489</v>
      </c>
      <c r="Z2433" s="8">
        <f t="shared" si="364"/>
        <v>297863.43346696749</v>
      </c>
      <c r="AA2433" s="9">
        <f t="shared" si="368"/>
        <v>0.6762896711190961</v>
      </c>
      <c r="AB2433" s="9">
        <f t="shared" si="365"/>
        <v>0.30658764578896208</v>
      </c>
      <c r="AC2433" t="str">
        <f t="shared" si="366"/>
        <v>90% Saturation (Shape only)</v>
      </c>
    </row>
    <row r="2434" spans="21:29" x14ac:dyDescent="0.25">
      <c r="U2434" s="5">
        <v>0.16</v>
      </c>
      <c r="V2434" s="7">
        <f t="shared" si="361"/>
        <v>469800.15999999992</v>
      </c>
      <c r="W2434" s="7">
        <f t="shared" si="362"/>
        <v>12046.157948717948</v>
      </c>
      <c r="X2434" s="19">
        <f t="shared" si="367"/>
        <v>0.4853837072614976</v>
      </c>
      <c r="Y2434" s="8">
        <f t="shared" si="363"/>
        <v>7857.8586949159871</v>
      </c>
      <c r="Z2434" s="8">
        <f t="shared" si="364"/>
        <v>306456.48910172348</v>
      </c>
      <c r="AA2434" s="9">
        <f t="shared" si="368"/>
        <v>0.6523124408934291</v>
      </c>
      <c r="AB2434" s="9">
        <f t="shared" si="365"/>
        <v>0.29265398750842442</v>
      </c>
      <c r="AC2434" t="str">
        <f t="shared" si="366"/>
        <v>90% Saturation (Shape only)</v>
      </c>
    </row>
    <row r="2435" spans="21:29" x14ac:dyDescent="0.25">
      <c r="U2435" s="5">
        <v>0.17</v>
      </c>
      <c r="V2435" s="7">
        <f t="shared" si="361"/>
        <v>499162.67</v>
      </c>
      <c r="W2435" s="7">
        <f t="shared" si="362"/>
        <v>12799.042820512821</v>
      </c>
      <c r="X2435" s="19">
        <f t="shared" si="367"/>
        <v>0.49840206084007738</v>
      </c>
      <c r="Y2435" s="8">
        <f t="shared" si="363"/>
        <v>8068.6123344192229</v>
      </c>
      <c r="Z2435" s="8">
        <f t="shared" si="364"/>
        <v>314675.88104234968</v>
      </c>
      <c r="AA2435" s="9">
        <f t="shared" si="368"/>
        <v>0.63040748027561777</v>
      </c>
      <c r="AB2435" s="9">
        <f t="shared" si="365"/>
        <v>0.27992811039063692</v>
      </c>
      <c r="AC2435" t="str">
        <f t="shared" si="366"/>
        <v>90% Saturation (Shape only)</v>
      </c>
    </row>
    <row r="2436" spans="21:29" x14ac:dyDescent="0.25">
      <c r="U2436" s="5">
        <v>0.18</v>
      </c>
      <c r="V2436" s="7">
        <f t="shared" si="361"/>
        <v>528525.17999999993</v>
      </c>
      <c r="W2436" s="7">
        <f t="shared" si="362"/>
        <v>13551.92769230769</v>
      </c>
      <c r="X2436" s="19">
        <f t="shared" si="367"/>
        <v>0.51087690642825567</v>
      </c>
      <c r="Y2436" s="8">
        <f t="shared" si="363"/>
        <v>8270.5671433802709</v>
      </c>
      <c r="Z2436" s="8">
        <f t="shared" si="364"/>
        <v>322552.11859183054</v>
      </c>
      <c r="AA2436" s="9">
        <f t="shared" si="368"/>
        <v>0.61028713635144227</v>
      </c>
      <c r="AB2436" s="9">
        <f t="shared" si="365"/>
        <v>0.26824128964045918</v>
      </c>
      <c r="AC2436" t="str">
        <f t="shared" si="366"/>
        <v>90% Saturation (Shape only)</v>
      </c>
    </row>
    <row r="2437" spans="21:29" x14ac:dyDescent="0.25">
      <c r="U2437" s="5">
        <v>0.19</v>
      </c>
      <c r="V2437" s="7">
        <f t="shared" si="361"/>
        <v>557887.68999999994</v>
      </c>
      <c r="W2437" s="7">
        <f t="shared" si="362"/>
        <v>14304.812564102564</v>
      </c>
      <c r="X2437" s="19">
        <f t="shared" si="367"/>
        <v>0.52285020215909295</v>
      </c>
      <c r="Y2437" s="8">
        <f t="shared" si="363"/>
        <v>8464.4023804469998</v>
      </c>
      <c r="Z2437" s="8">
        <f t="shared" si="364"/>
        <v>330111.69283743302</v>
      </c>
      <c r="AA2437" s="9">
        <f t="shared" si="368"/>
        <v>0.59171711216182787</v>
      </c>
      <c r="AB2437" s="9">
        <f t="shared" si="365"/>
        <v>0.25745667674876815</v>
      </c>
      <c r="AC2437" t="str">
        <f t="shared" si="366"/>
        <v>90% Saturation (Shape only)</v>
      </c>
    </row>
    <row r="2438" spans="21:29" x14ac:dyDescent="0.25">
      <c r="U2438" s="5">
        <v>0.2</v>
      </c>
      <c r="V2438" s="7">
        <f t="shared" si="361"/>
        <v>587250.19999999995</v>
      </c>
      <c r="W2438" s="7">
        <f t="shared" si="362"/>
        <v>15057.697435897435</v>
      </c>
      <c r="X2438" s="19">
        <f t="shared" si="367"/>
        <v>0.53435868019016686</v>
      </c>
      <c r="Y2438" s="8">
        <f t="shared" si="363"/>
        <v>8650.7127011455159</v>
      </c>
      <c r="Z2438" s="8">
        <f t="shared" si="364"/>
        <v>337377.79534467513</v>
      </c>
      <c r="AA2438" s="9">
        <f t="shared" si="368"/>
        <v>0.57450435154330326</v>
      </c>
      <c r="AB2438" s="9">
        <f t="shared" si="365"/>
        <v>0.24746189979133648</v>
      </c>
      <c r="AC2438" t="str">
        <f t="shared" si="366"/>
        <v>90% Saturation (Shape only)</v>
      </c>
    </row>
    <row r="2439" spans="21:29" x14ac:dyDescent="0.25">
      <c r="U2439" s="5">
        <v>0.21</v>
      </c>
      <c r="V2439" s="7">
        <f t="shared" si="361"/>
        <v>616612.70999999985</v>
      </c>
      <c r="W2439" s="7">
        <f t="shared" si="362"/>
        <v>15810.582307692306</v>
      </c>
      <c r="X2439" s="19">
        <f t="shared" si="367"/>
        <v>0.5454347340198149</v>
      </c>
      <c r="Y2439" s="8">
        <f t="shared" si="363"/>
        <v>8830.0225226096463</v>
      </c>
      <c r="Z2439" s="8">
        <f t="shared" si="364"/>
        <v>344370.87838177622</v>
      </c>
      <c r="AA2439" s="9">
        <f t="shared" si="368"/>
        <v>0.55848812844252971</v>
      </c>
      <c r="AB2439" s="9">
        <f t="shared" si="365"/>
        <v>0.23816366642705639</v>
      </c>
      <c r="AC2439" t="str">
        <f t="shared" si="366"/>
        <v>90% Saturation (Shape only)</v>
      </c>
    </row>
    <row r="2440" spans="21:29" x14ac:dyDescent="0.25">
      <c r="U2440" s="5">
        <v>0.22</v>
      </c>
      <c r="V2440" s="7">
        <f t="shared" si="361"/>
        <v>645975.21999999986</v>
      </c>
      <c r="W2440" s="7">
        <f t="shared" si="362"/>
        <v>16563.467179487179</v>
      </c>
      <c r="X2440" s="19">
        <f t="shared" si="367"/>
        <v>0.55610711950639102</v>
      </c>
      <c r="Y2440" s="8">
        <f t="shared" si="363"/>
        <v>9002.7973723554933</v>
      </c>
      <c r="Z2440" s="8">
        <f t="shared" si="364"/>
        <v>351109.09752186423</v>
      </c>
      <c r="AA2440" s="9">
        <f t="shared" si="368"/>
        <v>0.54353338433301557</v>
      </c>
      <c r="AB2440" s="9">
        <f t="shared" si="365"/>
        <v>0.22948375803322021</v>
      </c>
      <c r="AC2440" t="str">
        <f t="shared" si="366"/>
        <v>90% Saturation (Shape only)</v>
      </c>
    </row>
    <row r="2441" spans="21:29" x14ac:dyDescent="0.25">
      <c r="U2441" s="5">
        <v>0.23</v>
      </c>
      <c r="V2441" s="7">
        <f t="shared" si="361"/>
        <v>675337.72999999986</v>
      </c>
      <c r="W2441" s="7">
        <f t="shared" si="362"/>
        <v>17316.352051282051</v>
      </c>
      <c r="X2441" s="19">
        <f t="shared" si="367"/>
        <v>0.56640151542742301</v>
      </c>
      <c r="Y2441" s="8">
        <f t="shared" si="363"/>
        <v>9169.4529631526711</v>
      </c>
      <c r="Z2441" s="8">
        <f t="shared" si="364"/>
        <v>357608.66556295415</v>
      </c>
      <c r="AA2441" s="9">
        <f t="shared" si="368"/>
        <v>0.52952567238166037</v>
      </c>
      <c r="AB2441" s="9">
        <f t="shared" si="365"/>
        <v>0.22135600945184591</v>
      </c>
      <c r="AC2441" t="str">
        <f t="shared" si="366"/>
        <v>90% Saturation (Shape only)</v>
      </c>
    </row>
    <row r="2442" spans="21:29" x14ac:dyDescent="0.25">
      <c r="U2442" s="5">
        <v>0.24</v>
      </c>
      <c r="V2442" s="7">
        <f t="shared" si="361"/>
        <v>704700.23999999987</v>
      </c>
      <c r="W2442" s="7">
        <f t="shared" si="362"/>
        <v>18069.236923076922</v>
      </c>
      <c r="X2442" s="19">
        <f t="shared" si="367"/>
        <v>0.57634097663406925</v>
      </c>
      <c r="Y2442" s="8">
        <f t="shared" si="363"/>
        <v>9330.3625291248718</v>
      </c>
      <c r="Z2442" s="8">
        <f t="shared" si="364"/>
        <v>363884.13863587001</v>
      </c>
      <c r="AA2442" s="9">
        <f t="shared" si="368"/>
        <v>0.51636726934543131</v>
      </c>
      <c r="AB2442" s="9">
        <f t="shared" si="365"/>
        <v>0.21372399951216228</v>
      </c>
      <c r="AC2442" t="str">
        <f t="shared" si="366"/>
        <v>90% Saturation (Shape only)</v>
      </c>
    </row>
    <row r="2443" spans="21:29" x14ac:dyDescent="0.25">
      <c r="U2443" s="5">
        <v>0.25</v>
      </c>
      <c r="V2443" s="7">
        <f t="shared" si="361"/>
        <v>734062.74999999988</v>
      </c>
      <c r="W2443" s="7">
        <f t="shared" si="362"/>
        <v>18822.121794871793</v>
      </c>
      <c r="X2443" s="19">
        <f t="shared" si="367"/>
        <v>0.58594630402261993</v>
      </c>
      <c r="Y2443" s="8">
        <f t="shared" si="363"/>
        <v>9485.8628152046731</v>
      </c>
      <c r="Z2443" s="8">
        <f t="shared" si="364"/>
        <v>369948.64979298227</v>
      </c>
      <c r="AA2443" s="9">
        <f t="shared" si="368"/>
        <v>0.50397414906693239</v>
      </c>
      <c r="AB2443" s="9">
        <f t="shared" si="365"/>
        <v>0.20653926238295883</v>
      </c>
      <c r="AC2443" t="str">
        <f t="shared" si="366"/>
        <v>90% Saturation (Shape only)</v>
      </c>
    </row>
    <row r="2444" spans="21:29" x14ac:dyDescent="0.25">
      <c r="U2444" s="5">
        <v>0.26</v>
      </c>
      <c r="V2444" s="7">
        <f t="shared" si="361"/>
        <v>763425.25999999989</v>
      </c>
      <c r="W2444" s="7">
        <f t="shared" si="362"/>
        <v>19575.006666666664</v>
      </c>
      <c r="X2444" s="19">
        <f t="shared" si="367"/>
        <v>0.59523634933059255</v>
      </c>
      <c r="Y2444" s="8">
        <f t="shared" si="363"/>
        <v>9636.2590114661343</v>
      </c>
      <c r="Z2444" s="8">
        <f t="shared" si="364"/>
        <v>375814.10144717922</v>
      </c>
      <c r="AA2444" s="9">
        <f t="shared" si="368"/>
        <v>0.49227360049257379</v>
      </c>
      <c r="AB2444" s="9">
        <f t="shared" si="365"/>
        <v>0.19975988613360873</v>
      </c>
      <c r="AC2444" t="str">
        <f t="shared" si="366"/>
        <v>90% Saturation (Shape only)</v>
      </c>
    </row>
    <row r="2445" spans="21:29" x14ac:dyDescent="0.25">
      <c r="U2445" s="5">
        <v>0.27</v>
      </c>
      <c r="V2445" s="7">
        <f t="shared" si="361"/>
        <v>792787.7699999999</v>
      </c>
      <c r="W2445" s="7">
        <f t="shared" si="362"/>
        <v>20327.891538461539</v>
      </c>
      <c r="X2445" s="19">
        <f t="shared" si="367"/>
        <v>0.60422826832271148</v>
      </c>
      <c r="Y2445" s="8">
        <f t="shared" si="363"/>
        <v>9781.8288519431571</v>
      </c>
      <c r="Z2445" s="8">
        <f t="shared" si="364"/>
        <v>381491.3252257831</v>
      </c>
      <c r="AA2445" s="9">
        <f t="shared" si="368"/>
        <v>0.48120233391817224</v>
      </c>
      <c r="AB2445" s="9">
        <f t="shared" si="365"/>
        <v>0.19334940298373293</v>
      </c>
      <c r="AC2445" t="str">
        <f t="shared" si="366"/>
        <v>90% Saturation (Shape only)</v>
      </c>
    </row>
    <row r="2446" spans="21:29" x14ac:dyDescent="0.25">
      <c r="U2446" s="5">
        <v>0.28000000000000003</v>
      </c>
      <c r="V2446" s="7">
        <f t="shared" si="361"/>
        <v>822150.27999999991</v>
      </c>
      <c r="W2446" s="7">
        <f t="shared" si="362"/>
        <v>21080.776410256411</v>
      </c>
      <c r="X2446" s="19">
        <f t="shared" si="367"/>
        <v>0.61293773270961738</v>
      </c>
      <c r="Y2446" s="8">
        <f t="shared" si="363"/>
        <v>9922.8260453735475</v>
      </c>
      <c r="Z2446" s="8">
        <f t="shared" si="364"/>
        <v>386990.21576956834</v>
      </c>
      <c r="AA2446" s="9">
        <f t="shared" si="368"/>
        <v>0.47070496134790391</v>
      </c>
      <c r="AB2446" s="9">
        <f t="shared" si="365"/>
        <v>0.18727590195065869</v>
      </c>
      <c r="AC2446" t="str">
        <f t="shared" si="366"/>
        <v>90% Saturation (Shape only)</v>
      </c>
    </row>
    <row r="2447" spans="21:29" x14ac:dyDescent="0.25">
      <c r="U2447" s="5">
        <v>0.28999999999999998</v>
      </c>
      <c r="V2447" s="7">
        <f t="shared" si="361"/>
        <v>851512.7899999998</v>
      </c>
      <c r="W2447" s="7">
        <f t="shared" si="362"/>
        <v>21833.661282051278</v>
      </c>
      <c r="X2447" s="19">
        <f t="shared" si="367"/>
        <v>0.62137910877298608</v>
      </c>
      <c r="Y2447" s="8">
        <f t="shared" si="363"/>
        <v>10059.483166954396</v>
      </c>
      <c r="Z2447" s="8">
        <f t="shared" si="364"/>
        <v>392319.84351122146</v>
      </c>
      <c r="AA2447" s="9">
        <f t="shared" si="368"/>
        <v>0.46073276657561602</v>
      </c>
      <c r="AB2447" s="9">
        <f t="shared" si="365"/>
        <v>0.18151131295155429</v>
      </c>
      <c r="AC2447" t="str">
        <f t="shared" si="366"/>
        <v>90% Saturation (Shape only)</v>
      </c>
    </row>
    <row r="2448" spans="21:29" x14ac:dyDescent="0.25">
      <c r="U2448" s="5">
        <v>0.3</v>
      </c>
      <c r="V2448" s="7">
        <f t="shared" si="361"/>
        <v>880875.29999999981</v>
      </c>
      <c r="W2448" s="7">
        <f t="shared" si="362"/>
        <v>22586.54615384615</v>
      </c>
      <c r="X2448" s="19">
        <f t="shared" si="367"/>
        <v>0.62956560890730096</v>
      </c>
      <c r="Y2448" s="8">
        <f t="shared" si="363"/>
        <v>10192.014111646162</v>
      </c>
      <c r="Z2448" s="8">
        <f t="shared" si="364"/>
        <v>397488.5503542003</v>
      </c>
      <c r="AA2448" s="9">
        <f t="shared" si="368"/>
        <v>0.45124270183782017</v>
      </c>
      <c r="AB2448" s="9">
        <f t="shared" si="365"/>
        <v>0.1760308244417399</v>
      </c>
      <c r="AC2448" t="str">
        <f t="shared" si="366"/>
        <v>90% Saturation (Shape only)</v>
      </c>
    </row>
    <row r="2449" spans="21:29" x14ac:dyDescent="0.25">
      <c r="U2449" s="5">
        <v>0.31</v>
      </c>
      <c r="V2449" s="7">
        <f t="shared" si="361"/>
        <v>910237.80999999982</v>
      </c>
      <c r="W2449" s="7">
        <f t="shared" si="362"/>
        <v>23339.431025641024</v>
      </c>
      <c r="X2449" s="19">
        <f t="shared" si="367"/>
        <v>0.63750942096092289</v>
      </c>
      <c r="Y2449" s="8">
        <f t="shared" si="363"/>
        <v>10320.616188070417</v>
      </c>
      <c r="Z2449" s="8">
        <f t="shared" si="364"/>
        <v>402504.03133474628</v>
      </c>
      <c r="AA2449" s="9">
        <f t="shared" si="368"/>
        <v>0.44219656326377649</v>
      </c>
      <c r="AB2449" s="9">
        <f t="shared" si="365"/>
        <v>0.17081240604246636</v>
      </c>
      <c r="AC2449" t="str">
        <f t="shared" si="366"/>
        <v>90% Saturation (Shape only)</v>
      </c>
    </row>
    <row r="2450" spans="21:29" x14ac:dyDescent="0.25">
      <c r="U2450" s="5">
        <v>0.32</v>
      </c>
      <c r="V2450" s="7">
        <f t="shared" si="361"/>
        <v>939600.31999999983</v>
      </c>
      <c r="W2450" s="7">
        <f t="shared" si="362"/>
        <v>24092.315897435896</v>
      </c>
      <c r="X2450" s="19">
        <f t="shared" si="367"/>
        <v>0.64522181924902722</v>
      </c>
      <c r="Y2450" s="8">
        <f t="shared" si="363"/>
        <v>10445.471915694143</v>
      </c>
      <c r="Z2450" s="8">
        <f t="shared" si="364"/>
        <v>407373.40471207158</v>
      </c>
      <c r="AA2450" s="9">
        <f t="shared" si="368"/>
        <v>0.43356030861299799</v>
      </c>
      <c r="AB2450" s="9">
        <f t="shared" si="365"/>
        <v>0.16583641443886449</v>
      </c>
      <c r="AC2450" t="str">
        <f t="shared" si="366"/>
        <v>90% Saturation (Shape only)</v>
      </c>
    </row>
    <row r="2451" spans="21:29" x14ac:dyDescent="0.25">
      <c r="U2451" s="5">
        <v>0.33</v>
      </c>
      <c r="V2451" s="7">
        <f t="shared" si="361"/>
        <v>968962.82999999984</v>
      </c>
      <c r="W2451" s="7">
        <f t="shared" si="362"/>
        <v>24845.200769230767</v>
      </c>
      <c r="X2451" s="19">
        <f t="shared" si="367"/>
        <v>0.65271326033495447</v>
      </c>
      <c r="Y2451" s="8">
        <f t="shared" si="363"/>
        <v>10566.750575430429</v>
      </c>
      <c r="Z2451" s="8">
        <f t="shared" si="364"/>
        <v>412103.27244178671</v>
      </c>
      <c r="AA2451" s="9">
        <f t="shared" si="368"/>
        <v>0.42530348913568417</v>
      </c>
      <c r="AB2451" s="9">
        <f t="shared" si="365"/>
        <v>0.16108526586164221</v>
      </c>
      <c r="AC2451" t="str">
        <f t="shared" si="366"/>
        <v>90% Saturation (Shape only)</v>
      </c>
    </row>
    <row r="2452" spans="21:29" x14ac:dyDescent="0.25">
      <c r="U2452" s="5">
        <v>0.34</v>
      </c>
      <c r="V2452" s="7">
        <f t="shared" si="361"/>
        <v>998325.34</v>
      </c>
      <c r="W2452" s="7">
        <f t="shared" si="362"/>
        <v>25598.085641025642</v>
      </c>
      <c r="X2452" s="19">
        <f t="shared" si="367"/>
        <v>0.6599934660748441</v>
      </c>
      <c r="Y2452" s="8">
        <f t="shared" si="363"/>
        <v>10684.609554044948</v>
      </c>
      <c r="Z2452" s="8">
        <f t="shared" si="364"/>
        <v>416699.77260775294</v>
      </c>
      <c r="AA2452" s="9">
        <f t="shared" si="368"/>
        <v>0.41739877363801359</v>
      </c>
      <c r="AB2452" s="9">
        <f t="shared" si="365"/>
        <v>0.15654316221488571</v>
      </c>
      <c r="AC2452" t="str">
        <f t="shared" si="366"/>
        <v>90% Saturation (Shape only)</v>
      </c>
    </row>
    <row r="2453" spans="21:29" x14ac:dyDescent="0.25">
      <c r="U2453" s="5">
        <v>0.35</v>
      </c>
      <c r="V2453" s="7">
        <f t="shared" si="361"/>
        <v>1027687.8499999997</v>
      </c>
      <c r="W2453" s="7">
        <f t="shared" si="362"/>
        <v>26350.97051282051</v>
      </c>
      <c r="X2453" s="19">
        <f t="shared" si="367"/>
        <v>0.66707149594995707</v>
      </c>
      <c r="Y2453" s="8">
        <f t="shared" si="363"/>
        <v>10799.195515141222</v>
      </c>
      <c r="Z2453" s="8">
        <f t="shared" si="364"/>
        <v>421168.62509050767</v>
      </c>
      <c r="AA2453" s="9">
        <f t="shared" si="368"/>
        <v>0.40982154755503608</v>
      </c>
      <c r="AB2453" s="9">
        <f t="shared" si="365"/>
        <v>0.15219586073379868</v>
      </c>
      <c r="AC2453" t="str">
        <f t="shared" si="366"/>
        <v>90% Saturation (Shape only)</v>
      </c>
    </row>
    <row r="2454" spans="21:29" x14ac:dyDescent="0.25">
      <c r="U2454" s="5">
        <v>0.36</v>
      </c>
      <c r="V2454" s="7">
        <f t="shared" si="361"/>
        <v>1057050.3599999999</v>
      </c>
      <c r="W2454" s="7">
        <f t="shared" si="362"/>
        <v>27103.855384615381</v>
      </c>
      <c r="X2454" s="19">
        <f t="shared" si="367"/>
        <v>0.6739558103402864</v>
      </c>
      <c r="Y2454" s="8">
        <f t="shared" si="363"/>
        <v>10910.64542349474</v>
      </c>
      <c r="Z2454" s="8">
        <f t="shared" si="364"/>
        <v>425515.17151629482</v>
      </c>
      <c r="AA2454" s="9">
        <f t="shared" si="368"/>
        <v>0.40254957343403663</v>
      </c>
      <c r="AB2454" s="9">
        <f t="shared" si="365"/>
        <v>0.14803047919905796</v>
      </c>
      <c r="AC2454" t="str">
        <f t="shared" si="366"/>
        <v>90% Saturation (Shape only)</v>
      </c>
    </row>
    <row r="2455" spans="21:29" x14ac:dyDescent="0.25">
      <c r="U2455" s="5">
        <v>0.37</v>
      </c>
      <c r="V2455" s="7">
        <f t="shared" si="361"/>
        <v>1086412.8699999999</v>
      </c>
      <c r="W2455" s="7">
        <f t="shared" si="362"/>
        <v>27856.740256410252</v>
      </c>
      <c r="X2455" s="19">
        <f t="shared" si="367"/>
        <v>0.68065432609861143</v>
      </c>
      <c r="Y2455" s="8">
        <f t="shared" si="363"/>
        <v>11019.087444739242</v>
      </c>
      <c r="Z2455" s="8">
        <f t="shared" si="364"/>
        <v>429744.41034483042</v>
      </c>
      <c r="AA2455" s="9">
        <f t="shared" si="368"/>
        <v>0.39556270200005128</v>
      </c>
      <c r="AB2455" s="9">
        <f t="shared" si="365"/>
        <v>0.14403533037657876</v>
      </c>
      <c r="AC2455" t="str">
        <f t="shared" si="366"/>
        <v>90% Saturation (Shape only)</v>
      </c>
    </row>
    <row r="2456" spans="21:29" x14ac:dyDescent="0.25">
      <c r="U2456" s="5">
        <v>0.38</v>
      </c>
      <c r="V2456" s="7">
        <f t="shared" si="361"/>
        <v>1115775.3799999999</v>
      </c>
      <c r="W2456" s="7">
        <f t="shared" si="362"/>
        <v>28609.625128205127</v>
      </c>
      <c r="X2456" s="19">
        <f t="shared" si="367"/>
        <v>0.6871744655487082</v>
      </c>
      <c r="Y2456" s="8">
        <f t="shared" si="363"/>
        <v>11124.641738596916</v>
      </c>
      <c r="Z2456" s="8">
        <f t="shared" si="364"/>
        <v>433861.02780527971</v>
      </c>
      <c r="AA2456" s="9">
        <f t="shared" si="368"/>
        <v>0.38884262512162598</v>
      </c>
      <c r="AB2456" s="9">
        <f t="shared" si="365"/>
        <v>0.14019978061988853</v>
      </c>
      <c r="AC2456" t="str">
        <f t="shared" si="366"/>
        <v>90% Saturation (Shape only)</v>
      </c>
    </row>
    <row r="2457" spans="21:29" x14ac:dyDescent="0.25">
      <c r="U2457" s="5">
        <v>0.39</v>
      </c>
      <c r="V2457" s="7">
        <f t="shared" si="361"/>
        <v>1145137.8899999999</v>
      </c>
      <c r="W2457" s="7">
        <f t="shared" si="362"/>
        <v>29362.51</v>
      </c>
      <c r="X2457" s="19">
        <f t="shared" si="367"/>
        <v>0.69352319984190836</v>
      </c>
      <c r="Y2457" s="8">
        <f t="shared" si="363"/>
        <v>11227.421160776115</v>
      </c>
      <c r="Z2457" s="8">
        <f t="shared" si="364"/>
        <v>437869.42527026852</v>
      </c>
      <c r="AA2457" s="9">
        <f t="shared" si="368"/>
        <v>0.38237266367133182</v>
      </c>
      <c r="AB2457" s="9">
        <f t="shared" si="365"/>
        <v>0.1365141285601541</v>
      </c>
      <c r="AC2457" t="str">
        <f t="shared" si="366"/>
        <v>90% Saturation (Shape only)</v>
      </c>
    </row>
    <row r="2458" spans="21:29" x14ac:dyDescent="0.25">
      <c r="U2458" s="5">
        <v>0.4</v>
      </c>
      <c r="V2458" s="7">
        <f t="shared" si="361"/>
        <v>1174500.3999999999</v>
      </c>
      <c r="W2458" s="7">
        <f t="shared" si="362"/>
        <v>30115.39487179487</v>
      </c>
      <c r="X2458" s="19">
        <f t="shared" si="367"/>
        <v>0.69970708745271515</v>
      </c>
      <c r="Y2458" s="8">
        <f t="shared" si="363"/>
        <v>11327.531886175439</v>
      </c>
      <c r="Z2458" s="8">
        <f t="shared" si="364"/>
        <v>441773.74356084212</v>
      </c>
      <c r="AA2458" s="9">
        <f t="shared" si="368"/>
        <v>0.37613758459413227</v>
      </c>
      <c r="AB2458" s="9">
        <f t="shared" si="365"/>
        <v>0.13296950058334936</v>
      </c>
      <c r="AC2458" t="str">
        <f t="shared" si="366"/>
        <v>90% Saturation (Shape only)</v>
      </c>
    </row>
    <row r="2459" spans="21:29" x14ac:dyDescent="0.25">
      <c r="U2459" s="5">
        <v>0.41</v>
      </c>
      <c r="V2459" s="7">
        <f t="shared" si="361"/>
        <v>1203862.9099999997</v>
      </c>
      <c r="W2459" s="7">
        <f t="shared" si="362"/>
        <v>30868.279743589737</v>
      </c>
      <c r="X2459" s="19">
        <f t="shared" si="367"/>
        <v>0.70573230846912671</v>
      </c>
      <c r="Y2459" s="8">
        <f t="shared" si="363"/>
        <v>11425.073964008499</v>
      </c>
      <c r="Z2459" s="8">
        <f t="shared" si="364"/>
        <v>445577.88459633145</v>
      </c>
      <c r="AA2459" s="9">
        <f t="shared" si="368"/>
        <v>0.37012344254075541</v>
      </c>
      <c r="AB2459" s="9">
        <f t="shared" si="365"/>
        <v>0.12955776040567921</v>
      </c>
      <c r="AC2459" t="str">
        <f t="shared" si="366"/>
        <v>90% Saturation (Shape only)</v>
      </c>
    </row>
    <row r="2460" spans="21:29" x14ac:dyDescent="0.25">
      <c r="U2460" s="5">
        <v>0.42</v>
      </c>
      <c r="V2460" s="7">
        <f t="shared" si="361"/>
        <v>1233225.4199999997</v>
      </c>
      <c r="W2460" s="7">
        <f t="shared" si="362"/>
        <v>31621.164615384612</v>
      </c>
      <c r="X2460" s="19">
        <f t="shared" si="367"/>
        <v>0.71160469523088077</v>
      </c>
      <c r="Y2460" s="8">
        <f t="shared" si="363"/>
        <v>11520.141813805316</v>
      </c>
      <c r="Z2460" s="8">
        <f t="shared" si="364"/>
        <v>449285.53073840734</v>
      </c>
      <c r="AA2460" s="9">
        <f t="shared" si="368"/>
        <v>0.36431744225512919</v>
      </c>
      <c r="AB2460" s="9">
        <f t="shared" si="365"/>
        <v>0.12627143054445567</v>
      </c>
      <c r="AC2460" t="str">
        <f t="shared" si="366"/>
        <v>90% Saturation (Shape only)</v>
      </c>
    </row>
    <row r="2461" spans="21:29" x14ac:dyDescent="0.25">
      <c r="U2461" s="5">
        <v>0.43</v>
      </c>
      <c r="V2461" s="7">
        <f t="shared" si="361"/>
        <v>1262587.9299999997</v>
      </c>
      <c r="W2461" s="7">
        <f t="shared" si="362"/>
        <v>32374.049487179484</v>
      </c>
      <c r="X2461" s="19">
        <f t="shared" si="367"/>
        <v>0.71732975978446412</v>
      </c>
      <c r="Y2461" s="8">
        <f t="shared" si="363"/>
        <v>11612.824669880447</v>
      </c>
      <c r="Z2461" s="8">
        <f t="shared" si="364"/>
        <v>452900.1621253374</v>
      </c>
      <c r="AA2461" s="9">
        <f t="shared" si="368"/>
        <v>0.35870781857176276</v>
      </c>
      <c r="AB2461" s="9">
        <f t="shared" si="365"/>
        <v>0.12310362387037292</v>
      </c>
      <c r="AC2461" t="str">
        <f t="shared" si="366"/>
        <v>90% Saturation (Shape only)</v>
      </c>
    </row>
    <row r="2462" spans="21:29" x14ac:dyDescent="0.25">
      <c r="U2462" s="5">
        <v>0.44</v>
      </c>
      <c r="V2462" s="7">
        <f t="shared" si="361"/>
        <v>1291950.4399999997</v>
      </c>
      <c r="W2462" s="7">
        <f t="shared" si="362"/>
        <v>33126.934358974358</v>
      </c>
      <c r="X2462" s="19">
        <f t="shared" si="367"/>
        <v>0.72291271855390893</v>
      </c>
      <c r="Y2462" s="8">
        <f t="shared" si="363"/>
        <v>11703.206980727573</v>
      </c>
      <c r="Z2462" s="8">
        <f t="shared" si="364"/>
        <v>456425.07224837533</v>
      </c>
      <c r="AA2462" s="9">
        <f t="shared" si="368"/>
        <v>0.3532837314164895</v>
      </c>
      <c r="AB2462" s="9">
        <f t="shared" si="365"/>
        <v>0.12004798373973921</v>
      </c>
      <c r="AC2462" t="str">
        <f t="shared" si="366"/>
        <v>90% Saturation (Shape only)</v>
      </c>
    </row>
    <row r="2463" spans="21:29" x14ac:dyDescent="0.25">
      <c r="U2463" s="5">
        <v>0.45</v>
      </c>
      <c r="V2463" s="7">
        <f t="shared" si="361"/>
        <v>1321312.9499999997</v>
      </c>
      <c r="W2463" s="7">
        <f t="shared" si="362"/>
        <v>33879.81923076923</v>
      </c>
      <c r="X2463" s="19">
        <f t="shared" si="367"/>
        <v>0.72835851456832512</v>
      </c>
      <c r="Y2463" s="8">
        <f t="shared" si="363"/>
        <v>11791.368768860204</v>
      </c>
      <c r="Z2463" s="8">
        <f t="shared" si="364"/>
        <v>459863.38198554795</v>
      </c>
      <c r="AA2463" s="9">
        <f t="shared" si="368"/>
        <v>0.34803517363963477</v>
      </c>
      <c r="AB2463" s="9">
        <f t="shared" si="365"/>
        <v>0.11709863145802647</v>
      </c>
      <c r="AC2463" t="str">
        <f t="shared" si="366"/>
        <v>90% Saturation (Shape only)</v>
      </c>
    </row>
    <row r="2464" spans="21:29" x14ac:dyDescent="0.25">
      <c r="U2464" s="5">
        <v>0.46</v>
      </c>
      <c r="V2464" s="7">
        <f t="shared" si="361"/>
        <v>1350675.4599999997</v>
      </c>
      <c r="W2464" s="7">
        <f t="shared" si="362"/>
        <v>34632.704102564101</v>
      </c>
      <c r="X2464" s="19">
        <f t="shared" si="367"/>
        <v>0.73367183753862242</v>
      </c>
      <c r="Y2464" s="8">
        <f t="shared" si="363"/>
        <v>11877.385955832971</v>
      </c>
      <c r="Z2464" s="8">
        <f t="shared" si="364"/>
        <v>463218.0522774859</v>
      </c>
      <c r="AA2464" s="9">
        <f t="shared" si="368"/>
        <v>0.34295288986555361</v>
      </c>
      <c r="AB2464" s="9">
        <f t="shared" si="365"/>
        <v>0.11425012003190275</v>
      </c>
      <c r="AC2464" t="str">
        <f t="shared" si="366"/>
        <v>90% Saturation (Shape only)</v>
      </c>
    </row>
    <row r="2465" spans="21:29" x14ac:dyDescent="0.25">
      <c r="U2465" s="5">
        <v>0.47</v>
      </c>
      <c r="V2465" s="7">
        <f t="shared" si="361"/>
        <v>1380037.9699999997</v>
      </c>
      <c r="W2465" s="7">
        <f t="shared" si="362"/>
        <v>35385.588974358972</v>
      </c>
      <c r="X2465" s="19">
        <f t="shared" si="367"/>
        <v>0.73885714203516928</v>
      </c>
      <c r="Y2465" s="8">
        <f t="shared" si="363"/>
        <v>11961.330656519074</v>
      </c>
      <c r="Z2465" s="8">
        <f t="shared" si="364"/>
        <v>466491.89560424391</v>
      </c>
      <c r="AA2465" s="9">
        <f t="shared" si="368"/>
        <v>0.33802830483297791</v>
      </c>
      <c r="AB2465" s="9">
        <f t="shared" si="365"/>
        <v>0.11149739333449389</v>
      </c>
      <c r="AC2465" t="str">
        <f t="shared" si="366"/>
        <v>90% Saturation (Shape only)</v>
      </c>
    </row>
    <row r="2466" spans="21:29" x14ac:dyDescent="0.25">
      <c r="U2466" s="5">
        <v>0.48</v>
      </c>
      <c r="V2466" s="7">
        <f t="shared" si="361"/>
        <v>1409400.4799999997</v>
      </c>
      <c r="W2466" s="7">
        <f t="shared" si="362"/>
        <v>36138.473846153844</v>
      </c>
      <c r="X2466" s="19">
        <f t="shared" si="367"/>
        <v>0.74391866398387141</v>
      </c>
      <c r="Y2466" s="8">
        <f t="shared" si="363"/>
        <v>12043.271446164677</v>
      </c>
      <c r="Z2466" s="8">
        <f t="shared" si="364"/>
        <v>469687.58640042244</v>
      </c>
      <c r="AA2466" s="9">
        <f t="shared" si="368"/>
        <v>0.3332534599395216</v>
      </c>
      <c r="AB2466" s="9">
        <f t="shared" si="365"/>
        <v>0.10883574994707645</v>
      </c>
      <c r="AC2466" t="str">
        <f t="shared" si="366"/>
        <v>90% Saturation (Shape only)</v>
      </c>
    </row>
    <row r="2467" spans="21:29" x14ac:dyDescent="0.25">
      <c r="U2467" s="5">
        <v>0.49</v>
      </c>
      <c r="V2467" s="7">
        <f t="shared" si="361"/>
        <v>1438762.9899999998</v>
      </c>
      <c r="W2467" s="7">
        <f t="shared" si="362"/>
        <v>36891.358717948715</v>
      </c>
      <c r="X2467" s="19">
        <f t="shared" si="367"/>
        <v>0.74886043566915206</v>
      </c>
      <c r="Y2467" s="8">
        <f t="shared" si="363"/>
        <v>12123.273603271595</v>
      </c>
      <c r="Z2467" s="8">
        <f t="shared" si="364"/>
        <v>472807.67052759218</v>
      </c>
      <c r="AA2467" s="9">
        <f t="shared" si="368"/>
        <v>0.3286209569010336</v>
      </c>
      <c r="AB2467" s="9">
        <f t="shared" si="365"/>
        <v>0.10626081105361025</v>
      </c>
      <c r="AC2467" t="str">
        <f t="shared" si="366"/>
        <v>90% Saturation (Shape only)</v>
      </c>
    </row>
    <row r="2468" spans="21:29" x14ac:dyDescent="0.25">
      <c r="U2468" s="5">
        <v>0.5</v>
      </c>
      <c r="V2468" s="7">
        <f t="shared" si="361"/>
        <v>1468125.4999999998</v>
      </c>
      <c r="W2468" s="7">
        <f t="shared" si="362"/>
        <v>37644.243589743586</v>
      </c>
      <c r="X2468" s="19">
        <f t="shared" si="367"/>
        <v>0.75368629940771537</v>
      </c>
      <c r="Y2468" s="8">
        <f t="shared" si="363"/>
        <v>12201.399330961338</v>
      </c>
      <c r="Z2468" s="8">
        <f t="shared" si="364"/>
        <v>475854.57390749216</v>
      </c>
      <c r="AA2468" s="9">
        <f t="shared" si="368"/>
        <v>0.32412390760019644</v>
      </c>
      <c r="AB2468" s="9">
        <f t="shared" si="365"/>
        <v>0.10376849185917596</v>
      </c>
      <c r="AC2468" t="str">
        <f t="shared" si="366"/>
        <v>90% Saturation (Shape only)</v>
      </c>
    </row>
    <row r="2469" spans="21:29" x14ac:dyDescent="0.25">
      <c r="U2469" s="5">
        <v>0.51</v>
      </c>
      <c r="V2469" s="7">
        <f t="shared" si="361"/>
        <v>1497488.0099999998</v>
      </c>
      <c r="W2469" s="7">
        <f t="shared" si="362"/>
        <v>38397.128461538457</v>
      </c>
      <c r="X2469" s="19">
        <f t="shared" si="367"/>
        <v>0.75839992003600887</v>
      </c>
      <c r="Y2469" s="8">
        <f t="shared" si="363"/>
        <v>12277.707959134175</v>
      </c>
      <c r="Z2469" s="8">
        <f t="shared" si="364"/>
        <v>478830.61040623282</v>
      </c>
      <c r="AA2469" s="9">
        <f t="shared" si="368"/>
        <v>0.31975588933512256</v>
      </c>
      <c r="AB2469" s="9">
        <f t="shared" si="365"/>
        <v>0.10135497608142709</v>
      </c>
      <c r="AC2469" t="str">
        <f t="shared" si="366"/>
        <v>90% Saturation (Shape only)</v>
      </c>
    </row>
    <row r="2470" spans="21:29" x14ac:dyDescent="0.25">
      <c r="U2470" s="5">
        <v>0.52</v>
      </c>
      <c r="V2470" s="7">
        <f t="shared" si="361"/>
        <v>1526850.5199999998</v>
      </c>
      <c r="W2470" s="7">
        <f t="shared" si="362"/>
        <v>39150.013333333329</v>
      </c>
      <c r="X2470" s="19">
        <f t="shared" si="367"/>
        <v>0.76300479633638496</v>
      </c>
      <c r="Y2470" s="8">
        <f t="shared" si="363"/>
        <v>12352.25612944684</v>
      </c>
      <c r="Z2470" s="8">
        <f t="shared" si="364"/>
        <v>481737.98904842674</v>
      </c>
      <c r="AA2470" s="9">
        <f t="shared" si="368"/>
        <v>0.3155109047927146</v>
      </c>
      <c r="AB2470" s="9">
        <f t="shared" si="365"/>
        <v>9.9016693129910002E-2</v>
      </c>
      <c r="AC2470" t="str">
        <f t="shared" si="366"/>
        <v>90% Saturation (Shape only)</v>
      </c>
    </row>
    <row r="2471" spans="21:29" x14ac:dyDescent="0.25">
      <c r="U2471" s="5">
        <v>0.53</v>
      </c>
      <c r="V2471" s="7">
        <f t="shared" si="361"/>
        <v>1556213.0299999998</v>
      </c>
      <c r="W2471" s="7">
        <f t="shared" si="362"/>
        <v>39902.8982051282</v>
      </c>
      <c r="X2471" s="19">
        <f t="shared" si="367"/>
        <v>0.76750427151158884</v>
      </c>
      <c r="Y2471" s="8">
        <f t="shared" si="363"/>
        <v>12425.097964883616</v>
      </c>
      <c r="Z2471" s="8">
        <f t="shared" si="364"/>
        <v>484578.82063046104</v>
      </c>
      <c r="AA2471" s="9">
        <f t="shared" si="368"/>
        <v>0.31138334616724106</v>
      </c>
      <c r="AB2471" s="9">
        <f t="shared" si="365"/>
        <v>9.6750297642616279E-2</v>
      </c>
      <c r="AC2471" t="str">
        <f t="shared" si="366"/>
        <v>90% Saturation (Shape only)</v>
      </c>
    </row>
    <row r="2472" spans="21:29" x14ac:dyDescent="0.25">
      <c r="U2472" s="5">
        <v>0.54</v>
      </c>
      <c r="V2472" s="7">
        <f t="shared" si="361"/>
        <v>1585575.5399999998</v>
      </c>
      <c r="W2472" s="7">
        <f t="shared" si="362"/>
        <v>40655.783076923079</v>
      </c>
      <c r="X2472" s="19">
        <f t="shared" si="367"/>
        <v>0.77190154280398593</v>
      </c>
      <c r="Y2472" s="8">
        <f t="shared" si="363"/>
        <v>12496.285225481657</v>
      </c>
      <c r="Z2472" s="8">
        <f t="shared" si="364"/>
        <v>487355.12379378465</v>
      </c>
      <c r="AA2472" s="9">
        <f t="shared" si="368"/>
        <v>0.30736796292517526</v>
      </c>
      <c r="AB2472" s="9">
        <f t="shared" si="365"/>
        <v>9.4552651095686599E-2</v>
      </c>
      <c r="AC2472" t="str">
        <f t="shared" si="366"/>
        <v>90% Saturation (Shape only)</v>
      </c>
    </row>
    <row r="2473" spans="21:29" x14ac:dyDescent="0.25">
      <c r="U2473" s="5">
        <v>0.55000000000000004</v>
      </c>
      <c r="V2473" s="7">
        <f t="shared" si="361"/>
        <v>1614938.0499999998</v>
      </c>
      <c r="W2473" s="7">
        <f t="shared" si="362"/>
        <v>41408.66794871795</v>
      </c>
      <c r="X2473" s="19">
        <f t="shared" si="367"/>
        <v>0.77619967034452741</v>
      </c>
      <c r="Y2473" s="8">
        <f t="shared" si="363"/>
        <v>12565.867451586551</v>
      </c>
      <c r="Z2473" s="8">
        <f t="shared" si="364"/>
        <v>490068.83061187551</v>
      </c>
      <c r="AA2473" s="9">
        <f t="shared" si="368"/>
        <v>0.30345983278545924</v>
      </c>
      <c r="AB2473" s="9">
        <f t="shared" si="365"/>
        <v>9.2420805240794032E-2</v>
      </c>
      <c r="AC2473" t="str">
        <f t="shared" si="366"/>
        <v>90% Saturation (Shape only)</v>
      </c>
    </row>
    <row r="2474" spans="21:29" x14ac:dyDescent="0.25">
      <c r="U2474" s="5">
        <v>0.56000000000000005</v>
      </c>
      <c r="V2474" s="7">
        <f t="shared" si="361"/>
        <v>1644300.5599999998</v>
      </c>
      <c r="W2474" s="7">
        <f t="shared" si="362"/>
        <v>42161.552820512821</v>
      </c>
      <c r="X2474" s="19">
        <f t="shared" si="367"/>
        <v>0.78040158530658266</v>
      </c>
      <c r="Y2474" s="8">
        <f t="shared" si="363"/>
        <v>12633.892095854422</v>
      </c>
      <c r="Z2474" s="8">
        <f t="shared" si="364"/>
        <v>492721.79173832247</v>
      </c>
      <c r="AA2474" s="9">
        <f t="shared" si="368"/>
        <v>0.2996543355421119</v>
      </c>
      <c r="AB2474" s="9">
        <f t="shared" si="365"/>
        <v>9.035198715801053E-2</v>
      </c>
      <c r="AC2474" t="str">
        <f t="shared" si="366"/>
        <v>90% Saturation (Shape only)</v>
      </c>
    </row>
    <row r="2475" spans="21:29" x14ac:dyDescent="0.25">
      <c r="U2475" s="5">
        <v>0.56999999999999995</v>
      </c>
      <c r="V2475" s="7">
        <f t="shared" si="361"/>
        <v>1673663.0699999996</v>
      </c>
      <c r="W2475" s="7">
        <f t="shared" si="362"/>
        <v>42914.437692307685</v>
      </c>
      <c r="X2475" s="19">
        <f t="shared" si="367"/>
        <v>0.78451009743119771</v>
      </c>
      <c r="Y2475" s="8">
        <f t="shared" si="363"/>
        <v>12700.404645078042</v>
      </c>
      <c r="Z2475" s="8">
        <f t="shared" si="364"/>
        <v>495315.78115804365</v>
      </c>
      <c r="AA2475" s="9">
        <f t="shared" si="368"/>
        <v>0.29594712940522955</v>
      </c>
      <c r="AB2475" s="9">
        <f t="shared" si="365"/>
        <v>8.8343585739815947E-2</v>
      </c>
      <c r="AC2475" t="str">
        <f t="shared" si="366"/>
        <v>90% Saturation (Shape only)</v>
      </c>
    </row>
    <row r="2476" spans="21:29" x14ac:dyDescent="0.25">
      <c r="U2476" s="5">
        <v>0.57999999999999996</v>
      </c>
      <c r="V2476" s="7">
        <f t="shared" si="361"/>
        <v>1703025.5799999996</v>
      </c>
      <c r="W2476" s="7">
        <f t="shared" si="362"/>
        <v>43667.322564102556</v>
      </c>
      <c r="X2476" s="19">
        <f t="shared" si="367"/>
        <v>0.78852790198288214</v>
      </c>
      <c r="Y2476" s="8">
        <f t="shared" si="363"/>
        <v>12765.448732793822</v>
      </c>
      <c r="Z2476" s="8">
        <f t="shared" si="364"/>
        <v>497852.50057895907</v>
      </c>
      <c r="AA2476" s="9">
        <f t="shared" si="368"/>
        <v>0.29233412957834676</v>
      </c>
      <c r="AB2476" s="9">
        <f t="shared" si="365"/>
        <v>8.6393139446028638E-2</v>
      </c>
      <c r="AC2476" t="str">
        <f t="shared" si="366"/>
        <v>90% Saturation (Shape only)</v>
      </c>
    </row>
    <row r="2477" spans="21:29" x14ac:dyDescent="0.25">
      <c r="U2477" s="5">
        <v>0.59</v>
      </c>
      <c r="V2477" s="7">
        <f t="shared" si="361"/>
        <v>1732388.0899999996</v>
      </c>
      <c r="W2477" s="7">
        <f t="shared" si="362"/>
        <v>44420.207435897428</v>
      </c>
      <c r="X2477" s="19">
        <f t="shared" si="367"/>
        <v>0.79245758618852091</v>
      </c>
      <c r="Y2477" s="8">
        <f t="shared" si="363"/>
        <v>12829.066243521096</v>
      </c>
      <c r="Z2477" s="8">
        <f t="shared" si="364"/>
        <v>500333.58349732275</v>
      </c>
      <c r="AA2477" s="9">
        <f t="shared" si="368"/>
        <v>0.28881148882599561</v>
      </c>
      <c r="AB2477" s="9">
        <f t="shared" si="365"/>
        <v>8.4498325189627202E-2</v>
      </c>
      <c r="AC2477" t="str">
        <f t="shared" si="366"/>
        <v>90% Saturation (Shape only)</v>
      </c>
    </row>
    <row r="2478" spans="21:29" x14ac:dyDescent="0.25">
      <c r="U2478" s="5">
        <v>0.6</v>
      </c>
      <c r="V2478" s="7">
        <f t="shared" si="361"/>
        <v>1761750.5999999996</v>
      </c>
      <c r="W2478" s="7">
        <f t="shared" si="362"/>
        <v>45173.092307692299</v>
      </c>
      <c r="X2478" s="19">
        <f t="shared" si="367"/>
        <v>0.7963016352063218</v>
      </c>
      <c r="Y2478" s="8">
        <f t="shared" si="363"/>
        <v>12891.297409393206</v>
      </c>
      <c r="Z2478" s="8">
        <f t="shared" si="364"/>
        <v>502760.59896633506</v>
      </c>
      <c r="AA2478" s="9">
        <f t="shared" si="368"/>
        <v>0.28537557981608475</v>
      </c>
      <c r="AB2478" s="9">
        <f t="shared" si="365"/>
        <v>8.2656948231343827E-2</v>
      </c>
      <c r="AC2478" t="str">
        <f t="shared" si="366"/>
        <v>90% Saturation (Shape only)</v>
      </c>
    </row>
    <row r="2479" spans="21:29" x14ac:dyDescent="0.25">
      <c r="U2479" s="5">
        <v>0.61</v>
      </c>
      <c r="V2479" s="7">
        <f t="shared" si="361"/>
        <v>1791113.1099999996</v>
      </c>
      <c r="W2479" s="7">
        <f t="shared" si="362"/>
        <v>45925.977179487178</v>
      </c>
      <c r="X2479" s="19">
        <f t="shared" si="367"/>
        <v>0.80006243766671403</v>
      </c>
      <c r="Y2479" s="8">
        <f t="shared" si="363"/>
        <v>12952.180899858891</v>
      </c>
      <c r="Z2479" s="8">
        <f t="shared" si="364"/>
        <v>505135.05509449675</v>
      </c>
      <c r="AA2479" s="9">
        <f t="shared" si="368"/>
        <v>0.28202297904820589</v>
      </c>
      <c r="AB2479" s="9">
        <f t="shared" si="365"/>
        <v>8.086693297547419E-2</v>
      </c>
      <c r="AC2479" t="str">
        <f t="shared" si="366"/>
        <v>90% Saturation (Shape only)</v>
      </c>
    </row>
    <row r="2480" spans="21:29" x14ac:dyDescent="0.25">
      <c r="U2480" s="5">
        <v>0.62</v>
      </c>
      <c r="V2480" s="7">
        <f t="shared" si="361"/>
        <v>1820475.6199999996</v>
      </c>
      <c r="W2480" s="7">
        <f t="shared" si="362"/>
        <v>46678.862051282049</v>
      </c>
      <c r="X2480" s="19">
        <f t="shared" si="367"/>
        <v>0.80374229082273729</v>
      </c>
      <c r="Y2480" s="8">
        <f t="shared" si="363"/>
        <v>13011.753905061749</v>
      </c>
      <c r="Z2480" s="8">
        <f t="shared" si="364"/>
        <v>507458.4022974082</v>
      </c>
      <c r="AA2480" s="9">
        <f t="shared" si="368"/>
        <v>0.27875045220183081</v>
      </c>
      <c r="AB2480" s="9">
        <f t="shared" si="365"/>
        <v>7.9126314572951981E-2</v>
      </c>
      <c r="AC2480" t="str">
        <f t="shared" si="366"/>
        <v>90% Saturation (Shape only)</v>
      </c>
    </row>
    <row r="2481" spans="21:29" x14ac:dyDescent="0.25">
      <c r="U2481" s="5">
        <v>0.63</v>
      </c>
      <c r="V2481" s="7">
        <f t="shared" si="361"/>
        <v>1849838.1299999997</v>
      </c>
      <c r="W2481" s="7">
        <f t="shared" si="362"/>
        <v>47431.74692307692</v>
      </c>
      <c r="X2481" s="19">
        <f t="shared" si="367"/>
        <v>0.80734340534359472</v>
      </c>
      <c r="Y2481" s="8">
        <f t="shared" si="363"/>
        <v>13070.052213442881</v>
      </c>
      <c r="Z2481" s="8">
        <f t="shared" si="364"/>
        <v>509732.03632427234</v>
      </c>
      <c r="AA2481" s="9">
        <f t="shared" si="368"/>
        <v>0.27555494075812592</v>
      </c>
      <c r="AB2481" s="9">
        <f t="shared" si="365"/>
        <v>7.7433231248423093E-2</v>
      </c>
      <c r="AC2481" t="str">
        <f t="shared" si="366"/>
        <v>90% Saturation (Shape only)</v>
      </c>
    </row>
    <row r="2482" spans="21:29" x14ac:dyDescent="0.25">
      <c r="U2482" s="5">
        <v>0.64</v>
      </c>
      <c r="V2482" s="7">
        <f t="shared" si="361"/>
        <v>1879200.6399999997</v>
      </c>
      <c r="W2482" s="7">
        <f t="shared" si="362"/>
        <v>48184.631794871791</v>
      </c>
      <c r="X2482" s="19">
        <f t="shared" si="367"/>
        <v>0.81086790978163736</v>
      </c>
      <c r="Y2482" s="8">
        <f t="shared" si="363"/>
        <v>13127.11028405674</v>
      </c>
      <c r="Z2482" s="8">
        <f t="shared" si="364"/>
        <v>511957.30107821285</v>
      </c>
      <c r="AA2482" s="9">
        <f t="shared" si="368"/>
        <v>0.27243354976625217</v>
      </c>
      <c r="AB2482" s="9">
        <f t="shared" si="365"/>
        <v>7.5785917278206619E-2</v>
      </c>
      <c r="AC2482" t="str">
        <f t="shared" si="366"/>
        <v>90% Saturation (Shape only)</v>
      </c>
    </row>
    <row r="2483" spans="21:29" x14ac:dyDescent="0.25">
      <c r="U2483" s="5">
        <v>0.65</v>
      </c>
      <c r="V2483" s="7">
        <f t="shared" ref="V2483:V2516" si="369">$V$110/$U$110*U2483</f>
        <v>1908563.1499999997</v>
      </c>
      <c r="W2483" s="7">
        <f t="shared" ref="W2483:W2516" si="370">$W$110/$U$110*U2483</f>
        <v>48937.516666666663</v>
      </c>
      <c r="X2483" s="19">
        <f t="shared" si="367"/>
        <v>0.8143178547400326</v>
      </c>
      <c r="Y2483" s="8">
        <f t="shared" ref="Y2483:Y2517" si="371">X2483*$N$6</f>
        <v>13182.96131404136</v>
      </c>
      <c r="Z2483" s="8">
        <f t="shared" ref="Z2483:Z2546" si="372">Y2483*$B$6</f>
        <v>514135.49124761304</v>
      </c>
      <c r="AA2483" s="9">
        <f t="shared" si="368"/>
        <v>0.26938353663991321</v>
      </c>
      <c r="AB2483" s="9">
        <f t="shared" ref="AB2483:AB2546" si="373">(Z2483-Z2482)/(V2483-V2482)</f>
        <v>7.4182696554217803E-2</v>
      </c>
      <c r="AC2483" t="str">
        <f t="shared" ref="AC2483:AC2546" si="374">L$1</f>
        <v>90% Saturation (Shape only)</v>
      </c>
    </row>
    <row r="2484" spans="21:29" x14ac:dyDescent="0.25">
      <c r="U2484" s="5">
        <v>0.66</v>
      </c>
      <c r="V2484" s="7">
        <f t="shared" si="369"/>
        <v>1937925.6599999997</v>
      </c>
      <c r="W2484" s="7">
        <f t="shared" si="370"/>
        <v>49690.401538461534</v>
      </c>
      <c r="X2484" s="19">
        <f t="shared" ref="X2484:X2547" si="375">GAMMADIST(W2484,$L$2,$L$3,TRUE)</f>
        <v>0.81769521676570045</v>
      </c>
      <c r="Y2484" s="8">
        <f t="shared" si="371"/>
        <v>13237.637301640951</v>
      </c>
      <c r="Z2484" s="8">
        <f t="shared" si="372"/>
        <v>516267.85476399708</v>
      </c>
      <c r="AA2484" s="9">
        <f t="shared" ref="AA2484:AA2547" si="376">Z2484/V2484</f>
        <v>0.26640230088289207</v>
      </c>
      <c r="AB2484" s="9">
        <f t="shared" si="373"/>
        <v>7.2621976676518346E-2</v>
      </c>
      <c r="AC2484" t="str">
        <f t="shared" si="374"/>
        <v>90% Saturation (Shape only)</v>
      </c>
    </row>
    <row r="2485" spans="21:29" x14ac:dyDescent="0.25">
      <c r="U2485" s="5">
        <v>0.67</v>
      </c>
      <c r="V2485" s="7">
        <f t="shared" si="369"/>
        <v>1967288.1699999997</v>
      </c>
      <c r="W2485" s="7">
        <f t="shared" si="370"/>
        <v>50443.286410256405</v>
      </c>
      <c r="X2485" s="19">
        <f t="shared" si="375"/>
        <v>0.82100190198972378</v>
      </c>
      <c r="Y2485" s="8">
        <f t="shared" si="371"/>
        <v>13291.16910514037</v>
      </c>
      <c r="Z2485" s="8">
        <f t="shared" si="372"/>
        <v>518355.59510047443</v>
      </c>
      <c r="AA2485" s="9">
        <f t="shared" si="376"/>
        <v>0.26348737465364541</v>
      </c>
      <c r="AB2485" s="9">
        <f t="shared" si="373"/>
        <v>7.1102243523368691E-2</v>
      </c>
      <c r="AC2485" t="str">
        <f t="shared" si="374"/>
        <v>90% Saturation (Shape only)</v>
      </c>
    </row>
    <row r="2486" spans="21:29" x14ac:dyDescent="0.25">
      <c r="U2486" s="5">
        <v>0.68</v>
      </c>
      <c r="V2486" s="7">
        <f t="shared" si="369"/>
        <v>1996650.68</v>
      </c>
      <c r="W2486" s="7">
        <f t="shared" si="370"/>
        <v>51196.171282051284</v>
      </c>
      <c r="X2486" s="19">
        <f t="shared" si="375"/>
        <v>0.82423974953533186</v>
      </c>
      <c r="Y2486" s="8">
        <f t="shared" si="371"/>
        <v>13343.586498036835</v>
      </c>
      <c r="Z2486" s="8">
        <f t="shared" si="372"/>
        <v>520399.87342343654</v>
      </c>
      <c r="AA2486" s="9">
        <f t="shared" si="376"/>
        <v>0.26063641408893645</v>
      </c>
      <c r="AB2486" s="9">
        <f t="shared" si="373"/>
        <v>6.9622056253436634E-2</v>
      </c>
      <c r="AC2486" t="str">
        <f t="shared" si="374"/>
        <v>90% Saturation (Shape only)</v>
      </c>
    </row>
    <row r="2487" spans="21:29" x14ac:dyDescent="0.25">
      <c r="U2487" s="5">
        <v>0.69</v>
      </c>
      <c r="V2487" s="7">
        <f t="shared" si="369"/>
        <v>2026013.1899999995</v>
      </c>
      <c r="W2487" s="7">
        <f t="shared" si="370"/>
        <v>51949.056153846148</v>
      </c>
      <c r="X2487" s="19">
        <f t="shared" si="375"/>
        <v>0.82741053471167647</v>
      </c>
      <c r="Y2487" s="8">
        <f t="shared" si="371"/>
        <v>13394.91822074385</v>
      </c>
      <c r="Z2487" s="8">
        <f t="shared" si="372"/>
        <v>522401.81060901016</v>
      </c>
      <c r="AA2487" s="9">
        <f t="shared" si="376"/>
        <v>0.25784719131518108</v>
      </c>
      <c r="AB2487" s="9">
        <f t="shared" si="373"/>
        <v>6.8180042699811955E-2</v>
      </c>
      <c r="AC2487" t="str">
        <f t="shared" si="374"/>
        <v>90% Saturation (Shape only)</v>
      </c>
    </row>
    <row r="2488" spans="21:29" x14ac:dyDescent="0.25">
      <c r="U2488" s="5">
        <v>0.7</v>
      </c>
      <c r="V2488" s="7">
        <f t="shared" si="369"/>
        <v>2055375.6999999995</v>
      </c>
      <c r="W2488" s="7">
        <f t="shared" si="370"/>
        <v>52701.941025641019</v>
      </c>
      <c r="X2488" s="19">
        <f t="shared" si="375"/>
        <v>0.83051597200993188</v>
      </c>
      <c r="Y2488" s="8">
        <f t="shared" si="371"/>
        <v>13445.192029094955</v>
      </c>
      <c r="Z2488" s="8">
        <f t="shared" si="372"/>
        <v>524362.48913470318</v>
      </c>
      <c r="AA2488" s="9">
        <f t="shared" si="376"/>
        <v>0.2551175870838131</v>
      </c>
      <c r="AB2488" s="9">
        <f t="shared" si="373"/>
        <v>6.6774895119423222E-2</v>
      </c>
      <c r="AC2488" t="str">
        <f t="shared" si="374"/>
        <v>90% Saturation (Shape only)</v>
      </c>
    </row>
    <row r="2489" spans="21:29" x14ac:dyDescent="0.25">
      <c r="U2489" s="5">
        <v>0.71</v>
      </c>
      <c r="V2489" s="7">
        <f t="shared" si="369"/>
        <v>2084738.2099999995</v>
      </c>
      <c r="W2489" s="7">
        <f t="shared" si="370"/>
        <v>53454.825897435891</v>
      </c>
      <c r="X2489" s="19">
        <f t="shared" si="375"/>
        <v>0.83355771791675826</v>
      </c>
      <c r="Y2489" s="8">
        <f t="shared" si="371"/>
        <v>13494.434739890774</v>
      </c>
      <c r="Z2489" s="8">
        <f t="shared" si="372"/>
        <v>526282.95485574019</v>
      </c>
      <c r="AA2489" s="9">
        <f t="shared" si="376"/>
        <v>0.25244558397370204</v>
      </c>
      <c r="AB2489" s="9">
        <f t="shared" si="373"/>
        <v>6.5405366265929091E-2</v>
      </c>
      <c r="AC2489" t="str">
        <f t="shared" si="374"/>
        <v>90% Saturation (Shape only)</v>
      </c>
    </row>
    <row r="2490" spans="21:29" x14ac:dyDescent="0.25">
      <c r="U2490" s="5">
        <v>0.72</v>
      </c>
      <c r="V2490" s="7">
        <f t="shared" si="369"/>
        <v>2114100.7199999997</v>
      </c>
      <c r="W2490" s="7">
        <f t="shared" si="370"/>
        <v>54207.710769230762</v>
      </c>
      <c r="X2490" s="19">
        <f t="shared" si="375"/>
        <v>0.83653737355881075</v>
      </c>
      <c r="Y2490" s="8">
        <f t="shared" si="371"/>
        <v>13542.672273710885</v>
      </c>
      <c r="Z2490" s="8">
        <f t="shared" si="372"/>
        <v>528164.21867472446</v>
      </c>
      <c r="AA2490" s="9">
        <f t="shared" si="376"/>
        <v>0.24982926010957723</v>
      </c>
      <c r="AB2490" s="9">
        <f t="shared" si="373"/>
        <v>6.4070265756716774E-2</v>
      </c>
      <c r="AC2490" t="str">
        <f t="shared" si="374"/>
        <v>90% Saturation (Shape only)</v>
      </c>
    </row>
    <row r="2491" spans="21:29" x14ac:dyDescent="0.25">
      <c r="U2491" s="5">
        <v>0.73</v>
      </c>
      <c r="V2491" s="7">
        <f t="shared" si="369"/>
        <v>2143463.2299999995</v>
      </c>
      <c r="W2491" s="7">
        <f t="shared" si="370"/>
        <v>54960.595641025633</v>
      </c>
      <c r="X2491" s="19">
        <f t="shared" si="375"/>
        <v>0.83945648719077559</v>
      </c>
      <c r="Y2491" s="8">
        <f t="shared" si="371"/>
        <v>13589.929695192535</v>
      </c>
      <c r="Z2491" s="8">
        <f t="shared" si="372"/>
        <v>530007.25811250892</v>
      </c>
      <c r="AA2491" s="9">
        <f t="shared" si="376"/>
        <v>0.2472667833506568</v>
      </c>
      <c r="AB2491" s="9">
        <f t="shared" si="373"/>
        <v>6.2768456708383519E-2</v>
      </c>
      <c r="AC2491" t="str">
        <f t="shared" si="374"/>
        <v>90% Saturation (Shape only)</v>
      </c>
    </row>
    <row r="2492" spans="21:29" x14ac:dyDescent="0.25">
      <c r="U2492" s="5">
        <v>0.74</v>
      </c>
      <c r="V2492" s="7">
        <f t="shared" si="369"/>
        <v>2172825.7399999998</v>
      </c>
      <c r="W2492" s="7">
        <f t="shared" si="370"/>
        <v>55713.480512820504</v>
      </c>
      <c r="X2492" s="19">
        <f t="shared" si="375"/>
        <v>0.84231655653832194</v>
      </c>
      <c r="Y2492" s="8">
        <f t="shared" si="371"/>
        <v>13636.231250960604</v>
      </c>
      <c r="Z2492" s="8">
        <f t="shared" si="372"/>
        <v>531813.01878746354</v>
      </c>
      <c r="AA2492" s="9">
        <f t="shared" si="376"/>
        <v>0.2447564059083098</v>
      </c>
      <c r="AB2492" s="9">
        <f t="shared" si="373"/>
        <v>6.1498852616980293E-2</v>
      </c>
      <c r="AC2492" t="str">
        <f t="shared" si="374"/>
        <v>90% Saturation (Shape only)</v>
      </c>
    </row>
    <row r="2493" spans="21:29" x14ac:dyDescent="0.25">
      <c r="U2493" s="5">
        <v>0.75</v>
      </c>
      <c r="V2493" s="7">
        <f t="shared" si="369"/>
        <v>2202188.2499999995</v>
      </c>
      <c r="W2493" s="7">
        <f t="shared" si="370"/>
        <v>56466.365384615376</v>
      </c>
      <c r="X2493" s="19">
        <f t="shared" si="375"/>
        <v>0.84511903100638841</v>
      </c>
      <c r="Y2493" s="8">
        <f t="shared" si="371"/>
        <v>13681.600405377467</v>
      </c>
      <c r="Z2493" s="8">
        <f t="shared" si="372"/>
        <v>533582.41580972122</v>
      </c>
      <c r="AA2493" s="9">
        <f t="shared" si="376"/>
        <v>0.2422964593556983</v>
      </c>
      <c r="AB2493" s="9">
        <f t="shared" si="373"/>
        <v>6.0260414462445101E-2</v>
      </c>
      <c r="AC2493" t="str">
        <f t="shared" si="374"/>
        <v>90% Saturation (Shape only)</v>
      </c>
    </row>
    <row r="2494" spans="21:29" x14ac:dyDescent="0.25">
      <c r="U2494" s="5">
        <v>0.76</v>
      </c>
      <c r="V2494" s="7">
        <f t="shared" si="369"/>
        <v>2231550.7599999998</v>
      </c>
      <c r="W2494" s="7">
        <f t="shared" si="370"/>
        <v>57219.250256410254</v>
      </c>
      <c r="X2494" s="19">
        <f t="shared" si="375"/>
        <v>0.84786531376232976</v>
      </c>
      <c r="Y2494" s="8">
        <f t="shared" si="371"/>
        <v>13726.059874266984</v>
      </c>
      <c r="Z2494" s="8">
        <f t="shared" si="372"/>
        <v>535316.33509641234</v>
      </c>
      <c r="AA2494" s="9">
        <f t="shared" si="376"/>
        <v>0.23988534999598771</v>
      </c>
      <c r="AB2494" s="9">
        <f t="shared" si="373"/>
        <v>5.9052148017696843E-2</v>
      </c>
      <c r="AC2494" t="str">
        <f t="shared" si="374"/>
        <v>90% Saturation (Shape only)</v>
      </c>
    </row>
    <row r="2495" spans="21:29" x14ac:dyDescent="0.25">
      <c r="U2495" s="5">
        <v>0.77</v>
      </c>
      <c r="V2495" s="7">
        <f t="shared" si="369"/>
        <v>2260913.2699999996</v>
      </c>
      <c r="W2495" s="7">
        <f t="shared" si="370"/>
        <v>57972.135128205126</v>
      </c>
      <c r="X2495" s="19">
        <f t="shared" si="375"/>
        <v>0.85055676370266453</v>
      </c>
      <c r="Y2495" s="8">
        <f t="shared" si="371"/>
        <v>13769.631656754107</v>
      </c>
      <c r="Z2495" s="8">
        <f t="shared" si="372"/>
        <v>537015.63461341022</v>
      </c>
      <c r="AA2495" s="9">
        <f t="shared" si="376"/>
        <v>0.23752155455897267</v>
      </c>
      <c r="AB2495" s="9">
        <f t="shared" si="373"/>
        <v>5.7873101345828237E-2</v>
      </c>
      <c r="AC2495" t="str">
        <f t="shared" si="374"/>
        <v>90% Saturation (Shape only)</v>
      </c>
    </row>
    <row r="2496" spans="21:29" x14ac:dyDescent="0.25">
      <c r="U2496" s="5">
        <v>0.78</v>
      </c>
      <c r="V2496" s="7">
        <f t="shared" si="369"/>
        <v>2290275.7799999998</v>
      </c>
      <c r="W2496" s="7">
        <f t="shared" si="370"/>
        <v>58725.02</v>
      </c>
      <c r="X2496" s="19">
        <f t="shared" si="375"/>
        <v>0.85319469731143394</v>
      </c>
      <c r="Y2496" s="8">
        <f t="shared" si="371"/>
        <v>13812.33706534977</v>
      </c>
      <c r="Z2496" s="8">
        <f t="shared" si="372"/>
        <v>538681.14554864098</v>
      </c>
      <c r="AA2496" s="9">
        <f t="shared" si="376"/>
        <v>0.23520361619884966</v>
      </c>
      <c r="AB2496" s="9">
        <f t="shared" si="373"/>
        <v>5.6722362469378437E-2</v>
      </c>
      <c r="AC2496" t="str">
        <f t="shared" si="374"/>
        <v>90% Saturation (Shape only)</v>
      </c>
    </row>
    <row r="2497" spans="21:29" x14ac:dyDescent="0.25">
      <c r="U2497" s="5">
        <v>0.79</v>
      </c>
      <c r="V2497" s="7">
        <f t="shared" si="369"/>
        <v>2319638.2899999996</v>
      </c>
      <c r="W2497" s="7">
        <f t="shared" si="370"/>
        <v>59477.904871794868</v>
      </c>
      <c r="X2497" s="19">
        <f t="shared" si="375"/>
        <v>0.85578039041754439</v>
      </c>
      <c r="Y2497" s="8">
        <f t="shared" si="371"/>
        <v>13854.196754400453</v>
      </c>
      <c r="Z2497" s="8">
        <f t="shared" si="372"/>
        <v>540313.67342161771</v>
      </c>
      <c r="AA2497" s="9">
        <f t="shared" si="376"/>
        <v>0.23293014076846344</v>
      </c>
      <c r="AB2497" s="9">
        <f t="shared" si="373"/>
        <v>5.5599057198337028E-2</v>
      </c>
      <c r="AC2497" t="str">
        <f t="shared" si="374"/>
        <v>90% Saturation (Shape only)</v>
      </c>
    </row>
    <row r="2498" spans="21:29" x14ac:dyDescent="0.25">
      <c r="U2498" s="5">
        <v>0.8</v>
      </c>
      <c r="V2498" s="7">
        <f t="shared" si="369"/>
        <v>2349000.7999999998</v>
      </c>
      <c r="W2498" s="7">
        <f t="shared" si="370"/>
        <v>60230.789743589739</v>
      </c>
      <c r="X2498" s="19">
        <f t="shared" si="375"/>
        <v>0.8583150798578516</v>
      </c>
      <c r="Y2498" s="8">
        <f t="shared" si="371"/>
        <v>13895.230747011787</v>
      </c>
      <c r="Z2498" s="8">
        <f t="shared" si="372"/>
        <v>541913.99913345964</v>
      </c>
      <c r="AA2498" s="9">
        <f t="shared" si="376"/>
        <v>0.23069979334764792</v>
      </c>
      <c r="AB2498" s="9">
        <f t="shared" si="373"/>
        <v>5.4502347103224984E-2</v>
      </c>
      <c r="AC2498" t="str">
        <f t="shared" si="374"/>
        <v>90% Saturation (Shape only)</v>
      </c>
    </row>
    <row r="2499" spans="21:29" x14ac:dyDescent="0.25">
      <c r="U2499" s="5">
        <v>0.81</v>
      </c>
      <c r="V2499" s="7">
        <f t="shared" si="369"/>
        <v>2378363.3099999996</v>
      </c>
      <c r="W2499" s="7">
        <f t="shared" si="370"/>
        <v>60983.674615384611</v>
      </c>
      <c r="X2499" s="19">
        <f t="shared" si="375"/>
        <v>0.8607999650522371</v>
      </c>
      <c r="Y2499" s="8">
        <f t="shared" si="371"/>
        <v>13935.458460547401</v>
      </c>
      <c r="Z2499" s="8">
        <f t="shared" si="372"/>
        <v>543482.8799613486</v>
      </c>
      <c r="AA2499" s="9">
        <f t="shared" si="376"/>
        <v>0.22851129500536599</v>
      </c>
      <c r="AB2499" s="9">
        <f t="shared" si="373"/>
        <v>5.3431427622807955E-2</v>
      </c>
      <c r="AC2499" t="str">
        <f t="shared" si="374"/>
        <v>90% Saturation (Shape only)</v>
      </c>
    </row>
    <row r="2500" spans="21:29" x14ac:dyDescent="0.25">
      <c r="U2500" s="5">
        <v>0.82</v>
      </c>
      <c r="V2500" s="7">
        <f t="shared" si="369"/>
        <v>2407725.8199999994</v>
      </c>
      <c r="W2500" s="7">
        <f t="shared" si="370"/>
        <v>61736.559487179475</v>
      </c>
      <c r="X2500" s="19">
        <f t="shared" si="375"/>
        <v>0.86323620949641355</v>
      </c>
      <c r="Y2500" s="8">
        <f t="shared" si="371"/>
        <v>13974.898730795901</v>
      </c>
      <c r="Z2500" s="8">
        <f t="shared" si="372"/>
        <v>545021.05050104018</v>
      </c>
      <c r="AA2500" s="9">
        <f t="shared" si="376"/>
        <v>0.22636341977719054</v>
      </c>
      <c r="AB2500" s="9">
        <f t="shared" si="373"/>
        <v>5.2385526294979223E-2</v>
      </c>
      <c r="AC2500" t="str">
        <f t="shared" si="374"/>
        <v>90% Saturation (Shape only)</v>
      </c>
    </row>
    <row r="2501" spans="21:29" x14ac:dyDescent="0.25">
      <c r="U2501" s="5">
        <v>0.83</v>
      </c>
      <c r="V2501" s="7">
        <f t="shared" si="369"/>
        <v>2437088.3299999996</v>
      </c>
      <c r="W2501" s="7">
        <f t="shared" si="370"/>
        <v>62489.444358974353</v>
      </c>
      <c r="X2501" s="19">
        <f t="shared" si="375"/>
        <v>0.8656249421777682</v>
      </c>
      <c r="Y2501" s="8">
        <f t="shared" si="371"/>
        <v>14013.569834891903</v>
      </c>
      <c r="Z2501" s="8">
        <f t="shared" si="372"/>
        <v>546529.22356078424</v>
      </c>
      <c r="AA2501" s="9">
        <f t="shared" si="376"/>
        <v>0.22425499184134387</v>
      </c>
      <c r="AB2501" s="9">
        <f t="shared" si="373"/>
        <v>5.136390110191702E-2</v>
      </c>
      <c r="AC2501" t="str">
        <f t="shared" si="374"/>
        <v>90% Saturation (Shape only)</v>
      </c>
    </row>
    <row r="2502" spans="21:29" x14ac:dyDescent="0.25">
      <c r="U2502" s="5">
        <v>0.84</v>
      </c>
      <c r="V2502" s="7">
        <f t="shared" si="369"/>
        <v>2466450.8399999994</v>
      </c>
      <c r="W2502" s="7">
        <f t="shared" si="370"/>
        <v>63242.329230769225</v>
      </c>
      <c r="X2502" s="19">
        <f t="shared" si="375"/>
        <v>0.86796725891914051</v>
      </c>
      <c r="Y2502" s="8">
        <f t="shared" si="371"/>
        <v>14051.489513070395</v>
      </c>
      <c r="Z2502" s="8">
        <f t="shared" si="372"/>
        <v>548008.09100974537</v>
      </c>
      <c r="AA2502" s="9">
        <f t="shared" si="376"/>
        <v>0.22218488287800031</v>
      </c>
      <c r="AB2502" s="9">
        <f t="shared" si="373"/>
        <v>5.0365838920485365E-2</v>
      </c>
      <c r="AC2502" t="str">
        <f t="shared" si="374"/>
        <v>90% Saturation (Shape only)</v>
      </c>
    </row>
    <row r="2503" spans="21:29" x14ac:dyDescent="0.25">
      <c r="U2503" s="5">
        <v>0.85</v>
      </c>
      <c r="V2503" s="7">
        <f t="shared" si="369"/>
        <v>2495813.3499999996</v>
      </c>
      <c r="W2503" s="7">
        <f t="shared" si="370"/>
        <v>63995.214102564096</v>
      </c>
      <c r="X2503" s="19">
        <f t="shared" si="375"/>
        <v>0.87026422365506551</v>
      </c>
      <c r="Y2503" s="8">
        <f t="shared" si="371"/>
        <v>14088.674989327801</v>
      </c>
      <c r="Z2503" s="8">
        <f t="shared" si="372"/>
        <v>549458.32458378421</v>
      </c>
      <c r="AA2503" s="9">
        <f t="shared" si="376"/>
        <v>0.22015200959790696</v>
      </c>
      <c r="AB2503" s="9">
        <f t="shared" si="373"/>
        <v>4.9390654070065029E-2</v>
      </c>
      <c r="AC2503" t="str">
        <f t="shared" si="374"/>
        <v>90% Saturation (Shape only)</v>
      </c>
    </row>
    <row r="2504" spans="21:29" x14ac:dyDescent="0.25">
      <c r="U2504" s="5">
        <v>0.86</v>
      </c>
      <c r="V2504" s="7">
        <f t="shared" si="369"/>
        <v>2525175.8599999994</v>
      </c>
      <c r="W2504" s="7">
        <f t="shared" si="370"/>
        <v>64748.098974358967</v>
      </c>
      <c r="X2504" s="19">
        <f t="shared" si="375"/>
        <v>0.87251686964467234</v>
      </c>
      <c r="Y2504" s="8">
        <f t="shared" si="371"/>
        <v>14125.142991057541</v>
      </c>
      <c r="Z2504" s="8">
        <f t="shared" si="372"/>
        <v>550880.57665124408</v>
      </c>
      <c r="AA2504" s="9">
        <f t="shared" si="376"/>
        <v>0.21815533142758786</v>
      </c>
      <c r="AB2504" s="9">
        <f t="shared" si="373"/>
        <v>4.8437686950464194E-2</v>
      </c>
      <c r="AC2504" t="str">
        <f t="shared" si="374"/>
        <v>90% Saturation (Shape only)</v>
      </c>
    </row>
    <row r="2505" spans="21:29" x14ac:dyDescent="0.25">
      <c r="U2505" s="5">
        <v>0.87</v>
      </c>
      <c r="V2505" s="7">
        <f t="shared" si="369"/>
        <v>2554538.3699999996</v>
      </c>
      <c r="W2505" s="7">
        <f t="shared" si="370"/>
        <v>65500.983846153838</v>
      </c>
      <c r="X2505" s="19">
        <f t="shared" si="375"/>
        <v>0.87472620062512763</v>
      </c>
      <c r="Y2505" s="8">
        <f t="shared" si="371"/>
        <v>14160.909767723087</v>
      </c>
      <c r="Z2505" s="8">
        <f t="shared" si="372"/>
        <v>552275.4809412004</v>
      </c>
      <c r="AA2505" s="9">
        <f t="shared" si="376"/>
        <v>0.2161938483394949</v>
      </c>
      <c r="AB2505" s="9">
        <f t="shared" si="373"/>
        <v>4.7506302763500444E-2</v>
      </c>
      <c r="AC2505" t="str">
        <f t="shared" si="374"/>
        <v>90% Saturation (Shape only)</v>
      </c>
    </row>
    <row r="2506" spans="21:29" x14ac:dyDescent="0.25">
      <c r="U2506" s="5">
        <v>0.88</v>
      </c>
      <c r="V2506" s="7">
        <f t="shared" si="369"/>
        <v>2583900.8799999994</v>
      </c>
      <c r="W2506" s="7">
        <f t="shared" si="370"/>
        <v>66253.868717948717</v>
      </c>
      <c r="X2506" s="19">
        <f t="shared" si="375"/>
        <v>0.87689319190921666</v>
      </c>
      <c r="Y2506" s="8">
        <f t="shared" si="371"/>
        <v>14195.991108626673</v>
      </c>
      <c r="Z2506" s="8">
        <f t="shared" si="372"/>
        <v>553643.65323644027</v>
      </c>
      <c r="AA2506" s="9">
        <f t="shared" si="376"/>
        <v>0.21426659881645321</v>
      </c>
      <c r="AB2506" s="9">
        <f t="shared" si="373"/>
        <v>4.6595890311825552E-2</v>
      </c>
      <c r="AC2506" t="str">
        <f t="shared" si="374"/>
        <v>90% Saturation (Shape only)</v>
      </c>
    </row>
    <row r="2507" spans="21:29" x14ac:dyDescent="0.25">
      <c r="U2507" s="5">
        <v>0.89</v>
      </c>
      <c r="V2507" s="7">
        <f t="shared" si="369"/>
        <v>2613263.3899999997</v>
      </c>
      <c r="W2507" s="7">
        <f t="shared" si="370"/>
        <v>67006.753589743588</v>
      </c>
      <c r="X2507" s="19">
        <f t="shared" si="375"/>
        <v>0.87901879143041373</v>
      </c>
      <c r="Y2507" s="8">
        <f t="shared" si="371"/>
        <v>14230.402359827878</v>
      </c>
      <c r="Z2507" s="8">
        <f t="shared" si="372"/>
        <v>554985.69203328725</v>
      </c>
      <c r="AA2507" s="9">
        <f t="shared" si="376"/>
        <v>0.21237265794064766</v>
      </c>
      <c r="AB2507" s="9">
        <f t="shared" si="373"/>
        <v>4.5705860869761361E-2</v>
      </c>
      <c r="AC2507" t="str">
        <f t="shared" si="374"/>
        <v>90% Saturation (Shape only)</v>
      </c>
    </row>
    <row r="2508" spans="21:29" x14ac:dyDescent="0.25">
      <c r="U2508" s="5">
        <v>0.9</v>
      </c>
      <c r="V2508" s="7">
        <f t="shared" si="369"/>
        <v>2642625.8999999994</v>
      </c>
      <c r="W2508" s="7">
        <f t="shared" si="370"/>
        <v>67759.63846153846</v>
      </c>
      <c r="X2508" s="19">
        <f t="shared" si="375"/>
        <v>0.88110392073854471</v>
      </c>
      <c r="Y2508" s="8">
        <f t="shared" si="371"/>
        <v>14264.15844026239</v>
      </c>
      <c r="Z2508" s="8">
        <f t="shared" si="372"/>
        <v>556302.1791702332</v>
      </c>
      <c r="AA2508" s="9">
        <f t="shared" si="376"/>
        <v>0.21051113559820681</v>
      </c>
      <c r="AB2508" s="9">
        <f t="shared" si="373"/>
        <v>4.4835647120970018E-2</v>
      </c>
      <c r="AC2508" t="str">
        <f t="shared" si="374"/>
        <v>90% Saturation (Shape only)</v>
      </c>
    </row>
    <row r="2509" spans="21:29" x14ac:dyDescent="0.25">
      <c r="U2509" s="5">
        <v>0.91</v>
      </c>
      <c r="V2509" s="7">
        <f t="shared" si="369"/>
        <v>2671988.4099999997</v>
      </c>
      <c r="W2509" s="7">
        <f t="shared" si="370"/>
        <v>68512.523333333331</v>
      </c>
      <c r="X2509" s="19">
        <f t="shared" si="375"/>
        <v>0.88314947594892224</v>
      </c>
      <c r="Y2509" s="8">
        <f t="shared" si="371"/>
        <v>14297.273857107513</v>
      </c>
      <c r="Z2509" s="8">
        <f t="shared" si="372"/>
        <v>557593.68042719306</v>
      </c>
      <c r="AA2509" s="9">
        <f t="shared" si="376"/>
        <v>0.20868117479117101</v>
      </c>
      <c r="AB2509" s="9">
        <f t="shared" si="373"/>
        <v>4.3984702157950785E-2</v>
      </c>
      <c r="AC2509" t="str">
        <f t="shared" si="374"/>
        <v>90% Saturation (Shape only)</v>
      </c>
    </row>
    <row r="2510" spans="21:29" x14ac:dyDescent="0.25">
      <c r="U2510" s="5">
        <v>0.92</v>
      </c>
      <c r="V2510" s="7">
        <f t="shared" si="369"/>
        <v>2701350.9199999995</v>
      </c>
      <c r="W2510" s="7">
        <f t="shared" si="370"/>
        <v>69265.408205128202</v>
      </c>
      <c r="X2510" s="19">
        <f t="shared" si="375"/>
        <v>0.88515632864765625</v>
      </c>
      <c r="Y2510" s="8">
        <f t="shared" si="371"/>
        <v>14329.762720438204</v>
      </c>
      <c r="Z2510" s="8">
        <f t="shared" si="372"/>
        <v>558860.74609708996</v>
      </c>
      <c r="AA2510" s="9">
        <f t="shared" si="376"/>
        <v>0.20688195004930721</v>
      </c>
      <c r="AB2510" s="9">
        <f t="shared" si="373"/>
        <v>4.3152498539699283E-2</v>
      </c>
      <c r="AC2510" t="str">
        <f t="shared" si="374"/>
        <v>90% Saturation (Shape only)</v>
      </c>
    </row>
    <row r="2511" spans="21:29" x14ac:dyDescent="0.25">
      <c r="U2511" s="5">
        <v>0.93</v>
      </c>
      <c r="V2511" s="7">
        <f t="shared" si="369"/>
        <v>2730713.4299999997</v>
      </c>
      <c r="W2511" s="7">
        <f t="shared" si="370"/>
        <v>70018.293076923073</v>
      </c>
      <c r="X2511" s="19">
        <f t="shared" si="375"/>
        <v>0.88712532675562694</v>
      </c>
      <c r="Y2511" s="8">
        <f t="shared" si="371"/>
        <v>14361.638757213899</v>
      </c>
      <c r="Z2511" s="8">
        <f t="shared" si="372"/>
        <v>560103.91153134208</v>
      </c>
      <c r="AA2511" s="9">
        <f t="shared" si="376"/>
        <v>0.20511266593482941</v>
      </c>
      <c r="AB2511" s="9">
        <f t="shared" si="373"/>
        <v>4.2338527402872278E-2</v>
      </c>
      <c r="AC2511" t="str">
        <f t="shared" si="374"/>
        <v>90% Saturation (Shape only)</v>
      </c>
    </row>
    <row r="2512" spans="21:29" x14ac:dyDescent="0.25">
      <c r="U2512" s="5">
        <v>0.94</v>
      </c>
      <c r="V2512" s="7">
        <f t="shared" si="369"/>
        <v>2760075.9399999995</v>
      </c>
      <c r="W2512" s="7">
        <f t="shared" si="370"/>
        <v>70771.177948717945</v>
      </c>
      <c r="X2512" s="19">
        <f t="shared" si="375"/>
        <v>0.88905729535346312</v>
      </c>
      <c r="Y2512" s="8">
        <f t="shared" si="371"/>
        <v>14392.915324634059</v>
      </c>
      <c r="Z2512" s="8">
        <f t="shared" si="372"/>
        <v>561323.69766072836</v>
      </c>
      <c r="AA2512" s="9">
        <f t="shared" si="376"/>
        <v>0.20337255563364262</v>
      </c>
      <c r="AB2512" s="9">
        <f t="shared" si="373"/>
        <v>4.1542297623271648E-2</v>
      </c>
      <c r="AC2512" t="str">
        <f t="shared" si="374"/>
        <v>90% Saturation (Shape only)</v>
      </c>
    </row>
    <row r="2513" spans="21:29" x14ac:dyDescent="0.25">
      <c r="U2513" s="5">
        <v>0.95</v>
      </c>
      <c r="V2513" s="7">
        <f t="shared" si="369"/>
        <v>2789438.4499999993</v>
      </c>
      <c r="W2513" s="7">
        <f t="shared" si="370"/>
        <v>71524.062820512816</v>
      </c>
      <c r="X2513" s="19">
        <f t="shared" si="375"/>
        <v>0.89095303746970089</v>
      </c>
      <c r="Y2513" s="8">
        <f t="shared" si="371"/>
        <v>14423.605422897643</v>
      </c>
      <c r="Z2513" s="8">
        <f t="shared" si="372"/>
        <v>562520.61149300809</v>
      </c>
      <c r="AA2513" s="9">
        <f t="shared" si="376"/>
        <v>0.20166087962722684</v>
      </c>
      <c r="AB2513" s="9">
        <f t="shared" si="373"/>
        <v>4.0763335024142901E-2</v>
      </c>
      <c r="AC2513" t="str">
        <f t="shared" si="374"/>
        <v>90% Saturation (Shape only)</v>
      </c>
    </row>
    <row r="2514" spans="21:29" x14ac:dyDescent="0.25">
      <c r="U2514" s="5">
        <v>0.96</v>
      </c>
      <c r="V2514" s="7">
        <f t="shared" si="369"/>
        <v>2818800.9599999995</v>
      </c>
      <c r="W2514" s="7">
        <f t="shared" si="370"/>
        <v>72276.947692307687</v>
      </c>
      <c r="X2514" s="19">
        <f t="shared" si="375"/>
        <v>0.89281333483414993</v>
      </c>
      <c r="Y2514" s="8">
        <f t="shared" si="371"/>
        <v>14453.721707399318</v>
      </c>
      <c r="Z2514" s="8">
        <f t="shared" si="372"/>
        <v>563695.14658857335</v>
      </c>
      <c r="AA2514" s="9">
        <f t="shared" si="376"/>
        <v>0.19997692443973533</v>
      </c>
      <c r="AB2514" s="9">
        <f t="shared" si="373"/>
        <v>4.0001181628043524E-2</v>
      </c>
      <c r="AC2514" t="str">
        <f t="shared" si="374"/>
        <v>90% Saturation (Shape only)</v>
      </c>
    </row>
    <row r="2515" spans="21:29" x14ac:dyDescent="0.25">
      <c r="U2515" s="5">
        <v>0.97</v>
      </c>
      <c r="V2515" s="7">
        <f t="shared" si="369"/>
        <v>2848163.4699999993</v>
      </c>
      <c r="W2515" s="7">
        <f t="shared" si="370"/>
        <v>73029.832564102559</v>
      </c>
      <c r="X2515" s="19">
        <f t="shared" si="375"/>
        <v>0.89463894859837656</v>
      </c>
      <c r="Y2515" s="8">
        <f t="shared" si="371"/>
        <v>14483.276500393344</v>
      </c>
      <c r="Z2515" s="8">
        <f t="shared" si="372"/>
        <v>564847.78351534042</v>
      </c>
      <c r="AA2515" s="9">
        <f t="shared" si="376"/>
        <v>0.1983200014553029</v>
      </c>
      <c r="AB2515" s="9">
        <f t="shared" si="373"/>
        <v>3.9255394949787185E-2</v>
      </c>
      <c r="AC2515" t="str">
        <f t="shared" si="374"/>
        <v>90% Saturation (Shape only)</v>
      </c>
    </row>
    <row r="2516" spans="21:29" x14ac:dyDescent="0.25">
      <c r="U2516" s="5">
        <v>0.98</v>
      </c>
      <c r="V2516" s="7">
        <f t="shared" si="369"/>
        <v>2877525.9799999995</v>
      </c>
      <c r="W2516" s="7">
        <f t="shared" si="370"/>
        <v>73782.71743589743</v>
      </c>
      <c r="X2516" s="19">
        <f t="shared" si="375"/>
        <v>0.89643062002506657</v>
      </c>
      <c r="Y2516" s="8">
        <f t="shared" si="371"/>
        <v>14512.281802153635</v>
      </c>
      <c r="Z2516" s="8">
        <f t="shared" si="372"/>
        <v>565978.99028399179</v>
      </c>
      <c r="AA2516" s="9">
        <f t="shared" si="376"/>
        <v>0.19668944580093484</v>
      </c>
      <c r="AB2516" s="9">
        <f t="shared" si="373"/>
        <v>3.8525547327233511E-2</v>
      </c>
      <c r="AC2516" t="str">
        <f t="shared" si="374"/>
        <v>90% Saturation (Shape only)</v>
      </c>
    </row>
    <row r="2517" spans="21:29" x14ac:dyDescent="0.25">
      <c r="U2517" s="5">
        <v>0.99</v>
      </c>
      <c r="V2517" s="7">
        <f>$V$110/$U$110*U2517</f>
        <v>2906888.4899999993</v>
      </c>
      <c r="W2517" s="7">
        <f>$W$110/$U$110*U2517</f>
        <v>74535.602307692301</v>
      </c>
      <c r="X2517" s="19">
        <f t="shared" si="375"/>
        <v>0.89818907114794122</v>
      </c>
      <c r="Y2517" s="8">
        <f t="shared" si="371"/>
        <v>14540.749301657119</v>
      </c>
      <c r="Z2517" s="8">
        <f t="shared" si="372"/>
        <v>567089.22276462766</v>
      </c>
      <c r="AA2517" s="9">
        <f t="shared" si="376"/>
        <v>0.19508461529070481</v>
      </c>
      <c r="AB2517" s="9">
        <f t="shared" si="373"/>
        <v>3.7811225288160819E-2</v>
      </c>
      <c r="AC2517" t="str">
        <f t="shared" si="374"/>
        <v>90% Saturation (Shape only)</v>
      </c>
    </row>
    <row r="2518" spans="21:29" x14ac:dyDescent="0.25">
      <c r="U2518" s="10">
        <v>1</v>
      </c>
      <c r="V2518" s="11">
        <f>B$7</f>
        <v>2936250.9999999995</v>
      </c>
      <c r="W2518" s="8">
        <f>V2518/B$6</f>
        <v>75288.487179487172</v>
      </c>
      <c r="X2518" s="19">
        <f t="shared" si="375"/>
        <v>0.89991500540377356</v>
      </c>
      <c r="Y2518" s="8">
        <f>X2518*$N$6</f>
        <v>14568.690386815419</v>
      </c>
      <c r="Z2518" s="8">
        <f t="shared" si="372"/>
        <v>568178.92508580128</v>
      </c>
      <c r="AA2518" s="9">
        <f t="shared" si="376"/>
        <v>0.19350488942730079</v>
      </c>
      <c r="AB2518" s="9">
        <f t="shared" si="373"/>
        <v>3.7112028950304798E-2</v>
      </c>
      <c r="AC2518" t="str">
        <f t="shared" si="374"/>
        <v>90% Saturation (Shape only)</v>
      </c>
    </row>
    <row r="2519" spans="21:29" x14ac:dyDescent="0.25">
      <c r="U2519" s="5">
        <v>1.01</v>
      </c>
      <c r="V2519" s="7">
        <f t="shared" ref="V2519:V2582" si="377">$V$110/$U$110*U2519</f>
        <v>2965613.51</v>
      </c>
      <c r="W2519" s="7">
        <f t="shared" ref="W2519:W2582" si="378">$W$110/$U$110*U2519</f>
        <v>76041.372051282044</v>
      </c>
      <c r="X2519" s="19">
        <f t="shared" si="375"/>
        <v>0.90160910823796858</v>
      </c>
      <c r="Y2519" s="8">
        <f t="shared" ref="Y2519:Y2582" si="379">X2519*$N$6</f>
        <v>14596.116154278581</v>
      </c>
      <c r="Z2519" s="8">
        <f t="shared" si="372"/>
        <v>569248.53001686465</v>
      </c>
      <c r="AA2519" s="9">
        <f t="shared" si="376"/>
        <v>0.19194966845725783</v>
      </c>
      <c r="AB2519" s="9">
        <f t="shared" si="373"/>
        <v>3.6427571452963631E-2</v>
      </c>
      <c r="AC2519" t="str">
        <f t="shared" si="374"/>
        <v>90% Saturation (Shape only)</v>
      </c>
    </row>
    <row r="2520" spans="21:29" x14ac:dyDescent="0.25">
      <c r="U2520" s="5">
        <v>1.02</v>
      </c>
      <c r="V2520" s="7">
        <f t="shared" si="377"/>
        <v>2994976.0199999996</v>
      </c>
      <c r="W2520" s="7">
        <f t="shared" si="378"/>
        <v>76794.256923076915</v>
      </c>
      <c r="X2520" s="19">
        <f t="shared" si="375"/>
        <v>0.90327204768507385</v>
      </c>
      <c r="Y2520" s="8">
        <f t="shared" si="379"/>
        <v>14623.037418832924</v>
      </c>
      <c r="Z2520" s="8">
        <f t="shared" si="372"/>
        <v>570298.45933448407</v>
      </c>
      <c r="AA2520" s="9">
        <f t="shared" si="376"/>
        <v>0.19041837247647952</v>
      </c>
      <c r="AB2520" s="9">
        <f t="shared" si="373"/>
        <v>3.5757478417867777E-2</v>
      </c>
      <c r="AC2520" t="str">
        <f t="shared" si="374"/>
        <v>90% Saturation (Shape only)</v>
      </c>
    </row>
    <row r="2521" spans="21:29" x14ac:dyDescent="0.25">
      <c r="U2521" s="5">
        <v>1.03</v>
      </c>
      <c r="V2521" s="7">
        <f t="shared" si="377"/>
        <v>3024338.53</v>
      </c>
      <c r="W2521" s="7">
        <f t="shared" si="378"/>
        <v>77547.141794871786</v>
      </c>
      <c r="X2521" s="19">
        <f t="shared" si="375"/>
        <v>0.90490447492549952</v>
      </c>
      <c r="Y2521" s="8">
        <f t="shared" si="379"/>
        <v>14649.464722413772</v>
      </c>
      <c r="Z2521" s="8">
        <f t="shared" si="372"/>
        <v>571329.12417413713</v>
      </c>
      <c r="AA2521" s="9">
        <f t="shared" si="376"/>
        <v>0.18891044058289902</v>
      </c>
      <c r="AB2521" s="9">
        <f t="shared" si="373"/>
        <v>3.510138743769034E-2</v>
      </c>
      <c r="AC2521" t="str">
        <f t="shared" si="374"/>
        <v>90% Saturation (Shape only)</v>
      </c>
    </row>
    <row r="2522" spans="21:29" x14ac:dyDescent="0.25">
      <c r="U2522" s="5">
        <v>1.04</v>
      </c>
      <c r="V2522" s="7">
        <f t="shared" si="377"/>
        <v>3053701.0399999996</v>
      </c>
      <c r="W2522" s="7">
        <f t="shared" si="378"/>
        <v>78300.026666666658</v>
      </c>
      <c r="X2522" s="19">
        <f t="shared" si="375"/>
        <v>0.90650702481966006</v>
      </c>
      <c r="Y2522" s="8">
        <f t="shared" si="379"/>
        <v>14675.408342752644</v>
      </c>
      <c r="Z2522" s="8">
        <f t="shared" si="372"/>
        <v>572340.92536735313</v>
      </c>
      <c r="AA2522" s="9">
        <f t="shared" si="376"/>
        <v>0.1874253300733569</v>
      </c>
      <c r="AB2522" s="9">
        <f t="shared" si="373"/>
        <v>3.4458947590516216E-2</v>
      </c>
      <c r="AC2522" t="str">
        <f t="shared" si="374"/>
        <v>90% Saturation (Shape only)</v>
      </c>
    </row>
    <row r="2523" spans="21:29" x14ac:dyDescent="0.25">
      <c r="U2523" s="5">
        <v>1.05</v>
      </c>
      <c r="V2523" s="7">
        <f t="shared" si="377"/>
        <v>3083063.55</v>
      </c>
      <c r="W2523" s="7">
        <f t="shared" si="378"/>
        <v>79052.911538461529</v>
      </c>
      <c r="X2523" s="19">
        <f t="shared" si="375"/>
        <v>0.90808031642066167</v>
      </c>
      <c r="Y2523" s="8">
        <f t="shared" si="379"/>
        <v>14700.878301677138</v>
      </c>
      <c r="Z2523" s="8">
        <f t="shared" si="372"/>
        <v>573334.25376540842</v>
      </c>
      <c r="AA2523" s="9">
        <f t="shared" si="376"/>
        <v>0.18596251568197758</v>
      </c>
      <c r="AB2523" s="9">
        <f t="shared" si="373"/>
        <v>3.3829818978529845E-2</v>
      </c>
      <c r="AC2523" t="str">
        <f t="shared" si="374"/>
        <v>90% Saturation (Shape only)</v>
      </c>
    </row>
    <row r="2524" spans="21:29" x14ac:dyDescent="0.25">
      <c r="U2524" s="5">
        <v>1.06</v>
      </c>
      <c r="V2524" s="7">
        <f t="shared" si="377"/>
        <v>3112426.0599999996</v>
      </c>
      <c r="W2524" s="7">
        <f t="shared" si="378"/>
        <v>79805.7964102564</v>
      </c>
      <c r="X2524" s="19">
        <f t="shared" si="375"/>
        <v>0.90962495346660832</v>
      </c>
      <c r="Y2524" s="8">
        <f t="shared" si="379"/>
        <v>14725.884373080853</v>
      </c>
      <c r="Z2524" s="8">
        <f t="shared" si="372"/>
        <v>574309.49055015331</v>
      </c>
      <c r="AA2524" s="9">
        <f t="shared" si="376"/>
        <v>0.18452148885752273</v>
      </c>
      <c r="AB2524" s="9">
        <f t="shared" si="373"/>
        <v>3.3213672289763331E-2</v>
      </c>
      <c r="AC2524" t="str">
        <f t="shared" si="374"/>
        <v>90% Saturation (Shape only)</v>
      </c>
    </row>
    <row r="2525" spans="21:29" x14ac:dyDescent="0.25">
      <c r="U2525" s="5">
        <v>1.07</v>
      </c>
      <c r="V2525" s="7">
        <f t="shared" si="377"/>
        <v>3141788.57</v>
      </c>
      <c r="W2525" s="7">
        <f t="shared" si="378"/>
        <v>80558.681282051286</v>
      </c>
      <c r="X2525" s="19">
        <f t="shared" si="375"/>
        <v>0.91114152485352062</v>
      </c>
      <c r="Y2525" s="8">
        <f t="shared" si="379"/>
        <v>14750.436090579457</v>
      </c>
      <c r="Z2525" s="8">
        <f t="shared" si="372"/>
        <v>575267.0075325988</v>
      </c>
      <c r="AA2525" s="9">
        <f t="shared" si="376"/>
        <v>0.18310175707737036</v>
      </c>
      <c r="AB2525" s="9">
        <f t="shared" si="373"/>
        <v>3.2610188381220997E-2</v>
      </c>
      <c r="AC2525" t="str">
        <f t="shared" si="374"/>
        <v>90% Saturation (Shape only)</v>
      </c>
    </row>
    <row r="2526" spans="21:29" x14ac:dyDescent="0.25">
      <c r="U2526" s="5">
        <v>1.08</v>
      </c>
      <c r="V2526" s="7">
        <f t="shared" si="377"/>
        <v>3171151.0799999996</v>
      </c>
      <c r="W2526" s="7">
        <f t="shared" si="378"/>
        <v>81311.566153846157</v>
      </c>
      <c r="X2526" s="19">
        <f t="shared" si="375"/>
        <v>0.91263060508981475</v>
      </c>
      <c r="Y2526" s="8">
        <f t="shared" si="379"/>
        <v>14774.542754868227</v>
      </c>
      <c r="Z2526" s="8">
        <f t="shared" si="372"/>
        <v>576207.16743986087</v>
      </c>
      <c r="AA2526" s="9">
        <f t="shared" si="376"/>
        <v>0.18170284319593533</v>
      </c>
      <c r="AB2526" s="9">
        <f t="shared" si="373"/>
        <v>3.2019057882384065E-2</v>
      </c>
      <c r="AC2526" t="str">
        <f t="shared" si="374"/>
        <v>90% Saturation (Shape only)</v>
      </c>
    </row>
    <row r="2527" spans="21:29" x14ac:dyDescent="0.25">
      <c r="U2527" s="5">
        <v>1.0900000000000001</v>
      </c>
      <c r="V2527" s="7">
        <f t="shared" si="377"/>
        <v>3200513.59</v>
      </c>
      <c r="W2527" s="7">
        <f t="shared" si="378"/>
        <v>82064.451025641029</v>
      </c>
      <c r="X2527" s="19">
        <f t="shared" si="375"/>
        <v>0.91409275473322893</v>
      </c>
      <c r="Y2527" s="8">
        <f t="shared" si="379"/>
        <v>14798.213440795435</v>
      </c>
      <c r="Z2527" s="8">
        <f t="shared" si="372"/>
        <v>577130.32419102197</v>
      </c>
      <c r="AA2527" s="9">
        <f t="shared" si="376"/>
        <v>0.18032428482549326</v>
      </c>
      <c r="AB2527" s="9">
        <f t="shared" si="373"/>
        <v>3.1439980817753128E-2</v>
      </c>
      <c r="AC2527" t="str">
        <f t="shared" si="374"/>
        <v>90% Saturation (Shape only)</v>
      </c>
    </row>
    <row r="2528" spans="21:29" x14ac:dyDescent="0.25">
      <c r="U2528" s="5">
        <v>1.1000000000000001</v>
      </c>
      <c r="V2528" s="7">
        <f t="shared" si="377"/>
        <v>3229876.0999999996</v>
      </c>
      <c r="W2528" s="7">
        <f t="shared" si="378"/>
        <v>82817.3358974359</v>
      </c>
      <c r="X2528" s="19">
        <f t="shared" si="375"/>
        <v>0.91552852081103175</v>
      </c>
      <c r="Y2528" s="8">
        <f t="shared" si="379"/>
        <v>14821.457004165084</v>
      </c>
      <c r="Z2528" s="8">
        <f t="shared" si="372"/>
        <v>578036.82316243823</v>
      </c>
      <c r="AA2528" s="9">
        <f t="shared" si="376"/>
        <v>0.17896563374751071</v>
      </c>
      <c r="AB2528" s="9">
        <f t="shared" si="373"/>
        <v>3.0872666247411158E-2</v>
      </c>
      <c r="AC2528" t="str">
        <f t="shared" si="374"/>
        <v>90% Saturation (Shape only)</v>
      </c>
    </row>
    <row r="2529" spans="21:29" x14ac:dyDescent="0.25">
      <c r="U2529" s="5">
        <v>1.1100000000000001</v>
      </c>
      <c r="V2529" s="7">
        <f t="shared" si="377"/>
        <v>3259238.61</v>
      </c>
      <c r="W2529" s="7">
        <f t="shared" si="378"/>
        <v>83570.220769230771</v>
      </c>
      <c r="X2529" s="19">
        <f t="shared" si="375"/>
        <v>0.91693843722430879</v>
      </c>
      <c r="Y2529" s="8">
        <f t="shared" si="379"/>
        <v>14844.282088281896</v>
      </c>
      <c r="Z2529" s="8">
        <f t="shared" si="372"/>
        <v>578927.00144299399</v>
      </c>
      <c r="AA2529" s="9">
        <f t="shared" si="376"/>
        <v>0.17762645535271013</v>
      </c>
      <c r="AB2529" s="9">
        <f t="shared" si="373"/>
        <v>3.0316831924646504E-2</v>
      </c>
      <c r="AC2529" t="str">
        <f t="shared" si="374"/>
        <v>90% Saturation (Shape only)</v>
      </c>
    </row>
    <row r="2530" spans="21:29" x14ac:dyDescent="0.25">
      <c r="U2530" s="5">
        <v>1.1200000000000001</v>
      </c>
      <c r="V2530" s="7">
        <f t="shared" si="377"/>
        <v>3288601.1199999996</v>
      </c>
      <c r="W2530" s="7">
        <f t="shared" si="378"/>
        <v>84323.105641025642</v>
      </c>
      <c r="X2530" s="19">
        <f t="shared" si="375"/>
        <v>0.91832302513706299</v>
      </c>
      <c r="Y2530" s="8">
        <f t="shared" si="379"/>
        <v>14866.697130250433</v>
      </c>
      <c r="Z2530" s="8">
        <f t="shared" si="372"/>
        <v>579801.18807976693</v>
      </c>
      <c r="AA2530" s="9">
        <f t="shared" si="376"/>
        <v>0.17630632810821611</v>
      </c>
      <c r="AB2530" s="9">
        <f t="shared" si="373"/>
        <v>2.9772203969379483E-2</v>
      </c>
      <c r="AC2530" t="str">
        <f t="shared" si="374"/>
        <v>90% Saturation (Shape only)</v>
      </c>
    </row>
    <row r="2531" spans="21:29" x14ac:dyDescent="0.25">
      <c r="U2531" s="5">
        <v>1.1299999999999999</v>
      </c>
      <c r="V2531" s="7">
        <f t="shared" si="377"/>
        <v>3317963.629999999</v>
      </c>
      <c r="W2531" s="7">
        <f t="shared" si="378"/>
        <v>85075.990512820499</v>
      </c>
      <c r="X2531" s="19">
        <f t="shared" si="375"/>
        <v>0.91968279335084069</v>
      </c>
      <c r="Y2531" s="8">
        <f t="shared" si="379"/>
        <v>14888.710367039916</v>
      </c>
      <c r="Z2531" s="8">
        <f t="shared" si="372"/>
        <v>580659.70431455667</v>
      </c>
      <c r="AA2531" s="9">
        <f t="shared" si="376"/>
        <v>0.17500484305024069</v>
      </c>
      <c r="AB2531" s="9">
        <f t="shared" si="373"/>
        <v>2.9238516556989246E-2</v>
      </c>
      <c r="AC2531" t="str">
        <f t="shared" si="374"/>
        <v>90% Saturation (Shape only)</v>
      </c>
    </row>
    <row r="2532" spans="21:29" x14ac:dyDescent="0.25">
      <c r="U2532" s="5">
        <v>1.1399999999999999</v>
      </c>
      <c r="V2532" s="7">
        <f t="shared" si="377"/>
        <v>3347326.1399999992</v>
      </c>
      <c r="W2532" s="7">
        <f t="shared" si="378"/>
        <v>85828.87538461537</v>
      </c>
      <c r="X2532" s="19">
        <f t="shared" si="375"/>
        <v>0.92101823866554211</v>
      </c>
      <c r="Y2532" s="8">
        <f t="shared" si="379"/>
        <v>14910.329841325354</v>
      </c>
      <c r="Z2532" s="8">
        <f t="shared" si="372"/>
        <v>581502.86381168885</v>
      </c>
      <c r="AA2532" s="9">
        <f t="shared" si="376"/>
        <v>0.173721603300863</v>
      </c>
      <c r="AB2532" s="9">
        <f t="shared" si="373"/>
        <v>2.8715511621185269E-2</v>
      </c>
      <c r="AC2532" t="str">
        <f t="shared" si="374"/>
        <v>90% Saturation (Shape only)</v>
      </c>
    </row>
    <row r="2533" spans="21:29" x14ac:dyDescent="0.25">
      <c r="U2533" s="5">
        <v>1.1499999999999999</v>
      </c>
      <c r="V2533" s="7">
        <f t="shared" si="377"/>
        <v>3376688.649999999</v>
      </c>
      <c r="W2533" s="7">
        <f t="shared" si="378"/>
        <v>86581.760256410242</v>
      </c>
      <c r="X2533" s="19">
        <f t="shared" si="375"/>
        <v>0.92232984622704883</v>
      </c>
      <c r="Y2533" s="8">
        <f t="shared" si="379"/>
        <v>14931.563407115298</v>
      </c>
      <c r="Z2533" s="8">
        <f t="shared" si="372"/>
        <v>582330.97287749662</v>
      </c>
      <c r="AA2533" s="9">
        <f t="shared" si="376"/>
        <v>0.17245622360755611</v>
      </c>
      <c r="AB2533" s="9">
        <f t="shared" si="373"/>
        <v>2.8202938570571115E-2</v>
      </c>
      <c r="AC2533" t="str">
        <f t="shared" si="374"/>
        <v>90% Saturation (Shape only)</v>
      </c>
    </row>
    <row r="2534" spans="21:29" x14ac:dyDescent="0.25">
      <c r="U2534" s="5">
        <v>1.1599999999999999</v>
      </c>
      <c r="V2534" s="7">
        <f t="shared" si="377"/>
        <v>3406051.1599999992</v>
      </c>
      <c r="W2534" s="7">
        <f t="shared" si="378"/>
        <v>87334.645128205113</v>
      </c>
      <c r="X2534" s="19">
        <f t="shared" si="375"/>
        <v>0.92361808986225713</v>
      </c>
      <c r="Y2534" s="8">
        <f t="shared" si="379"/>
        <v>14952.418735175655</v>
      </c>
      <c r="Z2534" s="8">
        <f t="shared" si="372"/>
        <v>583144.33067185059</v>
      </c>
      <c r="AA2534" s="9">
        <f t="shared" si="376"/>
        <v>0.17120832990419638</v>
      </c>
      <c r="AB2534" s="9">
        <f t="shared" si="373"/>
        <v>2.7700554017826288E-2</v>
      </c>
      <c r="AC2534" t="str">
        <f t="shared" si="374"/>
        <v>90% Saturation (Shape only)</v>
      </c>
    </row>
    <row r="2535" spans="21:29" x14ac:dyDescent="0.25">
      <c r="U2535" s="5">
        <v>1.17</v>
      </c>
      <c r="V2535" s="7">
        <f t="shared" si="377"/>
        <v>3435413.6699999995</v>
      </c>
      <c r="W2535" s="7">
        <f t="shared" si="378"/>
        <v>88087.529999999984</v>
      </c>
      <c r="X2535" s="19">
        <f t="shared" si="375"/>
        <v>0.92488343240208537</v>
      </c>
      <c r="Y2535" s="8">
        <f t="shared" si="379"/>
        <v>14972.90331825887</v>
      </c>
      <c r="Z2535" s="8">
        <f t="shared" si="372"/>
        <v>583943.22941209597</v>
      </c>
      <c r="AA2535" s="9">
        <f t="shared" si="376"/>
        <v>0.16997755889237526</v>
      </c>
      <c r="AB2535" s="9">
        <f t="shared" si="373"/>
        <v>2.7208121521129221E-2</v>
      </c>
      <c r="AC2535" t="str">
        <f t="shared" si="374"/>
        <v>90% Saturation (Shape only)</v>
      </c>
    </row>
    <row r="2536" spans="21:29" x14ac:dyDescent="0.25">
      <c r="U2536" s="5">
        <v>1.18</v>
      </c>
      <c r="V2536" s="7">
        <f t="shared" si="377"/>
        <v>3464776.1799999992</v>
      </c>
      <c r="W2536" s="7">
        <f t="shared" si="378"/>
        <v>88840.414871794856</v>
      </c>
      <c r="X2536" s="19">
        <f t="shared" si="375"/>
        <v>0.9261263259929815</v>
      </c>
      <c r="Y2536" s="8">
        <f t="shared" si="379"/>
        <v>14993.024476146884</v>
      </c>
      <c r="Z2536" s="8">
        <f t="shared" si="372"/>
        <v>584727.95456972846</v>
      </c>
      <c r="AA2536" s="9">
        <f t="shared" si="376"/>
        <v>0.16876355764190476</v>
      </c>
      <c r="AB2536" s="9">
        <f t="shared" si="373"/>
        <v>2.6725411336854323E-2</v>
      </c>
      <c r="AC2536" t="str">
        <f t="shared" si="374"/>
        <v>90% Saturation (Shape only)</v>
      </c>
    </row>
    <row r="2537" spans="21:29" x14ac:dyDescent="0.25">
      <c r="U2537" s="5">
        <v>1.19</v>
      </c>
      <c r="V2537" s="7">
        <f t="shared" si="377"/>
        <v>3494138.6899999995</v>
      </c>
      <c r="W2537" s="7">
        <f t="shared" si="378"/>
        <v>89593.299743589727</v>
      </c>
      <c r="X2537" s="19">
        <f t="shared" si="375"/>
        <v>0.92734721239743889</v>
      </c>
      <c r="Y2537" s="8">
        <f t="shared" si="379"/>
        <v>15012.789360516193</v>
      </c>
      <c r="Z2537" s="8">
        <f t="shared" si="372"/>
        <v>585498.78506013157</v>
      </c>
      <c r="AA2537" s="9">
        <f t="shared" si="376"/>
        <v>0.16756598320947921</v>
      </c>
      <c r="AB2537" s="9">
        <f t="shared" si="373"/>
        <v>2.6252200183264435E-2</v>
      </c>
      <c r="AC2537" t="str">
        <f t="shared" si="374"/>
        <v>90% Saturation (Shape only)</v>
      </c>
    </row>
    <row r="2538" spans="21:29" x14ac:dyDescent="0.25">
      <c r="U2538" s="5">
        <v>1.2</v>
      </c>
      <c r="V2538" s="7">
        <f t="shared" si="377"/>
        <v>3523501.1999999993</v>
      </c>
      <c r="W2538" s="7">
        <f t="shared" si="378"/>
        <v>90346.184615384598</v>
      </c>
      <c r="X2538" s="19">
        <f t="shared" si="375"/>
        <v>0.9285465232839949</v>
      </c>
      <c r="Y2538" s="8">
        <f t="shared" si="379"/>
        <v>15032.204959632614</v>
      </c>
      <c r="Z2538" s="8">
        <f t="shared" si="372"/>
        <v>586255.99342567194</v>
      </c>
      <c r="AA2538" s="9">
        <f t="shared" si="376"/>
        <v>0.16638450227451945</v>
      </c>
      <c r="AB2538" s="9">
        <f t="shared" si="373"/>
        <v>2.5788271014309579E-2</v>
      </c>
      <c r="AC2538" t="str">
        <f t="shared" si="374"/>
        <v>90% Saturation (Shape only)</v>
      </c>
    </row>
    <row r="2539" spans="21:29" x14ac:dyDescent="0.25">
      <c r="U2539" s="5">
        <v>1.21</v>
      </c>
      <c r="V2539" s="7">
        <f t="shared" si="377"/>
        <v>3552863.7099999995</v>
      </c>
      <c r="W2539" s="7">
        <f t="shared" si="378"/>
        <v>91099.069487179469</v>
      </c>
      <c r="X2539" s="19">
        <f t="shared" si="375"/>
        <v>0.92972468050716917</v>
      </c>
      <c r="Y2539" s="8">
        <f t="shared" si="379"/>
        <v>15051.2781028832</v>
      </c>
      <c r="Z2539" s="8">
        <f t="shared" si="372"/>
        <v>586999.84601244482</v>
      </c>
      <c r="AA2539" s="9">
        <f t="shared" si="376"/>
        <v>0.16521879079128676</v>
      </c>
      <c r="AB2539" s="9">
        <f t="shared" si="373"/>
        <v>2.533341280336282E-2</v>
      </c>
      <c r="AC2539" t="str">
        <f t="shared" si="374"/>
        <v>90% Saturation (Shape only)</v>
      </c>
    </row>
    <row r="2540" spans="21:29" x14ac:dyDescent="0.25">
      <c r="U2540" s="5">
        <v>1.22</v>
      </c>
      <c r="V2540" s="7">
        <f t="shared" si="377"/>
        <v>3582226.2199999993</v>
      </c>
      <c r="W2540" s="7">
        <f t="shared" si="378"/>
        <v>91851.954358974355</v>
      </c>
      <c r="X2540" s="19">
        <f t="shared" si="375"/>
        <v>0.93088209637776587</v>
      </c>
      <c r="Y2540" s="8">
        <f t="shared" si="379"/>
        <v>15070.015465152144</v>
      </c>
      <c r="Z2540" s="8">
        <f t="shared" si="372"/>
        <v>587730.60314093367</v>
      </c>
      <c r="AA2540" s="9">
        <f t="shared" si="376"/>
        <v>0.16406853365640706</v>
      </c>
      <c r="AB2540" s="9">
        <f t="shared" si="373"/>
        <v>2.4887420335961061E-2</v>
      </c>
      <c r="AC2540" t="str">
        <f t="shared" si="374"/>
        <v>90% Saturation (Shape only)</v>
      </c>
    </row>
    <row r="2541" spans="21:29" x14ac:dyDescent="0.25">
      <c r="U2541" s="5">
        <v>1.23</v>
      </c>
      <c r="V2541" s="7">
        <f t="shared" si="377"/>
        <v>3611588.7299999995</v>
      </c>
      <c r="W2541" s="7">
        <f t="shared" si="378"/>
        <v>92604.839230769227</v>
      </c>
      <c r="X2541" s="19">
        <f t="shared" si="375"/>
        <v>0.93201917392395028</v>
      </c>
      <c r="Y2541" s="8">
        <f t="shared" si="379"/>
        <v>15088.423571047353</v>
      </c>
      <c r="Z2541" s="8">
        <f t="shared" si="372"/>
        <v>588448.51927084674</v>
      </c>
      <c r="AA2541" s="9">
        <f t="shared" si="376"/>
        <v>0.16293342439100114</v>
      </c>
      <c r="AB2541" s="9">
        <f t="shared" si="373"/>
        <v>2.4450094011481262E-2</v>
      </c>
      <c r="AC2541" t="str">
        <f t="shared" si="374"/>
        <v>90% Saturation (Shape only)</v>
      </c>
    </row>
    <row r="2542" spans="21:29" x14ac:dyDescent="0.25">
      <c r="U2542" s="5">
        <v>1.24</v>
      </c>
      <c r="V2542" s="7">
        <f t="shared" si="377"/>
        <v>3640951.2399999993</v>
      </c>
      <c r="W2542" s="7">
        <f t="shared" si="378"/>
        <v>93357.724102564098</v>
      </c>
      <c r="X2542" s="19">
        <f t="shared" si="375"/>
        <v>0.9331363071434885</v>
      </c>
      <c r="Y2542" s="8">
        <f t="shared" si="379"/>
        <v>15106.508798983936</v>
      </c>
      <c r="Z2542" s="8">
        <f t="shared" si="372"/>
        <v>589153.84316037351</v>
      </c>
      <c r="AA2542" s="9">
        <f t="shared" si="376"/>
        <v>0.1618131648366633</v>
      </c>
      <c r="AB2542" s="9">
        <f t="shared" si="373"/>
        <v>2.4021239653107884E-2</v>
      </c>
      <c r="AC2542" t="str">
        <f t="shared" si="374"/>
        <v>90% Saturation (Shape only)</v>
      </c>
    </row>
    <row r="2543" spans="21:29" x14ac:dyDescent="0.25">
      <c r="U2543" s="5">
        <v>1.25</v>
      </c>
      <c r="V2543" s="7">
        <f t="shared" si="377"/>
        <v>3670313.7499999995</v>
      </c>
      <c r="W2543" s="7">
        <f t="shared" si="378"/>
        <v>94110.608974358969</v>
      </c>
      <c r="X2543" s="19">
        <f t="shared" si="375"/>
        <v>0.93423388124751305</v>
      </c>
      <c r="Y2543" s="8">
        <f t="shared" si="379"/>
        <v>15124.277385130519</v>
      </c>
      <c r="Z2543" s="8">
        <f t="shared" si="372"/>
        <v>589846.81802009023</v>
      </c>
      <c r="AA2543" s="9">
        <f t="shared" si="376"/>
        <v>0.16070746486457468</v>
      </c>
      <c r="AB2543" s="9">
        <f t="shared" si="373"/>
        <v>2.360066832558641E-2</v>
      </c>
      <c r="AC2543" t="str">
        <f t="shared" si="374"/>
        <v>90% Saturation (Shape only)</v>
      </c>
    </row>
    <row r="2544" spans="21:29" x14ac:dyDescent="0.25">
      <c r="U2544" s="5">
        <v>1.26</v>
      </c>
      <c r="V2544" s="7">
        <f t="shared" si="377"/>
        <v>3699676.2599999993</v>
      </c>
      <c r="W2544" s="7">
        <f t="shared" si="378"/>
        <v>94863.49384615384</v>
      </c>
      <c r="X2544" s="19">
        <f t="shared" si="375"/>
        <v>0.93531227289616803</v>
      </c>
      <c r="Y2544" s="8">
        <f t="shared" si="379"/>
        <v>15141.735427224097</v>
      </c>
      <c r="Z2544" s="8">
        <f t="shared" si="372"/>
        <v>590527.68166173983</v>
      </c>
      <c r="AA2544" s="9">
        <f t="shared" si="376"/>
        <v>0.15961604209708335</v>
      </c>
      <c r="AB2544" s="9">
        <f t="shared" si="373"/>
        <v>2.3188196160669038E-2</v>
      </c>
      <c r="AC2544" t="str">
        <f t="shared" si="374"/>
        <v>90% Saturation (Shape only)</v>
      </c>
    </row>
    <row r="2545" spans="21:29" x14ac:dyDescent="0.25">
      <c r="U2545" s="5">
        <v>1.27</v>
      </c>
      <c r="V2545" s="7">
        <f t="shared" si="377"/>
        <v>3729038.7699999996</v>
      </c>
      <c r="W2545" s="7">
        <f t="shared" si="378"/>
        <v>95616.378717948712</v>
      </c>
      <c r="X2545" s="19">
        <f t="shared" si="375"/>
        <v>0.93637185042646298</v>
      </c>
      <c r="Y2545" s="8">
        <f t="shared" si="379"/>
        <v>15158.888888258751</v>
      </c>
      <c r="Z2545" s="8">
        <f t="shared" si="372"/>
        <v>591196.66664209124</v>
      </c>
      <c r="AA2545" s="9">
        <f t="shared" si="376"/>
        <v>0.15853862164111834</v>
      </c>
      <c r="AB2545" s="9">
        <f t="shared" si="373"/>
        <v>2.2783644189526116E-2</v>
      </c>
      <c r="AC2545" t="str">
        <f t="shared" si="374"/>
        <v>90% Saturation (Shape only)</v>
      </c>
    </row>
    <row r="2546" spans="21:29" x14ac:dyDescent="0.25">
      <c r="U2546" s="5">
        <v>1.28</v>
      </c>
      <c r="V2546" s="7">
        <f t="shared" si="377"/>
        <v>3758401.2799999993</v>
      </c>
      <c r="W2546" s="7">
        <f t="shared" si="378"/>
        <v>96369.263589743583</v>
      </c>
      <c r="X2546" s="19">
        <f t="shared" si="375"/>
        <v>0.93741297407265356</v>
      </c>
      <c r="Y2546" s="8">
        <f t="shared" si="379"/>
        <v>15175.74360005338</v>
      </c>
      <c r="Z2546" s="8">
        <f t="shared" si="372"/>
        <v>591854.00040208176</v>
      </c>
      <c r="AA2546" s="9">
        <f t="shared" si="376"/>
        <v>0.15747493583284483</v>
      </c>
      <c r="AB2546" s="9">
        <f t="shared" si="373"/>
        <v>2.2386838182107925E-2</v>
      </c>
      <c r="AC2546" t="str">
        <f t="shared" si="374"/>
        <v>90% Saturation (Shape only)</v>
      </c>
    </row>
    <row r="2547" spans="21:29" x14ac:dyDescent="0.25">
      <c r="U2547" s="5">
        <v>1.29</v>
      </c>
      <c r="V2547" s="7">
        <f t="shared" si="377"/>
        <v>3787763.7899999996</v>
      </c>
      <c r="W2547" s="7">
        <f t="shared" si="378"/>
        <v>97122.148461538454</v>
      </c>
      <c r="X2547" s="19">
        <f t="shared" si="375"/>
        <v>0.93843599617944773</v>
      </c>
      <c r="Y2547" s="8">
        <f t="shared" si="379"/>
        <v>15192.305266703293</v>
      </c>
      <c r="Z2547" s="8">
        <f t="shared" ref="Z2547:Z2610" si="380">Y2547*$B$6</f>
        <v>592499.90540142846</v>
      </c>
      <c r="AA2547" s="9">
        <f t="shared" si="376"/>
        <v>0.15642472399299973</v>
      </c>
      <c r="AB2547" s="9">
        <f t="shared" ref="AB2547:AB2610" si="381">(Z2547-Z2546)/(V2547-V2546)</f>
        <v>2.1997608492826389E-2</v>
      </c>
      <c r="AC2547" t="str">
        <f t="shared" ref="AC2547:AC2610" si="382">L$1</f>
        <v>90% Saturation (Shape only)</v>
      </c>
    </row>
    <row r="2548" spans="21:29" x14ac:dyDescent="0.25">
      <c r="U2548" s="5">
        <v>1.3</v>
      </c>
      <c r="V2548" s="7">
        <f t="shared" si="377"/>
        <v>3817126.2999999993</v>
      </c>
      <c r="W2548" s="7">
        <f t="shared" si="378"/>
        <v>97875.033333333326</v>
      </c>
      <c r="X2548" s="19">
        <f t="shared" ref="X2548:X2611" si="383">GAMMADIST(W2548,$L$2,$L$3,TRUE)</f>
        <v>0.93944126140832429</v>
      </c>
      <c r="Y2548" s="8">
        <f t="shared" si="379"/>
        <v>15208.579467920288</v>
      </c>
      <c r="Z2548" s="8">
        <f t="shared" si="380"/>
        <v>593134.59924889123</v>
      </c>
      <c r="AA2548" s="9">
        <f t="shared" ref="AA2548:AA2611" si="384">Z2548/V2548</f>
        <v>0.15538773219238025</v>
      </c>
      <c r="AB2548" s="9">
        <f t="shared" si="381"/>
        <v>2.1615789912469083E-2</v>
      </c>
      <c r="AC2548" t="str">
        <f t="shared" si="382"/>
        <v>90% Saturation (Shape only)</v>
      </c>
    </row>
    <row r="2549" spans="21:29" x14ac:dyDescent="0.25">
      <c r="U2549" s="5">
        <v>1.31</v>
      </c>
      <c r="V2549" s="7">
        <f t="shared" si="377"/>
        <v>3846488.8099999996</v>
      </c>
      <c r="W2549" s="7">
        <f t="shared" si="378"/>
        <v>98627.918205128197</v>
      </c>
      <c r="X2549" s="19">
        <f t="shared" si="383"/>
        <v>0.94042910693723591</v>
      </c>
      <c r="Y2549" s="8">
        <f t="shared" si="379"/>
        <v>15224.571662265638</v>
      </c>
      <c r="Z2549" s="8">
        <f t="shared" si="380"/>
        <v>593758.29482835985</v>
      </c>
      <c r="AA2549" s="9">
        <f t="shared" si="384"/>
        <v>0.15436371302698784</v>
      </c>
      <c r="AB2549" s="9">
        <f t="shared" si="381"/>
        <v>2.1241221525973655E-2</v>
      </c>
      <c r="AC2549" t="str">
        <f t="shared" si="382"/>
        <v>90% Saturation (Shape only)</v>
      </c>
    </row>
    <row r="2550" spans="21:29" x14ac:dyDescent="0.25">
      <c r="U2550" s="5">
        <v>1.32</v>
      </c>
      <c r="V2550" s="7">
        <f t="shared" si="377"/>
        <v>3875851.3199999994</v>
      </c>
      <c r="W2550" s="7">
        <f t="shared" si="378"/>
        <v>99380.803076923068</v>
      </c>
      <c r="X2550" s="19">
        <f t="shared" si="383"/>
        <v>0.94139986265395714</v>
      </c>
      <c r="Y2550" s="8">
        <f t="shared" si="379"/>
        <v>15240.287190280194</v>
      </c>
      <c r="Z2550" s="8">
        <f t="shared" si="380"/>
        <v>594371.20042092761</v>
      </c>
      <c r="AA2550" s="9">
        <f t="shared" si="384"/>
        <v>0.15335242540235722</v>
      </c>
      <c r="AB2550" s="9">
        <f t="shared" si="381"/>
        <v>2.0873746575744298E-2</v>
      </c>
      <c r="AC2550" t="str">
        <f t="shared" si="382"/>
        <v>90% Saturation (Shape only)</v>
      </c>
    </row>
    <row r="2551" spans="21:29" x14ac:dyDescent="0.25">
      <c r="U2551" s="5">
        <v>1.33</v>
      </c>
      <c r="V2551" s="7">
        <f t="shared" si="377"/>
        <v>3905213.8299999996</v>
      </c>
      <c r="W2551" s="7">
        <f t="shared" si="378"/>
        <v>100133.68794871794</v>
      </c>
      <c r="X2551" s="19">
        <f t="shared" si="383"/>
        <v>0.94235385134332283</v>
      </c>
      <c r="Y2551" s="8">
        <f t="shared" si="379"/>
        <v>15255.731277515584</v>
      </c>
      <c r="Z2551" s="8">
        <f t="shared" si="380"/>
        <v>594973.51982310775</v>
      </c>
      <c r="AA2551" s="9">
        <f t="shared" si="384"/>
        <v>0.15235363432662732</v>
      </c>
      <c r="AB2551" s="9">
        <f t="shared" si="381"/>
        <v>2.0513212330285847E-2</v>
      </c>
      <c r="AC2551" t="str">
        <f t="shared" si="382"/>
        <v>90% Saturation (Shape only)</v>
      </c>
    </row>
    <row r="2552" spans="21:29" x14ac:dyDescent="0.25">
      <c r="U2552" s="5">
        <v>1.34</v>
      </c>
      <c r="V2552" s="7">
        <f t="shared" si="377"/>
        <v>3934576.3399999994</v>
      </c>
      <c r="W2552" s="7">
        <f t="shared" si="378"/>
        <v>100886.57282051281</v>
      </c>
      <c r="X2552" s="19">
        <f t="shared" si="383"/>
        <v>0.94329138886859565</v>
      </c>
      <c r="Y2552" s="8">
        <f t="shared" si="379"/>
        <v>15270.909037470361</v>
      </c>
      <c r="Z2552" s="8">
        <f t="shared" si="380"/>
        <v>595565.45246134407</v>
      </c>
      <c r="AA2552" s="9">
        <f t="shared" si="384"/>
        <v>0.15136711071193606</v>
      </c>
      <c r="AB2552" s="9">
        <f t="shared" si="381"/>
        <v>2.015946995799494E-2</v>
      </c>
      <c r="AC2552" t="str">
        <f t="shared" si="382"/>
        <v>90% Saturation (Shape only)</v>
      </c>
    </row>
    <row r="2553" spans="21:29" x14ac:dyDescent="0.25">
      <c r="U2553" s="5">
        <v>1.35</v>
      </c>
      <c r="V2553" s="7">
        <f t="shared" si="377"/>
        <v>3963938.8499999996</v>
      </c>
      <c r="W2553" s="7">
        <f t="shared" si="378"/>
        <v>101639.4576923077</v>
      </c>
      <c r="X2553" s="19">
        <f t="shared" si="383"/>
        <v>0.94421278434718414</v>
      </c>
      <c r="Y2553" s="8">
        <f t="shared" si="379"/>
        <v>15285.8254744347</v>
      </c>
      <c r="Z2553" s="8">
        <f t="shared" si="380"/>
        <v>596147.19350295328</v>
      </c>
      <c r="AA2553" s="9">
        <f t="shared" si="384"/>
        <v>0.15039263118374122</v>
      </c>
      <c r="AB2553" s="9">
        <f t="shared" si="381"/>
        <v>1.9812374405634863E-2</v>
      </c>
      <c r="AC2553" t="str">
        <f t="shared" si="382"/>
        <v>90% Saturation (Shape only)</v>
      </c>
    </row>
    <row r="2554" spans="21:29" x14ac:dyDescent="0.25">
      <c r="U2554" s="12">
        <v>1.36</v>
      </c>
      <c r="V2554" s="7">
        <f t="shared" si="377"/>
        <v>3993301.36</v>
      </c>
      <c r="W2554" s="7">
        <f t="shared" si="378"/>
        <v>102392.34256410257</v>
      </c>
      <c r="X2554" s="19">
        <f t="shared" si="383"/>
        <v>0.9451183403209289</v>
      </c>
      <c r="Y2554" s="8">
        <f t="shared" si="379"/>
        <v>15300.485486247147</v>
      </c>
      <c r="Z2554" s="8">
        <f t="shared" si="380"/>
        <v>596718.93396363873</v>
      </c>
      <c r="AA2554" s="9">
        <f t="shared" si="384"/>
        <v>0.14942997789769585</v>
      </c>
      <c r="AB2554" s="9">
        <f t="shared" si="381"/>
        <v>1.9471784281570259E-2</v>
      </c>
      <c r="AC2554" t="str">
        <f t="shared" si="382"/>
        <v>90% Saturation (Shape only)</v>
      </c>
    </row>
    <row r="2555" spans="21:29" x14ac:dyDescent="0.25">
      <c r="U2555" s="5">
        <v>1.37</v>
      </c>
      <c r="V2555" s="7">
        <f t="shared" si="377"/>
        <v>4022663.8699999996</v>
      </c>
      <c r="W2555" s="7">
        <f t="shared" si="378"/>
        <v>103145.22743589744</v>
      </c>
      <c r="X2555" s="19">
        <f t="shared" si="383"/>
        <v>0.94600835292116159</v>
      </c>
      <c r="Y2555" s="8">
        <f t="shared" si="379"/>
        <v>15314.893866966766</v>
      </c>
      <c r="Z2555" s="8">
        <f t="shared" si="380"/>
        <v>597280.86081170384</v>
      </c>
      <c r="AA2555" s="9">
        <f t="shared" si="384"/>
        <v>0.14847893836372261</v>
      </c>
      <c r="AB2555" s="9">
        <f t="shared" si="381"/>
        <v>1.9137561743362959E-2</v>
      </c>
      <c r="AC2555" t="str">
        <f t="shared" si="382"/>
        <v>90% Saturation (Shape only)</v>
      </c>
    </row>
    <row r="2556" spans="21:29" x14ac:dyDescent="0.25">
      <c r="U2556" s="5">
        <v>1.38</v>
      </c>
      <c r="V2556" s="7">
        <f t="shared" si="377"/>
        <v>4052026.379999999</v>
      </c>
      <c r="W2556" s="7">
        <f t="shared" si="378"/>
        <v>103898.1123076923</v>
      </c>
      <c r="X2556" s="19">
        <f t="shared" si="383"/>
        <v>0.94688311202872955</v>
      </c>
      <c r="Y2556" s="8">
        <f t="shared" si="379"/>
        <v>15329.055309463756</v>
      </c>
      <c r="Z2556" s="8">
        <f t="shared" si="380"/>
        <v>597833.15706908645</v>
      </c>
      <c r="AA2556" s="9">
        <f t="shared" si="384"/>
        <v>0.14753930527695297</v>
      </c>
      <c r="AB2556" s="9">
        <f t="shared" si="381"/>
        <v>1.8809572389506923E-2</v>
      </c>
      <c r="AC2556" t="str">
        <f t="shared" si="382"/>
        <v>90% Saturation (Shape only)</v>
      </c>
    </row>
    <row r="2557" spans="21:29" x14ac:dyDescent="0.25">
      <c r="U2557" s="5">
        <v>1.39</v>
      </c>
      <c r="V2557" s="7">
        <f t="shared" si="377"/>
        <v>4081388.8899999992</v>
      </c>
      <c r="W2557" s="7">
        <f t="shared" si="378"/>
        <v>104650.99717948717</v>
      </c>
      <c r="X2557" s="19">
        <f t="shared" si="383"/>
        <v>0.94774290142917617</v>
      </c>
      <c r="Y2557" s="8">
        <f t="shared" si="379"/>
        <v>15342.974407931675</v>
      </c>
      <c r="Z2557" s="8">
        <f t="shared" si="380"/>
        <v>598376.00190933538</v>
      </c>
      <c r="AA2557" s="9">
        <f t="shared" si="384"/>
        <v>0.14661087635521433</v>
      </c>
      <c r="AB2557" s="9">
        <f t="shared" si="381"/>
        <v>1.8487685155285628E-2</v>
      </c>
      <c r="AC2557" t="str">
        <f t="shared" si="382"/>
        <v>90% Saturation (Shape only)</v>
      </c>
    </row>
    <row r="2558" spans="21:29" x14ac:dyDescent="0.25">
      <c r="U2558" s="5">
        <v>1.4</v>
      </c>
      <c r="V2558" s="7">
        <f t="shared" si="377"/>
        <v>4110751.399999999</v>
      </c>
      <c r="W2558" s="7">
        <f t="shared" si="378"/>
        <v>105403.88205128204</v>
      </c>
      <c r="X2558" s="19">
        <f t="shared" si="383"/>
        <v>0.94858799896325541</v>
      </c>
      <c r="Y2558" s="8">
        <f t="shared" si="379"/>
        <v>15356.655660324102</v>
      </c>
      <c r="Z2558" s="8">
        <f t="shared" si="380"/>
        <v>598909.57075264002</v>
      </c>
      <c r="AA2558" s="9">
        <f t="shared" si="384"/>
        <v>0.14569345418276575</v>
      </c>
      <c r="AB2558" s="9">
        <f t="shared" si="381"/>
        <v>1.8171772212411313E-2</v>
      </c>
      <c r="AC2558" t="str">
        <f t="shared" si="382"/>
        <v>90% Saturation (Shape only)</v>
      </c>
    </row>
    <row r="2559" spans="21:29" x14ac:dyDescent="0.25">
      <c r="U2559" s="5">
        <v>1.41</v>
      </c>
      <c r="V2559" s="7">
        <f t="shared" si="377"/>
        <v>4140113.9099999992</v>
      </c>
      <c r="W2559" s="7">
        <f t="shared" si="378"/>
        <v>106156.76692307691</v>
      </c>
      <c r="X2559" s="19">
        <f t="shared" si="383"/>
        <v>0.94941867667294799</v>
      </c>
      <c r="Y2559" s="8">
        <f t="shared" si="379"/>
        <v>15370.103470718497</v>
      </c>
      <c r="Z2559" s="8">
        <f t="shared" si="380"/>
        <v>599434.03535802139</v>
      </c>
      <c r="AA2559" s="9">
        <f t="shared" si="384"/>
        <v>0.14478684605999681</v>
      </c>
      <c r="AB2559" s="9">
        <f t="shared" si="381"/>
        <v>1.7861708872346362E-2</v>
      </c>
      <c r="AC2559" t="str">
        <f t="shared" si="382"/>
        <v>90% Saturation (Shape only)</v>
      </c>
    </row>
    <row r="2560" spans="21:29" x14ac:dyDescent="0.25">
      <c r="U2560" s="5">
        <v>1.42</v>
      </c>
      <c r="V2560" s="7">
        <f t="shared" si="377"/>
        <v>4169476.419999999</v>
      </c>
      <c r="W2560" s="7">
        <f t="shared" si="378"/>
        <v>106909.65179487178</v>
      </c>
      <c r="X2560" s="19">
        <f t="shared" si="383"/>
        <v>0.95023520094314717</v>
      </c>
      <c r="Y2560" s="8">
        <f t="shared" si="379"/>
        <v>15383.322151609938</v>
      </c>
      <c r="Z2560" s="8">
        <f t="shared" si="380"/>
        <v>599949.56391278759</v>
      </c>
      <c r="AA2560" s="9">
        <f t="shared" si="384"/>
        <v>0.1438908638588218</v>
      </c>
      <c r="AB2560" s="9">
        <f t="shared" si="381"/>
        <v>1.7557373493145172E-2</v>
      </c>
      <c r="AC2560" t="str">
        <f t="shared" si="382"/>
        <v>90% Saturation (Shape only)</v>
      </c>
    </row>
    <row r="2561" spans="21:29" x14ac:dyDescent="0.25">
      <c r="U2561" s="5">
        <v>1.43</v>
      </c>
      <c r="V2561" s="7">
        <f t="shared" si="377"/>
        <v>4198838.9299999988</v>
      </c>
      <c r="W2561" s="7">
        <f t="shared" si="378"/>
        <v>107662.53666666665</v>
      </c>
      <c r="X2561" s="19">
        <f t="shared" si="383"/>
        <v>0.95103783263916564</v>
      </c>
      <c r="Y2561" s="8">
        <f t="shared" si="379"/>
        <v>15396.315926137224</v>
      </c>
      <c r="Z2561" s="8">
        <f t="shared" si="380"/>
        <v>600456.32111935178</v>
      </c>
      <c r="AA2561" s="9">
        <f t="shared" si="384"/>
        <v>0.1430053238835127</v>
      </c>
      <c r="AB2561" s="9">
        <f t="shared" si="381"/>
        <v>1.7258647389619991E-2</v>
      </c>
      <c r="AC2561" t="str">
        <f t="shared" si="382"/>
        <v>90% Saturation (Shape only)</v>
      </c>
    </row>
    <row r="2562" spans="21:29" x14ac:dyDescent="0.25">
      <c r="U2562" s="5">
        <v>1.44</v>
      </c>
      <c r="V2562" s="7">
        <f t="shared" si="377"/>
        <v>4228201.4399999995</v>
      </c>
      <c r="W2562" s="7">
        <f t="shared" si="378"/>
        <v>108415.42153846152</v>
      </c>
      <c r="X2562" s="19">
        <f t="shared" si="383"/>
        <v>0.95182682724021761</v>
      </c>
      <c r="Y2562" s="8">
        <f t="shared" si="379"/>
        <v>15409.088930243803</v>
      </c>
      <c r="Z2562" s="8">
        <f t="shared" si="380"/>
        <v>600954.46827950829</v>
      </c>
      <c r="AA2562" s="9">
        <f t="shared" si="384"/>
        <v>0.14213004673672983</v>
      </c>
      <c r="AB2562" s="9">
        <f t="shared" si="381"/>
        <v>1.6965414746780896E-2</v>
      </c>
      <c r="AC2562" t="str">
        <f t="shared" si="382"/>
        <v>90% Saturation (Shape only)</v>
      </c>
    </row>
    <row r="2563" spans="21:29" x14ac:dyDescent="0.25">
      <c r="U2563" s="5">
        <v>1.45</v>
      </c>
      <c r="V2563" s="7">
        <f t="shared" si="377"/>
        <v>4257563.9499999993</v>
      </c>
      <c r="W2563" s="7">
        <f t="shared" si="378"/>
        <v>109168.30641025639</v>
      </c>
      <c r="X2563" s="19">
        <f t="shared" si="383"/>
        <v>0.95260243496901509</v>
      </c>
      <c r="Y2563" s="8">
        <f t="shared" si="379"/>
        <v>15421.645214775808</v>
      </c>
      <c r="Z2563" s="8">
        <f t="shared" si="380"/>
        <v>601444.16337625647</v>
      </c>
      <c r="AA2563" s="9">
        <f t="shared" si="384"/>
        <v>0.14126485719052009</v>
      </c>
      <c r="AB2563" s="9">
        <f t="shared" si="381"/>
        <v>1.6677562536315398E-2</v>
      </c>
      <c r="AC2563" t="str">
        <f t="shared" si="382"/>
        <v>90% Saturation (Shape only)</v>
      </c>
    </row>
    <row r="2564" spans="21:29" x14ac:dyDescent="0.25">
      <c r="U2564" s="5">
        <v>1.46</v>
      </c>
      <c r="V2564" s="7">
        <f t="shared" si="377"/>
        <v>4286926.459999999</v>
      </c>
      <c r="W2564" s="7">
        <f t="shared" si="378"/>
        <v>109921.19128205127</v>
      </c>
      <c r="X2564" s="19">
        <f t="shared" si="383"/>
        <v>0.95336490091761794</v>
      </c>
      <c r="Y2564" s="8">
        <f t="shared" si="379"/>
        <v>15433.988747519437</v>
      </c>
      <c r="Z2564" s="8">
        <f t="shared" si="380"/>
        <v>601925.56115325808</v>
      </c>
      <c r="AA2564" s="9">
        <f t="shared" si="384"/>
        <v>0.14040958406206441</v>
      </c>
      <c r="AB2564" s="9">
        <f t="shared" si="381"/>
        <v>1.6394980435991677E-2</v>
      </c>
      <c r="AC2564" t="str">
        <f t="shared" si="382"/>
        <v>90% Saturation (Shape only)</v>
      </c>
    </row>
    <row r="2565" spans="21:29" x14ac:dyDescent="0.25">
      <c r="U2565" s="5">
        <v>1.47</v>
      </c>
      <c r="V2565" s="7">
        <f t="shared" si="377"/>
        <v>4316288.9699999988</v>
      </c>
      <c r="W2565" s="7">
        <f t="shared" si="378"/>
        <v>110674.07615384614</v>
      </c>
      <c r="X2565" s="19">
        <f t="shared" si="383"/>
        <v>0.95411446516966802</v>
      </c>
      <c r="Y2565" s="8">
        <f t="shared" si="379"/>
        <v>15446.123415179794</v>
      </c>
      <c r="Z2565" s="8">
        <f t="shared" si="380"/>
        <v>602398.81319201202</v>
      </c>
      <c r="AA2565" s="9">
        <f t="shared" si="384"/>
        <v>0.13956406009396821</v>
      </c>
      <c r="AB2565" s="9">
        <f t="shared" si="381"/>
        <v>1.6117560751922923E-2</v>
      </c>
      <c r="AC2565" t="str">
        <f t="shared" si="382"/>
        <v>90% Saturation (Shape only)</v>
      </c>
    </row>
    <row r="2566" spans="21:29" x14ac:dyDescent="0.25">
      <c r="U2566" s="5">
        <v>1.48</v>
      </c>
      <c r="V2566" s="7">
        <f t="shared" si="377"/>
        <v>4345651.4799999995</v>
      </c>
      <c r="W2566" s="7">
        <f t="shared" si="378"/>
        <v>111426.96102564101</v>
      </c>
      <c r="X2566" s="19">
        <f t="shared" si="383"/>
        <v>0.95485136291913375</v>
      </c>
      <c r="Y2566" s="8">
        <f t="shared" si="379"/>
        <v>15458.053025303241</v>
      </c>
      <c r="Z2566" s="8">
        <f t="shared" si="380"/>
        <v>602864.06798682641</v>
      </c>
      <c r="AA2566" s="9">
        <f t="shared" si="384"/>
        <v>0.13872812183889779</v>
      </c>
      <c r="AB2566" s="9">
        <f t="shared" si="381"/>
        <v>1.5845198343546918E-2</v>
      </c>
      <c r="AC2566" t="str">
        <f t="shared" si="382"/>
        <v>90% Saturation (Shape only)</v>
      </c>
    </row>
    <row r="2567" spans="21:29" x14ac:dyDescent="0.25">
      <c r="U2567" s="5">
        <v>1.49</v>
      </c>
      <c r="V2567" s="7">
        <f t="shared" si="377"/>
        <v>4375013.9899999993</v>
      </c>
      <c r="W2567" s="7">
        <f t="shared" si="378"/>
        <v>112179.84589743588</v>
      </c>
      <c r="X2567" s="19">
        <f t="shared" si="383"/>
        <v>0.95557582458568358</v>
      </c>
      <c r="Y2567" s="8">
        <f t="shared" si="379"/>
        <v>15469.78130814518</v>
      </c>
      <c r="Z2567" s="8">
        <f t="shared" si="380"/>
        <v>603321.47101766209</v>
      </c>
      <c r="AA2567" s="9">
        <f t="shared" si="384"/>
        <v>0.13790160954837591</v>
      </c>
      <c r="AB2567" s="9">
        <f t="shared" si="381"/>
        <v>1.5577790551137408E-2</v>
      </c>
      <c r="AC2567" t="str">
        <f t="shared" si="382"/>
        <v>90% Saturation (Shape only)</v>
      </c>
    </row>
    <row r="2568" spans="21:29" x14ac:dyDescent="0.25">
      <c r="U2568" s="5">
        <v>1.5</v>
      </c>
      <c r="V2568" s="7">
        <f t="shared" si="377"/>
        <v>4404376.4999999991</v>
      </c>
      <c r="W2568" s="7">
        <f t="shared" si="378"/>
        <v>112932.73076923075</v>
      </c>
      <c r="X2568" s="19">
        <f t="shared" si="383"/>
        <v>0.95628807592680753</v>
      </c>
      <c r="Y2568" s="8">
        <f t="shared" si="379"/>
        <v>15481.31191848518</v>
      </c>
      <c r="Z2568" s="8">
        <f t="shared" si="380"/>
        <v>603771.16482092207</v>
      </c>
      <c r="AA2568" s="9">
        <f t="shared" si="384"/>
        <v>0.13708436706555904</v>
      </c>
      <c r="AB2568" s="9">
        <f t="shared" si="381"/>
        <v>1.5315237125844823E-2</v>
      </c>
      <c r="AC2568" t="str">
        <f t="shared" si="382"/>
        <v>90% Saturation (Shape only)</v>
      </c>
    </row>
    <row r="2569" spans="21:29" x14ac:dyDescent="0.25">
      <c r="U2569" s="5">
        <v>1.51</v>
      </c>
      <c r="V2569" s="7">
        <f t="shared" si="377"/>
        <v>4433739.01</v>
      </c>
      <c r="W2569" s="7">
        <f t="shared" si="378"/>
        <v>113685.61564102564</v>
      </c>
      <c r="X2569" s="19">
        <f t="shared" si="383"/>
        <v>0.9569883381467944</v>
      </c>
      <c r="Y2569" s="8">
        <f t="shared" si="379"/>
        <v>15492.648437391203</v>
      </c>
      <c r="Z2569" s="8">
        <f t="shared" si="380"/>
        <v>604213.28905825689</v>
      </c>
      <c r="AA2569" s="9">
        <f t="shared" si="384"/>
        <v>0.13627624172182767</v>
      </c>
      <c r="AB2569" s="9">
        <f t="shared" si="381"/>
        <v>1.5057440162125469E-2</v>
      </c>
      <c r="AC2569" t="str">
        <f t="shared" si="382"/>
        <v>90% Saturation (Shape only)</v>
      </c>
    </row>
    <row r="2570" spans="21:29" x14ac:dyDescent="0.25">
      <c r="U2570" s="5">
        <v>1.52</v>
      </c>
      <c r="V2570" s="7">
        <f t="shared" si="377"/>
        <v>4463101.5199999996</v>
      </c>
      <c r="W2570" s="7">
        <f t="shared" si="378"/>
        <v>114438.50051282051</v>
      </c>
      <c r="X2570" s="19">
        <f t="shared" si="383"/>
        <v>0.95767682800267218</v>
      </c>
      <c r="Y2570" s="8">
        <f t="shared" si="379"/>
        <v>15503.794373934672</v>
      </c>
      <c r="Z2570" s="8">
        <f t="shared" si="380"/>
        <v>604647.98058345215</v>
      </c>
      <c r="AA2570" s="9">
        <f t="shared" si="384"/>
        <v>0.13547708423702901</v>
      </c>
      <c r="AB2570" s="9">
        <f t="shared" si="381"/>
        <v>1.4804304032429888E-2</v>
      </c>
      <c r="AC2570" t="str">
        <f t="shared" si="382"/>
        <v>90% Saturation (Shape only)</v>
      </c>
    </row>
    <row r="2571" spans="21:29" x14ac:dyDescent="0.25">
      <c r="U2571" s="5">
        <v>1.53</v>
      </c>
      <c r="V2571" s="7">
        <f t="shared" si="377"/>
        <v>4492464.0299999993</v>
      </c>
      <c r="W2571" s="7">
        <f t="shared" si="378"/>
        <v>115191.38538461538</v>
      </c>
      <c r="X2571" s="19">
        <f t="shared" si="383"/>
        <v>0.95835375790721489</v>
      </c>
      <c r="Y2571" s="8">
        <f t="shared" si="379"/>
        <v>15514.753166858049</v>
      </c>
      <c r="Z2571" s="8">
        <f t="shared" si="380"/>
        <v>605075.37350746384</v>
      </c>
      <c r="AA2571" s="9">
        <f t="shared" si="384"/>
        <v>0.13468674862321911</v>
      </c>
      <c r="AB2571" s="9">
        <f t="shared" si="381"/>
        <v>1.4555735324115282E-2</v>
      </c>
      <c r="AC2571" t="str">
        <f t="shared" si="382"/>
        <v>90% Saturation (Shape only)</v>
      </c>
    </row>
    <row r="2572" spans="21:29" x14ac:dyDescent="0.25">
      <c r="U2572" s="5">
        <v>1.54</v>
      </c>
      <c r="V2572" s="7">
        <f t="shared" si="377"/>
        <v>4521826.5399999991</v>
      </c>
      <c r="W2572" s="7">
        <f t="shared" si="378"/>
        <v>115944.27025641025</v>
      </c>
      <c r="X2572" s="19">
        <f t="shared" si="383"/>
        <v>0.95901933602911005</v>
      </c>
      <c r="Y2572" s="8">
        <f t="shared" si="379"/>
        <v>15525.528186196434</v>
      </c>
      <c r="Z2572" s="8">
        <f t="shared" si="380"/>
        <v>605495.59926166094</v>
      </c>
      <c r="AA2572" s="9">
        <f t="shared" si="384"/>
        <v>0.13390509209175924</v>
      </c>
      <c r="AB2572" s="9">
        <f t="shared" si="381"/>
        <v>1.4311642778396944E-2</v>
      </c>
      <c r="AC2572" t="str">
        <f t="shared" si="382"/>
        <v>90% Saturation (Shape only)</v>
      </c>
    </row>
    <row r="2573" spans="21:29" x14ac:dyDescent="0.25">
      <c r="U2573" s="5">
        <v>1.55</v>
      </c>
      <c r="V2573" s="7">
        <f t="shared" si="377"/>
        <v>4551189.05</v>
      </c>
      <c r="W2573" s="7">
        <f t="shared" si="378"/>
        <v>116697.15512820512</v>
      </c>
      <c r="X2573" s="19">
        <f t="shared" si="383"/>
        <v>0.95967376639038648</v>
      </c>
      <c r="Y2573" s="8">
        <f t="shared" si="379"/>
        <v>15536.122734854825</v>
      </c>
      <c r="Z2573" s="8">
        <f t="shared" si="380"/>
        <v>605908.78665933816</v>
      </c>
      <c r="AA2573" s="9">
        <f t="shared" si="384"/>
        <v>0.13313197496362805</v>
      </c>
      <c r="AB2573" s="9">
        <f t="shared" si="381"/>
        <v>1.4071937231429077E-2</v>
      </c>
      <c r="AC2573" t="str">
        <f t="shared" si="382"/>
        <v>90% Saturation (Shape only)</v>
      </c>
    </row>
    <row r="2574" spans="21:29" x14ac:dyDescent="0.25">
      <c r="U2574" s="5">
        <v>1.56</v>
      </c>
      <c r="V2574" s="7">
        <f t="shared" si="377"/>
        <v>4580551.5599999996</v>
      </c>
      <c r="W2574" s="7">
        <f t="shared" si="378"/>
        <v>117450.04</v>
      </c>
      <c r="X2574" s="19">
        <f t="shared" si="383"/>
        <v>0.96031724896118753</v>
      </c>
      <c r="Y2574" s="8">
        <f t="shared" si="379"/>
        <v>15546.540050142403</v>
      </c>
      <c r="Z2574" s="8">
        <f t="shared" si="380"/>
        <v>606315.06195555371</v>
      </c>
      <c r="AA2574" s="9">
        <f t="shared" si="384"/>
        <v>0.13236726058281806</v>
      </c>
      <c r="AB2574" s="9">
        <f t="shared" si="381"/>
        <v>1.3836531557266498E-2</v>
      </c>
      <c r="AC2574" t="str">
        <f t="shared" si="382"/>
        <v>90% Saturation (Shape only)</v>
      </c>
    </row>
    <row r="2575" spans="21:29" x14ac:dyDescent="0.25">
      <c r="U2575" s="5">
        <v>1.57</v>
      </c>
      <c r="V2575" s="7">
        <f t="shared" si="377"/>
        <v>4609914.0699999994</v>
      </c>
      <c r="W2575" s="7">
        <f t="shared" si="378"/>
        <v>118202.92487179486</v>
      </c>
      <c r="X2575" s="19">
        <f t="shared" si="383"/>
        <v>0.96094997975197893</v>
      </c>
      <c r="Y2575" s="8">
        <f t="shared" si="379"/>
        <v>15556.783305265268</v>
      </c>
      <c r="Z2575" s="8">
        <f t="shared" si="380"/>
        <v>606714.54890534549</v>
      </c>
      <c r="AA2575" s="9">
        <f t="shared" si="384"/>
        <v>0.13161081523268947</v>
      </c>
      <c r="AB2575" s="9">
        <f t="shared" si="381"/>
        <v>1.3605340612631057E-2</v>
      </c>
      <c r="AC2575" t="str">
        <f t="shared" si="382"/>
        <v>90% Saturation (Shape only)</v>
      </c>
    </row>
    <row r="2576" spans="21:29" x14ac:dyDescent="0.25">
      <c r="U2576" s="5">
        <v>1.58</v>
      </c>
      <c r="V2576" s="7">
        <f t="shared" si="377"/>
        <v>4639276.5799999991</v>
      </c>
      <c r="W2576" s="7">
        <f t="shared" si="378"/>
        <v>118955.80974358974</v>
      </c>
      <c r="X2576" s="19">
        <f t="shared" si="383"/>
        <v>0.96157215090327575</v>
      </c>
      <c r="Y2576" s="8">
        <f t="shared" si="379"/>
        <v>15566.855610779035</v>
      </c>
      <c r="Z2576" s="8">
        <f t="shared" si="380"/>
        <v>607107.3688203824</v>
      </c>
      <c r="AA2576" s="9">
        <f t="shared" si="384"/>
        <v>0.13086250805516375</v>
      </c>
      <c r="AB2576" s="9">
        <f t="shared" si="381"/>
        <v>1.3378281183621792E-2</v>
      </c>
      <c r="AC2576" t="str">
        <f t="shared" si="382"/>
        <v>90% Saturation (Shape only)</v>
      </c>
    </row>
    <row r="2577" spans="21:29" x14ac:dyDescent="0.25">
      <c r="U2577" s="5">
        <v>1.59</v>
      </c>
      <c r="V2577" s="7">
        <f t="shared" si="377"/>
        <v>4668639.09</v>
      </c>
      <c r="W2577" s="7">
        <f t="shared" si="378"/>
        <v>119708.69461538461</v>
      </c>
      <c r="X2577" s="19">
        <f t="shared" si="383"/>
        <v>0.96218395077296515</v>
      </c>
      <c r="Y2577" s="8">
        <f t="shared" si="379"/>
        <v>15576.760016002505</v>
      </c>
      <c r="Z2577" s="8">
        <f t="shared" si="380"/>
        <v>607493.64062409766</v>
      </c>
      <c r="AA2577" s="9">
        <f t="shared" si="384"/>
        <v>0.13012221097264079</v>
      </c>
      <c r="AB2577" s="9">
        <f t="shared" si="381"/>
        <v>1.3155271934015757E-2</v>
      </c>
      <c r="AC2577" t="str">
        <f t="shared" si="382"/>
        <v>90% Saturation (Shape only)</v>
      </c>
    </row>
    <row r="2578" spans="21:29" x14ac:dyDescent="0.25">
      <c r="U2578" s="5">
        <v>1.6</v>
      </c>
      <c r="V2578" s="7">
        <f t="shared" si="377"/>
        <v>4698001.5999999996</v>
      </c>
      <c r="W2578" s="7">
        <f t="shared" si="378"/>
        <v>120461.57948717948</v>
      </c>
      <c r="X2578" s="19">
        <f t="shared" si="383"/>
        <v>0.96278556402130588</v>
      </c>
      <c r="Y2578" s="8">
        <f t="shared" si="379"/>
        <v>15586.4995103937</v>
      </c>
      <c r="Z2578" s="8">
        <f t="shared" si="380"/>
        <v>607873.48090535426</v>
      </c>
      <c r="AA2578" s="9">
        <f t="shared" si="384"/>
        <v>0.12938979861253225</v>
      </c>
      <c r="AB2578" s="9">
        <f t="shared" si="381"/>
        <v>1.2936233355274936E-2</v>
      </c>
      <c r="AC2578" t="str">
        <f t="shared" si="382"/>
        <v>90% Saturation (Shape only)</v>
      </c>
    </row>
    <row r="2579" spans="21:29" x14ac:dyDescent="0.25">
      <c r="U2579" s="5">
        <v>1.61</v>
      </c>
      <c r="V2579" s="7">
        <f t="shared" si="377"/>
        <v>4727364.1099999994</v>
      </c>
      <c r="W2579" s="7">
        <f t="shared" si="378"/>
        <v>121214.46435897435</v>
      </c>
      <c r="X2579" s="19">
        <f t="shared" si="383"/>
        <v>0.96337717169367632</v>
      </c>
      <c r="Y2579" s="8">
        <f t="shared" si="379"/>
        <v>15596.077024889486</v>
      </c>
      <c r="Z2579" s="8">
        <f t="shared" si="380"/>
        <v>608247.00397068996</v>
      </c>
      <c r="AA2579" s="9">
        <f t="shared" si="384"/>
        <v>0.12866514823430641</v>
      </c>
      <c r="AB2579" s="9">
        <f t="shared" si="381"/>
        <v>1.2721087718171988E-2</v>
      </c>
      <c r="AC2579" t="str">
        <f t="shared" si="382"/>
        <v>90% Saturation (Shape only)</v>
      </c>
    </row>
    <row r="2580" spans="21:29" x14ac:dyDescent="0.25">
      <c r="U2580" s="5">
        <v>1.62</v>
      </c>
      <c r="V2580" s="7">
        <f t="shared" si="377"/>
        <v>4756726.6199999992</v>
      </c>
      <c r="W2580" s="7">
        <f t="shared" si="378"/>
        <v>121967.34923076922</v>
      </c>
      <c r="X2580" s="19">
        <f t="shared" si="383"/>
        <v>0.96395895130114284</v>
      </c>
      <c r="Y2580" s="8">
        <f t="shared" si="379"/>
        <v>15605.495433209881</v>
      </c>
      <c r="Z2580" s="8">
        <f t="shared" si="380"/>
        <v>608614.32189518539</v>
      </c>
      <c r="AA2580" s="9">
        <f t="shared" si="384"/>
        <v>0.12794813965894586</v>
      </c>
      <c r="AB2580" s="9">
        <f t="shared" si="381"/>
        <v>1.2509759025895266E-2</v>
      </c>
      <c r="AC2580" t="str">
        <f t="shared" si="382"/>
        <v>90% Saturation (Shape only)</v>
      </c>
    </row>
    <row r="2581" spans="21:29" x14ac:dyDescent="0.25">
      <c r="U2581" s="5">
        <v>1.63</v>
      </c>
      <c r="V2581" s="7">
        <f t="shared" si="377"/>
        <v>4786089.129999999</v>
      </c>
      <c r="W2581" s="7">
        <f t="shared" si="378"/>
        <v>122720.23410256408</v>
      </c>
      <c r="X2581" s="19">
        <f t="shared" si="383"/>
        <v>0.96453107689891726</v>
      </c>
      <c r="Y2581" s="8">
        <f t="shared" si="379"/>
        <v>15614.757553128202</v>
      </c>
      <c r="Z2581" s="8">
        <f t="shared" si="380"/>
        <v>608975.54457199993</v>
      </c>
      <c r="AA2581" s="9">
        <f t="shared" si="384"/>
        <v>0.12723865520072336</v>
      </c>
      <c r="AB2581" s="9">
        <f t="shared" si="381"/>
        <v>1.2302172968677968E-2</v>
      </c>
      <c r="AC2581" t="str">
        <f t="shared" si="382"/>
        <v>90% Saturation (Shape only)</v>
      </c>
    </row>
    <row r="2582" spans="21:29" x14ac:dyDescent="0.25">
      <c r="U2582" s="5">
        <v>1.64</v>
      </c>
      <c r="V2582" s="7">
        <f t="shared" si="377"/>
        <v>4815451.6399999987</v>
      </c>
      <c r="W2582" s="7">
        <f t="shared" si="378"/>
        <v>123473.11897435895</v>
      </c>
      <c r="X2582" s="19">
        <f t="shared" si="383"/>
        <v>0.9650937191627702</v>
      </c>
      <c r="Y2582" s="8">
        <f t="shared" si="379"/>
        <v>15623.866147708122</v>
      </c>
      <c r="Z2582" s="8">
        <f t="shared" si="380"/>
        <v>609330.77976061672</v>
      </c>
      <c r="AA2582" s="9">
        <f t="shared" si="384"/>
        <v>0.12653657960120576</v>
      </c>
      <c r="AB2582" s="9">
        <f t="shared" si="381"/>
        <v>1.2098256879837304E-2</v>
      </c>
      <c r="AC2582" t="str">
        <f t="shared" si="382"/>
        <v>90% Saturation (Shape only)</v>
      </c>
    </row>
    <row r="2583" spans="21:29" x14ac:dyDescent="0.25">
      <c r="U2583" s="5">
        <v>1.65</v>
      </c>
      <c r="V2583" s="7">
        <f t="shared" ref="V2583:V2646" si="385">$V$110/$U$110*U2583</f>
        <v>4844814.1499999985</v>
      </c>
      <c r="W2583" s="7">
        <f t="shared" ref="W2583:W2646" si="386">$W$110/$U$110*U2583</f>
        <v>124226.00384615382</v>
      </c>
      <c r="X2583" s="19">
        <f t="shared" si="383"/>
        <v>0.96564704546346225</v>
      </c>
      <c r="Y2583" s="8">
        <f t="shared" ref="Y2583:Y2646" si="387">X2583*$N$6</f>
        <v>15632.82392650863</v>
      </c>
      <c r="Z2583" s="8">
        <f t="shared" si="380"/>
        <v>609680.13313383656</v>
      </c>
      <c r="AA2583" s="9">
        <f t="shared" si="384"/>
        <v>0.12584179996539946</v>
      </c>
      <c r="AB2583" s="9">
        <f t="shared" si="381"/>
        <v>1.189793969316124E-2</v>
      </c>
      <c r="AC2583" t="str">
        <f t="shared" si="382"/>
        <v>90% Saturation (Shape only)</v>
      </c>
    </row>
    <row r="2584" spans="21:29" x14ac:dyDescent="0.25">
      <c r="U2584" s="5">
        <v>1.66</v>
      </c>
      <c r="V2584" s="7">
        <f t="shared" si="385"/>
        <v>4874176.6599999992</v>
      </c>
      <c r="W2584" s="7">
        <f t="shared" si="386"/>
        <v>124978.88871794871</v>
      </c>
      <c r="X2584" s="19">
        <f t="shared" si="383"/>
        <v>0.96619121993925605</v>
      </c>
      <c r="Y2584" s="8">
        <f t="shared" si="387"/>
        <v>15641.633546757923</v>
      </c>
      <c r="Z2584" s="8">
        <f t="shared" si="380"/>
        <v>610023.70832355903</v>
      </c>
      <c r="AA2584" s="9">
        <f t="shared" si="384"/>
        <v>0.12515420569995489</v>
      </c>
      <c r="AB2584" s="9">
        <f t="shared" si="381"/>
        <v>1.1701151901607212E-2</v>
      </c>
      <c r="AC2584" t="str">
        <f t="shared" si="382"/>
        <v>90% Saturation (Shape only)</v>
      </c>
    </row>
    <row r="2585" spans="21:29" x14ac:dyDescent="0.25">
      <c r="U2585" s="5">
        <v>1.67</v>
      </c>
      <c r="V2585" s="7">
        <f t="shared" si="385"/>
        <v>4903539.169999999</v>
      </c>
      <c r="W2585" s="7">
        <f t="shared" si="386"/>
        <v>125731.77358974358</v>
      </c>
      <c r="X2585" s="19">
        <f t="shared" si="383"/>
        <v>0.96672640356656703</v>
      </c>
      <c r="Y2585" s="8">
        <f t="shared" si="387"/>
        <v>15650.297614497174</v>
      </c>
      <c r="Z2585" s="8">
        <f t="shared" si="380"/>
        <v>610361.6069653898</v>
      </c>
      <c r="AA2585" s="9">
        <f t="shared" si="384"/>
        <v>0.12447368845335234</v>
      </c>
      <c r="AB2585" s="9">
        <f t="shared" si="381"/>
        <v>1.1507825517327316E-2</v>
      </c>
      <c r="AC2585" t="str">
        <f t="shared" si="382"/>
        <v>90% Saturation (Shape only)</v>
      </c>
    </row>
    <row r="2586" spans="21:29" x14ac:dyDescent="0.25">
      <c r="U2586" s="5">
        <v>1.68</v>
      </c>
      <c r="V2586" s="7">
        <f t="shared" si="385"/>
        <v>4932901.6799999988</v>
      </c>
      <c r="W2586" s="7">
        <f t="shared" si="386"/>
        <v>126484.65846153845</v>
      </c>
      <c r="X2586" s="19">
        <f t="shared" si="383"/>
        <v>0.96725275422880985</v>
      </c>
      <c r="Y2586" s="8">
        <f t="shared" si="387"/>
        <v>15658.818685695082</v>
      </c>
      <c r="Z2586" s="8">
        <f t="shared" si="380"/>
        <v>610693.92874210817</v>
      </c>
      <c r="AA2586" s="9">
        <f t="shared" si="384"/>
        <v>0.12380014205799218</v>
      </c>
      <c r="AB2586" s="9">
        <f t="shared" si="381"/>
        <v>1.1317894032845605E-2</v>
      </c>
      <c r="AC2586" t="str">
        <f t="shared" si="382"/>
        <v>90% Saturation (Shape only)</v>
      </c>
    </row>
    <row r="2587" spans="21:29" x14ac:dyDescent="0.25">
      <c r="U2587" s="5">
        <v>1.69</v>
      </c>
      <c r="V2587" s="7">
        <f t="shared" si="385"/>
        <v>4962264.1899999995</v>
      </c>
      <c r="W2587" s="7">
        <f t="shared" si="386"/>
        <v>127237.54333333332</v>
      </c>
      <c r="X2587" s="19">
        <f t="shared" si="383"/>
        <v>0.96777042678349678</v>
      </c>
      <c r="Y2587" s="8">
        <f t="shared" si="387"/>
        <v>15667.199267334125</v>
      </c>
      <c r="Z2587" s="8">
        <f t="shared" si="380"/>
        <v>611020.7714260309</v>
      </c>
      <c r="AA2587" s="9">
        <f t="shared" si="384"/>
        <v>0.1231334624741193</v>
      </c>
      <c r="AB2587" s="9">
        <f t="shared" si="381"/>
        <v>1.113129238347554E-2</v>
      </c>
      <c r="AC2587" t="str">
        <f t="shared" si="382"/>
        <v>90% Saturation (Shape only)</v>
      </c>
    </row>
    <row r="2588" spans="21:29" x14ac:dyDescent="0.25">
      <c r="U2588" s="5">
        <v>1.7</v>
      </c>
      <c r="V2588" s="7">
        <f t="shared" si="385"/>
        <v>4991626.6999999993</v>
      </c>
      <c r="W2588" s="7">
        <f t="shared" si="386"/>
        <v>127990.42820512819</v>
      </c>
      <c r="X2588" s="19">
        <f t="shared" si="383"/>
        <v>0.96827957312763768</v>
      </c>
      <c r="Y2588" s="8">
        <f t="shared" si="387"/>
        <v>15675.441818469317</v>
      </c>
      <c r="Z2588" s="8">
        <f t="shared" si="380"/>
        <v>611342.23092030338</v>
      </c>
      <c r="AA2588" s="9">
        <f t="shared" si="384"/>
        <v>0.12247354773551145</v>
      </c>
      <c r="AB2588" s="9">
        <f t="shared" si="381"/>
        <v>1.0947956910784611E-2</v>
      </c>
      <c r="AC2588" t="str">
        <f t="shared" si="382"/>
        <v>90% Saturation (Shape only)</v>
      </c>
    </row>
    <row r="2589" spans="21:29" x14ac:dyDescent="0.25">
      <c r="U2589" s="5">
        <v>1.71</v>
      </c>
      <c r="V2589" s="7">
        <f t="shared" si="385"/>
        <v>5020989.209999999</v>
      </c>
      <c r="W2589" s="7">
        <f t="shared" si="386"/>
        <v>128743.31307692306</v>
      </c>
      <c r="X2589" s="19">
        <f t="shared" si="383"/>
        <v>0.96878034226149623</v>
      </c>
      <c r="Y2589" s="8">
        <f t="shared" si="387"/>
        <v>15683.548751260359</v>
      </c>
      <c r="Z2589" s="8">
        <f t="shared" si="380"/>
        <v>611658.40129915404</v>
      </c>
      <c r="AA2589" s="9">
        <f t="shared" si="384"/>
        <v>0.12182029789686685</v>
      </c>
      <c r="AB2589" s="9">
        <f t="shared" si="381"/>
        <v>1.0767825327284996E-2</v>
      </c>
      <c r="AC2589" t="str">
        <f t="shared" si="382"/>
        <v>90% Saturation (Shape only)</v>
      </c>
    </row>
    <row r="2590" spans="21:29" x14ac:dyDescent="0.25">
      <c r="U2590" s="5">
        <v>1.72</v>
      </c>
      <c r="V2590" s="7">
        <f t="shared" si="385"/>
        <v>5050351.7199999988</v>
      </c>
      <c r="W2590" s="7">
        <f t="shared" si="386"/>
        <v>129496.19794871793</v>
      </c>
      <c r="X2590" s="19">
        <f t="shared" si="383"/>
        <v>0.96927288035074877</v>
      </c>
      <c r="Y2590" s="8">
        <f t="shared" si="387"/>
        <v>15691.522431977923</v>
      </c>
      <c r="Z2590" s="8">
        <f t="shared" si="380"/>
        <v>611969.374847139</v>
      </c>
      <c r="AA2590" s="9">
        <f t="shared" si="384"/>
        <v>0.12117361498282721</v>
      </c>
      <c r="AB2590" s="9">
        <f t="shared" si="381"/>
        <v>1.0590836682046757E-2</v>
      </c>
      <c r="AC2590" t="str">
        <f t="shared" si="382"/>
        <v>90% Saturation (Shape only)</v>
      </c>
    </row>
    <row r="2591" spans="21:29" x14ac:dyDescent="0.25">
      <c r="U2591" s="5">
        <v>1.73</v>
      </c>
      <c r="V2591" s="7">
        <f t="shared" si="385"/>
        <v>5079714.2299999995</v>
      </c>
      <c r="W2591" s="7">
        <f t="shared" si="386"/>
        <v>130249.08282051281</v>
      </c>
      <c r="X2591" s="19">
        <f t="shared" si="383"/>
        <v>0.96975733078709492</v>
      </c>
      <c r="Y2591" s="8">
        <f t="shared" si="387"/>
        <v>15699.365181984873</v>
      </c>
      <c r="Z2591" s="8">
        <f t="shared" si="380"/>
        <v>612275.24209741002</v>
      </c>
      <c r="AA2591" s="9">
        <f t="shared" si="384"/>
        <v>0.12053340293857634</v>
      </c>
      <c r="AB2591" s="9">
        <f t="shared" si="381"/>
        <v>1.0416931327431399E-2</v>
      </c>
      <c r="AC2591" t="str">
        <f t="shared" si="382"/>
        <v>90% Saturation (Shape only)</v>
      </c>
    </row>
    <row r="2592" spans="21:29" x14ac:dyDescent="0.25">
      <c r="U2592" s="5">
        <v>1.74</v>
      </c>
      <c r="V2592" s="7">
        <f t="shared" si="385"/>
        <v>5109076.7399999993</v>
      </c>
      <c r="W2592" s="7">
        <f t="shared" si="386"/>
        <v>131001.96769230768</v>
      </c>
      <c r="X2592" s="19">
        <f t="shared" si="383"/>
        <v>0.97023383424736376</v>
      </c>
      <c r="Y2592" s="8">
        <f t="shared" si="387"/>
        <v>15707.079278693136</v>
      </c>
      <c r="Z2592" s="8">
        <f t="shared" si="380"/>
        <v>612576.09186903236</v>
      </c>
      <c r="AA2592" s="9">
        <f t="shared" si="384"/>
        <v>0.11989956758195659</v>
      </c>
      <c r="AB2592" s="9">
        <f t="shared" si="381"/>
        <v>1.024605088673747E-2</v>
      </c>
      <c r="AC2592" t="str">
        <f t="shared" si="382"/>
        <v>90% Saturation (Shape only)</v>
      </c>
    </row>
    <row r="2593" spans="21:29" x14ac:dyDescent="0.25">
      <c r="U2593" s="5">
        <v>1.75</v>
      </c>
      <c r="V2593" s="7">
        <f t="shared" si="385"/>
        <v>5138439.2499999991</v>
      </c>
      <c r="W2593" s="7">
        <f t="shared" si="386"/>
        <v>131754.85256410256</v>
      </c>
      <c r="X2593" s="19">
        <f t="shared" si="383"/>
        <v>0.9707025287511617</v>
      </c>
      <c r="Y2593" s="8">
        <f t="shared" si="387"/>
        <v>15714.666956496965</v>
      </c>
      <c r="Z2593" s="8">
        <f t="shared" si="380"/>
        <v>612872.01130338165</v>
      </c>
      <c r="AA2593" s="9">
        <f t="shared" si="384"/>
        <v>0.11927201655704731</v>
      </c>
      <c r="AB2593" s="9">
        <f t="shared" si="381"/>
        <v>1.0078138222832029E-2</v>
      </c>
      <c r="AC2593" t="str">
        <f t="shared" si="382"/>
        <v>90% Saturation (Shape only)</v>
      </c>
    </row>
    <row r="2594" spans="21:29" x14ac:dyDescent="0.25">
      <c r="U2594" s="5">
        <v>1.76</v>
      </c>
      <c r="V2594" s="7">
        <f t="shared" si="385"/>
        <v>5167801.7599999988</v>
      </c>
      <c r="W2594" s="7">
        <f t="shared" si="386"/>
        <v>132507.73743589743</v>
      </c>
      <c r="X2594" s="19">
        <f t="shared" si="383"/>
        <v>0.97116354971710384</v>
      </c>
      <c r="Y2594" s="8">
        <f t="shared" si="387"/>
        <v>15722.130407683255</v>
      </c>
      <c r="Z2594" s="8">
        <f t="shared" si="380"/>
        <v>613163.08589964698</v>
      </c>
      <c r="AA2594" s="9">
        <f t="shared" si="384"/>
        <v>0.11865065928915336</v>
      </c>
      <c r="AB2594" s="9">
        <f t="shared" si="381"/>
        <v>9.9131374077125259E-3</v>
      </c>
      <c r="AC2594" t="str">
        <f t="shared" si="382"/>
        <v>90% Saturation (Shape only)</v>
      </c>
    </row>
    <row r="2595" spans="21:29" x14ac:dyDescent="0.25">
      <c r="U2595" s="5">
        <v>1.77</v>
      </c>
      <c r="V2595" s="7">
        <f t="shared" si="385"/>
        <v>5197164.2699999996</v>
      </c>
      <c r="W2595" s="7">
        <f t="shared" si="386"/>
        <v>133260.62230769231</v>
      </c>
      <c r="X2595" s="19">
        <f t="shared" si="383"/>
        <v>0.97161703001766864</v>
      </c>
      <c r="Y2595" s="8">
        <f t="shared" si="387"/>
        <v>15729.471783319595</v>
      </c>
      <c r="Z2595" s="8">
        <f t="shared" si="380"/>
        <v>613449.39954946423</v>
      </c>
      <c r="AA2595" s="9">
        <f t="shared" si="384"/>
        <v>0.11803540694115183</v>
      </c>
      <c r="AB2595" s="9">
        <f t="shared" si="381"/>
        <v>9.7509936928841089E-3</v>
      </c>
      <c r="AC2595" t="str">
        <f t="shared" si="382"/>
        <v>90% Saturation (Shape only)</v>
      </c>
    </row>
    <row r="2596" spans="21:29" x14ac:dyDescent="0.25">
      <c r="U2596" s="5">
        <v>1.78</v>
      </c>
      <c r="V2596" s="7">
        <f t="shared" si="385"/>
        <v>5226526.7799999993</v>
      </c>
      <c r="W2596" s="7">
        <f t="shared" si="386"/>
        <v>134013.50717948718</v>
      </c>
      <c r="X2596" s="19">
        <f t="shared" si="383"/>
        <v>0.97206310003271867</v>
      </c>
      <c r="Y2596" s="8">
        <f t="shared" si="387"/>
        <v>15736.693194120708</v>
      </c>
      <c r="Z2596" s="8">
        <f t="shared" si="380"/>
        <v>613731.03457070759</v>
      </c>
      <c r="AA2596" s="9">
        <f t="shared" si="384"/>
        <v>0.11742617237114926</v>
      </c>
      <c r="AB2596" s="9">
        <f t="shared" si="381"/>
        <v>9.5916534806923179E-3</v>
      </c>
      <c r="AC2596" t="str">
        <f t="shared" si="382"/>
        <v>90% Saturation (Shape only)</v>
      </c>
    </row>
    <row r="2597" spans="21:29" x14ac:dyDescent="0.25">
      <c r="U2597" s="5">
        <v>1.79</v>
      </c>
      <c r="V2597" s="7">
        <f t="shared" si="385"/>
        <v>5255889.2899999991</v>
      </c>
      <c r="W2597" s="7">
        <f t="shared" si="386"/>
        <v>134766.39205128205</v>
      </c>
      <c r="X2597" s="19">
        <f t="shared" si="383"/>
        <v>0.97250188770172163</v>
      </c>
      <c r="Y2597" s="8">
        <f t="shared" si="387"/>
        <v>15743.796711293853</v>
      </c>
      <c r="Z2597" s="8">
        <f t="shared" si="380"/>
        <v>614008.07174046023</v>
      </c>
      <c r="AA2597" s="9">
        <f t="shared" si="384"/>
        <v>0.11682287009140185</v>
      </c>
      <c r="AB2597" s="9">
        <f t="shared" si="381"/>
        <v>9.4350642963644676E-3</v>
      </c>
      <c r="AC2597" t="str">
        <f t="shared" si="382"/>
        <v>90% Saturation (Shape only)</v>
      </c>
    </row>
    <row r="2598" spans="21:29" x14ac:dyDescent="0.25">
      <c r="U2598" s="5">
        <v>1.8</v>
      </c>
      <c r="V2598" s="7">
        <f t="shared" si="385"/>
        <v>5285251.7999999989</v>
      </c>
      <c r="W2598" s="7">
        <f t="shared" si="386"/>
        <v>135519.27692307692</v>
      </c>
      <c r="X2598" s="19">
        <f t="shared" si="383"/>
        <v>0.97293351857471344</v>
      </c>
      <c r="Y2598" s="8">
        <f t="shared" si="387"/>
        <v>15750.784367363869</v>
      </c>
      <c r="Z2598" s="8">
        <f t="shared" si="380"/>
        <v>614280.59032719093</v>
      </c>
      <c r="AA2598" s="9">
        <f t="shared" si="384"/>
        <v>0.11622541622845502</v>
      </c>
      <c r="AB2598" s="9">
        <f t="shared" si="381"/>
        <v>9.2811747609691068E-3</v>
      </c>
      <c r="AC2598" t="str">
        <f t="shared" si="382"/>
        <v>90% Saturation (Shape only)</v>
      </c>
    </row>
    <row r="2599" spans="21:29" x14ac:dyDescent="0.25">
      <c r="U2599" s="5">
        <v>1.81</v>
      </c>
      <c r="V2599" s="7">
        <f t="shared" si="385"/>
        <v>5314614.3099999996</v>
      </c>
      <c r="W2599" s="7">
        <f t="shared" si="386"/>
        <v>136272.16179487179</v>
      </c>
      <c r="X2599" s="19">
        <f t="shared" si="383"/>
        <v>0.97335811586203413</v>
      </c>
      <c r="Y2599" s="8">
        <f t="shared" si="387"/>
        <v>15757.658156978347</v>
      </c>
      <c r="Z2599" s="8">
        <f t="shared" si="380"/>
        <v>614548.66812215548</v>
      </c>
      <c r="AA2599" s="9">
        <f t="shared" si="384"/>
        <v>0.11563372848445808</v>
      </c>
      <c r="AB2599" s="9">
        <f t="shared" si="381"/>
        <v>9.1299345650128413E-3</v>
      </c>
      <c r="AC2599" t="str">
        <f t="shared" si="382"/>
        <v>90% Saturation (Shape only)</v>
      </c>
    </row>
    <row r="2600" spans="21:29" x14ac:dyDescent="0.25">
      <c r="U2600" s="5">
        <v>1.82</v>
      </c>
      <c r="V2600" s="7">
        <f t="shared" si="385"/>
        <v>5343976.8199999994</v>
      </c>
      <c r="W2600" s="7">
        <f t="shared" si="386"/>
        <v>137025.04666666666</v>
      </c>
      <c r="X2600" s="19">
        <f t="shared" si="383"/>
        <v>0.97377580048287637</v>
      </c>
      <c r="Y2600" s="8">
        <f t="shared" si="387"/>
        <v>15764.420037693577</v>
      </c>
      <c r="Z2600" s="8">
        <f t="shared" si="380"/>
        <v>614812.3814700495</v>
      </c>
      <c r="AA2600" s="9">
        <f t="shared" si="384"/>
        <v>0.11504772609961463</v>
      </c>
      <c r="AB2600" s="9">
        <f t="shared" si="381"/>
        <v>8.9812944429486837E-3</v>
      </c>
      <c r="AC2600" t="str">
        <f t="shared" si="382"/>
        <v>90% Saturation (Shape only)</v>
      </c>
    </row>
    <row r="2601" spans="21:29" x14ac:dyDescent="0.25">
      <c r="U2601" s="5">
        <v>1.83</v>
      </c>
      <c r="V2601" s="7">
        <f t="shared" si="385"/>
        <v>5373339.3299999991</v>
      </c>
      <c r="W2601" s="7">
        <f t="shared" si="386"/>
        <v>137777.93153846153</v>
      </c>
      <c r="X2601" s="19">
        <f t="shared" si="383"/>
        <v>0.97418669111267475</v>
      </c>
      <c r="Y2601" s="8">
        <f t="shared" si="387"/>
        <v>15771.071930741731</v>
      </c>
      <c r="Z2601" s="8">
        <f t="shared" si="380"/>
        <v>615071.80529892747</v>
      </c>
      <c r="AA2601" s="9">
        <f t="shared" si="384"/>
        <v>0.11446732981572701</v>
      </c>
      <c r="AB2601" s="9">
        <f t="shared" si="381"/>
        <v>8.8352061481793039E-3</v>
      </c>
      <c r="AC2601" t="str">
        <f t="shared" si="382"/>
        <v>90% Saturation (Shape only)</v>
      </c>
    </row>
    <row r="2602" spans="21:29" x14ac:dyDescent="0.25">
      <c r="U2602" s="5">
        <v>1.84</v>
      </c>
      <c r="V2602" s="7">
        <f t="shared" si="385"/>
        <v>5402701.8399999989</v>
      </c>
      <c r="W2602" s="7">
        <f t="shared" si="386"/>
        <v>138530.8164102564</v>
      </c>
      <c r="X2602" s="19">
        <f t="shared" si="383"/>
        <v>0.97459090422937278</v>
      </c>
      <c r="Y2602" s="8">
        <f t="shared" si="387"/>
        <v>15777.615721779888</v>
      </c>
      <c r="Z2602" s="8">
        <f t="shared" si="380"/>
        <v>615327.01314941561</v>
      </c>
      <c r="AA2602" s="9">
        <f t="shared" si="384"/>
        <v>0.11389246184079922</v>
      </c>
      <c r="AB2602" s="9">
        <f t="shared" si="381"/>
        <v>8.6916224290136488E-3</v>
      </c>
      <c r="AC2602" t="str">
        <f t="shared" si="382"/>
        <v>90% Saturation (Shape only)</v>
      </c>
    </row>
    <row r="2603" spans="21:29" x14ac:dyDescent="0.25">
      <c r="U2603" s="5">
        <v>1.85</v>
      </c>
      <c r="V2603" s="7">
        <f t="shared" si="385"/>
        <v>5432064.3499999996</v>
      </c>
      <c r="W2603" s="7">
        <f t="shared" si="386"/>
        <v>139283.70128205128</v>
      </c>
      <c r="X2603" s="19">
        <f t="shared" si="383"/>
        <v>0.97498855415859642</v>
      </c>
      <c r="Y2603" s="8">
        <f t="shared" si="387"/>
        <v>15784.05326162133</v>
      </c>
      <c r="Z2603" s="8">
        <f t="shared" si="380"/>
        <v>615578.07720323186</v>
      </c>
      <c r="AA2603" s="9">
        <f t="shared" si="384"/>
        <v>0.11332304581466011</v>
      </c>
      <c r="AB2603" s="9">
        <f t="shared" si="381"/>
        <v>8.5504970050669753E-3</v>
      </c>
      <c r="AC2603" t="str">
        <f t="shared" si="382"/>
        <v>90% Saturation (Shape only)</v>
      </c>
    </row>
    <row r="2604" spans="21:29" x14ac:dyDescent="0.25">
      <c r="U2604" s="5">
        <v>1.86</v>
      </c>
      <c r="V2604" s="7">
        <f t="shared" si="385"/>
        <v>5461426.8599999994</v>
      </c>
      <c r="W2604" s="7">
        <f t="shared" si="386"/>
        <v>140036.58615384615</v>
      </c>
      <c r="X2604" s="19">
        <f t="shared" si="383"/>
        <v>0.97537975311776426</v>
      </c>
      <c r="Y2604" s="8">
        <f t="shared" si="387"/>
        <v>15790.386366949653</v>
      </c>
      <c r="Z2604" s="8">
        <f t="shared" si="380"/>
        <v>615825.06831103645</v>
      </c>
      <c r="AA2604" s="9">
        <f t="shared" si="384"/>
        <v>0.11275900677557303</v>
      </c>
      <c r="AB2604" s="9">
        <f t="shared" si="381"/>
        <v>8.4117845444611587E-3</v>
      </c>
      <c r="AC2604" t="str">
        <f t="shared" si="382"/>
        <v>90% Saturation (Shape only)</v>
      </c>
    </row>
    <row r="2605" spans="21:29" x14ac:dyDescent="0.25">
      <c r="U2605" s="5">
        <v>1.87</v>
      </c>
      <c r="V2605" s="7">
        <f t="shared" si="385"/>
        <v>5490789.3699999992</v>
      </c>
      <c r="W2605" s="7">
        <f t="shared" si="386"/>
        <v>140789.47102564102</v>
      </c>
      <c r="X2605" s="19">
        <f t="shared" si="383"/>
        <v>0.97576461125916469</v>
      </c>
      <c r="Y2605" s="8">
        <f t="shared" si="387"/>
        <v>15796.616821016138</v>
      </c>
      <c r="Z2605" s="8">
        <f t="shared" si="380"/>
        <v>616068.05601962935</v>
      </c>
      <c r="AA2605" s="9">
        <f t="shared" si="384"/>
        <v>0.11220027112779768</v>
      </c>
      <c r="AB2605" s="9">
        <f t="shared" si="381"/>
        <v>8.2754406415836267E-3</v>
      </c>
      <c r="AC2605" t="str">
        <f t="shared" si="382"/>
        <v>90% Saturation (Shape only)</v>
      </c>
    </row>
    <row r="2606" spans="21:29" x14ac:dyDescent="0.25">
      <c r="U2606" s="5">
        <v>1.88</v>
      </c>
      <c r="V2606" s="7">
        <f t="shared" si="385"/>
        <v>5520151.879999999</v>
      </c>
      <c r="W2606" s="7">
        <f t="shared" si="386"/>
        <v>141542.35589743589</v>
      </c>
      <c r="X2606" s="19">
        <f t="shared" si="383"/>
        <v>0.97614323671202818</v>
      </c>
      <c r="Y2606" s="8">
        <f t="shared" si="387"/>
        <v>15802.746374320854</v>
      </c>
      <c r="Z2606" s="8">
        <f t="shared" si="380"/>
        <v>616307.1085985133</v>
      </c>
      <c r="AA2606" s="9">
        <f t="shared" si="384"/>
        <v>0.11164676661007258</v>
      </c>
      <c r="AB2606" s="9">
        <f t="shared" si="381"/>
        <v>8.1414217954781758E-3</v>
      </c>
      <c r="AC2606" t="str">
        <f t="shared" si="382"/>
        <v>90% Saturation (Shape only)</v>
      </c>
    </row>
    <row r="2607" spans="21:29" x14ac:dyDescent="0.25">
      <c r="U2607" s="5">
        <v>1.89</v>
      </c>
      <c r="V2607" s="7">
        <f t="shared" si="385"/>
        <v>5549514.3899999987</v>
      </c>
      <c r="W2607" s="7">
        <f t="shared" si="386"/>
        <v>142295.24076923076</v>
      </c>
      <c r="X2607" s="19">
        <f t="shared" si="383"/>
        <v>0.97651573562362137</v>
      </c>
      <c r="Y2607" s="8">
        <f t="shared" si="387"/>
        <v>15808.776745277932</v>
      </c>
      <c r="Z2607" s="8">
        <f t="shared" si="380"/>
        <v>616542.29306583933</v>
      </c>
      <c r="AA2607" s="9">
        <f t="shared" si="384"/>
        <v>0.11109842226498659</v>
      </c>
      <c r="AB2607" s="9">
        <f t="shared" si="381"/>
        <v>8.0096853888184834E-3</v>
      </c>
      <c r="AC2607" t="str">
        <f t="shared" si="382"/>
        <v>90% Saturation (Shape only)</v>
      </c>
    </row>
    <row r="2608" spans="21:29" x14ac:dyDescent="0.25">
      <c r="U2608" s="5">
        <v>1.9</v>
      </c>
      <c r="V2608" s="7">
        <f t="shared" si="385"/>
        <v>5578876.8999999985</v>
      </c>
      <c r="W2608" s="7">
        <f t="shared" si="386"/>
        <v>143048.12564102563</v>
      </c>
      <c r="X2608" s="19">
        <f t="shared" si="383"/>
        <v>0.97688221219938942</v>
      </c>
      <c r="Y2608" s="8">
        <f t="shared" si="387"/>
        <v>15814.709620865433</v>
      </c>
      <c r="Z2608" s="8">
        <f t="shared" si="380"/>
        <v>616773.67521375185</v>
      </c>
      <c r="AA2608" s="9">
        <f t="shared" si="384"/>
        <v>0.11055516840921011</v>
      </c>
      <c r="AB2608" s="9">
        <f t="shared" si="381"/>
        <v>7.8801896674541745E-3</v>
      </c>
      <c r="AC2608" t="str">
        <f t="shared" si="382"/>
        <v>90% Saturation (Shape only)</v>
      </c>
    </row>
    <row r="2609" spans="21:29" x14ac:dyDescent="0.25">
      <c r="U2609" s="5">
        <v>1.91</v>
      </c>
      <c r="V2609" s="7">
        <f t="shared" si="385"/>
        <v>5608239.4099999992</v>
      </c>
      <c r="W2609" s="7">
        <f t="shared" si="386"/>
        <v>143801.0105128205</v>
      </c>
      <c r="X2609" s="19">
        <f t="shared" si="383"/>
        <v>0.97724276874217408</v>
      </c>
      <c r="Y2609" s="8">
        <f t="shared" si="387"/>
        <v>15820.546657260234</v>
      </c>
      <c r="Z2609" s="8">
        <f t="shared" si="380"/>
        <v>617001.31963314919</v>
      </c>
      <c r="AA2609" s="9">
        <f t="shared" si="384"/>
        <v>0.11001693660455721</v>
      </c>
      <c r="AB2609" s="9">
        <f t="shared" si="381"/>
        <v>7.7528937205074908E-3</v>
      </c>
      <c r="AC2609" t="str">
        <f t="shared" si="382"/>
        <v>90% Saturation (Shape only)</v>
      </c>
    </row>
    <row r="2610" spans="21:29" x14ac:dyDescent="0.25">
      <c r="U2610" s="5">
        <v>1.92</v>
      </c>
      <c r="V2610" s="7">
        <f t="shared" si="385"/>
        <v>5637601.919999999</v>
      </c>
      <c r="W2610" s="7">
        <f t="shared" si="386"/>
        <v>144553.89538461537</v>
      </c>
      <c r="X2610" s="19">
        <f t="shared" si="383"/>
        <v>0.9775975056905305</v>
      </c>
      <c r="Y2610" s="8">
        <f t="shared" si="387"/>
        <v>15826.289480458354</v>
      </c>
      <c r="Z2610" s="8">
        <f t="shared" si="380"/>
        <v>617225.28973787581</v>
      </c>
      <c r="AA2610" s="9">
        <f t="shared" si="384"/>
        <v>0.10948365962985125</v>
      </c>
      <c r="AB2610" s="9">
        <f t="shared" si="381"/>
        <v>7.6277574610145796E-3</v>
      </c>
      <c r="AC2610" t="str">
        <f t="shared" si="382"/>
        <v>90% Saturation (Shape only)</v>
      </c>
    </row>
    <row r="2611" spans="21:29" x14ac:dyDescent="0.25">
      <c r="U2611" s="5">
        <v>1.93</v>
      </c>
      <c r="V2611" s="7">
        <f t="shared" si="385"/>
        <v>5666964.4299999988</v>
      </c>
      <c r="W2611" s="7">
        <f t="shared" si="386"/>
        <v>145306.78025641025</v>
      </c>
      <c r="X2611" s="19">
        <f t="shared" si="383"/>
        <v>0.97794652165616602</v>
      </c>
      <c r="Y2611" s="8">
        <f t="shared" si="387"/>
        <v>15831.939686881035</v>
      </c>
      <c r="Z2611" s="8">
        <f t="shared" ref="Z2611:Z2674" si="388">Y2611*$B$6</f>
        <v>617445.64778836037</v>
      </c>
      <c r="AA2611" s="9">
        <f t="shared" si="384"/>
        <v>0.10895527145356734</v>
      </c>
      <c r="AB2611" s="9">
        <f t="shared" ref="AB2611:AB2674" si="389">(Z2611-Z2610)/(V2611-V2610)</f>
        <v>7.5047416070547499E-3</v>
      </c>
      <c r="AC2611" t="str">
        <f t="shared" ref="AC2611:AC2674" si="390">L$1</f>
        <v>90% Saturation (Shape only)</v>
      </c>
    </row>
    <row r="2612" spans="21:29" x14ac:dyDescent="0.25">
      <c r="U2612" s="5">
        <v>1.94</v>
      </c>
      <c r="V2612" s="7">
        <f t="shared" si="385"/>
        <v>5696326.9399999985</v>
      </c>
      <c r="W2612" s="7">
        <f t="shared" si="386"/>
        <v>146059.66512820512</v>
      </c>
      <c r="X2612" s="19">
        <f t="shared" ref="X2612:X2675" si="391">GAMMADIST(W2612,$L$2,$L$3,TRUE)</f>
        <v>0.97828991346052852</v>
      </c>
      <c r="Y2612" s="8">
        <f t="shared" si="387"/>
        <v>15837.498843967078</v>
      </c>
      <c r="Z2612" s="8">
        <f t="shared" si="388"/>
        <v>617662.45491471607</v>
      </c>
      <c r="AA2612" s="9">
        <f t="shared" ref="AA2612:AA2675" si="392">Z2612/V2612</f>
        <v>0.10843170720722646</v>
      </c>
      <c r="AB2612" s="9">
        <f t="shared" si="389"/>
        <v>7.3838076634357335E-3</v>
      </c>
      <c r="AC2612" t="str">
        <f t="shared" si="390"/>
        <v>90% Saturation (Shape only)</v>
      </c>
    </row>
    <row r="2613" spans="21:29" x14ac:dyDescent="0.25">
      <c r="U2613" s="5">
        <v>1.95</v>
      </c>
      <c r="V2613" s="7">
        <f t="shared" si="385"/>
        <v>5725689.4499999993</v>
      </c>
      <c r="W2613" s="7">
        <f t="shared" si="386"/>
        <v>146812.54999999999</v>
      </c>
      <c r="X2613" s="19">
        <f t="shared" si="391"/>
        <v>0.97862777617056051</v>
      </c>
      <c r="Y2613" s="8">
        <f t="shared" si="387"/>
        <v>15842.968490751662</v>
      </c>
      <c r="Z2613" s="8">
        <f t="shared" si="388"/>
        <v>617875.77113931486</v>
      </c>
      <c r="AA2613" s="9">
        <f t="shared" si="392"/>
        <v>0.10791290315951645</v>
      </c>
      <c r="AB2613" s="9">
        <f t="shared" si="389"/>
        <v>7.2649179037754712E-3</v>
      </c>
      <c r="AC2613" t="str">
        <f t="shared" si="390"/>
        <v>90% Saturation (Shape only)</v>
      </c>
    </row>
    <row r="2614" spans="21:29" x14ac:dyDescent="0.25">
      <c r="U2614" s="5">
        <v>1.96</v>
      </c>
      <c r="V2614" s="7">
        <f t="shared" si="385"/>
        <v>5755051.959999999</v>
      </c>
      <c r="W2614" s="7">
        <f t="shared" si="386"/>
        <v>147565.43487179486</v>
      </c>
      <c r="X2614" s="19">
        <f t="shared" si="391"/>
        <v>0.97896020313364795</v>
      </c>
      <c r="Y2614" s="8">
        <f t="shared" si="387"/>
        <v>15848.350138432132</v>
      </c>
      <c r="Z2614" s="8">
        <f t="shared" si="388"/>
        <v>618085.65539885312</v>
      </c>
      <c r="AA2614" s="9">
        <f t="shared" si="392"/>
        <v>0.10739879669111679</v>
      </c>
      <c r="AB2614" s="9">
        <f t="shared" si="389"/>
        <v>7.148035353185438E-3</v>
      </c>
      <c r="AC2614" t="str">
        <f t="shared" si="390"/>
        <v>90% Saturation (Shape only)</v>
      </c>
    </row>
    <row r="2615" spans="21:29" x14ac:dyDescent="0.25">
      <c r="U2615" s="5">
        <v>1.97</v>
      </c>
      <c r="V2615" s="7">
        <f t="shared" si="385"/>
        <v>5784414.4699999988</v>
      </c>
      <c r="W2615" s="7">
        <f t="shared" si="386"/>
        <v>148318.31974358973</v>
      </c>
      <c r="X2615" s="19">
        <f t="shared" si="391"/>
        <v>0.97928728601177872</v>
      </c>
      <c r="Y2615" s="8">
        <f t="shared" si="387"/>
        <v>15853.645270920981</v>
      </c>
      <c r="Z2615" s="8">
        <f t="shared" si="388"/>
        <v>618292.1655659182</v>
      </c>
      <c r="AA2615" s="9">
        <f t="shared" si="392"/>
        <v>0.10688932627020385</v>
      </c>
      <c r="AB2615" s="9">
        <f t="shared" si="389"/>
        <v>7.0331237712674462E-3</v>
      </c>
      <c r="AC2615" t="str">
        <f t="shared" si="390"/>
        <v>90% Saturation (Shape only)</v>
      </c>
    </row>
    <row r="2616" spans="21:29" x14ac:dyDescent="0.25">
      <c r="U2616" s="5">
        <v>1.98</v>
      </c>
      <c r="V2616" s="7">
        <f t="shared" si="385"/>
        <v>5813776.9799999986</v>
      </c>
      <c r="W2616" s="7">
        <f t="shared" si="386"/>
        <v>149071.2046153846</v>
      </c>
      <c r="X2616" s="19">
        <f t="shared" si="391"/>
        <v>0.97960911481493551</v>
      </c>
      <c r="Y2616" s="8">
        <f t="shared" si="387"/>
        <v>15858.855345386453</v>
      </c>
      <c r="Z2616" s="8">
        <f t="shared" si="388"/>
        <v>618495.35847007169</v>
      </c>
      <c r="AA2616" s="9">
        <f t="shared" si="392"/>
        <v>0.10638443142861524</v>
      </c>
      <c r="AB2616" s="9">
        <f t="shared" si="389"/>
        <v>6.9201476356582272E-3</v>
      </c>
      <c r="AC2616" t="str">
        <f t="shared" si="390"/>
        <v>90% Saturation (Shape only)</v>
      </c>
    </row>
    <row r="2617" spans="21:29" x14ac:dyDescent="0.25">
      <c r="U2617" s="5">
        <v>1.99</v>
      </c>
      <c r="V2617" s="7">
        <f t="shared" si="385"/>
        <v>5843139.4899999993</v>
      </c>
      <c r="W2617" s="7">
        <f t="shared" si="386"/>
        <v>149824.08948717947</v>
      </c>
      <c r="X2617" s="19">
        <f t="shared" si="391"/>
        <v>0.97992577793374058</v>
      </c>
      <c r="Y2617" s="8">
        <f t="shared" si="387"/>
        <v>15863.981792781033</v>
      </c>
      <c r="Z2617" s="8">
        <f t="shared" si="388"/>
        <v>618695.2899184603</v>
      </c>
      <c r="AA2617" s="9">
        <f t="shared" si="392"/>
        <v>0.10588405273865203</v>
      </c>
      <c r="AB2617" s="9">
        <f t="shared" si="389"/>
        <v>6.8090721259390658E-3</v>
      </c>
      <c r="AC2617" t="str">
        <f t="shared" si="390"/>
        <v>90% Saturation (Shape only)</v>
      </c>
    </row>
    <row r="2618" spans="21:29" x14ac:dyDescent="0.25">
      <c r="U2618" s="5">
        <v>2</v>
      </c>
      <c r="V2618" s="7">
        <f t="shared" si="385"/>
        <v>5872501.9999999991</v>
      </c>
      <c r="W2618" s="7">
        <f t="shared" si="386"/>
        <v>150576.97435897434</v>
      </c>
      <c r="X2618" s="19">
        <f t="shared" si="391"/>
        <v>0.98023736217137425</v>
      </c>
      <c r="Y2618" s="8">
        <f t="shared" si="387"/>
        <v>15869.026018358158</v>
      </c>
      <c r="Z2618" s="8">
        <f t="shared" si="388"/>
        <v>618892.01471596817</v>
      </c>
      <c r="AA2618" s="9">
        <f t="shared" si="392"/>
        <v>0.10538813179049888</v>
      </c>
      <c r="AB2618" s="9">
        <f t="shared" si="389"/>
        <v>6.699863108019918E-3</v>
      </c>
      <c r="AC2618" t="str">
        <f t="shared" si="390"/>
        <v>90% Saturation (Shape only)</v>
      </c>
    </row>
    <row r="2619" spans="21:29" x14ac:dyDescent="0.25">
      <c r="U2619" s="5">
        <v>2.0099999999999998</v>
      </c>
      <c r="V2619" s="7">
        <f t="shared" si="385"/>
        <v>5901864.5099999988</v>
      </c>
      <c r="W2619" s="7">
        <f t="shared" si="386"/>
        <v>151329.85923076919</v>
      </c>
      <c r="X2619" s="19">
        <f t="shared" si="391"/>
        <v>0.98054395277478235</v>
      </c>
      <c r="Y2619" s="8">
        <f t="shared" si="387"/>
        <v>15873.989402177451</v>
      </c>
      <c r="Z2619" s="8">
        <f t="shared" si="388"/>
        <v>619085.58668492059</v>
      </c>
      <c r="AA2619" s="9">
        <f t="shared" si="392"/>
        <v>0.10489661117024197</v>
      </c>
      <c r="AB2619" s="9">
        <f t="shared" si="389"/>
        <v>6.5924871188610297E-3</v>
      </c>
      <c r="AC2619" t="str">
        <f t="shared" si="390"/>
        <v>90% Saturation (Shape only)</v>
      </c>
    </row>
    <row r="2620" spans="21:29" x14ac:dyDescent="0.25">
      <c r="U2620" s="5">
        <v>2.02</v>
      </c>
      <c r="V2620" s="7">
        <f t="shared" si="385"/>
        <v>5931227.0199999996</v>
      </c>
      <c r="W2620" s="7">
        <f t="shared" si="386"/>
        <v>152082.74410256409</v>
      </c>
      <c r="X2620" s="19">
        <f t="shared" si="391"/>
        <v>0.98084563346519493</v>
      </c>
      <c r="Y2620" s="8">
        <f t="shared" si="387"/>
        <v>15878.873299598774</v>
      </c>
      <c r="Z2620" s="8">
        <f t="shared" si="388"/>
        <v>619276.0586843522</v>
      </c>
      <c r="AA2620" s="9">
        <f t="shared" si="392"/>
        <v>0.1044094344384667</v>
      </c>
      <c r="AB2620" s="9">
        <f t="shared" si="389"/>
        <v>6.4869113516387543E-3</v>
      </c>
      <c r="AC2620" t="str">
        <f t="shared" si="390"/>
        <v>90% Saturation (Shape only)</v>
      </c>
    </row>
    <row r="2621" spans="21:29" x14ac:dyDescent="0.25">
      <c r="U2621" s="5">
        <v>2.0299999999999998</v>
      </c>
      <c r="V2621" s="7">
        <f t="shared" si="385"/>
        <v>5960589.5299999984</v>
      </c>
      <c r="W2621" s="7">
        <f t="shared" si="386"/>
        <v>152835.62897435896</v>
      </c>
      <c r="X2621" s="19">
        <f t="shared" si="391"/>
        <v>0.98114248646796975</v>
      </c>
      <c r="Y2621" s="8">
        <f t="shared" si="387"/>
        <v>15883.679041765372</v>
      </c>
      <c r="Z2621" s="8">
        <f t="shared" si="388"/>
        <v>619463.48262884945</v>
      </c>
      <c r="AA2621" s="9">
        <f t="shared" si="392"/>
        <v>0.1039265461094164</v>
      </c>
      <c r="AB2621" s="9">
        <f t="shared" si="389"/>
        <v>6.3831036412505451E-3</v>
      </c>
      <c r="AC2621" t="str">
        <f t="shared" si="390"/>
        <v>90% Saturation (Shape only)</v>
      </c>
    </row>
    <row r="2622" spans="21:29" x14ac:dyDescent="0.25">
      <c r="U2622" s="5">
        <v>2.04</v>
      </c>
      <c r="V2622" s="7">
        <f t="shared" si="385"/>
        <v>5989952.0399999991</v>
      </c>
      <c r="W2622" s="7">
        <f t="shared" si="386"/>
        <v>153588.51384615383</v>
      </c>
      <c r="X2622" s="19">
        <f t="shared" si="391"/>
        <v>0.98143459254178134</v>
      </c>
      <c r="Y2622" s="8">
        <f t="shared" si="387"/>
        <v>15888.407936076406</v>
      </c>
      <c r="Z2622" s="8">
        <f t="shared" si="388"/>
        <v>619647.90950697986</v>
      </c>
      <c r="AA2622" s="9">
        <f t="shared" si="392"/>
        <v>0.10344789163069491</v>
      </c>
      <c r="AB2622" s="9">
        <f t="shared" si="389"/>
        <v>6.2810324502369933E-3</v>
      </c>
      <c r="AC2622" t="str">
        <f t="shared" si="390"/>
        <v>90% Saturation (Shape only)</v>
      </c>
    </row>
    <row r="2623" spans="21:29" x14ac:dyDescent="0.25">
      <c r="U2623" s="5">
        <v>2.0499999999999998</v>
      </c>
      <c r="V2623" s="7">
        <f t="shared" si="385"/>
        <v>6019314.5499999989</v>
      </c>
      <c r="W2623" s="7">
        <f t="shared" si="386"/>
        <v>154341.3987179487</v>
      </c>
      <c r="X2623" s="19">
        <f t="shared" si="391"/>
        <v>0.98172203100716948</v>
      </c>
      <c r="Y2623" s="8">
        <f t="shared" si="387"/>
        <v>15893.061266649134</v>
      </c>
      <c r="Z2623" s="8">
        <f t="shared" si="388"/>
        <v>619829.38939931628</v>
      </c>
      <c r="AA2623" s="9">
        <f t="shared" si="392"/>
        <v>0.10297341736349638</v>
      </c>
      <c r="AB2623" s="9">
        <f t="shared" si="389"/>
        <v>6.1806668549935131E-3</v>
      </c>
      <c r="AC2623" t="str">
        <f t="shared" si="390"/>
        <v>90% Saturation (Shape only)</v>
      </c>
    </row>
    <row r="2624" spans="21:29" x14ac:dyDescent="0.25">
      <c r="U2624" s="5">
        <v>2.06</v>
      </c>
      <c r="V2624" s="7">
        <f t="shared" si="385"/>
        <v>6048677.0599999996</v>
      </c>
      <c r="W2624" s="7">
        <f t="shared" si="386"/>
        <v>155094.28358974357</v>
      </c>
      <c r="X2624" s="19">
        <f t="shared" si="391"/>
        <v>0.98200487977446471</v>
      </c>
      <c r="Y2624" s="8">
        <f t="shared" si="387"/>
        <v>15897.640294770981</v>
      </c>
      <c r="Z2624" s="8">
        <f t="shared" si="388"/>
        <v>620007.97149606829</v>
      </c>
      <c r="AA2624" s="9">
        <f t="shared" si="392"/>
        <v>0.10250307056334536</v>
      </c>
      <c r="AB2624" s="9">
        <f t="shared" si="389"/>
        <v>6.0819765323879959E-3</v>
      </c>
      <c r="AC2624" t="str">
        <f t="shared" si="390"/>
        <v>90% Saturation (Shape only)</v>
      </c>
    </row>
    <row r="2625" spans="21:29" x14ac:dyDescent="0.25">
      <c r="U2625" s="5">
        <v>2.0699999999999998</v>
      </c>
      <c r="V2625" s="7">
        <f t="shared" si="385"/>
        <v>6078039.5699999984</v>
      </c>
      <c r="W2625" s="7">
        <f t="shared" si="386"/>
        <v>155847.16846153844</v>
      </c>
      <c r="X2625" s="19">
        <f t="shared" si="391"/>
        <v>0.9822832153711063</v>
      </c>
      <c r="Y2625" s="8">
        <f t="shared" si="387"/>
        <v>15902.146259341804</v>
      </c>
      <c r="Z2625" s="8">
        <f t="shared" si="388"/>
        <v>620183.70411433035</v>
      </c>
      <c r="AA2625" s="9">
        <f t="shared" si="392"/>
        <v>0.10203679936133264</v>
      </c>
      <c r="AB2625" s="9">
        <f t="shared" si="389"/>
        <v>5.9849317467092185E-3</v>
      </c>
      <c r="AC2625" t="str">
        <f t="shared" si="390"/>
        <v>90% Saturation (Shape only)</v>
      </c>
    </row>
    <row r="2626" spans="21:29" x14ac:dyDescent="0.25">
      <c r="U2626" s="5">
        <v>2.08</v>
      </c>
      <c r="V2626" s="7">
        <f t="shared" si="385"/>
        <v>6107402.0799999991</v>
      </c>
      <c r="W2626" s="7">
        <f t="shared" si="386"/>
        <v>156600.05333333332</v>
      </c>
      <c r="X2626" s="19">
        <f t="shared" si="391"/>
        <v>0.98255711296836701</v>
      </c>
      <c r="Y2626" s="8">
        <f t="shared" si="387"/>
        <v>15906.580377306525</v>
      </c>
      <c r="Z2626" s="8">
        <f t="shared" si="388"/>
        <v>620356.63471495453</v>
      </c>
      <c r="AA2626" s="9">
        <f t="shared" si="392"/>
        <v>0.10157455274583045</v>
      </c>
      <c r="AB2626" s="9">
        <f t="shared" si="389"/>
        <v>5.8895033368801947E-3</v>
      </c>
      <c r="AC2626" t="str">
        <f t="shared" si="390"/>
        <v>90% Saturation (Shape only)</v>
      </c>
    </row>
    <row r="2627" spans="21:29" x14ac:dyDescent="0.25">
      <c r="U2627" s="5">
        <v>2.09</v>
      </c>
      <c r="V2627" s="7">
        <f t="shared" si="385"/>
        <v>6136764.5899999989</v>
      </c>
      <c r="W2627" s="7">
        <f t="shared" si="386"/>
        <v>157352.93820512819</v>
      </c>
      <c r="X2627" s="19">
        <f t="shared" si="391"/>
        <v>0.98282664640750095</v>
      </c>
      <c r="Y2627" s="8">
        <f t="shared" si="387"/>
        <v>15910.943844078451</v>
      </c>
      <c r="Z2627" s="8">
        <f t="shared" si="388"/>
        <v>620526.80991905963</v>
      </c>
      <c r="AA2627" s="9">
        <f t="shared" si="392"/>
        <v>0.10111628054467374</v>
      </c>
      <c r="AB2627" s="9">
        <f t="shared" si="389"/>
        <v>5.795662704077221E-3</v>
      </c>
      <c r="AC2627" t="str">
        <f t="shared" si="390"/>
        <v>90% Saturation (Shape only)</v>
      </c>
    </row>
    <row r="2628" spans="21:29" x14ac:dyDescent="0.25">
      <c r="U2628" s="5">
        <v>2.1</v>
      </c>
      <c r="V2628" s="7">
        <f t="shared" si="385"/>
        <v>6166127.0999999996</v>
      </c>
      <c r="W2628" s="7">
        <f t="shared" si="386"/>
        <v>158105.82307692306</v>
      </c>
      <c r="X2628" s="19">
        <f t="shared" si="391"/>
        <v>0.98309188822532723</v>
      </c>
      <c r="Y2628" s="8">
        <f t="shared" si="387"/>
        <v>15915.237833953432</v>
      </c>
      <c r="Z2628" s="8">
        <f t="shared" si="388"/>
        <v>620694.27552418387</v>
      </c>
      <c r="AA2628" s="9">
        <f t="shared" si="392"/>
        <v>0.10066193340779238</v>
      </c>
      <c r="AB2628" s="9">
        <f t="shared" si="389"/>
        <v>5.7033817995888322E-3</v>
      </c>
      <c r="AC2628" t="str">
        <f t="shared" si="390"/>
        <v>90% Saturation (Shape only)</v>
      </c>
    </row>
    <row r="2629" spans="21:29" x14ac:dyDescent="0.25">
      <c r="U2629" s="5">
        <v>2.11</v>
      </c>
      <c r="V2629" s="7">
        <f t="shared" si="385"/>
        <v>6195489.6099999985</v>
      </c>
      <c r="W2629" s="7">
        <f t="shared" si="386"/>
        <v>158858.70794871793</v>
      </c>
      <c r="X2629" s="19">
        <f t="shared" si="391"/>
        <v>0.98335290967926436</v>
      </c>
      <c r="Y2629" s="8">
        <f t="shared" si="387"/>
        <v>15919.463500515154</v>
      </c>
      <c r="Z2629" s="8">
        <f t="shared" si="388"/>
        <v>620859.07652009104</v>
      </c>
      <c r="AA2629" s="9">
        <f t="shared" si="392"/>
        <v>0.10021146279028159</v>
      </c>
      <c r="AB2629" s="9">
        <f t="shared" si="389"/>
        <v>5.612633113012841E-3</v>
      </c>
      <c r="AC2629" t="str">
        <f t="shared" si="390"/>
        <v>90% Saturation (Shape only)</v>
      </c>
    </row>
    <row r="2630" spans="21:29" x14ac:dyDescent="0.25">
      <c r="U2630" s="5">
        <v>2.12</v>
      </c>
      <c r="V2630" s="7">
        <f t="shared" si="385"/>
        <v>6224852.1199999992</v>
      </c>
      <c r="W2630" s="7">
        <f t="shared" si="386"/>
        <v>159611.5928205128</v>
      </c>
      <c r="X2630" s="19">
        <f t="shared" si="391"/>
        <v>0.9836097807718287</v>
      </c>
      <c r="Y2630" s="8">
        <f t="shared" si="387"/>
        <v>15923.621977031737</v>
      </c>
      <c r="Z2630" s="8">
        <f t="shared" si="388"/>
        <v>621021.25710423768</v>
      </c>
      <c r="AA2630" s="9">
        <f t="shared" si="392"/>
        <v>9.9764820935896822E-2</v>
      </c>
      <c r="AB2630" s="9">
        <f t="shared" si="389"/>
        <v>5.5233896607148805E-3</v>
      </c>
      <c r="AC2630" t="str">
        <f t="shared" si="390"/>
        <v>90% Saturation (Shape only)</v>
      </c>
    </row>
    <row r="2631" spans="21:29" x14ac:dyDescent="0.25">
      <c r="U2631" s="5">
        <v>2.13</v>
      </c>
      <c r="V2631" s="7">
        <f t="shared" si="385"/>
        <v>6254214.629999999</v>
      </c>
      <c r="W2631" s="7">
        <f t="shared" si="386"/>
        <v>160364.47769230767</v>
      </c>
      <c r="X2631" s="19">
        <f t="shared" si="391"/>
        <v>0.98386257027460911</v>
      </c>
      <c r="Y2631" s="8">
        <f t="shared" si="387"/>
        <v>15927.714376843864</v>
      </c>
      <c r="Z2631" s="8">
        <f t="shared" si="388"/>
        <v>621180.86069691065</v>
      </c>
      <c r="AA2631" s="9">
        <f t="shared" si="392"/>
        <v>9.9321960860961164E-2</v>
      </c>
      <c r="AB2631" s="9">
        <f t="shared" si="389"/>
        <v>5.4356249746008965E-3</v>
      </c>
      <c r="AC2631" t="str">
        <f t="shared" si="390"/>
        <v>90% Saturation (Shape only)</v>
      </c>
    </row>
    <row r="2632" spans="21:29" x14ac:dyDescent="0.25">
      <c r="U2632" s="5">
        <v>2.14</v>
      </c>
      <c r="V2632" s="7">
        <f t="shared" si="385"/>
        <v>6283577.1399999997</v>
      </c>
      <c r="W2632" s="7">
        <f t="shared" si="386"/>
        <v>161117.36256410257</v>
      </c>
      <c r="X2632" s="19">
        <f t="shared" si="391"/>
        <v>0.98411134575173309</v>
      </c>
      <c r="Y2632" s="8">
        <f t="shared" si="387"/>
        <v>15931.74179374467</v>
      </c>
      <c r="Z2632" s="8">
        <f t="shared" si="388"/>
        <v>621337.92995604209</v>
      </c>
      <c r="AA2632" s="9">
        <f t="shared" si="392"/>
        <v>9.8882836338672231E-2</v>
      </c>
      <c r="AB2632" s="9">
        <f t="shared" si="389"/>
        <v>5.3493130911301482E-3</v>
      </c>
      <c r="AC2632" t="str">
        <f t="shared" si="390"/>
        <v>90% Saturation (Shape only)</v>
      </c>
    </row>
    <row r="2633" spans="21:29" x14ac:dyDescent="0.25">
      <c r="U2633" s="5">
        <v>2.15</v>
      </c>
      <c r="V2633" s="7">
        <f t="shared" si="385"/>
        <v>6312939.6499999985</v>
      </c>
      <c r="W2633" s="7">
        <f t="shared" si="386"/>
        <v>161870.24743589741</v>
      </c>
      <c r="X2633" s="19">
        <f t="shared" si="391"/>
        <v>0.98435617358283323</v>
      </c>
      <c r="Y2633" s="8">
        <f t="shared" si="387"/>
        <v>15935.705302351544</v>
      </c>
      <c r="Z2633" s="8">
        <f t="shared" si="388"/>
        <v>621492.50679171016</v>
      </c>
      <c r="AA2633" s="9">
        <f t="shared" si="392"/>
        <v>9.8447401883797553E-2</v>
      </c>
      <c r="AB2633" s="9">
        <f t="shared" si="389"/>
        <v>5.2644285406141982E-3</v>
      </c>
      <c r="AC2633" t="str">
        <f t="shared" si="390"/>
        <v>90% Saturation (Shape only)</v>
      </c>
    </row>
    <row r="2634" spans="21:29" x14ac:dyDescent="0.25">
      <c r="U2634" s="5">
        <v>2.16</v>
      </c>
      <c r="V2634" s="7">
        <f t="shared" si="385"/>
        <v>6342302.1599999992</v>
      </c>
      <c r="W2634" s="7">
        <f t="shared" si="386"/>
        <v>162623.13230769231</v>
      </c>
      <c r="X2634" s="19">
        <f t="shared" si="391"/>
        <v>0.98459711898552915</v>
      </c>
      <c r="Y2634" s="8">
        <f t="shared" si="387"/>
        <v>15939.605958470094</v>
      </c>
      <c r="Z2634" s="8">
        <f t="shared" si="388"/>
        <v>621644.63238033373</v>
      </c>
      <c r="AA2634" s="9">
        <f t="shared" si="392"/>
        <v>9.8015612737746602E-2</v>
      </c>
      <c r="AB2634" s="9">
        <f t="shared" si="389"/>
        <v>5.1809463367937661E-3</v>
      </c>
      <c r="AC2634" t="str">
        <f t="shared" si="390"/>
        <v>90% Saturation (Shape only)</v>
      </c>
    </row>
    <row r="2635" spans="21:29" x14ac:dyDescent="0.25">
      <c r="U2635" s="5">
        <v>2.17</v>
      </c>
      <c r="V2635" s="7">
        <f t="shared" si="385"/>
        <v>6371664.669999999</v>
      </c>
      <c r="W2635" s="7">
        <f t="shared" si="386"/>
        <v>163376.01717948716</v>
      </c>
      <c r="X2635" s="19">
        <f t="shared" si="391"/>
        <v>0.9848342460374353</v>
      </c>
      <c r="Y2635" s="8">
        <f t="shared" si="387"/>
        <v>15943.444799450426</v>
      </c>
      <c r="Z2635" s="8">
        <f t="shared" si="388"/>
        <v>621794.34717856662</v>
      </c>
      <c r="AA2635" s="9">
        <f t="shared" si="392"/>
        <v>9.7587424854008634E-2</v>
      </c>
      <c r="AB2635" s="9">
        <f t="shared" si="389"/>
        <v>5.0988419666060866E-3</v>
      </c>
      <c r="AC2635" t="str">
        <f t="shared" si="390"/>
        <v>90% Saturation (Shape only)</v>
      </c>
    </row>
    <row r="2636" spans="21:29" x14ac:dyDescent="0.25">
      <c r="U2636" s="5">
        <v>2.1800000000000002</v>
      </c>
      <c r="V2636" s="7">
        <f t="shared" si="385"/>
        <v>6401027.1799999997</v>
      </c>
      <c r="W2636" s="7">
        <f t="shared" si="386"/>
        <v>164128.90205128206</v>
      </c>
      <c r="X2636" s="19">
        <f t="shared" si="391"/>
        <v>0.98506761769770523</v>
      </c>
      <c r="Y2636" s="8">
        <f t="shared" si="387"/>
        <v>15947.222844535921</v>
      </c>
      <c r="Z2636" s="8">
        <f t="shared" si="388"/>
        <v>621941.69093690091</v>
      </c>
      <c r="AA2636" s="9">
        <f t="shared" si="392"/>
        <v>9.7162794883945636E-2</v>
      </c>
      <c r="AB2636" s="9">
        <f t="shared" si="389"/>
        <v>5.0180913802766094E-3</v>
      </c>
      <c r="AC2636" t="str">
        <f t="shared" si="390"/>
        <v>90% Saturation (Shape only)</v>
      </c>
    </row>
    <row r="2637" spans="21:29" x14ac:dyDescent="0.25">
      <c r="U2637" s="5">
        <v>2.19</v>
      </c>
      <c r="V2637" s="7">
        <f t="shared" si="385"/>
        <v>6430389.6899999985</v>
      </c>
      <c r="W2637" s="7">
        <f t="shared" si="386"/>
        <v>164881.7869230769</v>
      </c>
      <c r="X2637" s="19">
        <f t="shared" si="391"/>
        <v>0.98529729582812509</v>
      </c>
      <c r="Y2637" s="8">
        <f t="shared" si="387"/>
        <v>15950.941095204726</v>
      </c>
      <c r="Z2637" s="8">
        <f t="shared" si="388"/>
        <v>622086.70271298429</v>
      </c>
      <c r="AA2637" s="9">
        <f t="shared" si="392"/>
        <v>9.6741680162930291E-2</v>
      </c>
      <c r="AB2637" s="9">
        <f t="shared" si="389"/>
        <v>4.9386709815811914E-3</v>
      </c>
      <c r="AC2637" t="str">
        <f t="shared" si="390"/>
        <v>90% Saturation (Shape only)</v>
      </c>
    </row>
    <row r="2638" spans="21:29" x14ac:dyDescent="0.25">
      <c r="U2638" s="5">
        <v>2.2000000000000002</v>
      </c>
      <c r="V2638" s="7">
        <f t="shared" si="385"/>
        <v>6459752.1999999993</v>
      </c>
      <c r="W2638" s="7">
        <f t="shared" si="386"/>
        <v>165634.6717948718</v>
      </c>
      <c r="X2638" s="19">
        <f t="shared" si="391"/>
        <v>0.98552334121376606</v>
      </c>
      <c r="Y2638" s="8">
        <f t="shared" si="387"/>
        <v>15954.600535504083</v>
      </c>
      <c r="Z2638" s="8">
        <f t="shared" si="388"/>
        <v>622229.42088465928</v>
      </c>
      <c r="AA2638" s="9">
        <f t="shared" si="392"/>
        <v>9.6324038696818645E-2</v>
      </c>
      <c r="AB2638" s="9">
        <f t="shared" si="389"/>
        <v>4.8605576183707588E-3</v>
      </c>
      <c r="AC2638" t="str">
        <f t="shared" si="390"/>
        <v>90% Saturation (Shape only)</v>
      </c>
    </row>
    <row r="2639" spans="21:29" x14ac:dyDescent="0.25">
      <c r="U2639" s="5">
        <v>2.21</v>
      </c>
      <c r="V2639" s="7">
        <f t="shared" si="385"/>
        <v>6489114.709999999</v>
      </c>
      <c r="W2639" s="7">
        <f t="shared" si="386"/>
        <v>166387.55666666664</v>
      </c>
      <c r="X2639" s="19">
        <f t="shared" si="391"/>
        <v>0.98574581358320623</v>
      </c>
      <c r="Y2639" s="8">
        <f t="shared" si="387"/>
        <v>15958.202132377713</v>
      </c>
      <c r="Z2639" s="8">
        <f t="shared" si="388"/>
        <v>622369.88316273084</v>
      </c>
      <c r="AA2639" s="9">
        <f t="shared" si="392"/>
        <v>9.5909829148748543E-2</v>
      </c>
      <c r="AB2639" s="9">
        <f t="shared" si="389"/>
        <v>4.7837285733256171E-3</v>
      </c>
      <c r="AC2639" t="str">
        <f t="shared" si="390"/>
        <v>90% Saturation (Shape only)</v>
      </c>
    </row>
    <row r="2640" spans="21:29" x14ac:dyDescent="0.25">
      <c r="U2640" s="5">
        <v>2.2200000000000002</v>
      </c>
      <c r="V2640" s="7">
        <f t="shared" si="385"/>
        <v>6518477.2199999997</v>
      </c>
      <c r="W2640" s="7">
        <f t="shared" si="386"/>
        <v>167140.44153846154</v>
      </c>
      <c r="X2640" s="19">
        <f t="shared" si="391"/>
        <v>0.98596477162833251</v>
      </c>
      <c r="Y2640" s="8">
        <f t="shared" si="387"/>
        <v>15961.74683598638</v>
      </c>
      <c r="Z2640" s="8">
        <f t="shared" si="388"/>
        <v>622508.12660346879</v>
      </c>
      <c r="AA2640" s="9">
        <f t="shared" si="392"/>
        <v>9.5499010826253811E-2</v>
      </c>
      <c r="AB2640" s="9">
        <f t="shared" si="389"/>
        <v>4.7081615549196742E-3</v>
      </c>
      <c r="AC2640" t="str">
        <f t="shared" si="390"/>
        <v>90% Saturation (Shape only)</v>
      </c>
    </row>
    <row r="2641" spans="21:29" x14ac:dyDescent="0.25">
      <c r="U2641" s="5">
        <v>2.23</v>
      </c>
      <c r="V2641" s="7">
        <f t="shared" si="385"/>
        <v>6547839.7299999986</v>
      </c>
      <c r="W2641" s="7">
        <f t="shared" si="386"/>
        <v>167893.32641025638</v>
      </c>
      <c r="X2641" s="19">
        <f t="shared" si="391"/>
        <v>0.98618027302373168</v>
      </c>
      <c r="Y2641" s="8">
        <f t="shared" si="387"/>
        <v>15965.23558002181</v>
      </c>
      <c r="Z2641" s="8">
        <f t="shared" si="388"/>
        <v>622644.18762085063</v>
      </c>
      <c r="AA2641" s="9">
        <f t="shared" si="392"/>
        <v>9.5091543668685788E-2</v>
      </c>
      <c r="AB2641" s="9">
        <f t="shared" si="389"/>
        <v>4.6338346885824002E-3</v>
      </c>
      <c r="AC2641" t="str">
        <f t="shared" si="390"/>
        <v>90% Saturation (Shape only)</v>
      </c>
    </row>
    <row r="2642" spans="21:29" x14ac:dyDescent="0.25">
      <c r="U2642" s="5">
        <v>2.2400000000000002</v>
      </c>
      <c r="V2642" s="7">
        <f t="shared" si="385"/>
        <v>6577202.2399999993</v>
      </c>
      <c r="W2642" s="7">
        <f t="shared" si="386"/>
        <v>168646.21128205128</v>
      </c>
      <c r="X2642" s="19">
        <f t="shared" si="391"/>
        <v>0.98639237444568162</v>
      </c>
      <c r="Y2642" s="8">
        <f t="shared" si="387"/>
        <v>15968.669282014151</v>
      </c>
      <c r="Z2642" s="8">
        <f t="shared" si="388"/>
        <v>622778.10199855187</v>
      </c>
      <c r="AA2642" s="9">
        <f t="shared" si="392"/>
        <v>9.468738823493314E-2</v>
      </c>
      <c r="AB2642" s="9">
        <f t="shared" si="389"/>
        <v>4.5607265080959596E-3</v>
      </c>
      <c r="AC2642" t="str">
        <f t="shared" si="390"/>
        <v>90% Saturation (Shape only)</v>
      </c>
    </row>
    <row r="2643" spans="21:29" x14ac:dyDescent="0.25">
      <c r="U2643" s="5">
        <v>2.25</v>
      </c>
      <c r="V2643" s="7">
        <f t="shared" si="385"/>
        <v>6606564.7499999991</v>
      </c>
      <c r="W2643" s="7">
        <f t="shared" si="386"/>
        <v>169399.09615384613</v>
      </c>
      <c r="X2643" s="19">
        <f t="shared" si="391"/>
        <v>0.98660113159075058</v>
      </c>
      <c r="Y2643" s="8">
        <f t="shared" si="387"/>
        <v>15972.048843633062</v>
      </c>
      <c r="Z2643" s="8">
        <f t="shared" si="388"/>
        <v>622909.90490168938</v>
      </c>
      <c r="AA2643" s="9">
        <f t="shared" si="392"/>
        <v>9.4286505691432071E-2</v>
      </c>
      <c r="AB2643" s="9">
        <f t="shared" si="389"/>
        <v>4.4888159471898016E-3</v>
      </c>
      <c r="AC2643" t="str">
        <f t="shared" si="390"/>
        <v>90% Saturation (Shape only)</v>
      </c>
    </row>
    <row r="2644" spans="21:29" x14ac:dyDescent="0.25">
      <c r="U2644" s="5">
        <v>2.2599999999999998</v>
      </c>
      <c r="V2644" s="7">
        <f t="shared" si="385"/>
        <v>6635927.2599999979</v>
      </c>
      <c r="W2644" s="7">
        <f t="shared" si="386"/>
        <v>170151.981025641</v>
      </c>
      <c r="X2644" s="19">
        <f t="shared" si="391"/>
        <v>0.98680659919401426</v>
      </c>
      <c r="Y2644" s="8">
        <f t="shared" si="387"/>
        <v>15975.37515098264</v>
      </c>
      <c r="Z2644" s="8">
        <f t="shared" si="388"/>
        <v>623039.63088832295</v>
      </c>
      <c r="AA2644" s="9">
        <f t="shared" si="392"/>
        <v>9.3888857800458039E-2</v>
      </c>
      <c r="AB2644" s="9">
        <f t="shared" si="389"/>
        <v>4.4180823312983571E-3</v>
      </c>
      <c r="AC2644" t="str">
        <f t="shared" si="390"/>
        <v>90% Saturation (Shape only)</v>
      </c>
    </row>
    <row r="2645" spans="21:29" x14ac:dyDescent="0.25">
      <c r="U2645" s="5">
        <v>2.27</v>
      </c>
      <c r="V2645" s="7">
        <f t="shared" si="385"/>
        <v>6665289.7699999986</v>
      </c>
      <c r="W2645" s="7">
        <f t="shared" si="386"/>
        <v>170904.86589743587</v>
      </c>
      <c r="X2645" s="19">
        <f t="shared" si="391"/>
        <v>0.98700883104690007</v>
      </c>
      <c r="Y2645" s="8">
        <f t="shared" si="387"/>
        <v>15978.649074890291</v>
      </c>
      <c r="Z2645" s="8">
        <f t="shared" si="388"/>
        <v>623167.3139207213</v>
      </c>
      <c r="AA2645" s="9">
        <f t="shared" si="392"/>
        <v>9.3494406908691902E-2</v>
      </c>
      <c r="AB2645" s="9">
        <f t="shared" si="389"/>
        <v>4.3485053695457871E-3</v>
      </c>
      <c r="AC2645" t="str">
        <f t="shared" si="390"/>
        <v>90% Saturation (Shape only)</v>
      </c>
    </row>
    <row r="2646" spans="21:29" x14ac:dyDescent="0.25">
      <c r="U2646" s="5">
        <v>2.2799999999999998</v>
      </c>
      <c r="V2646" s="7">
        <f t="shared" si="385"/>
        <v>6694652.2799999984</v>
      </c>
      <c r="W2646" s="7">
        <f t="shared" si="386"/>
        <v>171657.75076923074</v>
      </c>
      <c r="X2646" s="19">
        <f t="shared" si="391"/>
        <v>0.98720788001466586</v>
      </c>
      <c r="Y2646" s="8">
        <f t="shared" si="387"/>
        <v>15981.871471189699</v>
      </c>
      <c r="Z2646" s="8">
        <f t="shared" si="388"/>
        <v>623292.98737639829</v>
      </c>
      <c r="AA2646" s="9">
        <f t="shared" si="392"/>
        <v>9.3103115936052541E-2</v>
      </c>
      <c r="AB2646" s="9">
        <f t="shared" si="389"/>
        <v>4.2800651469168055E-3</v>
      </c>
      <c r="AC2646" t="str">
        <f t="shared" si="390"/>
        <v>90% Saturation (Shape only)</v>
      </c>
    </row>
    <row r="2647" spans="21:29" x14ac:dyDescent="0.25">
      <c r="U2647" s="5">
        <v>2.29</v>
      </c>
      <c r="V2647" s="7">
        <f t="shared" ref="V2647:V2710" si="393">$V$110/$U$110*U2647</f>
        <v>6724014.7899999991</v>
      </c>
      <c r="W2647" s="7">
        <f t="shared" ref="W2647:W2710" si="394">$W$110/$U$110*U2647</f>
        <v>172410.63564102564</v>
      </c>
      <c r="X2647" s="19">
        <f t="shared" si="391"/>
        <v>0.9874037980535233</v>
      </c>
      <c r="Y2647" s="8">
        <f t="shared" ref="Y2647:Y2710" si="395">X2647*$N$6</f>
        <v>15985.043180998033</v>
      </c>
      <c r="Z2647" s="8">
        <f t="shared" si="388"/>
        <v>623416.68405892327</v>
      </c>
      <c r="AA2647" s="9">
        <f t="shared" si="392"/>
        <v>9.2714948364788372E-2</v>
      </c>
      <c r="AB2647" s="9">
        <f t="shared" si="389"/>
        <v>4.2127421165622687E-3</v>
      </c>
      <c r="AC2647" t="str">
        <f t="shared" si="390"/>
        <v>90% Saturation (Shape only)</v>
      </c>
    </row>
    <row r="2648" spans="21:29" x14ac:dyDescent="0.25">
      <c r="U2648" s="5">
        <v>2.2999999999999998</v>
      </c>
      <c r="V2648" s="7">
        <f t="shared" si="393"/>
        <v>6753377.299999998</v>
      </c>
      <c r="W2648" s="7">
        <f t="shared" si="394"/>
        <v>173163.52051282048</v>
      </c>
      <c r="X2648" s="19">
        <f t="shared" si="391"/>
        <v>0.98759663622741267</v>
      </c>
      <c r="Y2648" s="8">
        <f t="shared" si="395"/>
        <v>15988.165030987513</v>
      </c>
      <c r="Z2648" s="8">
        <f t="shared" si="388"/>
        <v>623538.43620851298</v>
      </c>
      <c r="AA2648" s="9">
        <f t="shared" si="392"/>
        <v>9.2329868228821332E-2</v>
      </c>
      <c r="AB2648" s="9">
        <f t="shared" si="389"/>
        <v>4.1465170923641673E-3</v>
      </c>
      <c r="AC2648" t="str">
        <f t="shared" si="390"/>
        <v>90% Saturation (Shape only)</v>
      </c>
    </row>
    <row r="2649" spans="21:29" x14ac:dyDescent="0.25">
      <c r="U2649" s="5">
        <v>2.31</v>
      </c>
      <c r="V2649" s="7">
        <f t="shared" si="393"/>
        <v>6782739.8099999987</v>
      </c>
      <c r="W2649" s="7">
        <f t="shared" si="394"/>
        <v>173916.40538461538</v>
      </c>
      <c r="X2649" s="19">
        <f t="shared" si="391"/>
        <v>0.98778644472443733</v>
      </c>
      <c r="Y2649" s="8">
        <f t="shared" si="395"/>
        <v>15991.23783365147</v>
      </c>
      <c r="Z2649" s="8">
        <f t="shared" si="388"/>
        <v>623658.2755124073</v>
      </c>
      <c r="AA2649" s="9">
        <f t="shared" si="392"/>
        <v>9.1947840103335385E-2</v>
      </c>
      <c r="AB2649" s="9">
        <f t="shared" si="389"/>
        <v>4.0813712415701114E-3</v>
      </c>
      <c r="AC2649" t="str">
        <f t="shared" si="390"/>
        <v>90% Saturation (Shape only)</v>
      </c>
    </row>
    <row r="2650" spans="21:29" x14ac:dyDescent="0.25">
      <c r="U2650" s="5">
        <v>2.3199999999999998</v>
      </c>
      <c r="V2650" s="7">
        <f t="shared" si="393"/>
        <v>6812102.3199999984</v>
      </c>
      <c r="W2650" s="7">
        <f t="shared" si="394"/>
        <v>174669.29025641023</v>
      </c>
      <c r="X2650" s="19">
        <f t="shared" si="391"/>
        <v>0.98797327287296621</v>
      </c>
      <c r="Y2650" s="8">
        <f t="shared" si="395"/>
        <v>15994.262387565022</v>
      </c>
      <c r="Z2650" s="8">
        <f t="shared" si="388"/>
        <v>623776.23311503592</v>
      </c>
      <c r="AA2650" s="9">
        <f t="shared" si="392"/>
        <v>9.1568829094604093E-2</v>
      </c>
      <c r="AB2650" s="9">
        <f t="shared" si="389"/>
        <v>4.0172860776760584E-3</v>
      </c>
      <c r="AC2650" t="str">
        <f t="shared" si="390"/>
        <v>90% Saturation (Shape only)</v>
      </c>
    </row>
    <row r="2651" spans="21:29" x14ac:dyDescent="0.25">
      <c r="U2651" s="5">
        <v>2.33</v>
      </c>
      <c r="V2651" s="7">
        <f t="shared" si="393"/>
        <v>6841464.8299999991</v>
      </c>
      <c r="W2651" s="7">
        <f t="shared" si="394"/>
        <v>175422.17512820513</v>
      </c>
      <c r="X2651" s="19">
        <f t="shared" si="391"/>
        <v>0.98815716915741125</v>
      </c>
      <c r="Y2651" s="8">
        <f t="shared" si="395"/>
        <v>15997.239477640505</v>
      </c>
      <c r="Z2651" s="8">
        <f t="shared" si="388"/>
        <v>623892.33962797967</v>
      </c>
      <c r="AA2651" s="9">
        <f t="shared" si="392"/>
        <v>9.1192800830049686E-2</v>
      </c>
      <c r="AB2651" s="9">
        <f t="shared" si="389"/>
        <v>3.9542434534290691E-3</v>
      </c>
      <c r="AC2651" t="str">
        <f t="shared" si="390"/>
        <v>90% Saturation (Shape only)</v>
      </c>
    </row>
    <row r="2652" spans="21:29" x14ac:dyDescent="0.25">
      <c r="U2652" s="12">
        <v>2.34</v>
      </c>
      <c r="V2652" s="7">
        <f t="shared" si="393"/>
        <v>6870827.3399999989</v>
      </c>
      <c r="W2652" s="7">
        <f t="shared" si="394"/>
        <v>176175.05999999997</v>
      </c>
      <c r="X2652" s="19">
        <f t="shared" si="391"/>
        <v>0.988338181233688</v>
      </c>
      <c r="Y2652" s="8">
        <f t="shared" si="395"/>
        <v>16000.169875377755</v>
      </c>
      <c r="Z2652" s="8">
        <f t="shared" si="388"/>
        <v>624006.62513973238</v>
      </c>
      <c r="AA2652" s="9">
        <f t="shared" si="392"/>
        <v>9.0819721448528276E-2</v>
      </c>
      <c r="AB2652" s="9">
        <f t="shared" si="389"/>
        <v>3.892225554038392E-3</v>
      </c>
      <c r="AC2652" t="str">
        <f t="shared" si="390"/>
        <v>90% Saturation (Shape only)</v>
      </c>
    </row>
    <row r="2653" spans="21:29" x14ac:dyDescent="0.25">
      <c r="U2653" s="5">
        <v>2.35</v>
      </c>
      <c r="V2653" s="7">
        <f t="shared" si="393"/>
        <v>6900189.8499999996</v>
      </c>
      <c r="W2653" s="7">
        <f t="shared" si="394"/>
        <v>176927.94487179487</v>
      </c>
      <c r="X2653" s="19">
        <f t="shared" si="391"/>
        <v>0.98851635594436449</v>
      </c>
      <c r="Y2653" s="8">
        <f t="shared" si="395"/>
        <v>16003.054339109351</v>
      </c>
      <c r="Z2653" s="8">
        <f t="shared" si="388"/>
        <v>624119.11922526464</v>
      </c>
      <c r="AA2653" s="9">
        <f t="shared" si="392"/>
        <v>9.0449557590834215E-2</v>
      </c>
      <c r="AB2653" s="9">
        <f t="shared" si="389"/>
        <v>3.8312148904252785E-3</v>
      </c>
      <c r="AC2653" t="str">
        <f t="shared" si="390"/>
        <v>90% Saturation (Shape only)</v>
      </c>
    </row>
    <row r="2654" spans="21:29" x14ac:dyDescent="0.25">
      <c r="U2654" s="5">
        <v>2.36</v>
      </c>
      <c r="V2654" s="7">
        <f t="shared" si="393"/>
        <v>6929552.3599999985</v>
      </c>
      <c r="W2654" s="7">
        <f t="shared" si="394"/>
        <v>177680.82974358971</v>
      </c>
      <c r="X2654" s="19">
        <f t="shared" si="391"/>
        <v>0.98869173933350885</v>
      </c>
      <c r="Y2654" s="8">
        <f t="shared" si="395"/>
        <v>16005.893614240991</v>
      </c>
      <c r="Z2654" s="8">
        <f t="shared" si="388"/>
        <v>624229.85095539864</v>
      </c>
      <c r="AA2654" s="9">
        <f t="shared" si="392"/>
        <v>9.0082276390418783E-2</v>
      </c>
      <c r="AB2654" s="9">
        <f t="shared" si="389"/>
        <v>3.7711942927902932E-3</v>
      </c>
      <c r="AC2654" t="str">
        <f t="shared" si="390"/>
        <v>90% Saturation (Shape only)</v>
      </c>
    </row>
    <row r="2655" spans="21:29" x14ac:dyDescent="0.25">
      <c r="U2655" s="5">
        <v>2.37</v>
      </c>
      <c r="V2655" s="7">
        <f t="shared" si="393"/>
        <v>6958914.8699999992</v>
      </c>
      <c r="W2655" s="7">
        <f t="shared" si="394"/>
        <v>178433.71461538461</v>
      </c>
      <c r="X2655" s="19">
        <f t="shared" si="391"/>
        <v>0.98886437666123828</v>
      </c>
      <c r="Y2655" s="8">
        <f t="shared" si="395"/>
        <v>16008.688433487026</v>
      </c>
      <c r="Z2655" s="8">
        <f t="shared" si="388"/>
        <v>624338.84890599409</v>
      </c>
      <c r="AA2655" s="9">
        <f t="shared" si="392"/>
        <v>8.9717845464316506E-2</v>
      </c>
      <c r="AB2655" s="9">
        <f t="shared" si="389"/>
        <v>3.7121469041799114E-3</v>
      </c>
      <c r="AC2655" t="str">
        <f t="shared" si="390"/>
        <v>90% Saturation (Shape only)</v>
      </c>
    </row>
    <row r="2656" spans="21:29" x14ac:dyDescent="0.25">
      <c r="U2656" s="5">
        <v>2.38</v>
      </c>
      <c r="V2656" s="7">
        <f t="shared" si="393"/>
        <v>6988277.379999999</v>
      </c>
      <c r="W2656" s="7">
        <f t="shared" si="394"/>
        <v>179186.59948717945</v>
      </c>
      <c r="X2656" s="19">
        <f t="shared" si="391"/>
        <v>0.98903431241798023</v>
      </c>
      <c r="Y2656" s="8">
        <f t="shared" si="395"/>
        <v>16011.439517101318</v>
      </c>
      <c r="Z2656" s="8">
        <f t="shared" si="388"/>
        <v>624446.14116695139</v>
      </c>
      <c r="AA2656" s="9">
        <f t="shared" si="392"/>
        <v>8.935623290427426E-2</v>
      </c>
      <c r="AB2656" s="9">
        <f t="shared" si="389"/>
        <v>3.6540561742610064E-3</v>
      </c>
      <c r="AC2656" t="str">
        <f t="shared" si="390"/>
        <v>90% Saturation (Shape only)</v>
      </c>
    </row>
    <row r="2657" spans="21:29" x14ac:dyDescent="0.25">
      <c r="U2657" s="5">
        <v>2.39</v>
      </c>
      <c r="V2657" s="7">
        <f t="shared" si="393"/>
        <v>7017639.8899999997</v>
      </c>
      <c r="W2657" s="7">
        <f t="shared" si="394"/>
        <v>179939.48435897435</v>
      </c>
      <c r="X2657" s="19">
        <f t="shared" si="391"/>
        <v>0.98920159033844846</v>
      </c>
      <c r="Y2657" s="8">
        <f t="shared" si="395"/>
        <v>16014.147573103517</v>
      </c>
      <c r="Z2657" s="8">
        <f t="shared" si="388"/>
        <v>624551.75535103714</v>
      </c>
      <c r="AA2657" s="9">
        <f t="shared" si="392"/>
        <v>8.8997407268077589E-2</v>
      </c>
      <c r="AB2657" s="9">
        <f t="shared" si="389"/>
        <v>3.5969058532714956E-3</v>
      </c>
      <c r="AC2657" t="str">
        <f t="shared" si="390"/>
        <v>90% Saturation (Shape only)</v>
      </c>
    </row>
    <row r="2658" spans="21:29" x14ac:dyDescent="0.25">
      <c r="U2658" s="5">
        <v>2.4</v>
      </c>
      <c r="V2658" s="7">
        <f t="shared" si="393"/>
        <v>7047002.3999999985</v>
      </c>
      <c r="W2658" s="7">
        <f t="shared" si="394"/>
        <v>180692.3692307692</v>
      </c>
      <c r="X2658" s="19">
        <f t="shared" si="391"/>
        <v>0.9893662534153429</v>
      </c>
      <c r="Y2658" s="8">
        <f t="shared" si="395"/>
        <v>16016.813297500832</v>
      </c>
      <c r="Z2658" s="8">
        <f t="shared" si="388"/>
        <v>624655.7186025324</v>
      </c>
      <c r="AA2658" s="9">
        <f t="shared" si="392"/>
        <v>8.8641337571068873E-2</v>
      </c>
      <c r="AB2658" s="9">
        <f t="shared" si="389"/>
        <v>3.5406799859845866E-3</v>
      </c>
      <c r="AC2658" t="str">
        <f t="shared" si="390"/>
        <v>90% Saturation (Shape only)</v>
      </c>
    </row>
    <row r="2659" spans="21:29" x14ac:dyDescent="0.25">
      <c r="U2659" s="5">
        <v>2.41</v>
      </c>
      <c r="V2659" s="7">
        <f t="shared" si="393"/>
        <v>7076364.9099999992</v>
      </c>
      <c r="W2659" s="7">
        <f t="shared" si="394"/>
        <v>181445.2541025641</v>
      </c>
      <c r="X2659" s="19">
        <f t="shared" si="391"/>
        <v>0.98952834391277877</v>
      </c>
      <c r="Y2659" s="8">
        <f t="shared" si="395"/>
        <v>16019.437374505447</v>
      </c>
      <c r="Z2659" s="8">
        <f t="shared" si="388"/>
        <v>624758.05760571244</v>
      </c>
      <c r="AA2659" s="9">
        <f t="shared" si="392"/>
        <v>8.8287993277852667E-2</v>
      </c>
      <c r="AB2659" s="9">
        <f t="shared" si="389"/>
        <v>3.4853629059652864E-3</v>
      </c>
      <c r="AC2659" t="str">
        <f t="shared" si="390"/>
        <v>90% Saturation (Shape only)</v>
      </c>
    </row>
    <row r="2660" spans="21:29" x14ac:dyDescent="0.25">
      <c r="U2660" s="5">
        <v>2.42</v>
      </c>
      <c r="V2660" s="7">
        <f t="shared" si="393"/>
        <v>7105727.419999999</v>
      </c>
      <c r="W2660" s="7">
        <f t="shared" si="394"/>
        <v>182198.13897435894</v>
      </c>
      <c r="X2660" s="19">
        <f t="shared" si="391"/>
        <v>0.9896879033794499</v>
      </c>
      <c r="Y2660" s="8">
        <f t="shared" si="395"/>
        <v>16022.020476747613</v>
      </c>
      <c r="Z2660" s="8">
        <f t="shared" si="388"/>
        <v>624858.79859315697</v>
      </c>
      <c r="AA2660" s="9">
        <f t="shared" si="392"/>
        <v>8.7937344294183054E-2</v>
      </c>
      <c r="AB2660" s="9">
        <f t="shared" si="389"/>
        <v>3.4309392298046072E-3</v>
      </c>
      <c r="AC2660" t="str">
        <f t="shared" si="390"/>
        <v>90% Saturation (Shape only)</v>
      </c>
    </row>
    <row r="2661" spans="21:29" x14ac:dyDescent="0.25">
      <c r="U2661" s="5">
        <v>2.4300000000000002</v>
      </c>
      <c r="V2661" s="7">
        <f t="shared" si="393"/>
        <v>7135089.9299999997</v>
      </c>
      <c r="W2661" s="7">
        <f t="shared" si="394"/>
        <v>182951.02384615384</v>
      </c>
      <c r="X2661" s="19">
        <f t="shared" si="391"/>
        <v>0.98984497266153326</v>
      </c>
      <c r="Y2661" s="8">
        <f t="shared" si="395"/>
        <v>16024.563265484563</v>
      </c>
      <c r="Z2661" s="8">
        <f t="shared" si="388"/>
        <v>624957.96735389798</v>
      </c>
      <c r="AA2661" s="9">
        <f t="shared" si="392"/>
        <v>8.7589360959028306E-2</v>
      </c>
      <c r="AB2661" s="9">
        <f t="shared" si="389"/>
        <v>3.3773938515818543E-3</v>
      </c>
      <c r="AC2661" t="str">
        <f t="shared" si="390"/>
        <v>90% Saturation (Shape only)</v>
      </c>
    </row>
    <row r="2662" spans="21:29" x14ac:dyDescent="0.25">
      <c r="U2662" s="5">
        <v>2.44</v>
      </c>
      <c r="V2662" s="7">
        <f t="shared" si="393"/>
        <v>7164452.4399999985</v>
      </c>
      <c r="W2662" s="7">
        <f t="shared" si="394"/>
        <v>183703.90871794871</v>
      </c>
      <c r="X2662" s="19">
        <f t="shared" si="391"/>
        <v>0.98999959191534104</v>
      </c>
      <c r="Y2662" s="8">
        <f t="shared" si="395"/>
        <v>16027.066390805332</v>
      </c>
      <c r="Z2662" s="8">
        <f t="shared" si="388"/>
        <v>625055.58924140793</v>
      </c>
      <c r="AA2662" s="9">
        <f t="shared" si="392"/>
        <v>8.7244014036808662E-2</v>
      </c>
      <c r="AB2662" s="9">
        <f t="shared" si="389"/>
        <v>3.3247119374313627E-3</v>
      </c>
      <c r="AC2662" t="str">
        <f t="shared" si="390"/>
        <v>90% Saturation (Shape only)</v>
      </c>
    </row>
    <row r="2663" spans="21:29" x14ac:dyDescent="0.25">
      <c r="U2663" s="5">
        <v>2.4500000000000002</v>
      </c>
      <c r="V2663" s="7">
        <f t="shared" si="393"/>
        <v>7193814.9499999993</v>
      </c>
      <c r="W2663" s="7">
        <f t="shared" si="394"/>
        <v>184456.79358974358</v>
      </c>
      <c r="X2663" s="19">
        <f t="shared" si="391"/>
        <v>0.99015180061972274</v>
      </c>
      <c r="Y2663" s="8">
        <f t="shared" si="395"/>
        <v>16029.53049183154</v>
      </c>
      <c r="Z2663" s="8">
        <f t="shared" si="388"/>
        <v>625151.68918143003</v>
      </c>
      <c r="AA2663" s="9">
        <f t="shared" si="392"/>
        <v>8.690127470980194E-2</v>
      </c>
      <c r="AB2663" s="9">
        <f t="shared" si="389"/>
        <v>3.2728789201639133E-3</v>
      </c>
      <c r="AC2663" t="str">
        <f t="shared" si="390"/>
        <v>90% Saturation (Shape only)</v>
      </c>
    </row>
    <row r="2664" spans="21:29" x14ac:dyDescent="0.25">
      <c r="U2664" s="5">
        <v>2.46</v>
      </c>
      <c r="V2664" s="7">
        <f t="shared" si="393"/>
        <v>7223177.459999999</v>
      </c>
      <c r="W2664" s="7">
        <f t="shared" si="394"/>
        <v>185209.67846153845</v>
      </c>
      <c r="X2664" s="19">
        <f t="shared" si="391"/>
        <v>0.99030163758822687</v>
      </c>
      <c r="Y2664" s="8">
        <f t="shared" si="395"/>
        <v>16031.956196914272</v>
      </c>
      <c r="Z2664" s="8">
        <f t="shared" si="388"/>
        <v>625246.2916796566</v>
      </c>
      <c r="AA2664" s="9">
        <f t="shared" si="392"/>
        <v>8.6561114570713693E-2</v>
      </c>
      <c r="AB2664" s="9">
        <f t="shared" si="389"/>
        <v>3.2218804940915119E-3</v>
      </c>
      <c r="AC2664" t="str">
        <f t="shared" si="390"/>
        <v>90% Saturation (Shape only)</v>
      </c>
    </row>
    <row r="2665" spans="21:29" x14ac:dyDescent="0.25">
      <c r="U2665" s="5">
        <v>2.4700000000000002</v>
      </c>
      <c r="V2665" s="7">
        <f t="shared" si="393"/>
        <v>7252539.9699999997</v>
      </c>
      <c r="W2665" s="7">
        <f t="shared" si="394"/>
        <v>185962.56333333332</v>
      </c>
      <c r="X2665" s="19">
        <f t="shared" si="391"/>
        <v>0.99044914098102377</v>
      </c>
      <c r="Y2665" s="8">
        <f t="shared" si="395"/>
        <v>16034.344123827103</v>
      </c>
      <c r="Z2665" s="8">
        <f t="shared" si="388"/>
        <v>625339.420829257</v>
      </c>
      <c r="AA2665" s="9">
        <f t="shared" si="392"/>
        <v>8.6223505615406759E-2</v>
      </c>
      <c r="AB2665" s="9">
        <f t="shared" si="389"/>
        <v>3.171702609906154E-3</v>
      </c>
      <c r="AC2665" t="str">
        <f t="shared" si="390"/>
        <v>90% Saturation (Shape only)</v>
      </c>
    </row>
    <row r="2666" spans="21:29" x14ac:dyDescent="0.25">
      <c r="U2666" s="5">
        <v>2.48</v>
      </c>
      <c r="V2666" s="7">
        <f t="shared" si="393"/>
        <v>7281902.4799999986</v>
      </c>
      <c r="W2666" s="7">
        <f t="shared" si="394"/>
        <v>186715.4482051282</v>
      </c>
      <c r="X2666" s="19">
        <f t="shared" si="391"/>
        <v>0.99059434831659776</v>
      </c>
      <c r="Y2666" s="8">
        <f t="shared" si="395"/>
        <v>16036.694879955368</v>
      </c>
      <c r="Z2666" s="8">
        <f t="shared" si="388"/>
        <v>625431.10031825933</v>
      </c>
      <c r="AA2666" s="9">
        <f t="shared" si="392"/>
        <v>8.5888420235786994E-2</v>
      </c>
      <c r="AB2666" s="9">
        <f t="shared" si="389"/>
        <v>3.1223314696983955E-3</v>
      </c>
      <c r="AC2666" t="str">
        <f t="shared" si="390"/>
        <v>90% Saturation (Shape only)</v>
      </c>
    </row>
    <row r="2667" spans="21:29" x14ac:dyDescent="0.25">
      <c r="U2667" s="5">
        <v>2.4900000000000002</v>
      </c>
      <c r="V2667" s="7">
        <f t="shared" si="393"/>
        <v>7311264.9899999993</v>
      </c>
      <c r="W2667" s="7">
        <f t="shared" si="394"/>
        <v>187468.33307692307</v>
      </c>
      <c r="X2667" s="19">
        <f t="shared" si="391"/>
        <v>0.99073729648321129</v>
      </c>
      <c r="Y2667" s="8">
        <f t="shared" si="395"/>
        <v>16039.009062481773</v>
      </c>
      <c r="Z2667" s="8">
        <f t="shared" si="388"/>
        <v>625521.35343678913</v>
      </c>
      <c r="AA2667" s="9">
        <f t="shared" si="392"/>
        <v>8.5555831212840397E-2</v>
      </c>
      <c r="AB2667" s="9">
        <f t="shared" si="389"/>
        <v>3.0737535220864026E-3</v>
      </c>
      <c r="AC2667" t="str">
        <f t="shared" si="390"/>
        <v>90% Saturation (Shape only)</v>
      </c>
    </row>
    <row r="2668" spans="21:29" x14ac:dyDescent="0.25">
      <c r="U2668" s="5">
        <v>2.5</v>
      </c>
      <c r="V2668" s="7">
        <f t="shared" si="393"/>
        <v>7340627.4999999991</v>
      </c>
      <c r="W2668" s="7">
        <f t="shared" si="394"/>
        <v>188221.21794871794</v>
      </c>
      <c r="X2668" s="19">
        <f t="shared" si="391"/>
        <v>0.99087802175014694</v>
      </c>
      <c r="Y2668" s="8">
        <f t="shared" si="395"/>
        <v>16041.287258568378</v>
      </c>
      <c r="Z2668" s="8">
        <f t="shared" si="388"/>
        <v>625610.20308416674</v>
      </c>
      <c r="AA2668" s="9">
        <f t="shared" si="392"/>
        <v>8.5225711709818658E-2</v>
      </c>
      <c r="AB2668" s="9">
        <f t="shared" si="389"/>
        <v>3.0259554574053218E-3</v>
      </c>
      <c r="AC2668" t="str">
        <f t="shared" si="390"/>
        <v>90% Saturation (Shape only)</v>
      </c>
    </row>
    <row r="2669" spans="21:29" x14ac:dyDescent="0.25">
      <c r="U2669" s="5">
        <v>2.5099999999999998</v>
      </c>
      <c r="V2669" s="7">
        <f t="shared" si="393"/>
        <v>7369990.0099999979</v>
      </c>
      <c r="W2669" s="7">
        <f t="shared" si="394"/>
        <v>188974.10282051278</v>
      </c>
      <c r="X2669" s="19">
        <f t="shared" si="391"/>
        <v>0.99101655977873282</v>
      </c>
      <c r="Y2669" s="8">
        <f t="shared" si="395"/>
        <v>16043.53004553509</v>
      </c>
      <c r="Z2669" s="8">
        <f t="shared" si="388"/>
        <v>625697.67177586851</v>
      </c>
      <c r="AA2669" s="9">
        <f t="shared" si="392"/>
        <v>8.4898035265568661E-2</v>
      </c>
      <c r="AB2669" s="9">
        <f t="shared" si="389"/>
        <v>2.9789242030661346E-3</v>
      </c>
      <c r="AC2669" t="str">
        <f t="shared" si="390"/>
        <v>90% Saturation (Shape only)</v>
      </c>
    </row>
    <row r="2670" spans="21:29" x14ac:dyDescent="0.25">
      <c r="U2670" s="5">
        <v>2.52</v>
      </c>
      <c r="V2670" s="7">
        <f t="shared" si="393"/>
        <v>7399352.5199999986</v>
      </c>
      <c r="W2670" s="7">
        <f t="shared" si="394"/>
        <v>189726.98769230768</v>
      </c>
      <c r="X2670" s="19">
        <f t="shared" si="391"/>
        <v>0.99115294563315426</v>
      </c>
      <c r="Y2670" s="8">
        <f t="shared" si="395"/>
        <v>16045.737991034694</v>
      </c>
      <c r="Z2670" s="8">
        <f t="shared" si="388"/>
        <v>625783.78165035299</v>
      </c>
      <c r="AA2670" s="9">
        <f t="shared" si="392"/>
        <v>8.4572775788002749E-2</v>
      </c>
      <c r="AB2670" s="9">
        <f t="shared" si="389"/>
        <v>2.9326469189615064E-3</v>
      </c>
      <c r="AC2670" t="str">
        <f t="shared" si="390"/>
        <v>90% Saturation (Shape only)</v>
      </c>
    </row>
    <row r="2671" spans="21:29" x14ac:dyDescent="0.25">
      <c r="U2671" s="5">
        <v>2.5299999999999998</v>
      </c>
      <c r="V2671" s="7">
        <f t="shared" si="393"/>
        <v>7428715.0299999984</v>
      </c>
      <c r="W2671" s="7">
        <f t="shared" si="394"/>
        <v>190479.87256410252</v>
      </c>
      <c r="X2671" s="19">
        <f t="shared" si="391"/>
        <v>0.99128721379105766</v>
      </c>
      <c r="Y2671" s="8">
        <f t="shared" si="395"/>
        <v>16047.911653224519</v>
      </c>
      <c r="Z2671" s="8">
        <f t="shared" si="388"/>
        <v>625868.55447575625</v>
      </c>
      <c r="AA2671" s="9">
        <f t="shared" si="392"/>
        <v>8.4249907547706324E-2</v>
      </c>
      <c r="AB2671" s="9">
        <f t="shared" si="389"/>
        <v>2.8871109930062536E-3</v>
      </c>
      <c r="AC2671" t="str">
        <f t="shared" si="390"/>
        <v>90% Saturation (Shape only)</v>
      </c>
    </row>
    <row r="2672" spans="21:29" x14ac:dyDescent="0.25">
      <c r="U2672" s="5">
        <v>2.54</v>
      </c>
      <c r="V2672" s="7">
        <f t="shared" si="393"/>
        <v>7458077.5399999991</v>
      </c>
      <c r="W2672" s="7">
        <f t="shared" si="394"/>
        <v>191232.75743589742</v>
      </c>
      <c r="X2672" s="19">
        <f t="shared" si="391"/>
        <v>0.99141939815395164</v>
      </c>
      <c r="Y2672" s="8">
        <f t="shared" si="395"/>
        <v>16050.051580934822</v>
      </c>
      <c r="Z2672" s="8">
        <f t="shared" si="388"/>
        <v>625952.01165645802</v>
      </c>
      <c r="AA2672" s="9">
        <f t="shared" si="392"/>
        <v>8.3929405171678878E-2</v>
      </c>
      <c r="AB2672" s="9">
        <f t="shared" si="389"/>
        <v>2.8423040367385574E-3</v>
      </c>
      <c r="AC2672" t="str">
        <f t="shared" si="390"/>
        <v>90% Saturation (Shape only)</v>
      </c>
    </row>
    <row r="2673" spans="21:29" x14ac:dyDescent="0.25">
      <c r="U2673" s="5">
        <v>2.5499999999999998</v>
      </c>
      <c r="V2673" s="7">
        <f t="shared" si="393"/>
        <v>7487440.049999998</v>
      </c>
      <c r="W2673" s="7">
        <f t="shared" si="394"/>
        <v>191985.64230769227</v>
      </c>
      <c r="X2673" s="19">
        <f t="shared" si="391"/>
        <v>0.99154953205740637</v>
      </c>
      <c r="Y2673" s="8">
        <f t="shared" si="395"/>
        <v>16052.158313833901</v>
      </c>
      <c r="Z2673" s="8">
        <f t="shared" si="388"/>
        <v>626034.1742395222</v>
      </c>
      <c r="AA2673" s="9">
        <f t="shared" si="392"/>
        <v>8.3611243637205804E-2</v>
      </c>
      <c r="AB2673" s="9">
        <f t="shared" si="389"/>
        <v>2.7982138810399627E-3</v>
      </c>
      <c r="AC2673" t="str">
        <f t="shared" si="390"/>
        <v>90% Saturation (Shape only)</v>
      </c>
    </row>
    <row r="2674" spans="21:29" x14ac:dyDescent="0.25">
      <c r="U2674" s="5">
        <v>2.56</v>
      </c>
      <c r="V2674" s="7">
        <f t="shared" si="393"/>
        <v>7516802.5599999987</v>
      </c>
      <c r="W2674" s="7">
        <f t="shared" si="394"/>
        <v>192738.52717948717</v>
      </c>
      <c r="X2674" s="19">
        <f t="shared" si="391"/>
        <v>0.99167764828106075</v>
      </c>
      <c r="Y2674" s="8">
        <f t="shared" si="395"/>
        <v>16054.232382590108</v>
      </c>
      <c r="Z2674" s="8">
        <f t="shared" si="388"/>
        <v>626115.06292101415</v>
      </c>
      <c r="AA2674" s="9">
        <f t="shared" si="392"/>
        <v>8.3295398265857107E-2</v>
      </c>
      <c r="AB2674" s="9">
        <f t="shared" si="389"/>
        <v>2.754828571942636E-3</v>
      </c>
      <c r="AC2674" t="str">
        <f t="shared" si="390"/>
        <v>90% Saturation (Shape only)</v>
      </c>
    </row>
    <row r="2675" spans="21:29" x14ac:dyDescent="0.25">
      <c r="U2675" s="5">
        <v>2.57</v>
      </c>
      <c r="V2675" s="7">
        <f t="shared" si="393"/>
        <v>7546165.0699999984</v>
      </c>
      <c r="W2675" s="7">
        <f t="shared" si="394"/>
        <v>193491.41205128201</v>
      </c>
      <c r="X2675" s="19">
        <f t="shared" si="391"/>
        <v>0.99180377905843564</v>
      </c>
      <c r="Y2675" s="8">
        <f t="shared" si="395"/>
        <v>16056.274309030703</v>
      </c>
      <c r="Z2675" s="8">
        <f t="shared" ref="Z2675:Z2718" si="396">Y2675*$B$6</f>
        <v>626194.69805219746</v>
      </c>
      <c r="AA2675" s="9">
        <f t="shared" si="392"/>
        <v>8.2981844717610664E-2</v>
      </c>
      <c r="AB2675" s="9">
        <f t="shared" ref="AB2675:AB2718" si="397">(Z2675-Z2674)/(V2675-V2674)</f>
        <v>2.7121363665202265E-3</v>
      </c>
      <c r="AC2675" t="str">
        <f t="shared" ref="AC2675:AC2718" si="398">L$1</f>
        <v>90% Saturation (Shape only)</v>
      </c>
    </row>
    <row r="2676" spans="21:29" x14ac:dyDescent="0.25">
      <c r="U2676" s="5">
        <v>2.58</v>
      </c>
      <c r="V2676" s="7">
        <f t="shared" si="393"/>
        <v>7575527.5799999991</v>
      </c>
      <c r="W2676" s="7">
        <f t="shared" si="394"/>
        <v>194244.29692307691</v>
      </c>
      <c r="X2676" s="19">
        <f t="shared" ref="X2676:X2718" si="399">GAMMADIST(W2676,$L$2,$L$3,TRUE)</f>
        <v>0.99192795608656215</v>
      </c>
      <c r="Y2676" s="8">
        <f t="shared" si="395"/>
        <v>16058.284606297741</v>
      </c>
      <c r="Z2676" s="8">
        <f t="shared" si="396"/>
        <v>626273.09964561183</v>
      </c>
      <c r="AA2676" s="9">
        <f t="shared" ref="AA2676:AA2718" si="400">Z2676/V2676</f>
        <v>8.2670558985096051E-2</v>
      </c>
      <c r="AB2676" s="9">
        <f t="shared" si="397"/>
        <v>2.6701257288415129E-3</v>
      </c>
      <c r="AC2676" t="str">
        <f t="shared" si="398"/>
        <v>90% Saturation (Shape only)</v>
      </c>
    </row>
    <row r="2677" spans="21:29" x14ac:dyDescent="0.25">
      <c r="U2677" s="5">
        <v>2.59</v>
      </c>
      <c r="V2677" s="7">
        <f t="shared" si="393"/>
        <v>7604890.089999998</v>
      </c>
      <c r="W2677" s="7">
        <f t="shared" si="394"/>
        <v>194997.18179487178</v>
      </c>
      <c r="X2677" s="19">
        <f t="shared" si="399"/>
        <v>0.99205021053542564</v>
      </c>
      <c r="Y2677" s="8">
        <f t="shared" si="395"/>
        <v>16060.26377900095</v>
      </c>
      <c r="Z2677" s="8">
        <f t="shared" si="396"/>
        <v>626350.28738103702</v>
      </c>
      <c r="AA2677" s="9">
        <f t="shared" si="400"/>
        <v>8.2361517387957037E-2</v>
      </c>
      <c r="AB2677" s="9">
        <f t="shared" si="397"/>
        <v>2.6287853260908199E-3</v>
      </c>
      <c r="AC2677" t="str">
        <f t="shared" si="398"/>
        <v>90% Saturation (Shape only)</v>
      </c>
    </row>
    <row r="2678" spans="21:29" x14ac:dyDescent="0.25">
      <c r="U2678" s="5">
        <v>2.6</v>
      </c>
      <c r="V2678" s="7">
        <f t="shared" si="393"/>
        <v>7634252.5999999987</v>
      </c>
      <c r="W2678" s="7">
        <f t="shared" si="394"/>
        <v>195750.06666666665</v>
      </c>
      <c r="X2678" s="19">
        <f t="shared" si="399"/>
        <v>0.99217057305723111</v>
      </c>
      <c r="Y2678" s="8">
        <f t="shared" si="395"/>
        <v>16062.21232336773</v>
      </c>
      <c r="Z2678" s="8">
        <f t="shared" si="396"/>
        <v>626426.28061134147</v>
      </c>
      <c r="AA2678" s="9">
        <f t="shared" si="400"/>
        <v>8.2054696567328875E-2</v>
      </c>
      <c r="AB2678" s="9">
        <f t="shared" si="397"/>
        <v>2.5881040246370662E-3</v>
      </c>
      <c r="AC2678" t="str">
        <f t="shared" si="398"/>
        <v>90% Saturation (Shape only)</v>
      </c>
    </row>
    <row r="2679" spans="21:29" x14ac:dyDescent="0.25">
      <c r="U2679" s="5">
        <v>2.61</v>
      </c>
      <c r="V2679" s="7">
        <f t="shared" si="393"/>
        <v>7663615.1099999985</v>
      </c>
      <c r="W2679" s="7">
        <f t="shared" si="394"/>
        <v>196502.95153846152</v>
      </c>
      <c r="X2679" s="19">
        <f t="shared" si="399"/>
        <v>0.99228907379549303</v>
      </c>
      <c r="Y2679" s="8">
        <f t="shared" si="395"/>
        <v>16064.130727390309</v>
      </c>
      <c r="Z2679" s="8">
        <f t="shared" si="396"/>
        <v>626501.09836822201</v>
      </c>
      <c r="AA2679" s="9">
        <f t="shared" si="400"/>
        <v>8.1750073480428495E-2</v>
      </c>
      <c r="AB2679" s="9">
        <f t="shared" si="397"/>
        <v>2.5480708863288926E-3</v>
      </c>
      <c r="AC2679" t="str">
        <f t="shared" si="398"/>
        <v>90% Saturation (Shape only)</v>
      </c>
    </row>
    <row r="2680" spans="21:29" x14ac:dyDescent="0.25">
      <c r="U2680" s="5">
        <v>2.62</v>
      </c>
      <c r="V2680" s="7">
        <f t="shared" si="393"/>
        <v>7692977.6199999992</v>
      </c>
      <c r="W2680" s="7">
        <f t="shared" si="394"/>
        <v>197255.83641025639</v>
      </c>
      <c r="X2680" s="19">
        <f t="shared" si="399"/>
        <v>0.99240574239395229</v>
      </c>
      <c r="Y2680" s="8">
        <f t="shared" si="395"/>
        <v>16066.019470970105</v>
      </c>
      <c r="Z2680" s="8">
        <f t="shared" si="396"/>
        <v>626574.75936783408</v>
      </c>
      <c r="AA2680" s="9">
        <f t="shared" si="400"/>
        <v>8.1447625395254186E-2</v>
      </c>
      <c r="AB2680" s="9">
        <f t="shared" si="397"/>
        <v>2.5086751647616654E-3</v>
      </c>
      <c r="AC2680" t="str">
        <f t="shared" si="398"/>
        <v>90% Saturation (Shape only)</v>
      </c>
    </row>
    <row r="2681" spans="21:29" x14ac:dyDescent="0.25">
      <c r="U2681" s="5">
        <v>2.63</v>
      </c>
      <c r="V2681" s="7">
        <f t="shared" si="393"/>
        <v>7722340.129999998</v>
      </c>
      <c r="W2681" s="7">
        <f t="shared" si="394"/>
        <v>198008.72128205127</v>
      </c>
      <c r="X2681" s="19">
        <f t="shared" si="399"/>
        <v>0.99252060800532682</v>
      </c>
      <c r="Y2681" s="8">
        <f t="shared" si="395"/>
        <v>16067.879026059372</v>
      </c>
      <c r="Z2681" s="8">
        <f t="shared" si="396"/>
        <v>626647.2820163155</v>
      </c>
      <c r="AA2681" s="9">
        <f t="shared" si="400"/>
        <v>8.1147329885392611E-2</v>
      </c>
      <c r="AB2681" s="9">
        <f t="shared" si="397"/>
        <v>2.469906301655484E-3</v>
      </c>
      <c r="AC2681" t="str">
        <f t="shared" si="398"/>
        <v>90% Saturation (Shape only)</v>
      </c>
    </row>
    <row r="2682" spans="21:29" x14ac:dyDescent="0.25">
      <c r="U2682" s="5">
        <v>2.64</v>
      </c>
      <c r="V2682" s="7">
        <f t="shared" si="393"/>
        <v>7751702.6399999987</v>
      </c>
      <c r="W2682" s="7">
        <f t="shared" si="394"/>
        <v>198761.60615384614</v>
      </c>
      <c r="X2682" s="19">
        <f t="shared" si="399"/>
        <v>0.9926336992998952</v>
      </c>
      <c r="Y2682" s="8">
        <f t="shared" si="395"/>
        <v>16069.709856800184</v>
      </c>
      <c r="Z2682" s="8">
        <f t="shared" si="396"/>
        <v>626718.68441520713</v>
      </c>
      <c r="AA2682" s="9">
        <f t="shared" si="400"/>
        <v>8.0849164824930292E-2</v>
      </c>
      <c r="AB2682" s="9">
        <f t="shared" si="397"/>
        <v>2.4317539233406431E-3</v>
      </c>
      <c r="AC2682" t="str">
        <f t="shared" si="398"/>
        <v>90% Saturation (Shape only)</v>
      </c>
    </row>
    <row r="2683" spans="21:29" x14ac:dyDescent="0.25">
      <c r="U2683" s="5">
        <v>2.65</v>
      </c>
      <c r="V2683" s="7">
        <f t="shared" si="393"/>
        <v>7781065.1499999985</v>
      </c>
      <c r="W2683" s="7">
        <f t="shared" si="394"/>
        <v>199514.49102564101</v>
      </c>
      <c r="X2683" s="19">
        <f t="shared" si="399"/>
        <v>0.99274504447392076</v>
      </c>
      <c r="Y2683" s="8">
        <f t="shared" si="395"/>
        <v>16071.512419660792</v>
      </c>
      <c r="Z2683" s="8">
        <f t="shared" si="396"/>
        <v>626788.98436677095</v>
      </c>
      <c r="AA2683" s="9">
        <f t="shared" si="400"/>
        <v>8.0553108383467409E-2</v>
      </c>
      <c r="AB2683" s="9">
        <f t="shared" si="397"/>
        <v>2.3942078372667271E-3</v>
      </c>
      <c r="AC2683" t="str">
        <f t="shared" si="398"/>
        <v>90% Saturation (Shape only)</v>
      </c>
    </row>
    <row r="2684" spans="21:29" x14ac:dyDescent="0.25">
      <c r="U2684" s="5">
        <v>2.66</v>
      </c>
      <c r="V2684" s="7">
        <f t="shared" si="393"/>
        <v>7810427.6599999992</v>
      </c>
      <c r="W2684" s="7">
        <f t="shared" si="394"/>
        <v>200267.37589743588</v>
      </c>
      <c r="X2684" s="19">
        <f t="shared" si="399"/>
        <v>0.99285467125791671</v>
      </c>
      <c r="Y2684" s="8">
        <f t="shared" si="395"/>
        <v>16073.287163569437</v>
      </c>
      <c r="Z2684" s="8">
        <f t="shared" si="396"/>
        <v>626858.19937920803</v>
      </c>
      <c r="AA2684" s="9">
        <f t="shared" si="400"/>
        <v>8.0259139021231024E-2</v>
      </c>
      <c r="AB2684" s="9">
        <f t="shared" si="397"/>
        <v>2.3572580285908876E-3</v>
      </c>
      <c r="AC2684" t="str">
        <f t="shared" si="398"/>
        <v>90% Saturation (Shape only)</v>
      </c>
    </row>
    <row r="2685" spans="21:29" x14ac:dyDescent="0.25">
      <c r="U2685" s="5">
        <v>2.67</v>
      </c>
      <c r="V2685" s="7">
        <f t="shared" si="393"/>
        <v>7839790.169999999</v>
      </c>
      <c r="W2685" s="7">
        <f t="shared" si="394"/>
        <v>201020.26076923075</v>
      </c>
      <c r="X2685" s="19">
        <f t="shared" si="399"/>
        <v>0.99296260692475613</v>
      </c>
      <c r="Y2685" s="8">
        <f t="shared" si="395"/>
        <v>16075.034530045645</v>
      </c>
      <c r="Z2685" s="8">
        <f t="shared" si="396"/>
        <v>626926.34667178011</v>
      </c>
      <c r="AA2685" s="9">
        <f t="shared" si="400"/>
        <v>7.9967235484285956E-2</v>
      </c>
      <c r="AB2685" s="9">
        <f t="shared" si="397"/>
        <v>2.3208946568966399E-3</v>
      </c>
      <c r="AC2685" t="str">
        <f t="shared" si="398"/>
        <v>90% Saturation (Shape only)</v>
      </c>
    </row>
    <row r="2686" spans="21:29" x14ac:dyDescent="0.25">
      <c r="U2686" s="5">
        <v>2.68</v>
      </c>
      <c r="V2686" s="7">
        <f t="shared" si="393"/>
        <v>7869152.6799999988</v>
      </c>
      <c r="W2686" s="7">
        <f t="shared" si="394"/>
        <v>201773.14564102562</v>
      </c>
      <c r="X2686" s="19">
        <f t="shared" si="399"/>
        <v>0.99306887829763169</v>
      </c>
      <c r="Y2686" s="8">
        <f t="shared" si="395"/>
        <v>16076.754953329075</v>
      </c>
      <c r="Z2686" s="8">
        <f t="shared" si="396"/>
        <v>626993.44317983394</v>
      </c>
      <c r="AA2686" s="9">
        <f t="shared" si="400"/>
        <v>7.967737679984041E-2</v>
      </c>
      <c r="AB2686" s="9">
        <f t="shared" si="397"/>
        <v>2.2851080528820734E-3</v>
      </c>
      <c r="AC2686" t="str">
        <f t="shared" si="398"/>
        <v>90% Saturation (Shape only)</v>
      </c>
    </row>
    <row r="2687" spans="21:29" x14ac:dyDescent="0.25">
      <c r="U2687" s="5">
        <v>2.69</v>
      </c>
      <c r="V2687" s="7">
        <f t="shared" si="393"/>
        <v>7898515.1899999985</v>
      </c>
      <c r="W2687" s="7">
        <f t="shared" si="394"/>
        <v>202526.03051282049</v>
      </c>
      <c r="X2687" s="19">
        <f t="shared" si="399"/>
        <v>0.99317351175786506</v>
      </c>
      <c r="Y2687" s="8">
        <f t="shared" si="395"/>
        <v>16078.448860505961</v>
      </c>
      <c r="Z2687" s="8">
        <f t="shared" si="396"/>
        <v>627059.50555973244</v>
      </c>
      <c r="AA2687" s="9">
        <f t="shared" si="400"/>
        <v>7.9389542271644672E-2</v>
      </c>
      <c r="AB2687" s="9">
        <f t="shared" si="397"/>
        <v>2.249888715184905E-3</v>
      </c>
      <c r="AC2687" t="str">
        <f t="shared" si="398"/>
        <v>90% Saturation (Shape only)</v>
      </c>
    </row>
    <row r="2688" spans="21:29" x14ac:dyDescent="0.25">
      <c r="U2688" s="5">
        <v>2.7</v>
      </c>
      <c r="V2688" s="7">
        <f t="shared" si="393"/>
        <v>7927877.6999999993</v>
      </c>
      <c r="W2688" s="7">
        <f t="shared" si="394"/>
        <v>203278.91538461539</v>
      </c>
      <c r="X2688" s="19">
        <f t="shared" si="399"/>
        <v>0.99327653325257259</v>
      </c>
      <c r="Y2688" s="8">
        <f t="shared" si="395"/>
        <v>16080.116671633201</v>
      </c>
      <c r="Z2688" s="8">
        <f t="shared" si="396"/>
        <v>627124.55019369489</v>
      </c>
      <c r="AA2688" s="9">
        <f t="shared" si="400"/>
        <v>7.9103711475480371E-2</v>
      </c>
      <c r="AB2688" s="9">
        <f t="shared" si="397"/>
        <v>2.2152273072855574E-3</v>
      </c>
      <c r="AC2688" t="str">
        <f t="shared" si="398"/>
        <v>90% Saturation (Shape only)</v>
      </c>
    </row>
    <row r="2689" spans="21:29" x14ac:dyDescent="0.25">
      <c r="U2689" s="5">
        <v>2.71</v>
      </c>
      <c r="V2689" s="7">
        <f t="shared" si="393"/>
        <v>7957240.209999999</v>
      </c>
      <c r="W2689" s="7">
        <f t="shared" si="394"/>
        <v>204031.80025641024</v>
      </c>
      <c r="X2689" s="19">
        <f t="shared" si="399"/>
        <v>0.99337796830218716</v>
      </c>
      <c r="Y2689" s="8">
        <f t="shared" si="395"/>
        <v>16081.758799860125</v>
      </c>
      <c r="Z2689" s="8">
        <f t="shared" si="396"/>
        <v>627188.5931945449</v>
      </c>
      <c r="AA2689" s="9">
        <f t="shared" si="400"/>
        <v>7.8819864254738262E-2</v>
      </c>
      <c r="AB2689" s="9">
        <f t="shared" si="397"/>
        <v>2.1811146543674938E-3</v>
      </c>
      <c r="AC2689" t="str">
        <f t="shared" si="398"/>
        <v>90% Saturation (Shape only)</v>
      </c>
    </row>
    <row r="2690" spans="21:29" x14ac:dyDescent="0.25">
      <c r="U2690" s="5">
        <v>2.72</v>
      </c>
      <c r="V2690" s="7">
        <f t="shared" si="393"/>
        <v>7986602.7199999997</v>
      </c>
      <c r="W2690" s="7">
        <f t="shared" si="394"/>
        <v>204784.68512820514</v>
      </c>
      <c r="X2690" s="19">
        <f t="shared" si="399"/>
        <v>0.99347784200784139</v>
      </c>
      <c r="Y2690" s="8">
        <f t="shared" si="395"/>
        <v>16083.375651548031</v>
      </c>
      <c r="Z2690" s="8">
        <f t="shared" si="396"/>
        <v>627251.65041037323</v>
      </c>
      <c r="AA2690" s="9">
        <f t="shared" si="400"/>
        <v>7.8537980716082645E-2</v>
      </c>
      <c r="AB2690" s="9">
        <f t="shared" si="397"/>
        <v>2.1475417404142423E-3</v>
      </c>
      <c r="AC2690" t="str">
        <f t="shared" si="398"/>
        <v>90% Saturation (Shape only)</v>
      </c>
    </row>
    <row r="2691" spans="21:29" x14ac:dyDescent="0.25">
      <c r="U2691" s="5">
        <v>2.73</v>
      </c>
      <c r="V2691" s="7">
        <f t="shared" si="393"/>
        <v>8015965.2299999986</v>
      </c>
      <c r="W2691" s="7">
        <f t="shared" si="394"/>
        <v>205537.56999999998</v>
      </c>
      <c r="X2691" s="19">
        <f t="shared" si="399"/>
        <v>0.99357617905861306</v>
      </c>
      <c r="Y2691" s="8">
        <f t="shared" si="395"/>
        <v>16084.967626387481</v>
      </c>
      <c r="Z2691" s="8">
        <f t="shared" si="396"/>
        <v>627313.73742911173</v>
      </c>
      <c r="AA2691" s="9">
        <f t="shared" si="400"/>
        <v>7.8258041225200248E-2</v>
      </c>
      <c r="AB2691" s="9">
        <f t="shared" si="397"/>
        <v>2.114499705185395E-3</v>
      </c>
      <c r="AC2691" t="str">
        <f t="shared" si="398"/>
        <v>90% Saturation (Shape only)</v>
      </c>
    </row>
    <row r="2692" spans="21:29" x14ac:dyDescent="0.25">
      <c r="U2692" s="5">
        <v>2.74</v>
      </c>
      <c r="V2692" s="7">
        <f t="shared" si="393"/>
        <v>8045327.7399999993</v>
      </c>
      <c r="W2692" s="7">
        <f t="shared" si="394"/>
        <v>206290.45487179488</v>
      </c>
      <c r="X2692" s="19">
        <f t="shared" si="399"/>
        <v>0.99367300373863765</v>
      </c>
      <c r="Y2692" s="8">
        <f t="shared" si="395"/>
        <v>16086.535117513431</v>
      </c>
      <c r="Z2692" s="8">
        <f t="shared" si="396"/>
        <v>627374.86958302383</v>
      </c>
      <c r="AA2692" s="9">
        <f t="shared" si="400"/>
        <v>7.7980026402631533E-2</v>
      </c>
      <c r="AB2692" s="9">
        <f t="shared" si="397"/>
        <v>2.0819798413724395E-3</v>
      </c>
      <c r="AC2692" t="str">
        <f t="shared" si="398"/>
        <v>90% Saturation (Shape only)</v>
      </c>
    </row>
    <row r="2693" spans="21:29" x14ac:dyDescent="0.25">
      <c r="U2693" s="5">
        <v>2.75</v>
      </c>
      <c r="V2693" s="7">
        <f t="shared" si="393"/>
        <v>8074690.2499999991</v>
      </c>
      <c r="W2693" s="7">
        <f t="shared" si="394"/>
        <v>207043.33974358972</v>
      </c>
      <c r="X2693" s="19">
        <f t="shared" si="399"/>
        <v>0.99376833993408886</v>
      </c>
      <c r="Y2693" s="8">
        <f t="shared" si="395"/>
        <v>16088.078511618258</v>
      </c>
      <c r="Z2693" s="8">
        <f t="shared" si="396"/>
        <v>627435.06195311202</v>
      </c>
      <c r="AA2693" s="9">
        <f t="shared" si="400"/>
        <v>7.7703917119682955E-2</v>
      </c>
      <c r="AB2693" s="9">
        <f t="shared" si="397"/>
        <v>2.049973591773638E-3</v>
      </c>
      <c r="AC2693" t="str">
        <f t="shared" si="398"/>
        <v>90% Saturation (Shape only)</v>
      </c>
    </row>
    <row r="2694" spans="21:29" x14ac:dyDescent="0.25">
      <c r="U2694" s="5">
        <v>2.76</v>
      </c>
      <c r="V2694" s="7">
        <f t="shared" si="393"/>
        <v>8104052.7599999979</v>
      </c>
      <c r="W2694" s="7">
        <f t="shared" si="394"/>
        <v>207796.22461538459</v>
      </c>
      <c r="X2694" s="19">
        <f t="shared" si="399"/>
        <v>0.99386221114003048</v>
      </c>
      <c r="Y2694" s="8">
        <f t="shared" si="395"/>
        <v>16089.598189062672</v>
      </c>
      <c r="Z2694" s="8">
        <f t="shared" si="396"/>
        <v>627494.3293734442</v>
      </c>
      <c r="AA2694" s="9">
        <f t="shared" si="400"/>
        <v>7.7429694494417917E-2</v>
      </c>
      <c r="AB2694" s="9">
        <f t="shared" si="397"/>
        <v>2.0184725465289808E-3</v>
      </c>
      <c r="AC2694" t="str">
        <f t="shared" si="398"/>
        <v>90% Saturation (Shape only)</v>
      </c>
    </row>
    <row r="2695" spans="21:29" x14ac:dyDescent="0.25">
      <c r="U2695" s="5">
        <v>2.77</v>
      </c>
      <c r="V2695" s="7">
        <f t="shared" si="393"/>
        <v>8133415.2699999986</v>
      </c>
      <c r="W2695" s="7">
        <f t="shared" si="394"/>
        <v>208549.10948717946</v>
      </c>
      <c r="X2695" s="19">
        <f t="shared" si="399"/>
        <v>0.99395464046714244</v>
      </c>
      <c r="Y2695" s="8">
        <f t="shared" si="395"/>
        <v>16091.094523984602</v>
      </c>
      <c r="Z2695" s="8">
        <f t="shared" si="396"/>
        <v>627552.68643539946</v>
      </c>
      <c r="AA2695" s="9">
        <f t="shared" si="400"/>
        <v>7.7157339887724621E-2</v>
      </c>
      <c r="AB2695" s="9">
        <f t="shared" si="397"/>
        <v>1.9874684403772534E-3</v>
      </c>
      <c r="AC2695" t="str">
        <f t="shared" si="398"/>
        <v>90% Saturation (Shape only)</v>
      </c>
    </row>
    <row r="2696" spans="21:29" x14ac:dyDescent="0.25">
      <c r="U2696" s="5">
        <v>2.78</v>
      </c>
      <c r="V2696" s="7">
        <f t="shared" si="393"/>
        <v>8162777.7799999984</v>
      </c>
      <c r="W2696" s="7">
        <f t="shared" si="394"/>
        <v>209301.99435897433</v>
      </c>
      <c r="X2696" s="19">
        <f t="shared" si="399"/>
        <v>0.99404565064832318</v>
      </c>
      <c r="Y2696" s="8">
        <f t="shared" si="395"/>
        <v>16092.567884406097</v>
      </c>
      <c r="Z2696" s="8">
        <f t="shared" si="396"/>
        <v>627610.14749183774</v>
      </c>
      <c r="AA2696" s="9">
        <f t="shared" si="400"/>
        <v>7.6886834899459661E-2</v>
      </c>
      <c r="AB2696" s="9">
        <f t="shared" si="397"/>
        <v>1.9569531500636395E-3</v>
      </c>
      <c r="AC2696" t="str">
        <f t="shared" si="398"/>
        <v>90% Saturation (Shape only)</v>
      </c>
    </row>
    <row r="2697" spans="21:29" x14ac:dyDescent="0.25">
      <c r="U2697" s="5">
        <v>2.79</v>
      </c>
      <c r="V2697" s="7">
        <f t="shared" si="393"/>
        <v>8192140.2899999991</v>
      </c>
      <c r="W2697" s="7">
        <f t="shared" si="394"/>
        <v>210054.87923076921</v>
      </c>
      <c r="X2697" s="19">
        <f t="shared" si="399"/>
        <v>0.99413526404517105</v>
      </c>
      <c r="Y2697" s="8">
        <f t="shared" si="395"/>
        <v>16094.018632338231</v>
      </c>
      <c r="Z2697" s="8">
        <f t="shared" si="396"/>
        <v>627666.72666119097</v>
      </c>
      <c r="AA2697" s="9">
        <f t="shared" si="400"/>
        <v>7.6618161364664691E-2</v>
      </c>
      <c r="AB2697" s="9">
        <f t="shared" si="397"/>
        <v>1.9269186916662101E-3</v>
      </c>
      <c r="AC2697" t="str">
        <f t="shared" si="398"/>
        <v>90% Saturation (Shape only)</v>
      </c>
    </row>
    <row r="2698" spans="21:29" x14ac:dyDescent="0.25">
      <c r="U2698" s="5">
        <v>2.8</v>
      </c>
      <c r="V2698" s="7">
        <f t="shared" si="393"/>
        <v>8221502.799999998</v>
      </c>
      <c r="W2698" s="7">
        <f t="shared" si="394"/>
        <v>210807.76410256408</v>
      </c>
      <c r="X2698" s="19">
        <f t="shared" si="399"/>
        <v>0.99422350265434711</v>
      </c>
      <c r="Y2698" s="8">
        <f t="shared" si="395"/>
        <v>16095.447123884134</v>
      </c>
      <c r="Z2698" s="8">
        <f t="shared" si="396"/>
        <v>627722.43783148122</v>
      </c>
      <c r="AA2698" s="9">
        <f t="shared" si="400"/>
        <v>7.6351301349855571E-2</v>
      </c>
      <c r="AB2698" s="9">
        <f t="shared" si="397"/>
        <v>1.8973572181073665E-3</v>
      </c>
      <c r="AC2698" t="str">
        <f t="shared" si="398"/>
        <v>90% Saturation (Shape only)</v>
      </c>
    </row>
    <row r="2699" spans="21:29" x14ac:dyDescent="0.25">
      <c r="U2699" s="5">
        <v>2.81</v>
      </c>
      <c r="V2699" s="7">
        <f t="shared" si="393"/>
        <v>8250865.3099999987</v>
      </c>
      <c r="W2699" s="7">
        <f t="shared" si="394"/>
        <v>211560.64897435895</v>
      </c>
      <c r="X2699" s="19">
        <f t="shared" si="399"/>
        <v>0.99431038811382133</v>
      </c>
      <c r="Y2699" s="8">
        <f t="shared" si="395"/>
        <v>16096.853709340088</v>
      </c>
      <c r="Z2699" s="8">
        <f t="shared" si="396"/>
        <v>627777.29466426349</v>
      </c>
      <c r="AA2699" s="9">
        <f t="shared" si="400"/>
        <v>7.6086237149381314E-2</v>
      </c>
      <c r="AB2699" s="9">
        <f t="shared" si="397"/>
        <v>1.8682610165912563E-3</v>
      </c>
      <c r="AC2699" t="str">
        <f t="shared" si="398"/>
        <v>90% Saturation (Shape only)</v>
      </c>
    </row>
    <row r="2700" spans="21:29" x14ac:dyDescent="0.25">
      <c r="U2700" s="5">
        <v>2.82</v>
      </c>
      <c r="V2700" s="7">
        <f t="shared" si="393"/>
        <v>8280227.8199999984</v>
      </c>
      <c r="W2700" s="7">
        <f t="shared" si="394"/>
        <v>212313.53384615382</v>
      </c>
      <c r="X2700" s="19">
        <f t="shared" si="399"/>
        <v>0.99439594170900469</v>
      </c>
      <c r="Y2700" s="8">
        <f t="shared" si="395"/>
        <v>16098.238733294818</v>
      </c>
      <c r="Z2700" s="8">
        <f t="shared" si="396"/>
        <v>627831.31059849786</v>
      </c>
      <c r="AA2700" s="9">
        <f t="shared" si="400"/>
        <v>7.5822951281852291E-2</v>
      </c>
      <c r="AB2700" s="9">
        <f t="shared" si="397"/>
        <v>1.839622506194771E-3</v>
      </c>
      <c r="AC2700" t="str">
        <f t="shared" si="398"/>
        <v>90% Saturation (Shape only)</v>
      </c>
    </row>
    <row r="2701" spans="21:29" x14ac:dyDescent="0.25">
      <c r="U2701" s="5">
        <v>2.83</v>
      </c>
      <c r="V2701" s="7">
        <f t="shared" si="393"/>
        <v>8309590.3299999991</v>
      </c>
      <c r="W2701" s="7">
        <f t="shared" si="394"/>
        <v>213066.41871794869</v>
      </c>
      <c r="X2701" s="19">
        <f t="shared" si="399"/>
        <v>0.99448018437877106</v>
      </c>
      <c r="Y2701" s="8">
        <f t="shared" si="395"/>
        <v>16099.60253472697</v>
      </c>
      <c r="Z2701" s="8">
        <f t="shared" si="396"/>
        <v>627884.49885435181</v>
      </c>
      <c r="AA2701" s="9">
        <f t="shared" si="400"/>
        <v>7.5561426486635455E-2</v>
      </c>
      <c r="AB2701" s="9">
        <f t="shared" si="397"/>
        <v>1.8114342354910971E-3</v>
      </c>
      <c r="AC2701" t="str">
        <f t="shared" si="398"/>
        <v>90% Saturation (Shape only)</v>
      </c>
    </row>
    <row r="2702" spans="21:29" x14ac:dyDescent="0.25">
      <c r="U2702" s="5">
        <v>2.84</v>
      </c>
      <c r="V2702" s="7">
        <f t="shared" si="393"/>
        <v>8338952.839999998</v>
      </c>
      <c r="W2702" s="7">
        <f t="shared" si="394"/>
        <v>213819.30358974356</v>
      </c>
      <c r="X2702" s="19">
        <f t="shared" si="399"/>
        <v>0.99456313672136687</v>
      </c>
      <c r="Y2702" s="8">
        <f t="shared" si="395"/>
        <v>16100.945447100787</v>
      </c>
      <c r="Z2702" s="8">
        <f t="shared" si="396"/>
        <v>627936.87243693066</v>
      </c>
      <c r="AA2702" s="9">
        <f t="shared" si="400"/>
        <v>7.5301645720415269E-2</v>
      </c>
      <c r="AB2702" s="9">
        <f t="shared" si="397"/>
        <v>1.7836888801007922E-3</v>
      </c>
      <c r="AC2702" t="str">
        <f t="shared" si="398"/>
        <v>90% Saturation (Shape only)</v>
      </c>
    </row>
    <row r="2703" spans="21:29" x14ac:dyDescent="0.25">
      <c r="U2703" s="5">
        <v>2.85</v>
      </c>
      <c r="V2703" s="7">
        <f t="shared" si="393"/>
        <v>8368315.3499999987</v>
      </c>
      <c r="W2703" s="7">
        <f t="shared" si="394"/>
        <v>214572.18846153846</v>
      </c>
      <c r="X2703" s="19">
        <f t="shared" si="399"/>
        <v>0.99464481900021595</v>
      </c>
      <c r="Y2703" s="8">
        <f t="shared" si="395"/>
        <v>16102.267798460076</v>
      </c>
      <c r="Z2703" s="8">
        <f t="shared" si="396"/>
        <v>627988.44413994299</v>
      </c>
      <c r="AA2703" s="9">
        <f t="shared" si="400"/>
        <v>7.5043592153819005E-2</v>
      </c>
      <c r="AB2703" s="9">
        <f t="shared" si="397"/>
        <v>1.7563792404781792E-3</v>
      </c>
      <c r="AC2703" t="str">
        <f t="shared" si="398"/>
        <v>90% Saturation (Shape only)</v>
      </c>
    </row>
    <row r="2704" spans="21:29" x14ac:dyDescent="0.25">
      <c r="U2704" s="5">
        <v>2.86</v>
      </c>
      <c r="V2704" s="7">
        <f t="shared" si="393"/>
        <v>8397677.8599999975</v>
      </c>
      <c r="W2704" s="7">
        <f t="shared" si="394"/>
        <v>215325.0733333333</v>
      </c>
      <c r="X2704" s="19">
        <f t="shared" si="399"/>
        <v>0.99472525114961785</v>
      </c>
      <c r="Y2704" s="8">
        <f t="shared" si="395"/>
        <v>16103.569911520473</v>
      </c>
      <c r="Z2704" s="8">
        <f t="shared" si="396"/>
        <v>628039.2265492985</v>
      </c>
      <c r="AA2704" s="9">
        <f t="shared" si="400"/>
        <v>7.4787249168104988E-2</v>
      </c>
      <c r="AB2704" s="9">
        <f t="shared" si="397"/>
        <v>1.7294982396093531E-3</v>
      </c>
      <c r="AC2704" t="str">
        <f t="shared" si="398"/>
        <v>90% Saturation (Shape only)</v>
      </c>
    </row>
    <row r="2705" spans="21:29" x14ac:dyDescent="0.25">
      <c r="U2705" s="5">
        <v>2.87</v>
      </c>
      <c r="V2705" s="7">
        <f t="shared" si="393"/>
        <v>8427040.3699999992</v>
      </c>
      <c r="W2705" s="7">
        <f t="shared" si="394"/>
        <v>216077.95820512821</v>
      </c>
      <c r="X2705" s="19">
        <f t="shared" si="399"/>
        <v>0.99480445278034335</v>
      </c>
      <c r="Y2705" s="8">
        <f t="shared" si="395"/>
        <v>16104.852103760009</v>
      </c>
      <c r="Z2705" s="8">
        <f t="shared" si="396"/>
        <v>628089.23204664036</v>
      </c>
      <c r="AA2705" s="9">
        <f t="shared" si="400"/>
        <v>7.4532600351912212E-2</v>
      </c>
      <c r="AB2705" s="9">
        <f t="shared" si="397"/>
        <v>1.7030389207821934E-3</v>
      </c>
      <c r="AC2705" t="str">
        <f t="shared" si="398"/>
        <v>90% Saturation (Shape only)</v>
      </c>
    </row>
    <row r="2706" spans="21:29" x14ac:dyDescent="0.25">
      <c r="U2706" s="5">
        <v>2.88</v>
      </c>
      <c r="V2706" s="7">
        <f t="shared" si="393"/>
        <v>8456402.879999999</v>
      </c>
      <c r="W2706" s="7">
        <f t="shared" si="394"/>
        <v>216830.84307692305</v>
      </c>
      <c r="X2706" s="19">
        <f t="shared" si="399"/>
        <v>0.99488244318512864</v>
      </c>
      <c r="Y2706" s="8">
        <f t="shared" si="395"/>
        <v>16106.11468750807</v>
      </c>
      <c r="Z2706" s="8">
        <f t="shared" si="396"/>
        <v>628138.47281281475</v>
      </c>
      <c r="AA2706" s="9">
        <f t="shared" si="400"/>
        <v>7.4279629498070321E-2</v>
      </c>
      <c r="AB2706" s="9">
        <f t="shared" si="397"/>
        <v>1.6769944454473799E-3</v>
      </c>
      <c r="AC2706" t="str">
        <f t="shared" si="398"/>
        <v>90% Saturation (Shape only)</v>
      </c>
    </row>
    <row r="2707" spans="21:29" x14ac:dyDescent="0.25">
      <c r="U2707" s="5">
        <v>2.89</v>
      </c>
      <c r="V2707" s="7">
        <f t="shared" si="393"/>
        <v>8485765.3899999987</v>
      </c>
      <c r="W2707" s="7">
        <f t="shared" si="394"/>
        <v>217583.72794871795</v>
      </c>
      <c r="X2707" s="19">
        <f t="shared" si="399"/>
        <v>0.99495924134407043</v>
      </c>
      <c r="Y2707" s="8">
        <f t="shared" si="395"/>
        <v>16107.357970032732</v>
      </c>
      <c r="Z2707" s="8">
        <f t="shared" si="396"/>
        <v>628186.96083127649</v>
      </c>
      <c r="AA2707" s="9">
        <f t="shared" si="400"/>
        <v>7.4028320600468142E-2</v>
      </c>
      <c r="AB2707" s="9">
        <f t="shared" si="397"/>
        <v>1.6513580910397744E-3</v>
      </c>
      <c r="AC2707" t="str">
        <f t="shared" si="398"/>
        <v>90% Saturation (Shape only)</v>
      </c>
    </row>
    <row r="2708" spans="21:29" x14ac:dyDescent="0.25">
      <c r="U2708" s="5">
        <v>2.9</v>
      </c>
      <c r="V2708" s="7">
        <f t="shared" si="393"/>
        <v>8515127.8999999985</v>
      </c>
      <c r="W2708" s="7">
        <f t="shared" si="394"/>
        <v>218336.61282051279</v>
      </c>
      <c r="X2708" s="19">
        <f t="shared" si="399"/>
        <v>0.99503486592992441</v>
      </c>
      <c r="Y2708" s="8">
        <f t="shared" si="395"/>
        <v>16108.58225362654</v>
      </c>
      <c r="Z2708" s="8">
        <f t="shared" si="396"/>
        <v>628234.70789143513</v>
      </c>
      <c r="AA2708" s="9">
        <f t="shared" si="400"/>
        <v>7.3778657850980159E-2</v>
      </c>
      <c r="AB2708" s="9">
        <f t="shared" si="397"/>
        <v>1.6261232489538386E-3</v>
      </c>
      <c r="AC2708" t="str">
        <f t="shared" si="398"/>
        <v>90% Saturation (Shape only)</v>
      </c>
    </row>
    <row r="2709" spans="21:29" x14ac:dyDescent="0.25">
      <c r="U2709" s="5">
        <v>2.91</v>
      </c>
      <c r="V2709" s="7">
        <f t="shared" si="393"/>
        <v>8544490.4099999983</v>
      </c>
      <c r="W2709" s="7">
        <f t="shared" si="394"/>
        <v>219089.49769230769</v>
      </c>
      <c r="X2709" s="19">
        <f t="shared" si="399"/>
        <v>0.99510933531330692</v>
      </c>
      <c r="Y2709" s="8">
        <f t="shared" si="395"/>
        <v>16109.787835690717</v>
      </c>
      <c r="Z2709" s="8">
        <f t="shared" si="396"/>
        <v>628281.72559193801</v>
      </c>
      <c r="AA2709" s="9">
        <f t="shared" si="400"/>
        <v>7.3530625636448937E-2</v>
      </c>
      <c r="AB2709" s="9">
        <f t="shared" si="397"/>
        <v>1.6012834223941392E-3</v>
      </c>
      <c r="AC2709" t="str">
        <f t="shared" si="398"/>
        <v>90% Saturation (Shape only)</v>
      </c>
    </row>
    <row r="2710" spans="21:29" x14ac:dyDescent="0.25">
      <c r="U2710" s="5">
        <v>2.92</v>
      </c>
      <c r="V2710" s="7">
        <f t="shared" si="393"/>
        <v>8573852.9199999981</v>
      </c>
      <c r="W2710" s="7">
        <f t="shared" si="394"/>
        <v>219842.38256410253</v>
      </c>
      <c r="X2710" s="19">
        <f t="shared" si="399"/>
        <v>0.99518266756780516</v>
      </c>
      <c r="Y2710" s="8">
        <f t="shared" si="395"/>
        <v>16110.975008817886</v>
      </c>
      <c r="Z2710" s="8">
        <f t="shared" si="396"/>
        <v>628328.02534389752</v>
      </c>
      <c r="AA2710" s="9">
        <f t="shared" si="400"/>
        <v>7.3284208535723011E-2</v>
      </c>
      <c r="AB2710" s="9">
        <f t="shared" si="397"/>
        <v>1.5768322244763351E-3</v>
      </c>
      <c r="AC2710" t="str">
        <f t="shared" si="398"/>
        <v>90% Saturation (Shape only)</v>
      </c>
    </row>
    <row r="2711" spans="21:29" x14ac:dyDescent="0.25">
      <c r="U2711" s="5">
        <v>2.93</v>
      </c>
      <c r="V2711" s="7">
        <f t="shared" ref="V2711:V2718" si="401">$V$110/$U$110*U2711</f>
        <v>8603215.4299999997</v>
      </c>
      <c r="W2711" s="7">
        <f t="shared" ref="W2711:W2718" si="402">$W$110/$U$110*U2711</f>
        <v>220595.26743589743</v>
      </c>
      <c r="X2711" s="19">
        <f t="shared" si="399"/>
        <v>0.99525488047499355</v>
      </c>
      <c r="Y2711" s="8">
        <f t="shared" ref="Y2711:Y2718" si="403">X2711*$N$6</f>
        <v>16112.144060873294</v>
      </c>
      <c r="Z2711" s="8">
        <f t="shared" si="396"/>
        <v>628373.61837405851</v>
      </c>
      <c r="AA2711" s="9">
        <f t="shared" si="400"/>
        <v>7.3039391316748484E-2</v>
      </c>
      <c r="AB2711" s="9">
        <f t="shared" si="397"/>
        <v>1.5527633761891926E-3</v>
      </c>
      <c r="AC2711" t="str">
        <f t="shared" si="398"/>
        <v>90% Saturation (Shape only)</v>
      </c>
    </row>
    <row r="2712" spans="21:29" x14ac:dyDescent="0.25">
      <c r="U2712" s="5">
        <v>2.94</v>
      </c>
      <c r="V2712" s="7">
        <f t="shared" si="401"/>
        <v>8632577.9399999976</v>
      </c>
      <c r="W2712" s="7">
        <f t="shared" si="402"/>
        <v>221348.15230769227</v>
      </c>
      <c r="X2712" s="19">
        <f t="shared" si="399"/>
        <v>0.99532599152936241</v>
      </c>
      <c r="Y2712" s="8">
        <f t="shared" si="403"/>
        <v>16113.29527507459</v>
      </c>
      <c r="Z2712" s="8">
        <f t="shared" si="396"/>
        <v>628418.51572790905</v>
      </c>
      <c r="AA2712" s="9">
        <f t="shared" si="400"/>
        <v>7.2796158933713523E-2</v>
      </c>
      <c r="AB2712" s="9">
        <f t="shared" si="397"/>
        <v>1.5290707044643356E-3</v>
      </c>
      <c r="AC2712" t="str">
        <f t="shared" si="398"/>
        <v>90% Saturation (Shape only)</v>
      </c>
    </row>
    <row r="2713" spans="21:29" x14ac:dyDescent="0.25">
      <c r="U2713" s="5">
        <v>2.95</v>
      </c>
      <c r="V2713" s="7">
        <f t="shared" si="401"/>
        <v>8661940.4499999993</v>
      </c>
      <c r="W2713" s="7">
        <f t="shared" si="402"/>
        <v>222101.03717948718</v>
      </c>
      <c r="X2713" s="19">
        <f t="shared" si="399"/>
        <v>0.99539601794315646</v>
      </c>
      <c r="Y2713" s="8">
        <f t="shared" si="403"/>
        <v>16114.428930070158</v>
      </c>
      <c r="Z2713" s="8">
        <f t="shared" si="396"/>
        <v>628462.72827273619</v>
      </c>
      <c r="AA2713" s="9">
        <f t="shared" si="400"/>
        <v>7.2554496524244311E-2</v>
      </c>
      <c r="AB2713" s="9">
        <f t="shared" si="397"/>
        <v>1.5057481403033142E-3</v>
      </c>
      <c r="AC2713" t="str">
        <f t="shared" si="398"/>
        <v>90% Saturation (Shape only)</v>
      </c>
    </row>
    <row r="2714" spans="21:29" x14ac:dyDescent="0.25">
      <c r="U2714" s="5">
        <v>2.96</v>
      </c>
      <c r="V2714" s="7">
        <f t="shared" si="401"/>
        <v>8691302.959999999</v>
      </c>
      <c r="W2714" s="7">
        <f t="shared" si="402"/>
        <v>222853.92205128202</v>
      </c>
      <c r="X2714" s="19">
        <f t="shared" si="399"/>
        <v>0.99546497665112854</v>
      </c>
      <c r="Y2714" s="8">
        <f t="shared" si="403"/>
        <v>16115.545300016085</v>
      </c>
      <c r="Z2714" s="8">
        <f t="shared" si="396"/>
        <v>628506.26670062728</v>
      </c>
      <c r="AA2714" s="9">
        <f t="shared" si="400"/>
        <v>7.2314389406652024E-2</v>
      </c>
      <c r="AB2714" s="9">
        <f t="shared" si="397"/>
        <v>1.4827897169245284E-3</v>
      </c>
      <c r="AC2714" t="str">
        <f t="shared" si="398"/>
        <v>90% Saturation (Shape only)</v>
      </c>
    </row>
    <row r="2715" spans="21:29" x14ac:dyDescent="0.25">
      <c r="U2715" s="5">
        <v>2.97</v>
      </c>
      <c r="V2715" s="7">
        <f t="shared" si="401"/>
        <v>8720665.4699999988</v>
      </c>
      <c r="W2715" s="7">
        <f t="shared" si="402"/>
        <v>223606.80692307692</v>
      </c>
      <c r="X2715" s="19">
        <f t="shared" si="399"/>
        <v>0.99553288431520759</v>
      </c>
      <c r="Y2715" s="8">
        <f t="shared" si="403"/>
        <v>16116.644654651711</v>
      </c>
      <c r="Z2715" s="8">
        <f t="shared" si="396"/>
        <v>628549.14153141668</v>
      </c>
      <c r="AA2715" s="9">
        <f t="shared" si="400"/>
        <v>7.2075823077228623E-2</v>
      </c>
      <c r="AB2715" s="9">
        <f t="shared" si="397"/>
        <v>1.4601895679013383E-3</v>
      </c>
      <c r="AC2715" t="str">
        <f t="shared" si="398"/>
        <v>90% Saturation (Shape only)</v>
      </c>
    </row>
    <row r="2716" spans="21:29" x14ac:dyDescent="0.25">
      <c r="U2716" s="5">
        <v>2.98</v>
      </c>
      <c r="V2716" s="7">
        <f t="shared" si="401"/>
        <v>8750027.9799999986</v>
      </c>
      <c r="W2716" s="7">
        <f t="shared" si="402"/>
        <v>224359.69179487176</v>
      </c>
      <c r="X2716" s="19">
        <f t="shared" si="399"/>
        <v>0.99559975732908357</v>
      </c>
      <c r="Y2716" s="8">
        <f t="shared" si="403"/>
        <v>16117.727259373869</v>
      </c>
      <c r="Z2716" s="8">
        <f t="shared" si="396"/>
        <v>628591.36311558087</v>
      </c>
      <c r="AA2716" s="9">
        <f t="shared" si="400"/>
        <v>7.1838783207591642E-2</v>
      </c>
      <c r="AB2716" s="9">
        <f t="shared" si="397"/>
        <v>1.4379419254072136E-3</v>
      </c>
      <c r="AC2716" t="str">
        <f t="shared" si="398"/>
        <v>90% Saturation (Shape only)</v>
      </c>
    </row>
    <row r="2717" spans="21:29" x14ac:dyDescent="0.25">
      <c r="U2717" s="5">
        <v>2.99</v>
      </c>
      <c r="V2717" s="7">
        <f t="shared" si="401"/>
        <v>8779390.4899999984</v>
      </c>
      <c r="W2717" s="7">
        <f t="shared" si="402"/>
        <v>225112.57666666666</v>
      </c>
      <c r="X2717" s="19">
        <f t="shared" si="399"/>
        <v>0.9956656118227114</v>
      </c>
      <c r="Y2717" s="8">
        <f t="shared" si="403"/>
        <v>16118.7933753098</v>
      </c>
      <c r="Z2717" s="8">
        <f t="shared" si="396"/>
        <v>628632.94163708226</v>
      </c>
      <c r="AA2717" s="9">
        <f t="shared" si="400"/>
        <v>7.1603255642076175E-2</v>
      </c>
      <c r="AB2717" s="9">
        <f t="shared" si="397"/>
        <v>1.4160411184666996E-3</v>
      </c>
      <c r="AC2717" t="str">
        <f t="shared" si="398"/>
        <v>90% Saturation (Shape only)</v>
      </c>
    </row>
    <row r="2718" spans="21:29" x14ac:dyDescent="0.25">
      <c r="U2718" s="5">
        <v>3</v>
      </c>
      <c r="V2718" s="7">
        <f t="shared" si="401"/>
        <v>8808752.9999999981</v>
      </c>
      <c r="W2718" s="7">
        <f t="shared" si="402"/>
        <v>225865.4615384615</v>
      </c>
      <c r="X2718" s="19">
        <f t="shared" si="399"/>
        <v>0.99573046366673423</v>
      </c>
      <c r="Y2718" s="8">
        <f t="shared" si="403"/>
        <v>16119.843259388752</v>
      </c>
      <c r="Z2718" s="8">
        <f t="shared" si="396"/>
        <v>628673.88711616129</v>
      </c>
      <c r="AA2718" s="9">
        <f t="shared" si="400"/>
        <v>7.1369226395173235E-2</v>
      </c>
      <c r="AB2718" s="9">
        <f t="shared" si="397"/>
        <v>1.3944815711951588E-3</v>
      </c>
      <c r="AC2718" t="str">
        <f t="shared" si="398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EE4A-D69B-449F-B0E2-A29B83C5C2B1}">
  <dimension ref="A1:O304"/>
  <sheetViews>
    <sheetView showGridLines="0" topLeftCell="D1" zoomScale="90" zoomScaleNormal="90" workbookViewId="0">
      <selection activeCell="B19" sqref="B19"/>
    </sheetView>
  </sheetViews>
  <sheetFormatPr defaultRowHeight="15" x14ac:dyDescent="0.25"/>
  <cols>
    <col min="1" max="1" width="28.7109375" bestFit="1" customWidth="1"/>
    <col min="2" max="5" width="13.42578125" customWidth="1"/>
    <col min="6" max="6" width="13.42578125" style="27" customWidth="1"/>
    <col min="7" max="7" width="28.7109375" bestFit="1" customWidth="1"/>
    <col min="8" max="8" width="16.28515625" bestFit="1" customWidth="1"/>
    <col min="9" max="11" width="12.140625" bestFit="1" customWidth="1"/>
    <col min="12" max="12" width="20.7109375" customWidth="1"/>
    <col min="13" max="13" width="28.7109375" bestFit="1" customWidth="1"/>
    <col min="14" max="14" width="16.28515625" bestFit="1" customWidth="1"/>
    <col min="15" max="17" width="12.140625" bestFit="1" customWidth="1"/>
  </cols>
  <sheetData>
    <row r="1" spans="1:15" x14ac:dyDescent="0.25">
      <c r="A1" s="39" t="s">
        <v>55</v>
      </c>
      <c r="B1" s="39" t="s">
        <v>56</v>
      </c>
      <c r="G1" s="39" t="s">
        <v>55</v>
      </c>
      <c r="H1" s="39" t="s">
        <v>56</v>
      </c>
      <c r="M1" s="39" t="s">
        <v>55</v>
      </c>
      <c r="N1" s="39" t="s">
        <v>56</v>
      </c>
    </row>
    <row r="2" spans="1:15" ht="45" x14ac:dyDescent="0.25">
      <c r="A2" s="39" t="s">
        <v>57</v>
      </c>
      <c r="B2" s="42" t="s">
        <v>36</v>
      </c>
      <c r="C2" s="42" t="s">
        <v>38</v>
      </c>
      <c r="D2" s="42" t="s">
        <v>40</v>
      </c>
      <c r="E2" s="42" t="s">
        <v>42</v>
      </c>
      <c r="G2" s="39" t="s">
        <v>57</v>
      </c>
      <c r="H2" s="42" t="s">
        <v>37</v>
      </c>
      <c r="I2" s="42" t="s">
        <v>39</v>
      </c>
      <c r="J2" s="42" t="s">
        <v>41</v>
      </c>
      <c r="K2" s="42" t="s">
        <v>43</v>
      </c>
      <c r="M2" s="39" t="s">
        <v>57</v>
      </c>
      <c r="N2" s="42" t="s">
        <v>42</v>
      </c>
      <c r="O2" s="42" t="s">
        <v>43</v>
      </c>
    </row>
    <row r="3" spans="1:15" x14ac:dyDescent="0.25">
      <c r="A3" s="40">
        <v>0</v>
      </c>
      <c r="B3" s="31"/>
      <c r="C3" s="31"/>
      <c r="D3" s="31"/>
      <c r="E3" s="31"/>
      <c r="G3" s="40">
        <v>0</v>
      </c>
      <c r="H3" s="31"/>
      <c r="I3" s="31"/>
      <c r="J3" s="31"/>
      <c r="K3" s="31"/>
      <c r="M3" s="40">
        <v>0</v>
      </c>
      <c r="N3" s="31"/>
      <c r="O3" s="31"/>
    </row>
    <row r="4" spans="1:15" x14ac:dyDescent="0.25">
      <c r="A4" s="40">
        <v>0.01</v>
      </c>
      <c r="B4" s="31">
        <v>1.2331765906017321E-6</v>
      </c>
      <c r="C4" s="31">
        <v>4.4707897158476052E-6</v>
      </c>
      <c r="D4" s="31">
        <v>1.3742832050451877E-5</v>
      </c>
      <c r="E4" s="31">
        <v>1.0859593689854211E-5</v>
      </c>
      <c r="G4" s="40">
        <v>0.01</v>
      </c>
      <c r="H4" s="31">
        <v>3.049633872548285E-9</v>
      </c>
      <c r="I4" s="31">
        <v>1.2963515535381525E-6</v>
      </c>
      <c r="J4" s="31">
        <v>1.8951626673318643E-4</v>
      </c>
      <c r="K4" s="31">
        <v>6.4996765307013243E-3</v>
      </c>
      <c r="L4" s="8"/>
      <c r="M4" s="40">
        <v>0.01</v>
      </c>
      <c r="N4" s="31">
        <v>1.0859593689854211E-5</v>
      </c>
      <c r="O4" s="31">
        <v>6.4996765307013243E-3</v>
      </c>
    </row>
    <row r="5" spans="1:15" x14ac:dyDescent="0.25">
      <c r="A5" s="40">
        <v>0.02</v>
      </c>
      <c r="B5" s="31">
        <v>9.1254439154229329E-6</v>
      </c>
      <c r="C5" s="31">
        <v>3.2856738527453532E-5</v>
      </c>
      <c r="D5" s="31">
        <v>1.0008373666268537E-4</v>
      </c>
      <c r="E5" s="31">
        <v>9.7831997373710157E-5</v>
      </c>
      <c r="G5" s="40">
        <v>0.02</v>
      </c>
      <c r="H5" s="31">
        <v>6.4744405911958182E-8</v>
      </c>
      <c r="I5" s="31">
        <v>1.1923867615041373E-5</v>
      </c>
      <c r="J5" s="31">
        <v>8.3825603137978333E-4</v>
      </c>
      <c r="K5" s="31">
        <v>1.6450322524850271E-2</v>
      </c>
      <c r="L5" s="8"/>
      <c r="M5" s="40">
        <v>0.02</v>
      </c>
      <c r="N5" s="31">
        <v>9.7831997373710157E-5</v>
      </c>
      <c r="O5" s="31">
        <v>1.6450322524850271E-2</v>
      </c>
    </row>
    <row r="6" spans="1:15" x14ac:dyDescent="0.25">
      <c r="A6" s="40">
        <v>0.03</v>
      </c>
      <c r="B6" s="31">
        <v>2.9275996884096474E-5</v>
      </c>
      <c r="C6" s="31">
        <v>1.0468882387093989E-4</v>
      </c>
      <c r="D6" s="31">
        <v>3.1600933516116349E-4</v>
      </c>
      <c r="E6" s="31">
        <v>3.4772493758713309E-4</v>
      </c>
      <c r="G6" s="40">
        <v>0.03</v>
      </c>
      <c r="H6" s="31">
        <v>3.8296619937600562E-7</v>
      </c>
      <c r="I6" s="31">
        <v>4.3267644171740456E-5</v>
      </c>
      <c r="J6" s="31">
        <v>1.9840333610588695E-3</v>
      </c>
      <c r="K6" s="31">
        <v>2.8125595762971228E-2</v>
      </c>
      <c r="L6" s="8"/>
      <c r="M6" s="40">
        <v>0.03</v>
      </c>
      <c r="N6" s="31">
        <v>3.4772493758713309E-4</v>
      </c>
      <c r="O6" s="31">
        <v>2.8125595762971228E-2</v>
      </c>
    </row>
    <row r="7" spans="1:15" x14ac:dyDescent="0.25">
      <c r="A7" s="40">
        <v>0.04</v>
      </c>
      <c r="B7" s="31">
        <v>6.6705896542249029E-5</v>
      </c>
      <c r="C7" s="31">
        <v>2.3690692923266491E-4</v>
      </c>
      <c r="D7" s="31">
        <v>7.0868209510146975E-4</v>
      </c>
      <c r="E7" s="31">
        <v>8.4459740357895182E-4</v>
      </c>
      <c r="G7" s="40">
        <v>0.04</v>
      </c>
      <c r="H7" s="31">
        <v>1.34244561053332E-6</v>
      </c>
      <c r="I7" s="31">
        <v>1.0728329935742629E-4</v>
      </c>
      <c r="J7" s="31">
        <v>3.6353911864353515E-3</v>
      </c>
      <c r="K7" s="31">
        <v>4.0954141872265544E-2</v>
      </c>
      <c r="L7" s="8"/>
      <c r="M7" s="40">
        <v>0.04</v>
      </c>
      <c r="N7" s="31">
        <v>8.4459740357895182E-4</v>
      </c>
      <c r="O7" s="31">
        <v>4.0954141872265544E-2</v>
      </c>
    </row>
    <row r="8" spans="1:15" x14ac:dyDescent="0.25">
      <c r="A8" s="40">
        <v>0.05</v>
      </c>
      <c r="B8" s="31">
        <v>1.2600609384361247E-4</v>
      </c>
      <c r="C8" s="31">
        <v>4.444641774440178E-4</v>
      </c>
      <c r="D8" s="31">
        <v>1.3176444780963444E-3</v>
      </c>
      <c r="E8" s="31">
        <v>1.6652852687205667E-3</v>
      </c>
      <c r="G8" s="40">
        <v>0.05</v>
      </c>
      <c r="H8" s="31">
        <v>3.5329052236840224E-6</v>
      </c>
      <c r="I8" s="31">
        <v>2.1591826000457397E-4</v>
      </c>
      <c r="J8" s="31">
        <v>5.7895802314595641E-3</v>
      </c>
      <c r="K8" s="31">
        <v>5.4613154841728531E-2</v>
      </c>
      <c r="L8" s="8"/>
      <c r="M8" s="40">
        <v>0.05</v>
      </c>
      <c r="N8" s="31">
        <v>1.6652852687205667E-3</v>
      </c>
      <c r="O8" s="31">
        <v>5.4613154841728531E-2</v>
      </c>
    </row>
    <row r="9" spans="1:15" x14ac:dyDescent="0.25">
      <c r="A9" s="40">
        <v>0.06</v>
      </c>
      <c r="B9" s="31">
        <v>2.1140604885326827E-4</v>
      </c>
      <c r="C9" s="31">
        <v>7.4062966737934539E-4</v>
      </c>
      <c r="D9" s="31">
        <v>2.1760263952040784E-3</v>
      </c>
      <c r="E9" s="31">
        <v>2.8777665575177181E-3</v>
      </c>
      <c r="G9" s="40">
        <v>0.06</v>
      </c>
      <c r="H9" s="31">
        <v>7.7556998362965674E-6</v>
      </c>
      <c r="I9" s="31">
        <v>3.808356822470818E-4</v>
      </c>
      <c r="J9" s="31">
        <v>8.4377305533964754E-3</v>
      </c>
      <c r="K9" s="31">
        <v>6.8888446120251315E-2</v>
      </c>
      <c r="L9" s="8"/>
      <c r="M9" s="40">
        <v>0.06</v>
      </c>
      <c r="N9" s="31">
        <v>2.8777665575177181E-3</v>
      </c>
      <c r="O9" s="31">
        <v>6.8888446120251315E-2</v>
      </c>
    </row>
    <row r="10" spans="1:15" x14ac:dyDescent="0.25">
      <c r="A10" s="40">
        <v>7.0000000000000007E-2</v>
      </c>
      <c r="B10" s="31">
        <v>3.2681655787408326E-4</v>
      </c>
      <c r="C10" s="31">
        <v>1.1371900868937118E-3</v>
      </c>
      <c r="D10" s="31">
        <v>3.3113995394608024E-3</v>
      </c>
      <c r="E10" s="31">
        <v>4.5406243113955058E-3</v>
      </c>
      <c r="G10" s="40">
        <v>7.0000000000000007E-2</v>
      </c>
      <c r="H10" s="31">
        <v>1.5023484678730981E-5</v>
      </c>
      <c r="I10" s="31">
        <v>6.1325566819790916E-4</v>
      </c>
      <c r="J10" s="31">
        <v>1.1567242370007244E-2</v>
      </c>
      <c r="K10" s="31">
        <v>8.362535492405189E-2</v>
      </c>
      <c r="L10" s="8"/>
      <c r="M10" s="40">
        <v>7.0000000000000007E-2</v>
      </c>
      <c r="N10" s="31">
        <v>4.5406243113955058E-3</v>
      </c>
      <c r="O10" s="31">
        <v>8.362535492405189E-2</v>
      </c>
    </row>
    <row r="11" spans="1:15" x14ac:dyDescent="0.25">
      <c r="A11" s="40">
        <v>0.08</v>
      </c>
      <c r="B11" s="31">
        <v>4.7586034768514542E-4</v>
      </c>
      <c r="C11" s="31">
        <v>1.6446016562126134E-3</v>
      </c>
      <c r="D11" s="31">
        <v>4.7464477559377542E-3</v>
      </c>
      <c r="E11" s="31">
        <v>6.7030585528200359E-3</v>
      </c>
      <c r="G11" s="40">
        <v>0.08</v>
      </c>
      <c r="H11" s="31">
        <v>2.6555216318568072E-5</v>
      </c>
      <c r="I11" s="31">
        <v>9.2385781129117046E-4</v>
      </c>
      <c r="J11" s="31">
        <v>1.5163118771496122E-2</v>
      </c>
      <c r="K11" s="31">
        <v>9.870622783343401E-2</v>
      </c>
      <c r="L11" s="8"/>
      <c r="M11" s="40">
        <v>0.08</v>
      </c>
      <c r="N11" s="31">
        <v>6.7030585528200359E-3</v>
      </c>
      <c r="O11" s="31">
        <v>9.870622783343401E-2</v>
      </c>
    </row>
    <row r="12" spans="1:15" x14ac:dyDescent="0.25">
      <c r="A12" s="40">
        <v>0.09</v>
      </c>
      <c r="B12" s="31">
        <v>6.6189575308604612E-4</v>
      </c>
      <c r="C12" s="31">
        <v>2.2721128675172887E-3</v>
      </c>
      <c r="D12" s="31">
        <v>6.4995224783019265E-3</v>
      </c>
      <c r="E12" s="31">
        <v>9.4052008628548664E-3</v>
      </c>
      <c r="G12" s="40">
        <v>0.09</v>
      </c>
      <c r="H12" s="31">
        <v>4.3767896758190921E-5</v>
      </c>
      <c r="I12" s="31">
        <v>1.3227205826652497E-3</v>
      </c>
      <c r="J12" s="31">
        <v>1.9208793029948351E-2</v>
      </c>
      <c r="K12" s="31">
        <v>0.11403837546873417</v>
      </c>
      <c r="L12" s="8"/>
      <c r="M12" s="40">
        <v>0.09</v>
      </c>
      <c r="N12" s="31">
        <v>9.4052008628548664E-3</v>
      </c>
      <c r="O12" s="31">
        <v>0.11403837546873417</v>
      </c>
    </row>
    <row r="13" spans="1:15" x14ac:dyDescent="0.25">
      <c r="A13" s="40">
        <v>0.1</v>
      </c>
      <c r="B13" s="31">
        <v>8.8803603022654005E-4</v>
      </c>
      <c r="C13" s="31">
        <v>3.0278680026501036E-3</v>
      </c>
      <c r="D13" s="31">
        <v>8.5851179186057554E-3</v>
      </c>
      <c r="E13" s="31">
        <v>1.2678600936912521E-2</v>
      </c>
      <c r="G13" s="40">
        <v>0.1</v>
      </c>
      <c r="H13" s="31">
        <v>6.8266011369801219E-5</v>
      </c>
      <c r="I13" s="31">
        <v>1.8192847471017193E-3</v>
      </c>
      <c r="J13" s="31">
        <v>2.3686679354991455E-2</v>
      </c>
      <c r="K13" s="31">
        <v>0.12954694269100783</v>
      </c>
      <c r="L13" s="8"/>
      <c r="M13" s="40">
        <v>0.1</v>
      </c>
      <c r="N13" s="31">
        <v>1.2678600936912521E-2</v>
      </c>
      <c r="O13" s="31">
        <v>0.12954694269100783</v>
      </c>
    </row>
    <row r="14" spans="1:15" x14ac:dyDescent="0.25">
      <c r="A14" s="40">
        <v>0.11</v>
      </c>
      <c r="B14" s="31">
        <v>1.1571656966797663E-3</v>
      </c>
      <c r="C14" s="31">
        <v>3.9189969651224135E-3</v>
      </c>
      <c r="D14" s="31">
        <v>1.1014285921106693E-2</v>
      </c>
      <c r="E14" s="31">
        <v>1.6546808846239051E-2</v>
      </c>
      <c r="G14" s="40">
        <v>0.11</v>
      </c>
      <c r="H14" s="31">
        <v>1.018293404515479E-4</v>
      </c>
      <c r="I14" s="31">
        <v>2.4223333115860608E-3</v>
      </c>
      <c r="J14" s="31">
        <v>2.8578557705368851E-2</v>
      </c>
      <c r="K14" s="31">
        <v>0.14517036770769179</v>
      </c>
      <c r="L14" s="8"/>
      <c r="M14" s="40">
        <v>0.11</v>
      </c>
      <c r="N14" s="31">
        <v>1.6546808846239051E-2</v>
      </c>
      <c r="O14" s="31">
        <v>0.14517036770769179</v>
      </c>
    </row>
    <row r="15" spans="1:15" x14ac:dyDescent="0.25">
      <c r="A15" s="40">
        <v>0.12</v>
      </c>
      <c r="B15" s="31">
        <v>1.4719547265022326E-3</v>
      </c>
      <c r="C15" s="31">
        <v>4.9516947887910581E-3</v>
      </c>
      <c r="D15" s="31">
        <v>1.3795003049280462E-2</v>
      </c>
      <c r="E15" s="31">
        <v>2.1026005686226618E-2</v>
      </c>
      <c r="G15" s="40">
        <v>0.12</v>
      </c>
      <c r="H15" s="31">
        <v>1.4639964985398122E-4</v>
      </c>
      <c r="I15" s="31">
        <v>3.1399832654576574E-3</v>
      </c>
      <c r="J15" s="31">
        <v>3.3865852127457088E-2</v>
      </c>
      <c r="K15" s="31">
        <v>0.16085732565138958</v>
      </c>
      <c r="L15" s="8"/>
      <c r="M15" s="40">
        <v>0.12</v>
      </c>
      <c r="N15" s="31">
        <v>2.1026005686226618E-2</v>
      </c>
      <c r="O15" s="31">
        <v>0.16085732565138958</v>
      </c>
    </row>
    <row r="16" spans="1:15" x14ac:dyDescent="0.25">
      <c r="A16" s="40">
        <v>0.13</v>
      </c>
      <c r="B16" s="31">
        <v>1.8348711272431599E-3</v>
      </c>
      <c r="C16" s="31">
        <v>6.1312930103018647E-3</v>
      </c>
      <c r="D16" s="31">
        <v>1.6932498433825292E-2</v>
      </c>
      <c r="E16" s="31">
        <v>2.6125652120897361E-2</v>
      </c>
      <c r="G16" s="40">
        <v>0.13</v>
      </c>
      <c r="H16" s="31">
        <v>2.0406664665399964E-4</v>
      </c>
      <c r="I16" s="31">
        <v>3.979685938269955E-3</v>
      </c>
      <c r="J16" s="31">
        <v>3.9529837212803433E-2</v>
      </c>
      <c r="K16" s="31">
        <v>0.17656458016614079</v>
      </c>
      <c r="L16" s="8"/>
      <c r="M16" s="40">
        <v>0.13</v>
      </c>
      <c r="N16" s="31">
        <v>2.6125652120897361E-2</v>
      </c>
      <c r="O16" s="31">
        <v>0.17656458016614079</v>
      </c>
    </row>
    <row r="17" spans="1:15" x14ac:dyDescent="0.25">
      <c r="A17" s="40">
        <v>0.14000000000000001</v>
      </c>
      <c r="B17" s="31">
        <v>2.2481922520008707E-3</v>
      </c>
      <c r="C17" s="31">
        <v>7.4623244070797772E-3</v>
      </c>
      <c r="D17" s="31">
        <v>2.0429548504421264E-2</v>
      </c>
      <c r="E17" s="31">
        <v>3.184913475185313E-2</v>
      </c>
      <c r="G17" s="40">
        <v>0.14000000000000001</v>
      </c>
      <c r="H17" s="31">
        <v>2.7705350008561688E-4</v>
      </c>
      <c r="I17" s="31">
        <v>4.9482337565552219E-3</v>
      </c>
      <c r="J17" s="31">
        <v>4.5551794056101935E-2</v>
      </c>
      <c r="K17" s="31">
        <v>0.19225541954119729</v>
      </c>
      <c r="L17" s="8"/>
      <c r="M17" s="40">
        <v>0.14000000000000001</v>
      </c>
      <c r="N17" s="31">
        <v>3.184913475185313E-2</v>
      </c>
      <c r="O17" s="31">
        <v>0.19225541954119729</v>
      </c>
    </row>
    <row r="18" spans="1:15" x14ac:dyDescent="0.25">
      <c r="A18" s="40">
        <v>0.15</v>
      </c>
      <c r="B18" s="31">
        <v>2.7140150932276974E-3</v>
      </c>
      <c r="C18" s="31">
        <v>8.9485821785458552E-3</v>
      </c>
      <c r="D18" s="31">
        <v>2.4286743205157672E-2</v>
      </c>
      <c r="E18" s="31">
        <v>3.8194397000347401E-2</v>
      </c>
      <c r="G18" s="40">
        <v>0.15</v>
      </c>
      <c r="H18" s="31">
        <v>3.6770216414359842E-4</v>
      </c>
      <c r="I18" s="31">
        <v>6.0517717951027441E-3</v>
      </c>
      <c r="J18" s="31">
        <v>5.1913129585885225E-2</v>
      </c>
      <c r="K18" s="31">
        <v>0.20789848513803061</v>
      </c>
      <c r="L18" s="8"/>
      <c r="M18" s="40">
        <v>0.15</v>
      </c>
      <c r="N18" s="31">
        <v>3.8194397000347401E-2</v>
      </c>
      <c r="O18" s="31">
        <v>0.20789848513803061</v>
      </c>
    </row>
    <row r="19" spans="1:15" x14ac:dyDescent="0.25">
      <c r="A19" s="40">
        <v>0.16</v>
      </c>
      <c r="B19" s="31">
        <v>3.2342657367199611E-3</v>
      </c>
      <c r="C19" s="31">
        <v>1.0593174372817137E-2</v>
      </c>
      <c r="D19" s="31">
        <v>2.8502727278845244E-2</v>
      </c>
      <c r="E19" s="31">
        <v>4.515454573432208E-2</v>
      </c>
      <c r="G19" s="40">
        <v>0.16</v>
      </c>
      <c r="H19" s="31">
        <v>4.7845868949931893E-4</v>
      </c>
      <c r="I19" s="31">
        <v>7.2958129311838857E-3</v>
      </c>
      <c r="J19" s="31">
        <v>5.8595468631886166E-2</v>
      </c>
      <c r="K19" s="31">
        <v>0.22346687233574258</v>
      </c>
      <c r="L19" s="8"/>
      <c r="M19" s="40">
        <v>0.16</v>
      </c>
      <c r="N19" s="31">
        <v>4.515454573432208E-2</v>
      </c>
      <c r="O19" s="31">
        <v>0.22346687233574258</v>
      </c>
    </row>
    <row r="20" spans="1:15" x14ac:dyDescent="0.25">
      <c r="A20" s="40">
        <v>0.17</v>
      </c>
      <c r="B20" s="31">
        <v>3.8107081086831995E-3</v>
      </c>
      <c r="C20" s="31">
        <v>1.2398574174946836E-2</v>
      </c>
      <c r="D20" s="31">
        <v>3.3074419499698852E-2</v>
      </c>
      <c r="E20" s="31">
        <v>5.2718428006258686E-2</v>
      </c>
      <c r="G20" s="40">
        <v>0.17</v>
      </c>
      <c r="H20" s="31">
        <v>6.1185867425127966E-4</v>
      </c>
      <c r="I20" s="31">
        <v>8.6852556976044562E-3</v>
      </c>
      <c r="J20" s="31">
        <v>6.558072526168901E-2</v>
      </c>
      <c r="K20" s="31">
        <v>0.23893742638894439</v>
      </c>
      <c r="L20" s="8"/>
      <c r="M20" s="40">
        <v>0.17</v>
      </c>
      <c r="N20" s="31">
        <v>5.2718428006258686E-2</v>
      </c>
      <c r="O20" s="31">
        <v>0.23893742638894439</v>
      </c>
    </row>
    <row r="21" spans="1:15" x14ac:dyDescent="0.25">
      <c r="A21" s="40">
        <v>0.18</v>
      </c>
      <c r="B21" s="31">
        <v>4.4449521173565466E-3</v>
      </c>
      <c r="C21" s="31">
        <v>1.4366666542519016E-2</v>
      </c>
      <c r="D21" s="31">
        <v>3.7997212224681852E-2</v>
      </c>
      <c r="E21" s="31">
        <v>6.0871174470947136E-2</v>
      </c>
      <c r="G21" s="40">
        <v>0.18</v>
      </c>
      <c r="H21" s="31">
        <v>7.7051297272370204E-4</v>
      </c>
      <c r="I21" s="31">
        <v>1.0224404136647929E-2</v>
      </c>
      <c r="J21" s="31">
        <v>7.2851158072713515E-2</v>
      </c>
      <c r="K21" s="31">
        <v>0.25429018121418157</v>
      </c>
      <c r="L21" s="8"/>
      <c r="M21" s="40">
        <v>0.18</v>
      </c>
      <c r="N21" s="31">
        <v>6.0871174470947136E-2</v>
      </c>
      <c r="O21" s="31">
        <v>0.25429018121418157</v>
      </c>
    </row>
    <row r="22" spans="1:15" x14ac:dyDescent="0.25">
      <c r="A22" s="40">
        <v>0.19</v>
      </c>
      <c r="B22" s="31">
        <v>5.1384612684053296E-3</v>
      </c>
      <c r="C22" s="31">
        <v>1.649879158058901E-2</v>
      </c>
      <c r="D22" s="31">
        <v>4.3265153254555988E-2</v>
      </c>
      <c r="E22" s="31">
        <v>6.9594707621214696E-2</v>
      </c>
      <c r="G22" s="40">
        <v>0.19</v>
      </c>
      <c r="H22" s="31">
        <v>9.5709375708798931E-4</v>
      </c>
      <c r="I22" s="31">
        <v>1.191698910861967E-2</v>
      </c>
      <c r="J22" s="31">
        <v>8.0389412881898908E-2</v>
      </c>
      <c r="K22" s="31">
        <v>0.26950790527418483</v>
      </c>
      <c r="L22" s="8"/>
      <c r="M22" s="40">
        <v>0.19</v>
      </c>
      <c r="N22" s="31">
        <v>6.9594707621214696E-2</v>
      </c>
      <c r="O22" s="31">
        <v>0.26950790527418483</v>
      </c>
    </row>
    <row r="23" spans="1:15" x14ac:dyDescent="0.25">
      <c r="A23" s="40">
        <v>0.2</v>
      </c>
      <c r="B23" s="31">
        <v>5.8925598171022647E-3</v>
      </c>
      <c r="C23" s="31">
        <v>1.8795784978613849E-2</v>
      </c>
      <c r="D23" s="31">
        <v>4.8871111705267797E-2</v>
      </c>
      <c r="E23" s="31">
        <v>7.8868214105101239E-2</v>
      </c>
      <c r="G23" s="40">
        <v>0.2</v>
      </c>
      <c r="H23" s="31">
        <v>1.1743210066552574E-3</v>
      </c>
      <c r="I23" s="31">
        <v>1.3766190622642361E-2</v>
      </c>
      <c r="J23" s="31">
        <v>8.81785553942835E-2</v>
      </c>
      <c r="K23" s="31">
        <v>0.28457572924188373</v>
      </c>
      <c r="L23" s="8"/>
      <c r="M23" s="40">
        <v>0.2</v>
      </c>
      <c r="N23" s="31">
        <v>7.8868214105101239E-2</v>
      </c>
      <c r="O23" s="31">
        <v>0.28457572924188373</v>
      </c>
    </row>
    <row r="24" spans="1:15" x14ac:dyDescent="0.25">
      <c r="A24" s="40">
        <v>0.21</v>
      </c>
      <c r="B24" s="31">
        <v>6.7084395082973904E-3</v>
      </c>
      <c r="C24" s="31">
        <v>2.1258015779580919E-2</v>
      </c>
      <c r="D24" s="31">
        <v>5.4806929362447507E-2</v>
      </c>
      <c r="E24" s="31">
        <v>8.8668581196785251E-2</v>
      </c>
      <c r="G24" s="40">
        <v>0.21</v>
      </c>
      <c r="H24" s="31">
        <v>1.4249494832948976E-3</v>
      </c>
      <c r="I24" s="31">
        <v>1.5774660844542911E-2</v>
      </c>
      <c r="J24" s="31">
        <v>9.6202095820780625E-2</v>
      </c>
      <c r="K24" s="31">
        <v>0.29948083716004287</v>
      </c>
      <c r="L24" s="8"/>
      <c r="M24" s="40">
        <v>0.21</v>
      </c>
      <c r="N24" s="31">
        <v>8.8668581196785251E-2</v>
      </c>
      <c r="O24" s="31">
        <v>0.29948083716004287</v>
      </c>
    </row>
    <row r="25" spans="1:15" x14ac:dyDescent="0.25">
      <c r="A25" s="40">
        <v>0.22</v>
      </c>
      <c r="B25" s="31">
        <v>7.58716594608147E-3</v>
      </c>
      <c r="C25" s="31">
        <v>2.3885421711081229E-2</v>
      </c>
      <c r="D25" s="31">
        <v>6.1063558809150584E-2</v>
      </c>
      <c r="E25" s="31">
        <v>9.8970798072476301E-2</v>
      </c>
      <c r="G25" s="40">
        <v>0.22</v>
      </c>
      <c r="H25" s="31">
        <v>1.7117562378523722E-3</v>
      </c>
      <c r="I25" s="31">
        <v>1.794454750445092E-2</v>
      </c>
      <c r="J25" s="31">
        <v>0.10444400697279276</v>
      </c>
      <c r="K25" s="31">
        <v>0.3142122076348271</v>
      </c>
      <c r="L25" s="8"/>
      <c r="M25" s="40">
        <v>0.22</v>
      </c>
      <c r="N25" s="31">
        <v>9.8970798072476301E-2</v>
      </c>
      <c r="O25" s="31">
        <v>0.3142122076348271</v>
      </c>
    </row>
    <row r="26" spans="1:15" x14ac:dyDescent="0.25">
      <c r="A26" s="40">
        <v>0.23</v>
      </c>
      <c r="B26" s="31">
        <v>8.5296846280478091E-3</v>
      </c>
      <c r="C26" s="31">
        <v>2.6677542276276653E-2</v>
      </c>
      <c r="D26" s="31">
        <v>6.7631189467791814E-2</v>
      </c>
      <c r="E26" s="31">
        <v>0.10974832295219705</v>
      </c>
      <c r="G26" s="40">
        <v>0.23</v>
      </c>
      <c r="H26" s="31">
        <v>2.0375286811256331E-3</v>
      </c>
      <c r="I26" s="31">
        <v>2.0277517480144606E-2</v>
      </c>
      <c r="J26" s="31">
        <v>0.11288873703446099</v>
      </c>
      <c r="K26" s="31">
        <v>0.32876039498008441</v>
      </c>
      <c r="L26" s="8"/>
      <c r="M26" s="40">
        <v>0.23</v>
      </c>
      <c r="N26" s="31">
        <v>0.10974832295219705</v>
      </c>
      <c r="O26" s="31">
        <v>0.32876039498008441</v>
      </c>
    </row>
    <row r="27" spans="1:15" x14ac:dyDescent="0.25">
      <c r="A27" s="40">
        <v>0.24</v>
      </c>
      <c r="B27" s="31">
        <v>9.536826673587814E-3</v>
      </c>
      <c r="C27" s="31">
        <v>2.9633549777306083E-2</v>
      </c>
      <c r="D27" s="31">
        <v>7.4499362573332353E-2</v>
      </c>
      <c r="E27" s="31">
        <v>0.12097341745225278</v>
      </c>
      <c r="G27" s="40">
        <v>0.24</v>
      </c>
      <c r="H27" s="31">
        <v>2.4050532434968324E-3</v>
      </c>
      <c r="I27" s="31">
        <v>2.2774780374776576E-2</v>
      </c>
      <c r="J27" s="31">
        <v>0.1215212179679316</v>
      </c>
      <c r="K27" s="31">
        <v>0.34311734264218691</v>
      </c>
      <c r="L27" s="8"/>
      <c r="M27" s="40">
        <v>0.24</v>
      </c>
      <c r="N27" s="31">
        <v>0.12097341745225278</v>
      </c>
      <c r="O27" s="31">
        <v>0.34311734264218691</v>
      </c>
    </row>
    <row r="28" spans="1:15" x14ac:dyDescent="0.25">
      <c r="A28" s="40">
        <v>0.25</v>
      </c>
      <c r="B28" s="31">
        <v>1.0609314271322957E-2</v>
      </c>
      <c r="C28" s="31">
        <v>3.2752278423071803E-2</v>
      </c>
      <c r="D28" s="31">
        <v>8.1657075990390918E-2</v>
      </c>
      <c r="E28" s="31">
        <v>0.13261744968275124</v>
      </c>
      <c r="G28" s="40">
        <v>0.25</v>
      </c>
      <c r="H28" s="31">
        <v>2.817104639379551E-3</v>
      </c>
      <c r="I28" s="31">
        <v>2.5437111941931479E-2</v>
      </c>
      <c r="J28" s="31">
        <v>0.13032687031995457</v>
      </c>
      <c r="K28" s="31">
        <v>0.35727622298893119</v>
      </c>
      <c r="L28" s="8"/>
      <c r="M28" s="40">
        <v>0.25</v>
      </c>
      <c r="N28" s="31">
        <v>0.13261744968275124</v>
      </c>
      <c r="O28" s="31">
        <v>0.35727622298893119</v>
      </c>
    </row>
    <row r="29" spans="1:15" x14ac:dyDescent="0.25">
      <c r="A29" s="40">
        <v>0.26</v>
      </c>
      <c r="B29" s="31">
        <v>1.1747765867299352E-2</v>
      </c>
      <c r="C29" s="31">
        <v>3.603225165640591E-2</v>
      </c>
      <c r="D29" s="31">
        <v>8.9092879697852567E-2</v>
      </c>
      <c r="E29" s="31">
        <v>0.14465116774308465</v>
      </c>
      <c r="G29" s="40">
        <v>0.26</v>
      </c>
      <c r="H29" s="31">
        <v>3.2764357459748486E-3</v>
      </c>
      <c r="I29" s="31">
        <v>2.8264877238866466E-2</v>
      </c>
      <c r="J29" s="31">
        <v>0.13929160505359797</v>
      </c>
      <c r="K29" s="31">
        <v>0.37123129884063932</v>
      </c>
      <c r="L29" s="8"/>
      <c r="M29" s="40">
        <v>0.26</v>
      </c>
      <c r="N29" s="31">
        <v>0.14465116774308465</v>
      </c>
      <c r="O29" s="31">
        <v>0.37123129884063932</v>
      </c>
    </row>
    <row r="30" spans="1:15" x14ac:dyDescent="0.25">
      <c r="A30" s="40">
        <v>0.27</v>
      </c>
      <c r="B30" s="31">
        <v>1.2952701112751239E-2</v>
      </c>
      <c r="C30" s="31">
        <v>3.9471707821512943E-2</v>
      </c>
      <c r="D30" s="31">
        <v>9.679496268765142E-2</v>
      </c>
      <c r="E30" s="31">
        <v>0.15704494533322008</v>
      </c>
      <c r="G30" s="40">
        <v>0.27</v>
      </c>
      <c r="H30" s="31">
        <v>3.785768100226529E-3</v>
      </c>
      <c r="I30" s="31">
        <v>3.1258053411641021E-2</v>
      </c>
      <c r="J30" s="31">
        <v>0.14840182291581441</v>
      </c>
      <c r="K30" s="31">
        <v>0.38497780309108542</v>
      </c>
      <c r="L30" s="8"/>
      <c r="M30" s="40">
        <v>0.27</v>
      </c>
      <c r="N30" s="31">
        <v>0.15704494533322008</v>
      </c>
      <c r="O30" s="31">
        <v>0.38497780309108542</v>
      </c>
    </row>
    <row r="31" spans="1:15" x14ac:dyDescent="0.25">
      <c r="A31" s="40">
        <v>0.28000000000000003</v>
      </c>
      <c r="B31" s="31">
        <v>1.4224545587925816E-2</v>
      </c>
      <c r="C31" s="31">
        <v>4.3068624280703925E-2</v>
      </c>
      <c r="D31" s="31">
        <v>0.10475123195737032</v>
      </c>
      <c r="E31" s="31">
        <v>0.16976900122311775</v>
      </c>
      <c r="G31" s="40">
        <v>0.28000000000000003</v>
      </c>
      <c r="H31" s="31">
        <v>4.347783013160445E-3</v>
      </c>
      <c r="I31" s="31">
        <v>3.4416252034691265E-2</v>
      </c>
      <c r="J31" s="31">
        <v>0.15764441176218583</v>
      </c>
      <c r="K31" s="31">
        <v>0.39851183350139913</v>
      </c>
      <c r="L31" s="8"/>
      <c r="M31" s="40">
        <v>0.28000000000000003</v>
      </c>
      <c r="N31" s="31">
        <v>0.16976900122311775</v>
      </c>
      <c r="O31" s="31">
        <v>0.39851183350139913</v>
      </c>
    </row>
    <row r="32" spans="1:15" x14ac:dyDescent="0.25">
      <c r="A32" s="40">
        <v>0.28999999999999998</v>
      </c>
      <c r="B32" s="31">
        <v>1.5563635316546741E-2</v>
      </c>
      <c r="C32" s="31">
        <v>4.6820740079326982E-2</v>
      </c>
      <c r="D32" s="31">
        <v>0.11294938421736844</v>
      </c>
      <c r="E32" s="31">
        <v>0.18279359431667142</v>
      </c>
      <c r="G32" s="40">
        <v>0.28999999999999998</v>
      </c>
      <c r="H32" s="31">
        <v>4.9651132968483733E-3</v>
      </c>
      <c r="I32" s="31">
        <v>3.7738740943036017E-2</v>
      </c>
      <c r="J32" s="31">
        <v>0.16700674218873932</v>
      </c>
      <c r="K32" s="31">
        <v>0.41183026031482084</v>
      </c>
      <c r="L32" s="8"/>
      <c r="M32" s="40">
        <v>0.28999999999999998</v>
      </c>
      <c r="N32" s="31">
        <v>0.18279359431667142</v>
      </c>
      <c r="O32" s="31">
        <v>0.41183026031482084</v>
      </c>
    </row>
    <row r="33" spans="1:15" x14ac:dyDescent="0.25">
      <c r="A33" s="40">
        <v>0.3</v>
      </c>
      <c r="B33" s="31">
        <v>1.6970221083892477E-2</v>
      </c>
      <c r="C33" s="31">
        <v>5.0725577249109678E-2</v>
      </c>
      <c r="D33" s="31">
        <v>0.12137697088094024</v>
      </c>
      <c r="E33" s="31">
        <v>0.19608919601794877</v>
      </c>
      <c r="G33" s="40">
        <v>0.3</v>
      </c>
      <c r="H33" s="31">
        <v>5.6403355959416639E-3</v>
      </c>
      <c r="I33" s="31">
        <v>4.1224465508332003E-2</v>
      </c>
      <c r="J33" s="31">
        <v>0.17647666176312743</v>
      </c>
      <c r="K33" s="31">
        <v>0.42493064477855913</v>
      </c>
      <c r="L33" s="8"/>
      <c r="M33" s="40">
        <v>0.3</v>
      </c>
      <c r="N33" s="31">
        <v>0.19608919601794877</v>
      </c>
      <c r="O33" s="31">
        <v>0.42493064477855913</v>
      </c>
    </row>
    <row r="34" spans="1:15" x14ac:dyDescent="0.25">
      <c r="A34" s="40">
        <v>0.31</v>
      </c>
      <c r="B34" s="31">
        <v>1.8444472570116454E-2</v>
      </c>
      <c r="C34" s="31">
        <v>5.4780460832593289E-2</v>
      </c>
      <c r="D34" s="31">
        <v>0.13002145685945068</v>
      </c>
      <c r="E34" s="31">
        <v>0.20962664156217276</v>
      </c>
      <c r="G34" s="40">
        <v>0.31</v>
      </c>
      <c r="H34" s="31">
        <v>6.3759633129791271E-3</v>
      </c>
      <c r="I34" s="31">
        <v>4.4872069320894881E-2</v>
      </c>
      <c r="J34" s="31">
        <v>0.1860424881006216</v>
      </c>
      <c r="K34" s="31">
        <v>0.43781116700277178</v>
      </c>
      <c r="L34" s="8"/>
      <c r="M34" s="40">
        <v>0.31</v>
      </c>
      <c r="N34" s="31">
        <v>0.20962664156217276</v>
      </c>
      <c r="O34" s="31">
        <v>0.43781116700277178</v>
      </c>
    </row>
    <row r="35" spans="1:15" x14ac:dyDescent="0.25">
      <c r="A35" s="40">
        <v>0.32</v>
      </c>
      <c r="B35" s="31">
        <v>1.9986482309290322E-2</v>
      </c>
      <c r="C35" s="31">
        <v>5.8982537704752168E-2</v>
      </c>
      <c r="D35" s="31">
        <v>0.1388702736426369</v>
      </c>
      <c r="E35" s="31">
        <v>0.22337726191648408</v>
      </c>
      <c r="G35" s="40">
        <v>0.32</v>
      </c>
      <c r="H35" s="31">
        <v>7.1744401144102164E-3</v>
      </c>
      <c r="I35" s="31">
        <v>4.8679914248956666E-2</v>
      </c>
      <c r="J35" s="31">
        <v>0.19569300099198375</v>
      </c>
      <c r="K35" s="31">
        <v>0.45047056185882928</v>
      </c>
      <c r="L35" s="8"/>
      <c r="M35" s="40">
        <v>0.32</v>
      </c>
      <c r="N35" s="31">
        <v>0.22337726191648408</v>
      </c>
      <c r="O35" s="31">
        <v>0.45047056185882928</v>
      </c>
    </row>
    <row r="36" spans="1:15" x14ac:dyDescent="0.25">
      <c r="A36" s="40">
        <v>0.33</v>
      </c>
      <c r="B36" s="31">
        <v>2.1596269483670393E-2</v>
      </c>
      <c r="C36" s="31">
        <v>6.3328794262089927E-2</v>
      </c>
      <c r="D36" s="31">
        <v>0.14791086710661933</v>
      </c>
      <c r="E36" s="31">
        <v>0.23731299778965328</v>
      </c>
      <c r="G36" s="40">
        <v>0.33</v>
      </c>
      <c r="H36" s="31">
        <v>8.0381340024206147E-3</v>
      </c>
      <c r="I36" s="31">
        <v>5.2646099854129817E-2</v>
      </c>
      <c r="J36" s="31">
        <v>0.20541743375859434</v>
      </c>
      <c r="K36" s="31">
        <v>0.46290806183631178</v>
      </c>
      <c r="L36" s="8"/>
      <c r="M36" s="40">
        <v>0.33</v>
      </c>
      <c r="N36" s="31">
        <v>0.23731299778965328</v>
      </c>
      <c r="O36" s="31">
        <v>0.46290806183631178</v>
      </c>
    </row>
    <row r="37" spans="1:15" x14ac:dyDescent="0.25">
      <c r="A37" s="40">
        <v>0.34</v>
      </c>
      <c r="B37" s="31">
        <v>2.3273783561842599E-2</v>
      </c>
      <c r="C37" s="31">
        <v>6.7816073044358161E-2</v>
      </c>
      <c r="D37" s="31">
        <v>0.15713074045808051</v>
      </c>
      <c r="E37" s="31">
        <v>0.2514064972184088</v>
      </c>
      <c r="G37" s="40">
        <v>0.34</v>
      </c>
      <c r="H37" s="31">
        <v>8.9693319361480277E-3</v>
      </c>
      <c r="I37" s="31">
        <v>5.6768482148542014E-2</v>
      </c>
      <c r="J37" s="31">
        <v>0.21520546398389634</v>
      </c>
      <c r="K37" s="31">
        <v>0.47512334595315436</v>
      </c>
      <c r="L37" s="8"/>
      <c r="M37" s="40">
        <v>0.34</v>
      </c>
      <c r="N37" s="31">
        <v>0.2514064972184088</v>
      </c>
      <c r="O37" s="31">
        <v>0.47512334595315436</v>
      </c>
    </row>
    <row r="38" spans="1:15" x14ac:dyDescent="0.25">
      <c r="A38" s="40">
        <v>0.35</v>
      </c>
      <c r="B38" s="31">
        <v>2.5018907788668308E-2</v>
      </c>
      <c r="C38" s="31">
        <v>7.2441088349451815E-2</v>
      </c>
      <c r="D38" s="31">
        <v>0.1665174926920811</v>
      </c>
      <c r="E38" s="31">
        <v>0.26563119812310587</v>
      </c>
      <c r="G38" s="40">
        <v>0.35</v>
      </c>
      <c r="H38" s="31">
        <v>9.9702349846818809E-3</v>
      </c>
      <c r="I38" s="31">
        <v>6.1044691684586261E-2</v>
      </c>
      <c r="J38" s="31">
        <v>0.2250472037482148</v>
      </c>
      <c r="K38" s="31">
        <v>0.4871164939552603</v>
      </c>
      <c r="L38" s="8"/>
      <c r="M38" s="40">
        <v>0.35</v>
      </c>
      <c r="N38" s="31">
        <v>0.26563119812310587</v>
      </c>
      <c r="O38" s="31">
        <v>0.4871164939552603</v>
      </c>
    </row>
    <row r="39" spans="1:15" x14ac:dyDescent="0.25">
      <c r="A39" s="40">
        <v>0.36</v>
      </c>
      <c r="B39" s="31">
        <v>2.6831462534313618E-2</v>
      </c>
      <c r="C39" s="31">
        <v>7.7200440897913239E-2</v>
      </c>
      <c r="D39" s="31">
        <v>0.1760588529127235</v>
      </c>
      <c r="E39" s="31">
        <v>0.27996139714879886</v>
      </c>
      <c r="G39" s="40">
        <v>0.36</v>
      </c>
      <c r="H39" s="31">
        <v>1.1042953993311564E-2</v>
      </c>
      <c r="I39" s="31">
        <v>6.5472150972856691E-2</v>
      </c>
      <c r="J39" s="31">
        <v>0.23493318947552885</v>
      </c>
      <c r="K39" s="31">
        <v>0.49888794515786589</v>
      </c>
      <c r="L39" s="8"/>
      <c r="M39" s="40">
        <v>0.36</v>
      </c>
      <c r="N39" s="31">
        <v>0.27996139714879886</v>
      </c>
      <c r="O39" s="31">
        <v>0.49888794515786589</v>
      </c>
    </row>
    <row r="40" spans="1:15" x14ac:dyDescent="0.25">
      <c r="A40" s="40">
        <v>0.37</v>
      </c>
      <c r="B40" s="31">
        <v>2.8711208509083465E-2</v>
      </c>
      <c r="C40" s="31">
        <v>8.2090631599755923E-2</v>
      </c>
      <c r="D40" s="31">
        <v>0.1857427108400071</v>
      </c>
      <c r="E40" s="31">
        <v>0.29437230603072639</v>
      </c>
      <c r="G40" s="40">
        <v>0.37</v>
      </c>
      <c r="H40" s="31">
        <v>1.2189505743787337E-2</v>
      </c>
      <c r="I40" s="31">
        <v>7.0048091227745996E-2</v>
      </c>
      <c r="J40" s="31">
        <v>0.24485437148515324</v>
      </c>
      <c r="K40" s="31">
        <v>0.5104384613762909</v>
      </c>
      <c r="L40" s="8"/>
      <c r="M40" s="40">
        <v>0.37</v>
      </c>
      <c r="N40" s="31">
        <v>0.29437230603072639</v>
      </c>
      <c r="O40" s="31">
        <v>0.5104384613762909</v>
      </c>
    </row>
    <row r="41" spans="1:15" x14ac:dyDescent="0.25">
      <c r="A41" s="40">
        <v>0.38</v>
      </c>
      <c r="B41" s="31">
        <v>3.065784985028629E-2</v>
      </c>
      <c r="C41" s="31">
        <v>8.7108074472948105E-2</v>
      </c>
      <c r="D41" s="31">
        <v>0.19555714380250735</v>
      </c>
      <c r="E41" s="31">
        <v>0.30884009664680023</v>
      </c>
      <c r="G41" s="40">
        <v>0.38</v>
      </c>
      <c r="H41" s="31">
        <v>1.3411809588856152E-2</v>
      </c>
      <c r="I41" s="31">
        <v>7.476956844347199E-2</v>
      </c>
      <c r="J41" s="31">
        <v>0.2548021033280452</v>
      </c>
      <c r="K41" s="31">
        <v>0.52176909347265421</v>
      </c>
      <c r="L41" s="8"/>
      <c r="M41" s="40">
        <v>0.38</v>
      </c>
      <c r="N41" s="31">
        <v>0.30884009664680023</v>
      </c>
      <c r="O41" s="31">
        <v>0.52176909347265421</v>
      </c>
    </row>
    <row r="42" spans="1:15" x14ac:dyDescent="0.25">
      <c r="A42" s="40">
        <v>0.39</v>
      </c>
      <c r="B42" s="31">
        <v>3.2671037086915621E-2</v>
      </c>
      <c r="C42" s="31">
        <v>9.2249108759820134E-2</v>
      </c>
      <c r="D42" s="31">
        <v>0.205490440493698</v>
      </c>
      <c r="E42" s="31">
        <v>0.32334193584467857</v>
      </c>
      <c r="G42" s="40">
        <v>0.39</v>
      </c>
      <c r="H42" s="31">
        <v>1.4711684541003541E-2</v>
      </c>
      <c r="I42" s="31">
        <v>7.9633478806068109E-2</v>
      </c>
      <c r="J42" s="31">
        <v>0.26476813097615381</v>
      </c>
      <c r="K42" s="31">
        <v>0.53288115111083112</v>
      </c>
      <c r="L42" s="8"/>
      <c r="M42" s="40">
        <v>0.39</v>
      </c>
      <c r="N42" s="31">
        <v>0.32334193584467857</v>
      </c>
      <c r="O42" s="31">
        <v>0.53288115111083112</v>
      </c>
    </row>
    <row r="43" spans="1:15" x14ac:dyDescent="0.25">
      <c r="A43" s="40">
        <v>0.4</v>
      </c>
      <c r="B43" s="31">
        <v>3.4750369987542912E-2</v>
      </c>
      <c r="C43" s="31">
        <v>9.751001028485437E-2</v>
      </c>
      <c r="D43" s="31">
        <v>0.2155311217496402</v>
      </c>
      <c r="E43" s="31">
        <v>0.33785601105801305</v>
      </c>
      <c r="G43" s="40">
        <v>0.4</v>
      </c>
      <c r="H43" s="31">
        <v>1.6090846795150771E-2</v>
      </c>
      <c r="I43" s="31">
        <v>8.4636573449195673E-2</v>
      </c>
      <c r="J43" s="31">
        <v>0.27474458192357765</v>
      </c>
      <c r="K43" s="31">
        <v>0.54377617536695855</v>
      </c>
      <c r="L43" s="8"/>
      <c r="M43" s="40">
        <v>0.4</v>
      </c>
      <c r="N43" s="31">
        <v>0.33785601105801305</v>
      </c>
      <c r="O43" s="31">
        <v>0.54377617536695855</v>
      </c>
    </row>
    <row r="44" spans="1:15" x14ac:dyDescent="0.25">
      <c r="A44" s="40">
        <v>0.41</v>
      </c>
      <c r="B44" s="31">
        <v>3.6895400296465E-2</v>
      </c>
      <c r="C44" s="31">
        <v>0.10288700209473267</v>
      </c>
      <c r="D44" s="31">
        <v>0.22566795858722741</v>
      </c>
      <c r="E44" s="31">
        <v>0.3523615476558945</v>
      </c>
      <c r="G44" s="40">
        <v>0.41</v>
      </c>
      <c r="H44" s="31">
        <v>1.755090766500151E-2</v>
      </c>
      <c r="I44" s="31">
        <v>8.9775472563569991E-2</v>
      </c>
      <c r="J44" s="31">
        <v>0.28472395424999386</v>
      </c>
      <c r="K44" s="31">
        <v>0.55445591388909077</v>
      </c>
      <c r="L44" s="8"/>
      <c r="M44" s="40">
        <v>0.41</v>
      </c>
      <c r="N44" s="31">
        <v>0.3523615476558945</v>
      </c>
      <c r="O44" s="31">
        <v>0.55445591388909077</v>
      </c>
    </row>
    <row r="45" spans="1:15" x14ac:dyDescent="0.25">
      <c r="A45" s="40">
        <v>0.42</v>
      </c>
      <c r="B45" s="31">
        <v>3.9105634362834235E-2</v>
      </c>
      <c r="C45" s="31">
        <v>0.10837626441914325</v>
      </c>
      <c r="D45" s="31">
        <v>0.23588998772501943</v>
      </c>
      <c r="E45" s="31">
        <v>0.36683881890170422</v>
      </c>
      <c r="G45" s="40">
        <v>0.42</v>
      </c>
      <c r="H45" s="31">
        <v>1.9093371912787451E-2</v>
      </c>
      <c r="I45" s="31">
        <v>9.5046678871402626E-2</v>
      </c>
      <c r="J45" s="31">
        <v>0.29469910568968682</v>
      </c>
      <c r="K45" s="31">
        <v>0.56492229833876406</v>
      </c>
      <c r="L45" s="8"/>
      <c r="M45" s="40">
        <v>0.42</v>
      </c>
      <c r="N45" s="31">
        <v>0.36683881890170422</v>
      </c>
      <c r="O45" s="31">
        <v>0.56492229833876406</v>
      </c>
    </row>
    <row r="46" spans="1:15" x14ac:dyDescent="0.25">
      <c r="A46" s="40">
        <v>0.43</v>
      </c>
      <c r="B46" s="31">
        <v>4.13805356672136E-2</v>
      </c>
      <c r="C46" s="31">
        <v>0.1139739439886534</v>
      </c>
      <c r="D46" s="31">
        <v>0.24618652479284073</v>
      </c>
      <c r="E46" s="31">
        <v>0.38126914933273431</v>
      </c>
      <c r="G46" s="40">
        <v>0.43</v>
      </c>
      <c r="H46" s="31">
        <v>2.0719636452313634E-2</v>
      </c>
      <c r="I46" s="31">
        <v>0.10044659047858488</v>
      </c>
      <c r="J46" s="31">
        <v>0.30466324274332479</v>
      </c>
      <c r="K46" s="31">
        <v>0.57517742388053028</v>
      </c>
      <c r="L46" s="8"/>
      <c r="M46" s="40">
        <v>0.43</v>
      </c>
      <c r="N46" s="31">
        <v>0.38126914933273431</v>
      </c>
      <c r="O46" s="31">
        <v>0.57517742388053028</v>
      </c>
    </row>
    <row r="47" spans="1:15" x14ac:dyDescent="0.25">
      <c r="A47" s="40">
        <v>0.44</v>
      </c>
      <c r="B47" s="31">
        <v>4.3719527249741166E-2</v>
      </c>
      <c r="C47" s="31">
        <v>0.11967616274391986</v>
      </c>
      <c r="D47" s="31">
        <v>0.25654717542160616</v>
      </c>
      <c r="E47" s="31">
        <v>0.39563491231017056</v>
      </c>
      <c r="G47" s="40">
        <v>0.44</v>
      </c>
      <c r="H47" s="31">
        <v>2.2430989405433352E-2</v>
      </c>
      <c r="I47" s="31">
        <v>0.10597151311841314</v>
      </c>
      <c r="J47" s="31">
        <v>0.3146099098642936</v>
      </c>
      <c r="K47" s="31">
        <v>0.58522353051390696</v>
      </c>
      <c r="L47" s="8"/>
      <c r="M47" s="40">
        <v>0.44</v>
      </c>
      <c r="N47" s="31">
        <v>0.39563491231017056</v>
      </c>
      <c r="O47" s="31">
        <v>0.58522353051390696</v>
      </c>
    </row>
    <row r="48" spans="1:15" x14ac:dyDescent="0.25">
      <c r="A48" s="40">
        <v>0.45</v>
      </c>
      <c r="B48" s="31">
        <v>4.6121994043852088E-2</v>
      </c>
      <c r="C48" s="31">
        <v>0.12547902596862009</v>
      </c>
      <c r="D48" s="31">
        <v>0.26696184439118936</v>
      </c>
      <c r="E48" s="31">
        <v>0.40991952243044055</v>
      </c>
      <c r="G48" s="40">
        <v>0.45</v>
      </c>
      <c r="H48" s="31">
        <v>2.4228609492383375E-2</v>
      </c>
      <c r="I48" s="31">
        <v>0.11161767180152586</v>
      </c>
      <c r="J48" s="31">
        <v>0.32453297874674575</v>
      </c>
      <c r="K48" s="31">
        <v>0.59506298606656394</v>
      </c>
      <c r="L48" s="8"/>
      <c r="M48" s="40">
        <v>0.45</v>
      </c>
      <c r="N48" s="31">
        <v>0.40991952243044055</v>
      </c>
      <c r="O48" s="31">
        <v>0.59506298606656394</v>
      </c>
    </row>
    <row r="49" spans="1:15" x14ac:dyDescent="0.25">
      <c r="A49" s="40">
        <v>0.46</v>
      </c>
      <c r="B49" s="31">
        <v>4.8587285119292042E-2</v>
      </c>
      <c r="C49" s="31">
        <v>0.13137862987672869</v>
      </c>
      <c r="D49" s="31">
        <v>0.27742074300148084</v>
      </c>
      <c r="E49" s="31">
        <v>0.42410742343350755</v>
      </c>
      <c r="G49" s="40">
        <v>0.46</v>
      </c>
      <c r="H49" s="31">
        <v>2.6113565736768162E-2</v>
      </c>
      <c r="I49" s="31">
        <v>0.11738122188740317</v>
      </c>
      <c r="J49" s="31">
        <v>0.33442663773848946</v>
      </c>
      <c r="K49" s="31">
        <v>0.60469827068851778</v>
      </c>
      <c r="L49" s="8"/>
      <c r="M49" s="40">
        <v>0.46</v>
      </c>
      <c r="N49" s="31">
        <v>0.42410742343350755</v>
      </c>
      <c r="O49" s="31">
        <v>0.60469827068851778</v>
      </c>
    </row>
    <row r="50" spans="1:15" x14ac:dyDescent="0.25">
      <c r="A50" s="40">
        <v>0.47</v>
      </c>
      <c r="B50" s="31">
        <v>5.1114715837958798E-2</v>
      </c>
      <c r="C50" s="31">
        <v>0.13737106868311952</v>
      </c>
      <c r="D50" s="31">
        <v>0.28791439482000214</v>
      </c>
      <c r="E50" s="31">
        <v>0.43818407219143929</v>
      </c>
      <c r="G50" s="40">
        <v>0.47</v>
      </c>
      <c r="H50" s="31">
        <v>2.8086817466387321E-2</v>
      </c>
      <c r="I50" s="31">
        <v>0.12325825959330287</v>
      </c>
      <c r="J50" s="31">
        <v>0.34428538139831272</v>
      </c>
      <c r="K50" s="31">
        <v>0.61413196270522863</v>
      </c>
      <c r="L50" s="8"/>
      <c r="M50" s="40">
        <v>0.47</v>
      </c>
      <c r="N50" s="31">
        <v>0.43818407219143929</v>
      </c>
      <c r="O50" s="31">
        <v>0.61413196270522863</v>
      </c>
    </row>
    <row r="51" spans="1:15" x14ac:dyDescent="0.25">
      <c r="A51" s="40">
        <v>0.48</v>
      </c>
      <c r="B51" s="31">
        <v>5.3703569925926523E-2</v>
      </c>
      <c r="C51" s="31">
        <v>0.14345244118494241</v>
      </c>
      <c r="D51" s="31">
        <v>0.29843363994848648</v>
      </c>
      <c r="E51" s="31">
        <v>0.45213591931144331</v>
      </c>
      <c r="G51" s="40">
        <v>0.48</v>
      </c>
      <c r="H51" s="31">
        <v>3.0149214591549307E-2</v>
      </c>
      <c r="I51" s="31">
        <v>0.12924483195689659</v>
      </c>
      <c r="J51" s="31">
        <v>0.35410400021427046</v>
      </c>
      <c r="K51" s="31">
        <v>0.62336672570319185</v>
      </c>
      <c r="L51" s="8"/>
      <c r="M51" s="40">
        <v>0.48</v>
      </c>
      <c r="N51" s="31">
        <v>0.45213591931144331</v>
      </c>
      <c r="O51" s="31">
        <v>0.62336672570319185</v>
      </c>
    </row>
    <row r="52" spans="1:15" x14ac:dyDescent="0.25">
      <c r="A52" s="40">
        <v>0.49</v>
      </c>
      <c r="B52" s="31">
        <v>5.6353101464842105E-2</v>
      </c>
      <c r="C52" s="31">
        <v>0.14961885687978177</v>
      </c>
      <c r="D52" s="31">
        <v>0.30896963794064425</v>
      </c>
      <c r="E52" s="31">
        <v>0.46595038684145978</v>
      </c>
      <c r="G52" s="40">
        <v>0.49</v>
      </c>
      <c r="H52" s="31">
        <v>3.2301498142993615E-2</v>
      </c>
      <c r="I52" s="31">
        <v>0.13533694626913448</v>
      </c>
      <c r="J52" s="31">
        <v>0.36387757049675429</v>
      </c>
      <c r="K52" s="31">
        <v>0.63240529673528934</v>
      </c>
      <c r="L52" s="8"/>
      <c r="M52" s="40">
        <v>0.49</v>
      </c>
      <c r="N52" s="31">
        <v>0.46595038684145978</v>
      </c>
      <c r="O52" s="31">
        <v>0.63240529673528934</v>
      </c>
    </row>
    <row r="53" spans="1:15" x14ac:dyDescent="0.25">
      <c r="A53" s="40">
        <v>0.5</v>
      </c>
      <c r="B53" s="31">
        <v>5.9062536805725853E-2</v>
      </c>
      <c r="C53" s="31">
        <v>0.15586644164525784</v>
      </c>
      <c r="D53" s="31">
        <v>0.3195138694938302</v>
      </c>
      <c r="E53" s="31">
        <v>0.47961584352326014</v>
      </c>
      <c r="G53" s="40">
        <v>0.5</v>
      </c>
      <c r="H53" s="31">
        <v>3.4544301052053111E-2</v>
      </c>
      <c r="I53" s="31">
        <v>0.14153057899403249</v>
      </c>
      <c r="J53" s="31">
        <v>0.37360144445783044</v>
      </c>
      <c r="K53" s="31">
        <v>0.64125047554510672</v>
      </c>
      <c r="L53" s="8"/>
      <c r="M53" s="40">
        <v>0.5</v>
      </c>
      <c r="N53" s="31">
        <v>0.47961584352326014</v>
      </c>
      <c r="O53" s="31">
        <v>0.64125047554510672</v>
      </c>
    </row>
    <row r="54" spans="1:15" x14ac:dyDescent="0.25">
      <c r="A54" s="40">
        <v>0.51</v>
      </c>
      <c r="B54" s="31">
        <v>6.1831076408068619E-2</v>
      </c>
      <c r="C54" s="31">
        <v>0.162191343003461</v>
      </c>
      <c r="D54" s="31">
        <v>0.33005813702850051</v>
      </c>
      <c r="E54" s="31">
        <v>0.49312157799769357</v>
      </c>
      <c r="G54" s="40">
        <v>0.51</v>
      </c>
      <c r="H54" s="31">
        <v>3.6878149156214533E-2</v>
      </c>
      <c r="I54" s="31">
        <v>0.14782168419215519</v>
      </c>
      <c r="J54" s="31">
        <v>0.38327124048624545</v>
      </c>
      <c r="K54" s="31">
        <v>0.64990511471985712</v>
      </c>
      <c r="L54" s="8"/>
      <c r="M54" s="40">
        <v>0.51</v>
      </c>
      <c r="N54" s="31">
        <v>0.49312157799769357</v>
      </c>
      <c r="O54" s="31">
        <v>0.64990511471985712</v>
      </c>
    </row>
    <row r="55" spans="1:15" x14ac:dyDescent="0.25">
      <c r="A55" s="40">
        <v>0.52</v>
      </c>
      <c r="B55" s="31">
        <v>6.4657896606980708E-2</v>
      </c>
      <c r="C55" s="31">
        <v>0.16858973499241914</v>
      </c>
      <c r="D55" s="31">
        <v>0.34059456426108264</v>
      </c>
      <c r="E55" s="31">
        <v>0.50645777032916561</v>
      </c>
      <c r="G55" s="40">
        <v>0.52</v>
      </c>
      <c r="H55" s="31">
        <v>3.9303462413782901E-2</v>
      </c>
      <c r="I55" s="31">
        <v>0.15420620146456224</v>
      </c>
      <c r="J55" s="31">
        <v>0.39288283362569804</v>
      </c>
      <c r="K55" s="31">
        <v>0.65837211069076984</v>
      </c>
      <c r="L55" s="8"/>
      <c r="M55" s="40">
        <v>0.52</v>
      </c>
      <c r="N55" s="31">
        <v>0.50645777032916561</v>
      </c>
      <c r="O55" s="31">
        <v>0.65837211069076984</v>
      </c>
    </row>
    <row r="56" spans="1:15" x14ac:dyDescent="0.25">
      <c r="A56" s="40">
        <v>0.53</v>
      </c>
      <c r="B56" s="31">
        <v>6.7542151311026741E-2</v>
      </c>
      <c r="C56" s="31">
        <v>0.1750578226656721</v>
      </c>
      <c r="D56" s="31">
        <v>0.35111559486822252</v>
      </c>
      <c r="E56" s="31">
        <v>0.51961546218148491</v>
      </c>
      <c r="G56" s="40">
        <v>0.53</v>
      </c>
      <c r="H56" s="31">
        <v>4.1820556311911478E-2</v>
      </c>
      <c r="I56" s="31">
        <v>0.16068006343392269</v>
      </c>
      <c r="J56" s="31">
        <v>0.40243234626238417</v>
      </c>
      <c r="K56" s="31">
        <v>0.66665439550785188</v>
      </c>
      <c r="L56" s="8"/>
      <c r="M56" s="40">
        <v>0.53</v>
      </c>
      <c r="N56" s="31">
        <v>0.51961546218148491</v>
      </c>
      <c r="O56" s="31">
        <v>0.66665439550785188</v>
      </c>
    </row>
    <row r="57" spans="1:15" x14ac:dyDescent="0.25">
      <c r="A57" s="40">
        <v>0.54</v>
      </c>
      <c r="B57" s="31">
        <v>7.048297363326346E-2</v>
      </c>
      <c r="C57" s="31">
        <v>0.18159184623996505</v>
      </c>
      <c r="D57" s="31">
        <v>0.3616139903331867</v>
      </c>
      <c r="E57" s="31">
        <v>0.5325865259447512</v>
      </c>
      <c r="G57" s="40">
        <v>0.54</v>
      </c>
      <c r="H57" s="31">
        <v>4.442964345282284E-2</v>
      </c>
      <c r="I57" s="31">
        <v>0.16723920277937848</v>
      </c>
      <c r="J57" s="31">
        <v>0.41191613902642604</v>
      </c>
      <c r="K57" s="31">
        <v>0.67475492932311476</v>
      </c>
      <c r="L57" s="8"/>
      <c r="M57" s="40">
        <v>0.54</v>
      </c>
      <c r="N57" s="31">
        <v>0.5325865259447512</v>
      </c>
      <c r="O57" s="31">
        <v>0.67475492932311476</v>
      </c>
    </row>
    <row r="58" spans="1:15" x14ac:dyDescent="0.25">
      <c r="A58" s="40">
        <v>0.55000000000000004</v>
      </c>
      <c r="B58" s="31">
        <v>7.3479477457888007E-2</v>
      </c>
      <c r="C58" s="31">
        <v>0.18818808491007477</v>
      </c>
      <c r="D58" s="31">
        <v>0.37208282705852957</v>
      </c>
      <c r="E58" s="31">
        <v>0.54536363308287927</v>
      </c>
      <c r="G58" s="40">
        <v>0.55000000000000004</v>
      </c>
      <c r="H58" s="31">
        <v>4.7130835303619542E-2</v>
      </c>
      <c r="I58" s="31">
        <v>0.17387955884156336</v>
      </c>
      <c r="J58" s="31">
        <v>0.42133080191056532</v>
      </c>
      <c r="K58" s="31">
        <v>0.6826766935226789</v>
      </c>
      <c r="L58" s="8"/>
      <c r="M58" s="40">
        <v>0.55000000000000004</v>
      </c>
      <c r="N58" s="31">
        <v>0.54536363308287927</v>
      </c>
      <c r="O58" s="31">
        <v>0.6826766935226789</v>
      </c>
    </row>
    <row r="59" spans="1:15" x14ac:dyDescent="0.25">
      <c r="A59" s="40">
        <v>0.56000000000000005</v>
      </c>
      <c r="B59" s="31">
        <v>7.6530758944804336E-2</v>
      </c>
      <c r="C59" s="31">
        <v>0.19484286034883588</v>
      </c>
      <c r="D59" s="31">
        <v>0.3825154928228951</v>
      </c>
      <c r="E59" s="31">
        <v>0.5579402219435069</v>
      </c>
      <c r="G59" s="40">
        <v>0.56000000000000005</v>
      </c>
      <c r="H59" s="31">
        <v>4.992414409565079E-2</v>
      </c>
      <c r="I59" s="31">
        <v>0.18059708381397524</v>
      </c>
      <c r="J59" s="31">
        <v>0.43067314560843734</v>
      </c>
      <c r="K59" s="31">
        <v>0.69042268445378485</v>
      </c>
      <c r="L59" s="8"/>
      <c r="M59" s="40">
        <v>0.56000000000000005</v>
      </c>
      <c r="N59" s="31">
        <v>0.5579402219435069</v>
      </c>
      <c r="O59" s="31">
        <v>0.69042268445378485</v>
      </c>
    </row>
    <row r="60" spans="1:15" x14ac:dyDescent="0.25">
      <c r="A60" s="40">
        <v>0.56999999999999995</v>
      </c>
      <c r="B60" s="31">
        <v>7.9635897974318026E-2</v>
      </c>
      <c r="C60" s="31">
        <v>0.20155253990953012</v>
      </c>
      <c r="D60" s="31">
        <v>0.39290568265400927</v>
      </c>
      <c r="E60" s="31">
        <v>0.57031046524632312</v>
      </c>
      <c r="G60" s="40">
        <v>0.56999999999999995</v>
      </c>
      <c r="H60" s="31">
        <v>5.2809484859974616E-2</v>
      </c>
      <c r="I60" s="31">
        <v>0.18738774853664586</v>
      </c>
      <c r="J60" s="31">
        <v>0.43994019307378945</v>
      </c>
      <c r="K60" s="31">
        <v>0.69799590769777997</v>
      </c>
      <c r="L60" s="8"/>
      <c r="M60" s="40">
        <v>0.56999999999999995</v>
      </c>
      <c r="N60" s="31">
        <v>0.57031046524632312</v>
      </c>
      <c r="O60" s="31">
        <v>0.69799590769777997</v>
      </c>
    </row>
    <row r="61" spans="1:15" x14ac:dyDescent="0.25">
      <c r="A61" s="40">
        <v>0.57999999999999996</v>
      </c>
      <c r="B61" s="31">
        <v>8.2793959534081155E-2</v>
      </c>
      <c r="C61" s="31">
        <v>0.20831353954696888</v>
      </c>
      <c r="D61" s="31">
        <v>0.40324739418449368</v>
      </c>
      <c r="E61" s="31">
        <v>0.58246923744211609</v>
      </c>
      <c r="G61" s="40">
        <v>0.57999999999999996</v>
      </c>
      <c r="H61" s="31">
        <v>5.5786677586021759E-2</v>
      </c>
      <c r="I61" s="31">
        <v>0.19424754790778029</v>
      </c>
      <c r="J61" s="31">
        <v>0.44912917130118568</v>
      </c>
      <c r="K61" s="31">
        <v>0.70539937284456178</v>
      </c>
      <c r="L61" s="8"/>
      <c r="M61" s="40">
        <v>0.57999999999999996</v>
      </c>
      <c r="N61" s="31">
        <v>0.58246923744211609</v>
      </c>
      <c r="O61" s="31">
        <v>0.70539937284456178</v>
      </c>
    </row>
    <row r="62" spans="1:15" x14ac:dyDescent="0.25">
      <c r="A62" s="40">
        <v>0.59</v>
      </c>
      <c r="B62" s="31">
        <v>8.6003995050321733E-2</v>
      </c>
      <c r="C62" s="31">
        <v>0.2151223264727794</v>
      </c>
      <c r="D62" s="31">
        <v>0.41353492255206931</v>
      </c>
      <c r="E62" s="31">
        <v>0.59441208211301821</v>
      </c>
      <c r="G62" s="40">
        <v>0.59</v>
      </c>
      <c r="H62" s="31">
        <v>5.8855449491128198E-2</v>
      </c>
      <c r="I62" s="31">
        <v>0.20117250592872865</v>
      </c>
      <c r="J62" s="31">
        <v>0.45823750332801644</v>
      </c>
      <c r="K62" s="31">
        <v>0.71263608872802264</v>
      </c>
      <c r="L62" s="8"/>
      <c r="M62" s="40">
        <v>0.59</v>
      </c>
      <c r="N62" s="31">
        <v>0.59441208211301821</v>
      </c>
      <c r="O62" s="31">
        <v>0.71263608872802264</v>
      </c>
    </row>
    <row r="63" spans="1:15" x14ac:dyDescent="0.25">
      <c r="A63" s="40">
        <v>0.6</v>
      </c>
      <c r="B63" s="31">
        <v>8.9265043665314861E-2</v>
      </c>
      <c r="C63" s="31">
        <v>0.2219754215596535</v>
      </c>
      <c r="D63" s="31">
        <v>0.42376285490099735</v>
      </c>
      <c r="E63" s="31">
        <v>0.60613517956434437</v>
      </c>
      <c r="G63" s="40">
        <v>0.6</v>
      </c>
      <c r="H63" s="31">
        <v>6.2015437389161293E-2</v>
      </c>
      <c r="I63" s="31">
        <v>0.2081586803973367</v>
      </c>
      <c r="J63" s="31">
        <v>0.46726280045699975</v>
      </c>
      <c r="K63" s="31">
        <v>0.7197090590855757</v>
      </c>
      <c r="L63" s="8"/>
      <c r="M63" s="40">
        <v>0.6</v>
      </c>
      <c r="N63" s="31">
        <v>0.60613517956434437</v>
      </c>
      <c r="O63" s="31">
        <v>0.7197090590855757</v>
      </c>
    </row>
    <row r="64" spans="1:15" x14ac:dyDescent="0.25">
      <c r="A64" s="40">
        <v>0.61</v>
      </c>
      <c r="B64" s="31">
        <v>9.2576133462974483E-2</v>
      </c>
      <c r="C64" s="31">
        <v>0.22886940150859059</v>
      </c>
      <c r="D64" s="31">
        <v>0.43392606453719601</v>
      </c>
      <c r="E64" s="31">
        <v>0.61763531474000311</v>
      </c>
      <c r="G64" s="40">
        <v>0.61</v>
      </c>
      <c r="H64" s="31">
        <v>6.526619014700949E-2</v>
      </c>
      <c r="I64" s="31">
        <v>0.21520216726437949</v>
      </c>
      <c r="J64" s="31">
        <v>0.47620285469781387</v>
      </c>
      <c r="K64" s="31">
        <v>0.72662127860807413</v>
      </c>
      <c r="L64" s="8"/>
      <c r="M64" s="40">
        <v>0.61</v>
      </c>
      <c r="N64" s="31">
        <v>0.61763531474000311</v>
      </c>
      <c r="O64" s="31">
        <v>0.72662127860807413</v>
      </c>
    </row>
    <row r="65" spans="1:15" x14ac:dyDescent="0.25">
      <c r="A65" s="40">
        <v>0.62</v>
      </c>
      <c r="B65" s="31">
        <v>9.5936282644373899E-2</v>
      </c>
      <c r="C65" s="31">
        <v>0.23580090079247945</v>
      </c>
      <c r="D65" s="31">
        <v>0.44401970478536967</v>
      </c>
      <c r="E65" s="31">
        <v>0.62890984557659668</v>
      </c>
      <c r="G65" s="40">
        <v>0.62</v>
      </c>
      <c r="H65" s="31">
        <v>6.8607171218244084E-2</v>
      </c>
      <c r="I65" s="31">
        <v>0.22229910466742744</v>
      </c>
      <c r="J65" s="31">
        <v>0.48505563142601332</v>
      </c>
      <c r="K65" s="31">
        <v>0.73337572934933404</v>
      </c>
      <c r="L65" s="8"/>
      <c r="M65" s="40">
        <v>0.62</v>
      </c>
      <c r="N65" s="31">
        <v>0.62890984557659668</v>
      </c>
      <c r="O65" s="31">
        <v>0.73337572934933404</v>
      </c>
    </row>
    <row r="66" spans="1:15" x14ac:dyDescent="0.25">
      <c r="A66" s="40">
        <v>0.63</v>
      </c>
      <c r="B66" s="31">
        <v>9.9344500654933582E-2</v>
      </c>
      <c r="C66" s="31">
        <v>0.24276661338871219</v>
      </c>
      <c r="D66" s="31">
        <v>0.45403920259264091</v>
      </c>
      <c r="E66" s="31">
        <v>0.63995667189591365</v>
      </c>
      <c r="G66" s="40">
        <v>0.63</v>
      </c>
      <c r="H66" s="31">
        <v>7.2037761243786844E-2</v>
      </c>
      <c r="I66" s="31">
        <v>0.22944567665613502</v>
      </c>
      <c r="J66" s="31">
        <v>0.49381926225697992</v>
      </c>
      <c r="K66" s="31">
        <v>0.73997537746707609</v>
      </c>
      <c r="L66" s="8"/>
      <c r="M66" s="40">
        <v>0.63</v>
      </c>
      <c r="N66" s="31">
        <v>0.63995667189591365</v>
      </c>
      <c r="O66" s="31">
        <v>0.73997537746707609</v>
      </c>
    </row>
    <row r="67" spans="1:15" x14ac:dyDescent="0.25">
      <c r="A67" s="40">
        <v>0.64</v>
      </c>
      <c r="B67" s="31">
        <v>0.10279978926495292</v>
      </c>
      <c r="C67" s="31">
        <v>0.24976329431290434</v>
      </c>
      <c r="D67" s="31">
        <v>0.46398025191961489</v>
      </c>
      <c r="E67" s="31">
        <v>0.65077420492142102</v>
      </c>
      <c r="G67" s="40">
        <v>0.64</v>
      </c>
      <c r="H67" s="31">
        <v>7.555726070993514E-2</v>
      </c>
      <c r="I67" s="31">
        <v>0.23663811662256889</v>
      </c>
      <c r="J67" s="31">
        <v>0.50249203813228593</v>
      </c>
      <c r="K67" s="31">
        <v>0.74642317026945681</v>
      </c>
      <c r="L67" s="8"/>
      <c r="M67" s="40">
        <v>0.64</v>
      </c>
      <c r="N67" s="31">
        <v>0.65077420492142102</v>
      </c>
      <c r="O67" s="31">
        <v>0.74642317026945681</v>
      </c>
    </row>
    <row r="68" spans="1:15" x14ac:dyDescent="0.25">
      <c r="A68" s="40">
        <v>0.65</v>
      </c>
      <c r="B68" s="31">
        <v>0.10630114360509674</v>
      </c>
      <c r="C68" s="31">
        <v>0.25678776096520234</v>
      </c>
      <c r="D68" s="31">
        <v>0.47383880695647063</v>
      </c>
      <c r="E68" s="31">
        <v>0.6613613374915891</v>
      </c>
      <c r="G68" s="40">
        <v>0.65</v>
      </c>
      <c r="H68" s="31">
        <v>7.9164892654597252E-2</v>
      </c>
      <c r="I68" s="31">
        <v>0.24387271044981668</v>
      </c>
      <c r="J68" s="31">
        <v>0.51107240261555631</v>
      </c>
      <c r="K68" s="31">
        <v>0.75272203354351319</v>
      </c>
      <c r="L68" s="8"/>
      <c r="M68" s="40">
        <v>0.65</v>
      </c>
      <c r="N68" s="31">
        <v>0.6613613374915891</v>
      </c>
      <c r="O68" s="31">
        <v>0.75272203354351319</v>
      </c>
    </row>
    <row r="69" spans="1:15" x14ac:dyDescent="0.25">
      <c r="A69" s="40">
        <v>0.66</v>
      </c>
      <c r="B69" s="31">
        <v>0.10984755315839283</v>
      </c>
      <c r="C69" s="31">
        <v>0.26383689430010338</v>
      </c>
      <c r="D69" s="31">
        <v>0.48361107519855351</v>
      </c>
      <c r="E69" s="31">
        <v>0.67171741503121174</v>
      </c>
      <c r="G69" s="40">
        <v>0.66</v>
      </c>
      <c r="H69" s="31">
        <v>8.285980541308044E-2</v>
      </c>
      <c r="I69" s="31">
        <v>0.25114579939173803</v>
      </c>
      <c r="J69" s="31">
        <v>0.51955894539463499</v>
      </c>
      <c r="K69" s="31">
        <v>0.7588748691437277</v>
      </c>
      <c r="L69" s="8"/>
      <c r="M69" s="40">
        <v>0.66</v>
      </c>
      <c r="N69" s="31">
        <v>0.67171741503121174</v>
      </c>
      <c r="O69" s="31">
        <v>0.7588748691437277</v>
      </c>
    </row>
    <row r="70" spans="1:15" x14ac:dyDescent="0.25">
      <c r="A70" s="40">
        <v>0.67</v>
      </c>
      <c r="B70" s="31">
        <v>0.11343800271023691</v>
      </c>
      <c r="C70" s="31">
        <v>0.27090763983017624</v>
      </c>
      <c r="D70" s="31">
        <v>0.49329351041307112</v>
      </c>
      <c r="E70" s="31">
        <v>0.68184220733132728</v>
      </c>
      <c r="G70" s="40">
        <v>0.67</v>
      </c>
      <c r="H70" s="31">
        <v>8.6641075395252815E-2</v>
      </c>
      <c r="I70" s="31">
        <v>0.25845378269633901</v>
      </c>
      <c r="J70" s="31">
        <v>0.52795039598665972</v>
      </c>
      <c r="K70" s="31">
        <v>0.76488455282074641</v>
      </c>
      <c r="L70" s="8"/>
      <c r="M70" s="40">
        <v>0.67</v>
      </c>
      <c r="N70" s="31">
        <v>0.68184220733132728</v>
      </c>
      <c r="O70" s="31">
        <v>0.76488455282074641</v>
      </c>
    </row>
    <row r="71" spans="1:15" x14ac:dyDescent="0.25">
      <c r="A71" s="40">
        <v>0.68</v>
      </c>
      <c r="B71" s="31">
        <v>0.1170714732578519</v>
      </c>
      <c r="C71" s="31">
        <v>0.27799700847356229</v>
      </c>
      <c r="D71" s="31">
        <v>0.50288280552577991</v>
      </c>
      <c r="E71" s="31">
        <v>0.69173588117880147</v>
      </c>
      <c r="G71" s="40">
        <v>0.68</v>
      </c>
      <c r="H71" s="31">
        <v>9.0507709886361476E-2</v>
      </c>
      <c r="I71" s="31">
        <v>0.26579311998486393</v>
      </c>
      <c r="J71" s="31">
        <v>0.53624561764244372</v>
      </c>
      <c r="K71" s="31">
        <v>0.77075393227180811</v>
      </c>
      <c r="L71" s="8"/>
      <c r="M71" s="40">
        <v>0.68</v>
      </c>
      <c r="N71" s="31">
        <v>0.69173588117880147</v>
      </c>
      <c r="O71" s="31">
        <v>0.77075393227180811</v>
      </c>
    </row>
    <row r="72" spans="1:15" x14ac:dyDescent="0.25">
      <c r="A72" s="40">
        <v>0.69</v>
      </c>
      <c r="B72" s="31">
        <v>0.12074694288059386</v>
      </c>
      <c r="C72" s="31">
        <v>0.28510207725465614</v>
      </c>
      <c r="D72" s="31">
        <v>0.51237588545404344</v>
      </c>
      <c r="E72" s="31">
        <v>0.70139897386801997</v>
      </c>
      <c r="G72" s="40">
        <v>0.69</v>
      </c>
      <c r="H72" s="31">
        <v>9.4458649864239019E-2</v>
      </c>
      <c r="I72" s="31">
        <v>0.27316033339832779</v>
      </c>
      <c r="J72" s="31">
        <v>0.54444360144641579</v>
      </c>
      <c r="K72" s="31">
        <v>0.77648582539594668</v>
      </c>
      <c r="L72" s="8"/>
      <c r="M72" s="40">
        <v>0.69</v>
      </c>
      <c r="N72" s="31">
        <v>0.70139897386801997</v>
      </c>
      <c r="O72" s="31">
        <v>0.77648582539594668</v>
      </c>
    </row>
    <row r="73" spans="1:15" x14ac:dyDescent="0.25">
      <c r="A73" s="40">
        <v>0.7</v>
      </c>
      <c r="B73" s="31">
        <v>0.12446338757245103</v>
      </c>
      <c r="C73" s="31">
        <v>0.29221998986690295</v>
      </c>
      <c r="D73" s="31">
        <v>0.52176989991031564</v>
      </c>
      <c r="E73" s="31">
        <v>0.71083236761935331</v>
      </c>
      <c r="G73" s="40">
        <v>0.7</v>
      </c>
      <c r="H73" s="31">
        <v>9.8492772826064542E-2</v>
      </c>
      <c r="I73" s="31">
        <v>0.28055200952282316</v>
      </c>
      <c r="J73" s="31">
        <v>0.55254346060824577</v>
      </c>
      <c r="K73" s="31">
        <v>0.78208301873831532</v>
      </c>
      <c r="L73" s="8"/>
      <c r="M73" s="40">
        <v>0.7</v>
      </c>
      <c r="N73" s="31">
        <v>0.71083236761935331</v>
      </c>
      <c r="O73" s="31">
        <v>0.78208301873831532</v>
      </c>
    </row>
    <row r="74" spans="1:15" x14ac:dyDescent="0.25">
      <c r="A74" s="40">
        <v>0.71</v>
      </c>
      <c r="B74" s="31">
        <v>0.12821978203803258</v>
      </c>
      <c r="C74" s="31">
        <v>0.29934795710620704</v>
      </c>
      <c r="D74" s="31">
        <v>0.53106221619790406</v>
      </c>
      <c r="E74" s="31">
        <v>0.72003726492212272</v>
      </c>
      <c r="G74" s="40">
        <v>0.71</v>
      </c>
      <c r="H74" s="31">
        <v>0.10260889561826657</v>
      </c>
      <c r="I74" s="31">
        <v>0.28796480110456818</v>
      </c>
      <c r="J74" s="31">
        <v>0.56054442494217671</v>
      </c>
      <c r="K74" s="31">
        <v>0.78754826610922102</v>
      </c>
      <c r="L74" s="8"/>
      <c r="M74" s="40">
        <v>0.71</v>
      </c>
      <c r="N74" s="31">
        <v>0.72003726492212272</v>
      </c>
      <c r="O74" s="31">
        <v>0.78754826610922102</v>
      </c>
    </row>
    <row r="75" spans="1:15" x14ac:dyDescent="0.25">
      <c r="A75" s="40">
        <v>0.72</v>
      </c>
      <c r="B75" s="31">
        <v>0.13201510045330328</v>
      </c>
      <c r="C75" s="31">
        <v>0.30648325718303454</v>
      </c>
      <c r="D75" s="31">
        <v>0.5402504120188707</v>
      </c>
      <c r="E75" s="31">
        <v>0.729015164813545</v>
      </c>
      <c r="G75" s="40">
        <v>0.72</v>
      </c>
      <c r="H75" s="31">
        <v>0.10680577726355998</v>
      </c>
      <c r="I75" s="31">
        <v>0.29539542856528694</v>
      </c>
      <c r="J75" s="31">
        <v>0.56844583553000372</v>
      </c>
      <c r="K75" s="31">
        <v>0.79288428736453287</v>
      </c>
      <c r="L75" s="8"/>
      <c r="M75" s="40">
        <v>0.72</v>
      </c>
      <c r="N75" s="31">
        <v>0.729015164813545</v>
      </c>
      <c r="O75" s="31">
        <v>0.79288428736453287</v>
      </c>
    </row>
    <row r="76" spans="1:15" x14ac:dyDescent="0.25">
      <c r="A76" s="40">
        <v>0.73</v>
      </c>
      <c r="B76" s="31">
        <v>0.13584831719227294</v>
      </c>
      <c r="C76" s="31">
        <v>0.31362323592088986</v>
      </c>
      <c r="D76" s="31">
        <v>0.54933226831202753</v>
      </c>
      <c r="E76" s="31">
        <v>0.73776784009959295</v>
      </c>
      <c r="G76" s="40">
        <v>0.73</v>
      </c>
      <c r="H76" s="31">
        <v>0.11108212177950129</v>
      </c>
      <c r="I76" s="31">
        <v>0.30284068132814929</v>
      </c>
      <c r="J76" s="31">
        <v>0.57624713956358775</v>
      </c>
      <c r="K76" s="31">
        <v>0.79809376733516557</v>
      </c>
      <c r="L76" s="8"/>
      <c r="M76" s="40">
        <v>0.73</v>
      </c>
      <c r="N76" s="31">
        <v>0.73776784009959295</v>
      </c>
      <c r="O76" s="31">
        <v>0.79809376733516557</v>
      </c>
    </row>
    <row r="77" spans="1:15" x14ac:dyDescent="0.25">
      <c r="A77" s="40">
        <v>0.74</v>
      </c>
      <c r="B77" s="31">
        <v>0.13971840752081191</v>
      </c>
      <c r="C77" s="31">
        <v>0.32076530684846605</v>
      </c>
      <c r="D77" s="31">
        <v>0.55830576213724303</v>
      </c>
      <c r="E77" s="31">
        <v>0.74629731551876732</v>
      </c>
      <c r="G77" s="40">
        <v>0.74</v>
      </c>
      <c r="H77" s="31">
        <v>0.11543658098332293</v>
      </c>
      <c r="I77" s="31">
        <v>0.31029741896413798</v>
      </c>
      <c r="J77" s="31">
        <v>0.58394788536274322</v>
      </c>
      <c r="K77" s="31">
        <v>0.80317935489424819</v>
      </c>
      <c r="L77" s="8"/>
      <c r="M77" s="40">
        <v>0.74</v>
      </c>
      <c r="N77" s="31">
        <v>0.74629731551876732</v>
      </c>
      <c r="O77" s="31">
        <v>0.80317935489424819</v>
      </c>
    </row>
    <row r="78" spans="1:15" x14ac:dyDescent="0.25">
      <c r="A78" s="40">
        <v>0.75</v>
      </c>
      <c r="B78" s="31">
        <v>0.143624348258722</v>
      </c>
      <c r="C78" s="31">
        <v>0.3279069511924082</v>
      </c>
      <c r="D78" s="31">
        <v>0.56716905962065411</v>
      </c>
      <c r="E78" s="31">
        <v>0.75460584684541288</v>
      </c>
      <c r="G78" s="40">
        <v>0.75</v>
      </c>
      <c r="H78" s="31">
        <v>0.11986775727817073</v>
      </c>
      <c r="I78" s="31">
        <v>0.3177625721683503</v>
      </c>
      <c r="J78" s="31">
        <v>0.59154771756431423</v>
      </c>
      <c r="K78" s="31">
        <v>0.80814366215144218</v>
      </c>
      <c r="L78" s="8"/>
      <c r="M78" s="40">
        <v>0.75</v>
      </c>
      <c r="N78" s="31">
        <v>0.75460584684541288</v>
      </c>
      <c r="O78" s="31">
        <v>0.80814366215144218</v>
      </c>
    </row>
    <row r="79" spans="1:15" x14ac:dyDescent="0.25">
      <c r="A79" s="40">
        <v>0.76</v>
      </c>
      <c r="B79" s="31">
        <v>0.14756511841115652</v>
      </c>
      <c r="C79" s="31">
        <v>0.33504571777728276</v>
      </c>
      <c r="D79" s="31">
        <v>0.57592050897386304</v>
      </c>
      <c r="E79" s="31">
        <v>0.76269590092538264</v>
      </c>
      <c r="G79" s="40">
        <v>0.76</v>
      </c>
      <c r="H79" s="31">
        <v>0.12437420641621666</v>
      </c>
      <c r="I79" s="31">
        <v>0.32523314357540312</v>
      </c>
      <c r="J79" s="31">
        <v>0.59904637247824988</v>
      </c>
      <c r="K79" s="31">
        <v>0.81298926376465874</v>
      </c>
      <c r="L79" s="8"/>
      <c r="M79" s="40">
        <v>0.76</v>
      </c>
      <c r="N79" s="31">
        <v>0.76269590092538264</v>
      </c>
      <c r="O79" s="31">
        <v>0.81298926376465874</v>
      </c>
    </row>
    <row r="80" spans="1:15" x14ac:dyDescent="0.25">
      <c r="A80" s="40">
        <v>0.77</v>
      </c>
      <c r="B80" s="31">
        <v>0.1515396997704436</v>
      </c>
      <c r="C80" s="31">
        <v>0.34217922283901492</v>
      </c>
      <c r="D80" s="31">
        <v>0.58455863359881244</v>
      </c>
      <c r="E80" s="31">
        <v>0.77057013663347462</v>
      </c>
      <c r="G80" s="40">
        <v>0.77</v>
      </c>
      <c r="H80" s="31">
        <v>0.12895444023445315</v>
      </c>
      <c r="I80" s="31">
        <v>0.33270620842275966</v>
      </c>
      <c r="J80" s="31">
        <v>0.60644367360647333</v>
      </c>
      <c r="K80" s="31">
        <v>0.81771869636013861</v>
      </c>
      <c r="L80" s="8"/>
      <c r="M80" s="40">
        <v>0.77</v>
      </c>
      <c r="N80" s="31">
        <v>0.77057013663347462</v>
      </c>
      <c r="O80" s="31">
        <v>0.81771869636013861</v>
      </c>
    </row>
    <row r="81" spans="1:15" x14ac:dyDescent="0.25">
      <c r="A81" s="40">
        <v>0.78</v>
      </c>
      <c r="B81" s="31">
        <v>0.15554707748933794</v>
      </c>
      <c r="C81" s="31">
        <v>0.34930514975774629</v>
      </c>
      <c r="D81" s="31">
        <v>0.59308212528872994</v>
      </c>
      <c r="E81" s="31">
        <v>0.77823138673916059</v>
      </c>
      <c r="G81" s="40">
        <v>0.78</v>
      </c>
      <c r="H81" s="31">
        <v>0.13360692935929802</v>
      </c>
      <c r="I81" s="31">
        <v>0.34017891507047099</v>
      </c>
      <c r="J81" s="31">
        <v>0.61373952732037096</v>
      </c>
      <c r="K81" s="31">
        <v>0.8223344580525167</v>
      </c>
      <c r="L81" s="8"/>
      <c r="M81" s="40">
        <v>0.78</v>
      </c>
      <c r="N81" s="31">
        <v>0.77823138673916059</v>
      </c>
      <c r="O81" s="31">
        <v>0.8223344580525167</v>
      </c>
    </row>
    <row r="82" spans="1:15" x14ac:dyDescent="0.25">
      <c r="A82" s="40">
        <v>0.79</v>
      </c>
      <c r="B82" s="31">
        <v>0.15958624062668364</v>
      </c>
      <c r="C82" s="31">
        <v>0.35642124871575726</v>
      </c>
      <c r="D82" s="31">
        <v>0.60148983753432406</v>
      </c>
      <c r="E82" s="31">
        <v>0.78568264066458537</v>
      </c>
      <c r="G82" s="40">
        <v>0.79</v>
      </c>
      <c r="H82" s="31">
        <v>0.13833010587644276</v>
      </c>
      <c r="I82" s="31">
        <v>0.34764848538549015</v>
      </c>
      <c r="J82" s="31">
        <v>0.62093391869273185</v>
      </c>
      <c r="K82" s="31">
        <v>0.82683900805710597</v>
      </c>
      <c r="L82" s="8"/>
      <c r="M82" s="40">
        <v>0.79</v>
      </c>
      <c r="N82" s="31">
        <v>0.78568264066458537</v>
      </c>
      <c r="O82" s="31">
        <v>0.82683900805710597</v>
      </c>
    </row>
    <row r="83" spans="1:15" x14ac:dyDescent="0.25">
      <c r="A83" s="40">
        <v>0.8</v>
      </c>
      <c r="B83" s="31">
        <v>0.16365618266644708</v>
      </c>
      <c r="C83" s="31">
        <v>0.36352533628582245</v>
      </c>
      <c r="D83" s="31">
        <v>0.60978077894333027</v>
      </c>
      <c r="E83" s="31">
        <v>0.7929270281166696</v>
      </c>
      <c r="G83" s="40">
        <v>0.8</v>
      </c>
      <c r="H83" s="31">
        <v>0.14312236596267577</v>
      </c>
      <c r="I83" s="31">
        <v>0.35511221499840984</v>
      </c>
      <c r="J83" s="31">
        <v>0.62802690748000956</v>
      </c>
      <c r="K83" s="31">
        <v>0.83123476638719618</v>
      </c>
      <c r="L83" s="8"/>
      <c r="M83" s="40">
        <v>0.8</v>
      </c>
      <c r="N83" s="31">
        <v>0.7929270281166696</v>
      </c>
      <c r="O83" s="31">
        <v>0.83123476638719618</v>
      </c>
    </row>
    <row r="84" spans="1:15" x14ac:dyDescent="0.25">
      <c r="A84" s="40">
        <v>0.81</v>
      </c>
      <c r="B84" s="31">
        <v>0.1677559020110419</v>
      </c>
      <c r="C84" s="31">
        <v>0.37061529495508561</v>
      </c>
      <c r="D84" s="31">
        <v>0.61795410678044305</v>
      </c>
      <c r="E84" s="31">
        <v>0.79996780357330244</v>
      </c>
      <c r="G84" s="40">
        <v>0.81</v>
      </c>
      <c r="H84" s="31">
        <v>0.14798207247668799</v>
      </c>
      <c r="I84" s="31">
        <v>0.36256747344014983</v>
      </c>
      <c r="J84" s="31">
        <v>0.63501862425080446</v>
      </c>
      <c r="K84" s="31">
        <v>0.83552411362967427</v>
      </c>
      <c r="L84" s="8"/>
      <c r="M84" s="40">
        <v>0.81</v>
      </c>
      <c r="N84" s="31">
        <v>0.79996780357330244</v>
      </c>
      <c r="O84" s="31">
        <v>0.83552411362967427</v>
      </c>
    </row>
    <row r="85" spans="1:15" x14ac:dyDescent="0.25">
      <c r="A85" s="40">
        <v>0.82</v>
      </c>
      <c r="B85" s="31">
        <v>0.17188440244984096</v>
      </c>
      <c r="C85" s="31">
        <v>0.37768907258928575</v>
      </c>
      <c r="D85" s="31">
        <v>0.62600912063375236</v>
      </c>
      <c r="E85" s="31">
        <v>0.80680833160209298</v>
      </c>
      <c r="G85" s="40">
        <v>0.82</v>
      </c>
      <c r="H85" s="31">
        <v>0.15290755750613977</v>
      </c>
      <c r="I85" s="31">
        <v>0.37001170416583151</v>
      </c>
      <c r="J85" s="31">
        <v>0.64190926665651993</v>
      </c>
      <c r="K85" s="31">
        <v>0.83970939079275919</v>
      </c>
      <c r="L85" s="8"/>
      <c r="M85" s="40">
        <v>0.82</v>
      </c>
      <c r="N85" s="31">
        <v>0.80680833160209298</v>
      </c>
      <c r="O85" s="31">
        <v>0.83970939079275919</v>
      </c>
    </row>
    <row r="86" spans="1:15" x14ac:dyDescent="0.25">
      <c r="A86" s="40">
        <v>0.83</v>
      </c>
      <c r="B86" s="31">
        <v>0.17604069360373922</v>
      </c>
      <c r="C86" s="31">
        <v>0.38474468184191601</v>
      </c>
      <c r="D86" s="31">
        <v>0.63394525621291331</v>
      </c>
      <c r="E86" s="31">
        <v>0.813452072988882</v>
      </c>
      <c r="G86" s="40">
        <v>0.83</v>
      </c>
      <c r="H86" s="31">
        <v>0.15789712486852417</v>
      </c>
      <c r="I86" s="31">
        <v>0.37744242447277421</v>
      </c>
      <c r="J86" s="31">
        <v>0.64869909584018481</v>
      </c>
      <c r="K86" s="31">
        <v>0.8437928992200856</v>
      </c>
      <c r="L86" s="8"/>
      <c r="M86" s="40">
        <v>0.83</v>
      </c>
      <c r="N86" s="31">
        <v>0.813452072988882</v>
      </c>
      <c r="O86" s="31">
        <v>0.8437928992200856</v>
      </c>
    </row>
    <row r="87" spans="1:15" x14ac:dyDescent="0.25">
      <c r="A87" s="40">
        <v>0.84</v>
      </c>
      <c r="B87" s="31">
        <v>0.18022379134660663</v>
      </c>
      <c r="C87" s="31">
        <v>0.39178019951266063</v>
      </c>
      <c r="D87" s="31">
        <v>0.64176207928346585</v>
      </c>
      <c r="E87" s="31">
        <v>0.81990257165220959</v>
      </c>
      <c r="G87" s="40">
        <v>0.84</v>
      </c>
      <c r="H87" s="31">
        <v>0.16294905256360198</v>
      </c>
      <c r="I87" s="31">
        <v>0.38485722531926109</v>
      </c>
      <c r="J87" s="31">
        <v>0.65538843297949989</v>
      </c>
      <c r="K87" s="31">
        <v>0.84777690056577004</v>
      </c>
      <c r="L87" s="8"/>
      <c r="M87" s="40">
        <v>0.84</v>
      </c>
      <c r="N87" s="31">
        <v>0.81990257165220959</v>
      </c>
      <c r="O87" s="31">
        <v>0.84777690056577004</v>
      </c>
    </row>
    <row r="88" spans="1:15" x14ac:dyDescent="0.25">
      <c r="A88" s="40">
        <v>0.85</v>
      </c>
      <c r="B88" s="31">
        <v>0.18443271820443702</v>
      </c>
      <c r="C88" s="31">
        <v>0.39879376585922605</v>
      </c>
      <c r="D88" s="31">
        <v>0.64945927974098949</v>
      </c>
      <c r="E88" s="31">
        <v>0.82616344231912708</v>
      </c>
      <c r="G88" s="40">
        <v>0.85</v>
      </c>
      <c r="H88" s="31">
        <v>0.16806159517541921</v>
      </c>
      <c r="I88" s="31">
        <v>0.39225377105045112</v>
      </c>
      <c r="J88" s="31">
        <v>0.66197765596020863</v>
      </c>
      <c r="K88" s="31">
        <v>0.85166361682548308</v>
      </c>
      <c r="L88" s="8"/>
      <c r="M88" s="40">
        <v>0.85</v>
      </c>
      <c r="N88" s="31">
        <v>0.82616344231912708</v>
      </c>
      <c r="O88" s="31">
        <v>0.85166361682548308</v>
      </c>
    </row>
    <row r="89" spans="1:15" x14ac:dyDescent="0.25">
      <c r="A89" s="40">
        <v>0.86</v>
      </c>
      <c r="B89" s="31">
        <v>0.18866650373298285</v>
      </c>
      <c r="C89" s="31">
        <v>0.40578358386647279</v>
      </c>
      <c r="D89" s="31">
        <v>0.65703666582809173</v>
      </c>
      <c r="E89" s="31">
        <v>0.83223835893716436</v>
      </c>
      <c r="G89" s="40">
        <v>0.86</v>
      </c>
      <c r="H89" s="31">
        <v>0.17323298622213618</v>
      </c>
      <c r="I89" s="31">
        <v>0.39962979903753382</v>
      </c>
      <c r="J89" s="31">
        <v>0.66846719617597194</v>
      </c>
      <c r="K89" s="31">
        <v>0.85545523041889882</v>
      </c>
      <c r="L89" s="8"/>
      <c r="M89" s="40">
        <v>0.86</v>
      </c>
      <c r="N89" s="31">
        <v>0.83223835893716436</v>
      </c>
      <c r="O89" s="31">
        <v>0.85545523041889882</v>
      </c>
    </row>
    <row r="90" spans="1:15" x14ac:dyDescent="0.25">
      <c r="A90" s="40">
        <v>0.87</v>
      </c>
      <c r="B90" s="31">
        <v>0.19292418487462965</v>
      </c>
      <c r="C90" s="31">
        <v>0.41274791847654102</v>
      </c>
      <c r="D90" s="31">
        <v>0.66449415849659643</v>
      </c>
      <c r="E90" s="31">
        <v>0.83813104379684089</v>
      </c>
      <c r="G90" s="40">
        <v>0.87</v>
      </c>
      <c r="H90" s="31">
        <v>0.17846144045210949</v>
      </c>
      <c r="I90" s="31">
        <v>0.40698311923597186</v>
      </c>
      <c r="J90" s="31">
        <v>0.67485753545098381</v>
      </c>
      <c r="K90" s="31">
        <v>0.85915388431921391</v>
      </c>
      <c r="L90" s="8"/>
      <c r="M90" s="40">
        <v>0.87</v>
      </c>
      <c r="N90" s="31">
        <v>0.83813104379684089</v>
      </c>
      <c r="O90" s="31">
        <v>0.85915388431921391</v>
      </c>
    </row>
    <row r="91" spans="1:15" x14ac:dyDescent="0.25">
      <c r="A91" s="40">
        <v>0.88</v>
      </c>
      <c r="B91" s="31">
        <v>0.19720480629524692</v>
      </c>
      <c r="C91" s="31">
        <v>0.41968509578347535</v>
      </c>
      <c r="D91" s="31">
        <v>0.67183178591671844</v>
      </c>
      <c r="E91" s="31">
        <v>0.84384525733884264</v>
      </c>
      <c r="G91" s="40">
        <v>0.88</v>
      </c>
      <c r="H91" s="31">
        <v>0.18374515608485942</v>
      </c>
      <c r="I91" s="31">
        <v>0.41431161366841135</v>
      </c>
      <c r="J91" s="31">
        <v>0.68114920308162863</v>
      </c>
      <c r="K91" s="31">
        <v>0.86276168222573191</v>
      </c>
      <c r="L91" s="8"/>
      <c r="M91" s="40">
        <v>0.88</v>
      </c>
      <c r="N91" s="31">
        <v>0.84384525733884264</v>
      </c>
      <c r="O91" s="31">
        <v>0.86276168222573191</v>
      </c>
    </row>
    <row r="92" spans="1:15" x14ac:dyDescent="0.25">
      <c r="A92" s="40">
        <v>0.89</v>
      </c>
      <c r="B92" s="31">
        <v>0.20150742070172759</v>
      </c>
      <c r="C92" s="31">
        <v>0.42659350219565634</v>
      </c>
      <c r="D92" s="31">
        <v>0.67904967813451234</v>
      </c>
      <c r="E92" s="31">
        <v>0.84938478861989086</v>
      </c>
      <c r="G92" s="40">
        <v>0.89</v>
      </c>
      <c r="H92" s="31">
        <v>0.18908231699575406</v>
      </c>
      <c r="I92" s="31">
        <v>0.42161323583760218</v>
      </c>
      <c r="J92" s="31">
        <v>0.68734277299355395</v>
      </c>
      <c r="K92" s="31">
        <v>0.86628068877579167</v>
      </c>
      <c r="L92" s="8"/>
      <c r="M92" s="40">
        <v>0.89</v>
      </c>
      <c r="N92" s="31">
        <v>0.84938478861989086</v>
      </c>
      <c r="O92" s="31">
        <v>0.86628068877579167</v>
      </c>
    </row>
    <row r="93" spans="1:15" x14ac:dyDescent="0.25">
      <c r="A93" s="40">
        <v>0.9</v>
      </c>
      <c r="B93" s="31">
        <v>0.2058310891409042</v>
      </c>
      <c r="C93" s="31">
        <v>0.43347158356917909</v>
      </c>
      <c r="D93" s="31">
        <v>0.68614806187835042</v>
      </c>
      <c r="E93" s="31">
        <v>0.85475344641132112</v>
      </c>
      <c r="G93" s="40">
        <v>0.9</v>
      </c>
      <c r="H93" s="31">
        <v>0.19447109484341057</v>
      </c>
      <c r="I93" s="31">
        <v>0.42888601007443322</v>
      </c>
      <c r="J93" s="31">
        <v>0.69343886101061947</v>
      </c>
      <c r="K93" s="31">
        <v>0.86971292979257864</v>
      </c>
      <c r="L93" s="8"/>
      <c r="M93" s="40">
        <v>0.9</v>
      </c>
      <c r="N93" s="31">
        <v>0.85475344641132112</v>
      </c>
      <c r="O93" s="31">
        <v>0.86971292979257864</v>
      </c>
    </row>
    <row r="94" spans="1:15" x14ac:dyDescent="0.25">
      <c r="A94" s="40">
        <v>0.91</v>
      </c>
      <c r="B94" s="31">
        <v>0.21017488128050607</v>
      </c>
      <c r="C94" s="31">
        <v>0.44031784431513848</v>
      </c>
      <c r="D94" s="31">
        <v>0.69312725551480037</v>
      </c>
      <c r="E94" s="31">
        <v>0.85995505090452729</v>
      </c>
      <c r="G94" s="40">
        <v>0.91</v>
      </c>
      <c r="H94" s="31">
        <v>0.1999096511389839</v>
      </c>
      <c r="I94" s="31">
        <v>0.43612803082594065</v>
      </c>
      <c r="J94" s="31">
        <v>0.69943812223222135</v>
      </c>
      <c r="K94" s="31">
        <v>0.87306039256558954</v>
      </c>
      <c r="L94" s="8"/>
      <c r="M94" s="40">
        <v>0.91</v>
      </c>
      <c r="N94" s="31">
        <v>0.85995505090452729</v>
      </c>
      <c r="O94" s="31">
        <v>0.87306039256558954</v>
      </c>
    </row>
    <row r="95" spans="1:15" x14ac:dyDescent="0.25">
      <c r="A95" s="40">
        <v>0.92</v>
      </c>
      <c r="B95" s="31">
        <v>0.21453787567280827</v>
      </c>
      <c r="C95" s="31">
        <v>0.44713084648362733</v>
      </c>
      <c r="D95" s="31">
        <v>0.6999876641538314</v>
      </c>
      <c r="E95" s="31">
        <v>0.86499342599763351</v>
      </c>
      <c r="G95" s="40">
        <v>0.92</v>
      </c>
      <c r="H95" s="31">
        <v>0.20539613925667641</v>
      </c>
      <c r="I95" s="31">
        <v>0.4433374618879522</v>
      </c>
      <c r="J95" s="31">
        <v>0.70534124851560098</v>
      </c>
      <c r="K95" s="31">
        <v>0.8763250261607638</v>
      </c>
      <c r="L95" s="8"/>
      <c r="M95" s="40">
        <v>0.92</v>
      </c>
      <c r="N95" s="31">
        <v>0.86499342599763351</v>
      </c>
      <c r="O95" s="31">
        <v>0.8763250261607638</v>
      </c>
    </row>
    <row r="96" spans="1:15" x14ac:dyDescent="0.25">
      <c r="A96" s="40">
        <v>0.93</v>
      </c>
      <c r="B96" s="31">
        <v>0.21891916000159295</v>
      </c>
      <c r="C96" s="31">
        <v>0.45390920882708785</v>
      </c>
      <c r="D96" s="31">
        <v>0.70672977490293487</v>
      </c>
      <c r="E96" s="31">
        <v>0.86987239213806833</v>
      </c>
      <c r="G96" s="40">
        <v>0.93</v>
      </c>
      <c r="H96" s="31">
        <v>0.2109287063849451</v>
      </c>
      <c r="I96" s="31">
        <v>0.4505125355867865</v>
      </c>
      <c r="J96" s="31">
        <v>0.71114896605980116</v>
      </c>
      <c r="K96" s="31">
        <v>0.87950874175748472</v>
      </c>
      <c r="L96" s="8"/>
      <c r="M96" s="40">
        <v>0.93</v>
      </c>
      <c r="N96" s="31">
        <v>0.86987239213806833</v>
      </c>
      <c r="O96" s="31">
        <v>0.87950874175748472</v>
      </c>
    </row>
    <row r="97" spans="1:15" x14ac:dyDescent="0.25">
      <c r="A97" s="40">
        <v>0.94</v>
      </c>
      <c r="B97" s="31">
        <v>0.22331783131302999</v>
      </c>
      <c r="C97" s="31">
        <v>0.46065160584552267</v>
      </c>
      <c r="D97" s="31">
        <v>0.71335415226941623</v>
      </c>
      <c r="E97" s="31">
        <v>0.87459575969609527</v>
      </c>
      <c r="G97" s="40">
        <v>0.94</v>
      </c>
      <c r="H97" s="31">
        <v>0.21650549541802797</v>
      </c>
      <c r="I97" s="31">
        <v>0.45765155191423867</v>
      </c>
      <c r="J97" s="31">
        <v>0.71686203308801766</v>
      </c>
      <c r="K97" s="31">
        <v>0.88261341300986218</v>
      </c>
      <c r="L97" s="8"/>
      <c r="M97" s="40">
        <v>0.94</v>
      </c>
      <c r="N97" s="31">
        <v>0.87459575969609527</v>
      </c>
      <c r="O97" s="31">
        <v>0.88261341300986218</v>
      </c>
    </row>
    <row r="98" spans="1:15" x14ac:dyDescent="0.25">
      <c r="A98" s="40">
        <v>0.95</v>
      </c>
      <c r="B98" s="31">
        <v>0.22773299623106502</v>
      </c>
      <c r="C98" s="31">
        <v>0.4673567668159152</v>
      </c>
      <c r="D98" s="31">
        <v>0.71986143370980527</v>
      </c>
      <c r="E98" s="31">
        <v>0.8791673228447906</v>
      </c>
      <c r="G98" s="40">
        <v>0.95</v>
      </c>
      <c r="H98" s="31">
        <v>0.22212464678754187</v>
      </c>
      <c r="I98" s="31">
        <v>0.46475287761987216</v>
      </c>
      <c r="J98" s="31">
        <v>0.72248123762516014</v>
      </c>
      <c r="K98" s="31">
        <v>0.88564087642988354</v>
      </c>
      <c r="L98" s="8"/>
      <c r="M98" s="40">
        <v>0.95</v>
      </c>
      <c r="N98" s="31">
        <v>0.8791673228447906</v>
      </c>
      <c r="O98" s="31">
        <v>0.88564087642988354</v>
      </c>
    </row>
    <row r="99" spans="1:15" x14ac:dyDescent="0.25">
      <c r="A99" s="40">
        <v>0.96</v>
      </c>
      <c r="B99" s="31">
        <v>0.23216377115787998</v>
      </c>
      <c r="C99" s="31">
        <v>0.47402347480808898</v>
      </c>
      <c r="D99" s="31">
        <v>0.72625232532507167</v>
      </c>
      <c r="E99" s="31">
        <v>0.88359085392246528</v>
      </c>
      <c r="G99" s="40">
        <v>0.96</v>
      </c>
      <c r="H99" s="31">
        <v>0.22778430023402846</v>
      </c>
      <c r="I99" s="31">
        <v>0.4718149452644454</v>
      </c>
      <c r="J99" s="31">
        <v>0.72800739536752557</v>
      </c>
      <c r="K99" s="31">
        <v>0.88859293179018883</v>
      </c>
      <c r="L99" s="8"/>
      <c r="M99" s="40">
        <v>0.96</v>
      </c>
      <c r="N99" s="31">
        <v>0.88359085392246528</v>
      </c>
      <c r="O99" s="31">
        <v>0.88859293179018883</v>
      </c>
    </row>
    <row r="100" spans="1:15" x14ac:dyDescent="0.25">
      <c r="A100" s="40">
        <v>0.97</v>
      </c>
      <c r="B100" s="31">
        <v>0.2366092824599767</v>
      </c>
      <c r="C100" s="31">
        <v>0.48065056568909764</v>
      </c>
      <c r="D100" s="31">
        <v>0.7325275977000979</v>
      </c>
      <c r="E100" s="31">
        <v>0.88787009825406404</v>
      </c>
      <c r="G100" s="40">
        <v>0.97</v>
      </c>
      <c r="H100" s="31">
        <v>0.23348259651844025</v>
      </c>
      <c r="I100" s="31">
        <v>0.47883625223811671</v>
      </c>
      <c r="J100" s="31">
        <v>0.73344134764154567</v>
      </c>
      <c r="K100" s="31">
        <v>0.89147134254438309</v>
      </c>
      <c r="L100" s="8"/>
      <c r="M100" s="40">
        <v>0.97</v>
      </c>
      <c r="N100" s="31">
        <v>0.88787009825406404</v>
      </c>
      <c r="O100" s="31">
        <v>0.89147134254438309</v>
      </c>
    </row>
    <row r="101" spans="1:15" x14ac:dyDescent="0.25">
      <c r="A101" s="40">
        <v>0.98</v>
      </c>
      <c r="B101" s="31">
        <v>0.24106866664041798</v>
      </c>
      <c r="C101" s="31">
        <v>0.48723692711811711</v>
      </c>
      <c r="D101" s="31">
        <v>0.73868808188563262</v>
      </c>
      <c r="E101" s="31">
        <v>0.89200876940866347</v>
      </c>
      <c r="G101" s="40">
        <v>0.98</v>
      </c>
      <c r="H101" s="31">
        <v>0.23921767907367036</v>
      </c>
      <c r="I101" s="31">
        <v>0.48581535974688939</v>
      </c>
      <c r="J101" s="31">
        <v>0.73878395944866915</v>
      </c>
      <c r="K101" s="31">
        <v>0.89427783626294777</v>
      </c>
      <c r="L101" s="8"/>
      <c r="M101" s="40">
        <v>0.98</v>
      </c>
      <c r="N101" s="31">
        <v>0.89200876940866347</v>
      </c>
      <c r="O101" s="31">
        <v>0.89427783626294777</v>
      </c>
    </row>
    <row r="102" spans="1:15" x14ac:dyDescent="0.25">
      <c r="A102" s="40">
        <v>0.99</v>
      </c>
      <c r="B102" s="31">
        <v>0.24554107049773893</v>
      </c>
      <c r="C102" s="31">
        <v>0.49378149753370265</v>
      </c>
      <c r="D102" s="31">
        <v>0.7447346655207685</v>
      </c>
      <c r="E102" s="31">
        <v>0.89601054487080223</v>
      </c>
      <c r="G102" s="40">
        <v>0.99</v>
      </c>
      <c r="H102" s="31">
        <v>0.24498769559632527</v>
      </c>
      <c r="I102" s="31">
        <v>0.49275089177058312</v>
      </c>
      <c r="J102" s="31">
        <v>0.7440361175934822</v>
      </c>
      <c r="K102" s="31">
        <v>0.89701410508294921</v>
      </c>
      <c r="L102" s="8"/>
      <c r="M102" s="40">
        <v>0.99</v>
      </c>
      <c r="N102" s="31">
        <v>0.89601054487080223</v>
      </c>
      <c r="O102" s="31">
        <v>0.89701410508294921</v>
      </c>
    </row>
    <row r="103" spans="1:15" x14ac:dyDescent="0.25">
      <c r="A103" s="40">
        <v>1</v>
      </c>
      <c r="B103" s="31">
        <v>0.25002565127203091</v>
      </c>
      <c r="C103" s="31">
        <v>0.50028326513514854</v>
      </c>
      <c r="D103" s="31">
        <v>0.75066828909381267</v>
      </c>
      <c r="E103" s="31">
        <v>0.89987906210401514</v>
      </c>
      <c r="G103" s="40">
        <v>1</v>
      </c>
      <c r="H103" s="31">
        <v>0.25079079957904249</v>
      </c>
      <c r="I103" s="31">
        <v>0.49964153399545541</v>
      </c>
      <c r="J103" s="31">
        <v>0.74919872889227868</v>
      </c>
      <c r="K103" s="31">
        <v>0.89968180616986393</v>
      </c>
      <c r="L103" s="8"/>
      <c r="M103" s="40">
        <v>1</v>
      </c>
      <c r="N103" s="31">
        <v>0.89987906210401514</v>
      </c>
      <c r="O103" s="31">
        <v>0.89968180616986393</v>
      </c>
    </row>
    <row r="104" spans="1:15" x14ac:dyDescent="0.25">
      <c r="A104" s="40">
        <v>1.01</v>
      </c>
      <c r="B104" s="31">
        <v>0.25452157677867859</v>
      </c>
      <c r="C104" s="31">
        <v>0.50674126685959364</v>
      </c>
      <c r="D104" s="31">
        <v>0.75648994233926981</v>
      </c>
      <c r="E104" s="31">
        <v>0.90361791498560551</v>
      </c>
      <c r="G104" s="40">
        <v>1.01</v>
      </c>
      <c r="H104" s="31">
        <v>0.25662515178373485</v>
      </c>
      <c r="I104" s="31">
        <v>0.50648603272443371</v>
      </c>
      <c r="J104" s="31">
        <v>0.75427271845934085</v>
      </c>
      <c r="K104" s="31">
        <v>0.90228256218997083</v>
      </c>
      <c r="L104" s="8"/>
      <c r="M104" s="40">
        <v>1.01</v>
      </c>
      <c r="N104" s="31">
        <v>0.90361791498560551</v>
      </c>
      <c r="O104" s="31">
        <v>0.90228256218997083</v>
      </c>
    </row>
    <row r="105" spans="1:15" x14ac:dyDescent="0.25">
      <c r="A105" s="40">
        <v>1.02</v>
      </c>
      <c r="B105" s="31">
        <v>0.25902802553022264</v>
      </c>
      <c r="C105" s="31">
        <v>0.51315458735641617</v>
      </c>
      <c r="D105" s="31">
        <v>0.76220066076853321</v>
      </c>
      <c r="E105" s="31">
        <v>0.90723065059236063</v>
      </c>
      <c r="G105" s="40">
        <v>1.02</v>
      </c>
      <c r="H105" s="31">
        <v>0.26248892165623083</v>
      </c>
      <c r="I105" s="31">
        <v>0.51328319376776022</v>
      </c>
      <c r="J105" s="31">
        <v>0.75925902806827106</v>
      </c>
      <c r="K105" s="31">
        <v>0.90481796179186058</v>
      </c>
      <c r="L105" s="8"/>
      <c r="M105" s="40">
        <v>1.02</v>
      </c>
      <c r="N105" s="31">
        <v>0.90723065059236063</v>
      </c>
      <c r="O105" s="31">
        <v>0.90481796179186058</v>
      </c>
    </row>
    <row r="106" spans="1:15" x14ac:dyDescent="0.25">
      <c r="A106" s="40">
        <v>1.03</v>
      </c>
      <c r="B106" s="31">
        <v>0.26354418684679598</v>
      </c>
      <c r="C106" s="31">
        <v>0.51952235796034885</v>
      </c>
      <c r="D106" s="31">
        <v>0.76780152233175314</v>
      </c>
      <c r="E106" s="31">
        <v>0.91072076631760435</v>
      </c>
      <c r="G106" s="40">
        <v>1.03</v>
      </c>
      <c r="H106" s="31">
        <v>0.26838028868285146</v>
      </c>
      <c r="I106" s="31">
        <v>0.52003188131671074</v>
      </c>
      <c r="J106" s="31">
        <v>0.76415861458579581</v>
      </c>
      <c r="K106" s="31">
        <v>0.90728956009572115</v>
      </c>
      <c r="L106" s="8"/>
      <c r="M106" s="40">
        <v>1.03</v>
      </c>
      <c r="N106" s="31">
        <v>0.91072076631760435</v>
      </c>
      <c r="O106" s="31">
        <v>0.90728956009572115</v>
      </c>
    </row>
    <row r="107" spans="1:15" x14ac:dyDescent="0.25">
      <c r="A107" s="40">
        <v>1.04</v>
      </c>
      <c r="B107" s="31">
        <v>0.26806926095557987</v>
      </c>
      <c r="C107" s="31">
        <v>0.525843755664684</v>
      </c>
      <c r="D107" s="31">
        <v>0.77329364420827174</v>
      </c>
      <c r="E107" s="31">
        <v>0.91409170730066314</v>
      </c>
      <c r="G107" s="40">
        <v>1.04</v>
      </c>
      <c r="H107" s="31">
        <v>0.27429744368953779</v>
      </c>
      <c r="I107" s="31">
        <v>0.52673101680289924</v>
      </c>
      <c r="J107" s="31">
        <v>0.76897244847551793</v>
      </c>
      <c r="K107" s="31">
        <v>0.90969887918915693</v>
      </c>
      <c r="L107" s="8"/>
      <c r="M107" s="40">
        <v>1.04</v>
      </c>
      <c r="N107" s="31">
        <v>0.91409170730066314</v>
      </c>
      <c r="O107" s="31">
        <v>0.90969887918915693</v>
      </c>
    </row>
    <row r="108" spans="1:15" x14ac:dyDescent="0.25">
      <c r="A108" s="40">
        <v>1.05</v>
      </c>
      <c r="B108" s="31">
        <v>0.27260245907969949</v>
      </c>
      <c r="C108" s="31">
        <v>0.53211800209581495</v>
      </c>
      <c r="D108" s="31">
        <v>0.7786781797229213</v>
      </c>
      <c r="E108" s="31">
        <v>0.91734686415052469</v>
      </c>
      <c r="G108" s="40">
        <v>1.05</v>
      </c>
      <c r="H108" s="31">
        <v>0.28023859008420376</v>
      </c>
      <c r="I108" s="31">
        <v>0.53337957774554656</v>
      </c>
      <c r="J108" s="31">
        <v>0.7737015123691765</v>
      </c>
      <c r="K108" s="31">
        <v>0.91204740862838507</v>
      </c>
      <c r="L108" s="8"/>
      <c r="M108" s="40">
        <v>1.05</v>
      </c>
      <c r="N108" s="31">
        <v>0.91734686415052469</v>
      </c>
      <c r="O108" s="31">
        <v>0.91204740862838507</v>
      </c>
    </row>
    <row r="109" spans="1:15" x14ac:dyDescent="0.25">
      <c r="A109" s="40">
        <v>1.06</v>
      </c>
      <c r="B109" s="31">
        <v>0.27714300351697269</v>
      </c>
      <c r="C109" s="31">
        <v>0.5383443624903107</v>
      </c>
      <c r="D109" s="31">
        <v>0.78395631538541477</v>
      </c>
      <c r="E109" s="31">
        <v>0.92048957094615391</v>
      </c>
      <c r="G109" s="40">
        <v>1.06</v>
      </c>
      <c r="H109" s="31">
        <v>0.28620194504304969</v>
      </c>
      <c r="I109" s="31">
        <v>0.53997659658895403</v>
      </c>
      <c r="J109" s="31">
        <v>0.77834679970303733</v>
      </c>
      <c r="K109" s="31">
        <v>0.91433660594374</v>
      </c>
      <c r="L109" s="8"/>
      <c r="M109" s="40">
        <v>1.06</v>
      </c>
      <c r="N109" s="31">
        <v>0.92048957094615391</v>
      </c>
      <c r="O109" s="31">
        <v>0.91433660594374</v>
      </c>
    </row>
    <row r="110" spans="1:15" x14ac:dyDescent="0.25">
      <c r="A110" s="40">
        <v>1.07</v>
      </c>
      <c r="B110" s="31">
        <v>0.28169012770891366</v>
      </c>
      <c r="C110" s="31">
        <v>0.54452214467561832</v>
      </c>
      <c r="D110" s="31">
        <v>0.78912926805000749</v>
      </c>
      <c r="E110" s="31">
        <v>0.92352310349661981</v>
      </c>
      <c r="G110" s="40">
        <v>1.07</v>
      </c>
      <c r="H110" s="31">
        <v>0.29218574064162672</v>
      </c>
      <c r="I110" s="31">
        <v>0.54652115953230662</v>
      </c>
      <c r="J110" s="31">
        <v>0.7829093134171029</v>
      </c>
      <c r="K110" s="31">
        <v>0.91656789714849551</v>
      </c>
      <c r="L110" s="8"/>
      <c r="M110" s="40">
        <v>1.07</v>
      </c>
      <c r="N110" s="31">
        <v>0.92352310349661981</v>
      </c>
      <c r="O110" s="31">
        <v>0.91656789714849551</v>
      </c>
    </row>
    <row r="111" spans="1:15" x14ac:dyDescent="0.25">
      <c r="A111" s="40">
        <v>1.08</v>
      </c>
      <c r="B111" s="31">
        <v>0.28624307630037149</v>
      </c>
      <c r="C111" s="31">
        <v>0.5506506980554261</v>
      </c>
      <c r="D111" s="31">
        <v>0.79419828219256094</v>
      </c>
      <c r="E111" s="31">
        <v>0.92645067784487312</v>
      </c>
      <c r="G111" s="40">
        <v>1.08</v>
      </c>
      <c r="H111" s="31">
        <v>0.29818822493148633</v>
      </c>
      <c r="I111" s="31">
        <v>0.55301240535379625</v>
      </c>
      <c r="J111" s="31">
        <v>0.78739006471489748</v>
      </c>
      <c r="K111" s="31">
        <v>0.91874267725008762</v>
      </c>
      <c r="L111" s="8"/>
      <c r="M111" s="40">
        <v>1.08</v>
      </c>
      <c r="N111" s="31">
        <v>0.92645067784487312</v>
      </c>
      <c r="O111" s="31">
        <v>0.91874267725008762</v>
      </c>
    </row>
    <row r="112" spans="1:15" x14ac:dyDescent="0.25">
      <c r="A112" s="40">
        <v>1.0900000000000001</v>
      </c>
      <c r="B112" s="31">
        <v>0.29080110519018548</v>
      </c>
      <c r="C112" s="31">
        <v>0.55672941260064379</v>
      </c>
      <c r="D112" s="31">
        <v>0.79916462730210613</v>
      </c>
      <c r="E112" s="31">
        <v>0.92927544899968828</v>
      </c>
      <c r="G112" s="40">
        <v>1.0900000000000001</v>
      </c>
      <c r="H112" s="31">
        <v>0.30420766296330259</v>
      </c>
      <c r="I112" s="31">
        <v>0.55944952423095062</v>
      </c>
      <c r="J112" s="31">
        <v>0.79179007188165595</v>
      </c>
      <c r="K112" s="31">
        <v>0.92086231076288994</v>
      </c>
      <c r="L112" s="8"/>
      <c r="M112" s="40">
        <v>1.0900000000000001</v>
      </c>
      <c r="N112" s="31">
        <v>0.92927544899968828</v>
      </c>
      <c r="O112" s="31">
        <v>0.92086231076288994</v>
      </c>
    </row>
    <row r="113" spans="1:15" x14ac:dyDescent="0.25">
      <c r="A113" s="40">
        <v>1.1000000000000001</v>
      </c>
      <c r="B113" s="31">
        <v>0.29536348157321229</v>
      </c>
      <c r="C113" s="31">
        <v>0.56275771784689133</v>
      </c>
      <c r="D113" s="31">
        <v>0.80402959538398489</v>
      </c>
      <c r="E113" s="31">
        <v>0.93200050988094174</v>
      </c>
      <c r="G113" s="40">
        <v>1.1000000000000001</v>
      </c>
      <c r="H113" s="31">
        <v>0.31024233775738236</v>
      </c>
      <c r="I113" s="31">
        <v>0.56583175655893281</v>
      </c>
      <c r="J113" s="31">
        <v>0.79611035915879802</v>
      </c>
      <c r="K113" s="31">
        <v>0.92292813222175862</v>
      </c>
      <c r="L113" s="8"/>
      <c r="M113" s="40">
        <v>1.1000000000000001</v>
      </c>
      <c r="N113" s="31">
        <v>0.93200050988094174</v>
      </c>
      <c r="O113" s="31">
        <v>0.92292813222175862</v>
      </c>
    </row>
    <row r="114" spans="1:15" x14ac:dyDescent="0.25">
      <c r="A114" s="40">
        <v>1.1100000000000001</v>
      </c>
      <c r="B114" s="31">
        <v>0.29992948397407987</v>
      </c>
      <c r="C114" s="31">
        <v>0.5687350818993151</v>
      </c>
      <c r="D114" s="31">
        <v>0.80879449857162544</v>
      </c>
      <c r="E114" s="31">
        <v>0.9346288904640635</v>
      </c>
      <c r="G114" s="40">
        <v>1.1100000000000001</v>
      </c>
      <c r="H114" s="31">
        <v>0.31629055122253164</v>
      </c>
      <c r="I114" s="31">
        <v>0.57215839176847594</v>
      </c>
      <c r="J114" s="31">
        <v>0.80035195567263351</v>
      </c>
      <c r="K114" s="31">
        <v>0.92494144669562206</v>
      </c>
      <c r="L114" s="8"/>
      <c r="M114" s="40">
        <v>1.1100000000000001</v>
      </c>
      <c r="N114" s="31">
        <v>0.9346288904640635</v>
      </c>
      <c r="O114" s="31">
        <v>0.92494144669562206</v>
      </c>
    </row>
    <row r="115" spans="1:15" x14ac:dyDescent="0.25">
      <c r="A115" s="40">
        <v>1.1200000000000001</v>
      </c>
      <c r="B115" s="31">
        <v>0.30449840227300617</v>
      </c>
      <c r="C115" s="31">
        <v>0.57466101044550677</v>
      </c>
      <c r="D115" s="31">
        <v>0.81346066684401419</v>
      </c>
      <c r="E115" s="31">
        <v>0.937163557110126</v>
      </c>
      <c r="G115" s="40">
        <v>1.1200000000000001</v>
      </c>
      <c r="H115" s="31">
        <v>0.32235062502425388</v>
      </c>
      <c r="I115" s="31">
        <v>0.57842876714501146</v>
      </c>
      <c r="J115" s="31">
        <v>0.80451589441531957</v>
      </c>
      <c r="K115" s="31">
        <v>0.92690353030045269</v>
      </c>
      <c r="L115" s="8"/>
      <c r="M115" s="40">
        <v>1.1200000000000001</v>
      </c>
      <c r="N115" s="31">
        <v>0.937163557110126</v>
      </c>
      <c r="O115" s="31">
        <v>0.92690353030045269</v>
      </c>
    </row>
    <row r="116" spans="1:15" x14ac:dyDescent="0.25">
      <c r="A116" s="40">
        <v>1.1299999999999999</v>
      </c>
      <c r="B116" s="31">
        <v>0.30906953772400941</v>
      </c>
      <c r="C116" s="31">
        <v>0.58053504577721959</v>
      </c>
      <c r="D116" s="31">
        <v>0.81802944584590853</v>
      </c>
      <c r="E116" s="31">
        <v>0.93960741206866816</v>
      </c>
      <c r="G116" s="40">
        <v>1.1299999999999999</v>
      </c>
      <c r="H116" s="31">
        <v>0.32842090140331437</v>
      </c>
      <c r="I116" s="31">
        <v>0.58464226665045449</v>
      </c>
      <c r="J116" s="31">
        <v>0.80860321127612922</v>
      </c>
      <c r="K116" s="31">
        <v>0.92881563071100115</v>
      </c>
      <c r="L116" s="8"/>
      <c r="M116" s="40">
        <v>1.1299999999999999</v>
      </c>
      <c r="N116" s="31">
        <v>0.93960741206866816</v>
      </c>
      <c r="O116" s="31">
        <v>0.92881563071100115</v>
      </c>
    </row>
    <row r="117" spans="1:15" x14ac:dyDescent="0.25">
      <c r="A117" s="40">
        <v>1.1399999999999999</v>
      </c>
      <c r="B117" s="31">
        <v>0.31364220296583256</v>
      </c>
      <c r="C117" s="31">
        <v>0.5863567658215425</v>
      </c>
      <c r="D117" s="31">
        <v>0.82250219480786435</v>
      </c>
      <c r="E117" s="31">
        <v>0.94196329314095961</v>
      </c>
      <c r="G117" s="40">
        <v>1.1399999999999999</v>
      </c>
      <c r="H117" s="31">
        <v>0.33449974394570114</v>
      </c>
      <c r="I117" s="31">
        <v>0.59079831974901076</v>
      </c>
      <c r="J117" s="31">
        <v>0.81261494412116808</v>
      </c>
      <c r="K117" s="31">
        <v>0.93067896767073266</v>
      </c>
      <c r="L117" s="8"/>
      <c r="M117" s="40">
        <v>1.1399999999999999</v>
      </c>
      <c r="N117" s="31">
        <v>0.94196329314095961</v>
      </c>
      <c r="O117" s="31">
        <v>0.93067896767073266</v>
      </c>
    </row>
    <row r="118" spans="1:15" x14ac:dyDescent="0.25">
      <c r="A118" s="40">
        <v>1.1499999999999999</v>
      </c>
      <c r="B118" s="31">
        <v>0.31821572202588416</v>
      </c>
      <c r="C118" s="31">
        <v>0.59212578318212583</v>
      </c>
      <c r="D118" s="31">
        <v>0.82688028456315465</v>
      </c>
      <c r="E118" s="31">
        <v>0.94423397349200533</v>
      </c>
      <c r="G118" s="40">
        <v>1.1499999999999999</v>
      </c>
      <c r="H118" s="31">
        <v>0.34058553830505506</v>
      </c>
      <c r="I118" s="31">
        <v>0.59689640023828505</v>
      </c>
      <c r="J118" s="31">
        <v>0.81655213191972387</v>
      </c>
      <c r="K118" s="31">
        <v>0.93249473349944423</v>
      </c>
      <c r="L118" s="8"/>
      <c r="M118" s="40">
        <v>1.1499999999999999</v>
      </c>
      <c r="N118" s="31">
        <v>0.94423397349200533</v>
      </c>
      <c r="O118" s="31">
        <v>0.93249473349944423</v>
      </c>
    </row>
    <row r="119" spans="1:15" x14ac:dyDescent="0.25">
      <c r="A119" s="40">
        <v>1.1599999999999999</v>
      </c>
      <c r="B119" s="31">
        <v>0.32278943031749791</v>
      </c>
      <c r="C119" s="31">
        <v>0.59784174419100344</v>
      </c>
      <c r="D119" s="31">
        <v>0.83116509565866625</v>
      </c>
      <c r="E119" s="31">
        <v>0.94642216160016868</v>
      </c>
      <c r="G119" s="40">
        <v>1.1599999999999999</v>
      </c>
      <c r="H119" s="31">
        <v>0.34667669287864672</v>
      </c>
      <c r="I119" s="31">
        <v>0.60293602508688704</v>
      </c>
      <c r="J119" s="31">
        <v>0.82041581391548923</v>
      </c>
      <c r="K119" s="31">
        <v>0.93426409359808882</v>
      </c>
      <c r="L119" s="8"/>
      <c r="M119" s="40">
        <v>1.1599999999999999</v>
      </c>
      <c r="N119" s="31">
        <v>0.94642216160016868</v>
      </c>
      <c r="O119" s="31">
        <v>0.93426409359808882</v>
      </c>
    </row>
    <row r="120" spans="1:15" x14ac:dyDescent="0.25">
      <c r="A120" s="40">
        <v>1.17</v>
      </c>
      <c r="B120" s="31">
        <v>0.32736267463079666</v>
      </c>
      <c r="C120" s="31">
        <v>0.60350432797152631</v>
      </c>
      <c r="D120" s="31">
        <v>0.83535801655691344</v>
      </c>
      <c r="E120" s="31">
        <v>0.94853050133384853</v>
      </c>
      <c r="G120" s="40">
        <v>1.17</v>
      </c>
      <c r="H120" s="31">
        <v>0.35277163943800299</v>
      </c>
      <c r="I120" s="31">
        <v>0.60891675327964045</v>
      </c>
      <c r="J120" s="31">
        <v>0.82420702884096186</v>
      </c>
      <c r="K120" s="31">
        <v>0.93598818695036912</v>
      </c>
      <c r="L120" s="8"/>
      <c r="M120" s="40">
        <v>1.17</v>
      </c>
      <c r="N120" s="31">
        <v>0.94853050133384853</v>
      </c>
      <c r="O120" s="31">
        <v>0.93598818695036912</v>
      </c>
    </row>
    <row r="121" spans="1:15" x14ac:dyDescent="0.25">
      <c r="A121" s="40">
        <v>1.18</v>
      </c>
      <c r="B121" s="31">
        <v>0.33193481311744139</v>
      </c>
      <c r="C121" s="31">
        <v>0.60911324551285273</v>
      </c>
      <c r="D121" s="31">
        <v>0.83946044192630598</v>
      </c>
      <c r="E121" s="31">
        <v>0.95056157214519699</v>
      </c>
      <c r="G121" s="40">
        <v>1.18</v>
      </c>
      <c r="H121" s="31">
        <v>0.35886883371528855</v>
      </c>
      <c r="I121" s="31">
        <v>0.61483818467142848</v>
      </c>
      <c r="J121" s="31">
        <v>0.82792681417336533</v>
      </c>
      <c r="K121" s="31">
        <v>0.93766812662070453</v>
      </c>
      <c r="L121" s="8"/>
      <c r="M121" s="40">
        <v>1.18</v>
      </c>
      <c r="N121" s="31">
        <v>0.95056157214519699</v>
      </c>
      <c r="O121" s="31">
        <v>0.93766812662070453</v>
      </c>
    </row>
    <row r="122" spans="1:15" x14ac:dyDescent="0.25">
      <c r="A122" s="40">
        <v>1.19</v>
      </c>
      <c r="B122" s="31">
        <v>0.33650521526953425</v>
      </c>
      <c r="C122" s="31">
        <v>0.61466823875641374</v>
      </c>
      <c r="D122" s="31">
        <v>0.84347377101686249</v>
      </c>
      <c r="E122" s="31">
        <v>0.95251788937137705</v>
      </c>
      <c r="G122" s="40">
        <v>1.19</v>
      </c>
      <c r="H122" s="31">
        <v>0.36496675594656747</v>
      </c>
      <c r="I122" s="31">
        <v>0.620699958850641</v>
      </c>
      <c r="J122" s="31">
        <v>0.83157620543050481</v>
      </c>
      <c r="K122" s="31">
        <v>0.9393050002482084</v>
      </c>
      <c r="L122" s="8"/>
      <c r="M122" s="40">
        <v>1.19</v>
      </c>
      <c r="N122" s="31">
        <v>0.95251788937137705</v>
      </c>
      <c r="O122" s="31">
        <v>0.9393050002482084</v>
      </c>
    </row>
    <row r="123" spans="1:15" x14ac:dyDescent="0.25">
      <c r="A123" s="40">
        <v>1.2</v>
      </c>
      <c r="B123" s="31">
        <v>0.34107326189293674</v>
      </c>
      <c r="C123" s="31">
        <v>0.62016907969472512</v>
      </c>
      <c r="D123" s="31">
        <v>0.8473994061185901</v>
      </c>
      <c r="E123" s="31">
        <v>0.95440190463438102</v>
      </c>
      <c r="G123" s="40">
        <v>1.2</v>
      </c>
      <c r="H123" s="31">
        <v>0.37106391137307121</v>
      </c>
      <c r="I123" s="31">
        <v>0.62650175401309394</v>
      </c>
      <c r="J123" s="31">
        <v>0.83515623550500029</v>
      </c>
      <c r="K123" s="31">
        <v>0.94089987053634616</v>
      </c>
      <c r="L123" s="8"/>
      <c r="M123" s="40">
        <v>1.2</v>
      </c>
      <c r="N123" s="31">
        <v>0.95440190463438102</v>
      </c>
      <c r="O123" s="31">
        <v>0.94089987053634616</v>
      </c>
    </row>
    <row r="124" spans="1:15" x14ac:dyDescent="0.25">
      <c r="A124" s="40">
        <v>1.21</v>
      </c>
      <c r="B124" s="31">
        <v>0.34563834507525759</v>
      </c>
      <c r="C124" s="31">
        <v>0.62561556948289498</v>
      </c>
      <c r="D124" s="31">
        <v>0.85123875109979141</v>
      </c>
      <c r="E124" s="31">
        <v>0.95621600633090487</v>
      </c>
      <c r="G124" s="40">
        <v>1.21</v>
      </c>
      <c r="H124" s="31">
        <v>0.37715883070160217</v>
      </c>
      <c r="I124" s="31">
        <v>0.6322432858472653</v>
      </c>
      <c r="J124" s="31">
        <v>0.83866793403541029</v>
      </c>
      <c r="K124" s="31">
        <v>0.94245377573797262</v>
      </c>
      <c r="L124" s="8"/>
      <c r="M124" s="40">
        <v>1.21</v>
      </c>
      <c r="N124" s="31">
        <v>0.95621600633090487</v>
      </c>
      <c r="O124" s="31">
        <v>0.94245377573797262</v>
      </c>
    </row>
    <row r="125" spans="1:15" x14ac:dyDescent="0.25">
      <c r="A125" s="40">
        <v>1.22</v>
      </c>
      <c r="B125" s="31">
        <v>0.35019986814875081</v>
      </c>
      <c r="C125" s="31">
        <v>0.63100753756311401</v>
      </c>
      <c r="D125" s="31">
        <v>0.85499321002260198</v>
      </c>
      <c r="E125" s="31">
        <v>0.95796252020426087</v>
      </c>
      <c r="G125" s="40">
        <v>1.22</v>
      </c>
      <c r="H125" s="31">
        <v>0.38325007052521642</v>
      </c>
      <c r="I125" s="31">
        <v>0.63792430643157294</v>
      </c>
      <c r="J125" s="31">
        <v>0.84211232681280013</v>
      </c>
      <c r="K125" s="31">
        <v>0.94396773013548296</v>
      </c>
      <c r="L125" s="8"/>
      <c r="M125" s="40">
        <v>1.22</v>
      </c>
      <c r="N125" s="31">
        <v>0.95796252020426087</v>
      </c>
      <c r="O125" s="31">
        <v>0.94396773013548296</v>
      </c>
    </row>
    <row r="126" spans="1:15" x14ac:dyDescent="0.25">
      <c r="A126" s="40">
        <v>1.23</v>
      </c>
      <c r="B126" s="31">
        <v>0.35475724564836542</v>
      </c>
      <c r="C126" s="31">
        <v>0.63634484080239995</v>
      </c>
      <c r="D126" s="31">
        <v>0.85866418583311144</v>
      </c>
      <c r="E126" s="31">
        <v>0.95964370999074744</v>
      </c>
      <c r="G126" s="40">
        <v>1.23</v>
      </c>
      <c r="H126" s="31">
        <v>0.38933621370531307</v>
      </c>
      <c r="I126" s="31">
        <v>0.64354460314441131</v>
      </c>
      <c r="J126" s="31">
        <v>0.8454904352213447</v>
      </c>
      <c r="K126" s="31">
        <v>0.94544272451582967</v>
      </c>
      <c r="L126" s="8"/>
      <c r="M126" s="40">
        <v>1.23</v>
      </c>
      <c r="N126" s="31">
        <v>0.95964370999074744</v>
      </c>
      <c r="O126" s="31">
        <v>0.94544272451582967</v>
      </c>
    </row>
    <row r="127" spans="1:15" x14ac:dyDescent="0.25">
      <c r="A127" s="40">
        <v>1.24</v>
      </c>
      <c r="B127" s="31">
        <v>0.35930990326517109</v>
      </c>
      <c r="C127" s="31">
        <v>0.64162736264383224</v>
      </c>
      <c r="D127" s="31">
        <v>0.86225307912346305</v>
      </c>
      <c r="E127" s="31">
        <v>0.96126177813334579</v>
      </c>
      <c r="G127" s="40">
        <v>1.24</v>
      </c>
      <c r="H127" s="31">
        <v>0.39541586971627174</v>
      </c>
      <c r="I127" s="31">
        <v>0.64910399758756554</v>
      </c>
      <c r="J127" s="31">
        <v>0.84880327571162395</v>
      </c>
      <c r="K127" s="31">
        <v>0.94687972664018738</v>
      </c>
      <c r="L127" s="8"/>
      <c r="M127" s="40">
        <v>1.24</v>
      </c>
      <c r="N127" s="31">
        <v>0.96126177813334579</v>
      </c>
      <c r="O127" s="31">
        <v>0.94687972664018738</v>
      </c>
    </row>
    <row r="128" spans="1:15" x14ac:dyDescent="0.25">
      <c r="A128" s="40">
        <v>1.25</v>
      </c>
      <c r="B128" s="31">
        <v>0.36385727779538424</v>
      </c>
      <c r="C128" s="31">
        <v>0.64685501227148423</v>
      </c>
      <c r="D128" s="31">
        <v>0.86576128696337973</v>
      </c>
      <c r="E128" s="31">
        <v>0.96281886655601989</v>
      </c>
      <c r="G128" s="40">
        <v>1.25</v>
      </c>
      <c r="H128" s="31">
        <v>0.40148767495376975</v>
      </c>
      <c r="I128" s="31">
        <v>0.65460234452359178</v>
      </c>
      <c r="J128" s="31">
        <v>0.85205185930529281</v>
      </c>
      <c r="K128" s="31">
        <v>0.9482796817080732</v>
      </c>
      <c r="L128" s="8"/>
      <c r="M128" s="40">
        <v>1.25</v>
      </c>
      <c r="N128" s="31">
        <v>0.96281886655601989</v>
      </c>
      <c r="O128" s="31">
        <v>0.9482796817080732</v>
      </c>
    </row>
    <row r="129" spans="1:15" x14ac:dyDescent="0.25">
      <c r="A129" s="40">
        <v>1.26</v>
      </c>
      <c r="B129" s="31">
        <v>0.3683988170852055</v>
      </c>
      <c r="C129" s="31">
        <v>0.65202772378921736</v>
      </c>
      <c r="D129" s="31">
        <v>0.86919020179861395</v>
      </c>
      <c r="E129" s="31">
        <v>0.96431705749230301</v>
      </c>
      <c r="G129" s="40">
        <v>1.26</v>
      </c>
      <c r="H129" s="31">
        <v>0.40755029300790219</v>
      </c>
      <c r="I129" s="31">
        <v>0.66003953082768008</v>
      </c>
      <c r="J129" s="31">
        <v>0.85523719112986285</v>
      </c>
      <c r="K129" s="31">
        <v>0.94964351281574533</v>
      </c>
      <c r="L129" s="8"/>
      <c r="M129" s="40">
        <v>1.26</v>
      </c>
      <c r="N129" s="31">
        <v>0.96431705749230301</v>
      </c>
      <c r="O129" s="31">
        <v>0.94964351281574533</v>
      </c>
    </row>
    <row r="130" spans="1:15" x14ac:dyDescent="0.25">
      <c r="A130" s="40">
        <v>1.27</v>
      </c>
      <c r="B130" s="31">
        <v>0.37293397997167721</v>
      </c>
      <c r="C130" s="31">
        <v>0.65714545541350389</v>
      </c>
      <c r="D130" s="31">
        <v>0.87254121041387378</v>
      </c>
      <c r="E130" s="31">
        <v>0.96575837436223622</v>
      </c>
      <c r="G130" s="40">
        <v>1.27</v>
      </c>
      <c r="H130" s="31">
        <v>0.41360241490223087</v>
      </c>
      <c r="I130" s="31">
        <v>0.6654154744544869</v>
      </c>
      <c r="J130" s="31">
        <v>0.85836026998237536</v>
      </c>
      <c r="K130" s="31">
        <v>0.95097212140873033</v>
      </c>
      <c r="L130" s="8"/>
      <c r="M130" s="40">
        <v>1.27</v>
      </c>
      <c r="N130" s="31">
        <v>0.96575837436223622</v>
      </c>
      <c r="O130" s="31">
        <v>0.95097212140873033</v>
      </c>
    </row>
    <row r="131" spans="1:15" x14ac:dyDescent="0.25">
      <c r="A131" s="40">
        <v>1.28</v>
      </c>
      <c r="B131" s="31">
        <v>0.37746223621976083</v>
      </c>
      <c r="C131" s="31">
        <v>0.66220818868038123</v>
      </c>
      <c r="D131" s="31">
        <v>0.87581569295782602</v>
      </c>
      <c r="E131" s="31">
        <v>0.96714478269208926</v>
      </c>
      <c r="G131" s="40">
        <v>1.28</v>
      </c>
      <c r="H131" s="31">
        <v>0.41964275929987854</v>
      </c>
      <c r="I131" s="31">
        <v>0.67073012342034499</v>
      </c>
      <c r="J131" s="31">
        <v>0.8614220879207759</v>
      </c>
      <c r="K131" s="31">
        <v>0.95226638772834071</v>
      </c>
      <c r="L131" s="8"/>
      <c r="M131" s="40">
        <v>1.28</v>
      </c>
      <c r="N131" s="31">
        <v>0.96714478269208926</v>
      </c>
      <c r="O131" s="31">
        <v>0.95226638772834071</v>
      </c>
    </row>
    <row r="132" spans="1:15" x14ac:dyDescent="0.25">
      <c r="A132" s="40">
        <v>1.29</v>
      </c>
      <c r="B132" s="31">
        <v>0.38198306645582469</v>
      </c>
      <c r="C132" s="31">
        <v>0.66721592766665494</v>
      </c>
      <c r="D132" s="31">
        <v>0.87901502202783643</v>
      </c>
      <c r="E132" s="31">
        <v>0.96847819107164834</v>
      </c>
      <c r="G132" s="40">
        <v>1.29</v>
      </c>
      <c r="H132" s="31">
        <v>0.42567007267776102</v>
      </c>
      <c r="I132" s="31">
        <v>0.67598345480125899</v>
      </c>
      <c r="J132" s="31">
        <v>0.86442362988185528</v>
      </c>
      <c r="K132" s="31">
        <v>0.95352717125207187</v>
      </c>
      <c r="L132" s="8"/>
      <c r="M132" s="40">
        <v>1.29</v>
      </c>
      <c r="N132" s="31">
        <v>0.96847819107164834</v>
      </c>
      <c r="O132" s="31">
        <v>0.95352717125207187</v>
      </c>
    </row>
    <row r="133" spans="1:15" x14ac:dyDescent="0.25">
      <c r="A133" s="40">
        <v>1.3</v>
      </c>
      <c r="B133" s="31">
        <v>0.3864959620977349</v>
      </c>
      <c r="C133" s="31">
        <v>0.6721686982254147</v>
      </c>
      <c r="D133" s="31">
        <v>0.88214056181215916</v>
      </c>
      <c r="E133" s="31">
        <v>0.96976045214418838</v>
      </c>
      <c r="G133" s="40">
        <v>1.3</v>
      </c>
      <c r="H133" s="31">
        <v>0.43168312947007187</v>
      </c>
      <c r="I133" s="31">
        <v>0.68117547374700016</v>
      </c>
      <c r="J133" s="31">
        <v>0.86736587332465021</v>
      </c>
      <c r="K133" s="31">
        <v>0.95475531112777268</v>
      </c>
      <c r="L133" s="8"/>
      <c r="M133" s="40">
        <v>1.3</v>
      </c>
      <c r="N133" s="31">
        <v>0.96976045214418838</v>
      </c>
      <c r="O133" s="31">
        <v>0.95475531112777268</v>
      </c>
    </row>
    <row r="134" spans="1:15" x14ac:dyDescent="0.25">
      <c r="A134" s="40">
        <v>1.31</v>
      </c>
      <c r="B134" s="31">
        <v>0.39100042528172024</v>
      </c>
      <c r="C134" s="31">
        <v>0.67706654723592297</v>
      </c>
      <c r="D134" s="31">
        <v>0.88519366728734661</v>
      </c>
      <c r="E134" s="31">
        <v>0.97099336362456468</v>
      </c>
      <c r="G134" s="40">
        <v>1.31</v>
      </c>
      <c r="H134" s="31">
        <v>0.43768073218208103</v>
      </c>
      <c r="I134" s="31">
        <v>0.68630621251161306</v>
      </c>
      <c r="J134" s="31">
        <v>0.87024978789823726</v>
      </c>
      <c r="K134" s="31">
        <v>0.95595162660150956</v>
      </c>
      <c r="L134" s="8"/>
      <c r="M134" s="40">
        <v>1.31</v>
      </c>
      <c r="N134" s="31">
        <v>0.97099336362456468</v>
      </c>
      <c r="O134" s="31">
        <v>0.95595162660150956</v>
      </c>
    </row>
    <row r="135" spans="1:15" x14ac:dyDescent="0.25">
      <c r="A135" s="40">
        <v>1.32</v>
      </c>
      <c r="B135" s="31">
        <v>0.39549596878619531</v>
      </c>
      <c r="C135" s="31">
        <v>0.68190954186791608</v>
      </c>
      <c r="D135" s="31">
        <v>0.88817568346869791</v>
      </c>
      <c r="E135" s="31">
        <v>0.97217866934116759</v>
      </c>
      <c r="G135" s="40">
        <v>1.32</v>
      </c>
      <c r="H135" s="31">
        <v>0.44366171147533495</v>
      </c>
      <c r="I135" s="31">
        <v>0.69137572950059256</v>
      </c>
      <c r="J135" s="31">
        <v>0.87307633513289251</v>
      </c>
      <c r="K135" s="31">
        <v>0.95711691743904992</v>
      </c>
      <c r="L135" s="8"/>
      <c r="M135" s="40">
        <v>1.32</v>
      </c>
      <c r="N135" s="31">
        <v>0.97217866934116759</v>
      </c>
      <c r="O135" s="31">
        <v>0.95711691743904992</v>
      </c>
    </row>
    <row r="136" spans="1:15" x14ac:dyDescent="0.25">
      <c r="A136" s="40">
        <v>1.33</v>
      </c>
      <c r="B136" s="31">
        <v>0.39998211595270372</v>
      </c>
      <c r="C136" s="31">
        <v>0.68669776886032241</v>
      </c>
      <c r="D136" s="31">
        <v>0.89108794471163522</v>
      </c>
      <c r="E136" s="31">
        <v>0.9733180602977678</v>
      </c>
      <c r="G136" s="40">
        <v>1.33</v>
      </c>
      <c r="H136" s="31">
        <v>0.44962492622530925</v>
      </c>
      <c r="I136" s="31">
        <v>0.69638410833494602</v>
      </c>
      <c r="J136" s="31">
        <v>0.87584646815362244</v>
      </c>
      <c r="K136" s="31">
        <v>0.95825196434091042</v>
      </c>
      <c r="L136" s="8"/>
      <c r="M136" s="40">
        <v>1.33</v>
      </c>
      <c r="N136" s="31">
        <v>0.9733180602977678</v>
      </c>
      <c r="O136" s="31">
        <v>0.95825196434091042</v>
      </c>
    </row>
    <row r="137" spans="1:15" x14ac:dyDescent="0.25">
      <c r="A137" s="40">
        <v>1.34</v>
      </c>
      <c r="B137" s="31">
        <v>0.40445840060414617</v>
      </c>
      <c r="C137" s="31">
        <v>0.69143133381441224</v>
      </c>
      <c r="D137" s="31">
        <v>0.89393177406193547</v>
      </c>
      <c r="E137" s="31">
        <v>0.97441317575156094</v>
      </c>
      <c r="G137" s="40">
        <v>1.34</v>
      </c>
      <c r="H137" s="31">
        <v>0.45556926355255573</v>
      </c>
      <c r="I137" s="31">
        <v>0.70133145693233601</v>
      </c>
      <c r="J137" s="31">
        <v>0.87856113141511027</v>
      </c>
      <c r="K137" s="31">
        <v>0.95935752935092466</v>
      </c>
      <c r="L137" s="8"/>
      <c r="M137" s="40">
        <v>1.34</v>
      </c>
      <c r="N137" s="31">
        <v>0.97441317575156094</v>
      </c>
      <c r="O137" s="31">
        <v>0.95935752935092466</v>
      </c>
    </row>
    <row r="138" spans="1:15" x14ac:dyDescent="0.25">
      <c r="A138" s="40">
        <v>1.35</v>
      </c>
      <c r="B138" s="31">
        <v>0.40892436696044954</v>
      </c>
      <c r="C138" s="31">
        <v>0.69611036050134478</v>
      </c>
      <c r="D138" s="31">
        <v>0.89670848265281577</v>
      </c>
      <c r="E138" s="31">
        <v>0.97546560430397611</v>
      </c>
      <c r="G138" s="40">
        <v>1.35</v>
      </c>
      <c r="H138" s="31">
        <v>0.46149363882837563</v>
      </c>
      <c r="I138" s="31">
        <v>0.70621790660546124</v>
      </c>
      <c r="J138" s="31">
        <v>0.88122126045714622</v>
      </c>
      <c r="K138" s="31">
        <v>0.96043435625829521</v>
      </c>
      <c r="L138" s="8"/>
      <c r="M138" s="40">
        <v>1.35</v>
      </c>
      <c r="N138" s="31">
        <v>0.97546560430397611</v>
      </c>
      <c r="O138" s="31">
        <v>0.96043435625829521</v>
      </c>
    </row>
    <row r="139" spans="1:15" x14ac:dyDescent="0.25">
      <c r="A139" s="40">
        <v>1.36</v>
      </c>
      <c r="B139" s="31">
        <v>0.41337956955183169</v>
      </c>
      <c r="C139" s="31">
        <v>0.70073499018409646</v>
      </c>
      <c r="D139" s="31">
        <v>0.89941936914691922</v>
      </c>
      <c r="E139" s="31">
        <v>0.97647688500106566</v>
      </c>
      <c r="G139" s="40">
        <v>1.36</v>
      </c>
      <c r="H139" s="31">
        <v>0.46739699565603099</v>
      </c>
      <c r="I139" s="31">
        <v>0.71104361117778914</v>
      </c>
      <c r="J139" s="31">
        <v>0.88382778167965514</v>
      </c>
      <c r="K139" s="31">
        <v>0.96148317099310909</v>
      </c>
      <c r="L139" s="8"/>
      <c r="M139" s="40">
        <v>1.36</v>
      </c>
      <c r="N139" s="31">
        <v>0.97647688500106566</v>
      </c>
      <c r="O139" s="31">
        <v>0.96148317099310909</v>
      </c>
    </row>
    <row r="140" spans="1:15" x14ac:dyDescent="0.25">
      <c r="A140" s="40">
        <v>1.37</v>
      </c>
      <c r="B140" s="31">
        <v>0.41782357312980195</v>
      </c>
      <c r="C140" s="31">
        <v>0.70530538095370621</v>
      </c>
      <c r="D140" s="31">
        <v>0.90206571922130108</v>
      </c>
      <c r="E140" s="31">
        <v>0.97744850844052611</v>
      </c>
      <c r="G140" s="40">
        <v>1.37</v>
      </c>
      <c r="H140" s="31">
        <v>0.4732783058284869</v>
      </c>
      <c r="I140" s="31">
        <v>0.71580874611674894</v>
      </c>
      <c r="J140" s="31">
        <v>0.88638161213645905</v>
      </c>
      <c r="K140" s="31">
        <v>0.9625046820153027</v>
      </c>
      <c r="L140" s="8"/>
      <c r="M140" s="40">
        <v>1.37</v>
      </c>
      <c r="N140" s="31">
        <v>0.97744850844052611</v>
      </c>
      <c r="O140" s="31">
        <v>0.9625046820153027</v>
      </c>
    </row>
    <row r="141" spans="1:15" x14ac:dyDescent="0.25">
      <c r="A141" s="40">
        <v>1.38</v>
      </c>
      <c r="B141" s="31">
        <v>0.42225595257604526</v>
      </c>
      <c r="C141" s="31">
        <v>0.70982170707979175</v>
      </c>
      <c r="D141" s="31">
        <v>0.90464880509357859</v>
      </c>
      <c r="E141" s="31">
        <v>0.97838191788262385</v>
      </c>
      <c r="G141" s="40">
        <v>1.38</v>
      </c>
      <c r="H141" s="31">
        <v>0.47913656926366921</v>
      </c>
      <c r="I141" s="31">
        <v>0.72051350768444444</v>
      </c>
      <c r="J141" s="31">
        <v>0.88888365934694025</v>
      </c>
      <c r="K141" s="31">
        <v>0.96349958069707298</v>
      </c>
      <c r="L141" s="8"/>
      <c r="M141" s="40">
        <v>1.38</v>
      </c>
      <c r="N141" s="31">
        <v>0.97838191788262385</v>
      </c>
      <c r="O141" s="31">
        <v>0.96349958069707298</v>
      </c>
    </row>
    <row r="142" spans="1:15" x14ac:dyDescent="0.25">
      <c r="A142" s="40">
        <v>1.39</v>
      </c>
      <c r="B142" s="31">
        <v>0.42667629280932329</v>
      </c>
      <c r="C142" s="31">
        <v>0.71428415837525205</v>
      </c>
      <c r="D142" s="31">
        <v>0.90716988508745477</v>
      </c>
      <c r="E142" s="31">
        <v>0.97927851036251212</v>
      </c>
      <c r="G142" s="40">
        <v>1.39</v>
      </c>
      <c r="H142" s="31">
        <v>0.48497081391819441</v>
      </c>
      <c r="I142" s="31">
        <v>0.72515811210593339</v>
      </c>
      <c r="J142" s="31">
        <v>0.89133482112481066</v>
      </c>
      <c r="K142" s="31">
        <v>0.96446854169873852</v>
      </c>
      <c r="L142" s="8"/>
      <c r="M142" s="40">
        <v>1.39</v>
      </c>
      <c r="N142" s="31">
        <v>0.97927851036251212</v>
      </c>
      <c r="O142" s="31">
        <v>0.96446854169873852</v>
      </c>
    </row>
    <row r="143" spans="1:15" x14ac:dyDescent="0.25">
      <c r="A143" s="40">
        <v>1.4</v>
      </c>
      <c r="B143" s="31">
        <v>0.43108418869052284</v>
      </c>
      <c r="C143" s="31">
        <v>0.71869293957507674</v>
      </c>
      <c r="D143" s="31">
        <v>0.9096302032358814</v>
      </c>
      <c r="E143" s="31">
        <v>0.98013963780162072</v>
      </c>
      <c r="G143" s="40">
        <v>1.4</v>
      </c>
      <c r="H143" s="31">
        <v>0.49078009568051661</v>
      </c>
      <c r="I143" s="31">
        <v>0.72974279475509163</v>
      </c>
      <c r="J143" s="31">
        <v>0.89373598542320942</v>
      </c>
      <c r="K143" s="31">
        <v>0.96541222333806376</v>
      </c>
      <c r="L143" s="8"/>
      <c r="M143" s="40">
        <v>1.4</v>
      </c>
      <c r="N143" s="31">
        <v>0.98013963780162072</v>
      </c>
      <c r="O143" s="31">
        <v>0.96541222333806376</v>
      </c>
    </row>
    <row r="144" spans="1:15" x14ac:dyDescent="0.25">
      <c r="A144" s="40">
        <v>1.41</v>
      </c>
      <c r="B144" s="31">
        <v>0.43547924492597928</v>
      </c>
      <c r="C144" s="31">
        <v>0.72304826972916159</v>
      </c>
      <c r="D144" s="31">
        <v>0.91203098892018353</v>
      </c>
      <c r="E144" s="31">
        <v>0.98096660811599579</v>
      </c>
      <c r="G144" s="40">
        <v>1.41</v>
      </c>
      <c r="H144" s="31">
        <v>0.49656349824442048</v>
      </c>
      <c r="I144" s="31">
        <v>0.73426780935805502</v>
      </c>
      <c r="J144" s="31">
        <v>0.89608803019539018</v>
      </c>
      <c r="K144" s="31">
        <v>0.96633126795306579</v>
      </c>
      <c r="L144" s="8"/>
      <c r="M144" s="40">
        <v>1.41</v>
      </c>
      <c r="N144" s="31">
        <v>0.98096660811599579</v>
      </c>
      <c r="O144" s="31">
        <v>0.96633126795306579</v>
      </c>
    </row>
    <row r="145" spans="1:15" x14ac:dyDescent="0.25">
      <c r="A145" s="40">
        <v>1.42</v>
      </c>
      <c r="B145" s="31">
        <v>0.43986107596920143</v>
      </c>
      <c r="C145" s="31">
        <v>0.72735038160903498</v>
      </c>
      <c r="D145" s="31">
        <v>0.9143734565435172</v>
      </c>
      <c r="E145" s="31">
        <v>0.9817606863196362</v>
      </c>
      <c r="G145" s="40">
        <v>1.42</v>
      </c>
      <c r="H145" s="31">
        <v>0.50232013296376077</v>
      </c>
      <c r="I145" s="31">
        <v>0.73873342721421542</v>
      </c>
      <c r="J145" s="31">
        <v>0.89839182327027522</v>
      </c>
      <c r="K145" s="31">
        <v>0.96722630225832895</v>
      </c>
      <c r="L145" s="8"/>
      <c r="M145" s="40">
        <v>1.42</v>
      </c>
      <c r="N145" s="31">
        <v>0.9817606863196362</v>
      </c>
      <c r="O145" s="31">
        <v>0.96722630225832895</v>
      </c>
    </row>
    <row r="146" spans="1:15" x14ac:dyDescent="0.25">
      <c r="A146" s="40">
        <v>1.43</v>
      </c>
      <c r="B146" s="31">
        <v>0.44422930592110538</v>
      </c>
      <c r="C146" s="31">
        <v>0.73159952112835835</v>
      </c>
      <c r="D146" s="31">
        <v>0.91665880523708321</v>
      </c>
      <c r="E146" s="31">
        <v>0.982523095621049</v>
      </c>
      <c r="G146" s="40">
        <v>1.43</v>
      </c>
      <c r="H146" s="31">
        <v>0.50804913868933721</v>
      </c>
      <c r="I146" s="31">
        <v>0.74313993643472331</v>
      </c>
      <c r="J146" s="31">
        <v>0.90064822224219343</v>
      </c>
      <c r="K146" s="31">
        <v>0.96809793769486086</v>
      </c>
      <c r="L146" s="8"/>
      <c r="M146" s="40">
        <v>1.43</v>
      </c>
      <c r="N146" s="31">
        <v>0.982523095621049</v>
      </c>
      <c r="O146" s="31">
        <v>0.96809793769486086</v>
      </c>
    </row>
    <row r="147" spans="1:15" x14ac:dyDescent="0.25">
      <c r="A147" s="40">
        <v>1.44</v>
      </c>
      <c r="B147" s="31">
        <v>0.44858356842888675</v>
      </c>
      <c r="C147" s="31">
        <v>0.7357959467771038</v>
      </c>
      <c r="D147" s="31">
        <v>0.91888821859757397</v>
      </c>
      <c r="E147" s="31">
        <v>0.98325501851139963</v>
      </c>
      <c r="G147" s="40">
        <v>1.44</v>
      </c>
      <c r="H147" s="31">
        <v>0.51374968158877821</v>
      </c>
      <c r="I147" s="31">
        <v>0.74748764119843658</v>
      </c>
      <c r="J147" s="31">
        <v>0.90285807437412902</v>
      </c>
      <c r="K147" s="31">
        <v>0.96894677077352753</v>
      </c>
      <c r="L147" s="8"/>
      <c r="M147" s="40">
        <v>1.44</v>
      </c>
      <c r="N147" s="31">
        <v>0.98325501851139963</v>
      </c>
      <c r="O147" s="31">
        <v>0.96894677077352753</v>
      </c>
    </row>
    <row r="148" spans="1:15" x14ac:dyDescent="0.25">
      <c r="A148" s="40">
        <v>1.45</v>
      </c>
      <c r="B148" s="31">
        <v>0.45292350658362213</v>
      </c>
      <c r="C148" s="31">
        <v>0.73993992906924877</v>
      </c>
      <c r="D148" s="31">
        <v>0.92106286445437502</v>
      </c>
      <c r="E148" s="31">
        <v>0.98395759784278169</v>
      </c>
      <c r="G148" s="40">
        <v>1.45</v>
      </c>
      <c r="H148" s="31">
        <v>0.51942095495027507</v>
      </c>
      <c r="I148" s="31">
        <v>0.75177686102522812</v>
      </c>
      <c r="J148" s="31">
        <v>0.90502221651384562</v>
      </c>
      <c r="K148" s="31">
        <v>0.9697733834121095</v>
      </c>
      <c r="L148" s="8"/>
      <c r="M148" s="40">
        <v>1.45</v>
      </c>
      <c r="N148" s="31">
        <v>0.98395759784278169</v>
      </c>
      <c r="O148" s="31">
        <v>0.9697733834121095</v>
      </c>
    </row>
    <row r="149" spans="1:15" x14ac:dyDescent="0.25">
      <c r="A149" s="40">
        <v>1.46</v>
      </c>
      <c r="B149" s="31">
        <v>0.45724877281672399</v>
      </c>
      <c r="C149" s="31">
        <v>0.744031750003874</v>
      </c>
      <c r="D149" s="31">
        <v>0.92318389466510165</v>
      </c>
      <c r="E149" s="31">
        <v>0.98463193789527503</v>
      </c>
      <c r="G149" s="40">
        <v>1.46</v>
      </c>
      <c r="H149" s="31">
        <v>0.52506217897099972</v>
      </c>
      <c r="I149" s="31">
        <v>0.75600793006655542</v>
      </c>
      <c r="J149" s="31">
        <v>0.90714147502226739</v>
      </c>
      <c r="K149" s="31">
        <v>0.97057834326602754</v>
      </c>
      <c r="L149" s="8"/>
      <c r="M149" s="40">
        <v>1.46</v>
      </c>
      <c r="N149" s="31">
        <v>0.98463193789527503</v>
      </c>
      <c r="O149" s="31">
        <v>0.97057834326602754</v>
      </c>
    </row>
    <row r="150" spans="1:15" x14ac:dyDescent="0.25">
      <c r="A150" s="40">
        <v>1.47</v>
      </c>
      <c r="B150" s="31">
        <v>0.46155902879533439</v>
      </c>
      <c r="C150" s="31">
        <v>0.74807170253949484</v>
      </c>
      <c r="D150" s="31">
        <v>0.92525244493808434</v>
      </c>
      <c r="E150" s="31">
        <v>0.98527910543158614</v>
      </c>
      <c r="G150" s="40">
        <v>1.47</v>
      </c>
      <c r="H150" s="31">
        <v>0.53067260053101195</v>
      </c>
      <c r="I150" s="31">
        <v>0.7601811964131826</v>
      </c>
      <c r="J150" s="31">
        <v>0.90921666571352233</v>
      </c>
      <c r="K150" s="31">
        <v>0.97136220405279095</v>
      </c>
      <c r="L150" s="8"/>
      <c r="M150" s="40">
        <v>1.47</v>
      </c>
      <c r="N150" s="31">
        <v>0.98527910543158614</v>
      </c>
      <c r="O150" s="31">
        <v>0.97136220405279095</v>
      </c>
    </row>
    <row r="151" spans="1:15" x14ac:dyDescent="0.25">
      <c r="A151" s="40">
        <v>1.48</v>
      </c>
      <c r="B151" s="31">
        <v>0.46585394531676766</v>
      </c>
      <c r="C151" s="31">
        <v>0.75206009008149455</v>
      </c>
      <c r="D151" s="31">
        <v>0.92726963468048218</v>
      </c>
      <c r="E151" s="31">
        <v>0.98590013073819383</v>
      </c>
      <c r="G151" s="40">
        <v>1.48</v>
      </c>
      <c r="H151" s="31">
        <v>0.53625149295345009</v>
      </c>
      <c r="I151" s="31">
        <v>0.76429702141992339</v>
      </c>
      <c r="J151" s="31">
        <v>0.91124859380607881</v>
      </c>
      <c r="K151" s="31">
        <v>0.97212550587022251</v>
      </c>
      <c r="L151" s="8"/>
      <c r="M151" s="40">
        <v>1.48</v>
      </c>
      <c r="N151" s="31">
        <v>0.98590013073819383</v>
      </c>
      <c r="O151" s="31">
        <v>0.97212550587022251</v>
      </c>
    </row>
    <row r="152" spans="1:15" x14ac:dyDescent="0.25">
      <c r="A152" s="40">
        <v>1.49</v>
      </c>
      <c r="B152" s="31">
        <v>0.47013320220209087</v>
      </c>
      <c r="C152" s="31">
        <v>0.75599722598248542</v>
      </c>
      <c r="D152" s="31">
        <v>0.92923656687073208</v>
      </c>
      <c r="E152" s="31">
        <v>0.98649600865203557</v>
      </c>
      <c r="G152" s="40">
        <v>1.49</v>
      </c>
      <c r="H152" s="31">
        <v>0.54179815575176937</v>
      </c>
      <c r="I152" s="31">
        <v>0.76835577904726171</v>
      </c>
      <c r="J152" s="31">
        <v>0.91323805388442214</v>
      </c>
      <c r="K152" s="31">
        <v>0.9728687755085208</v>
      </c>
      <c r="L152" s="8"/>
      <c r="M152" s="40">
        <v>1.49</v>
      </c>
      <c r="N152" s="31">
        <v>0.98649600865203557</v>
      </c>
      <c r="O152" s="31">
        <v>0.9728687755085208</v>
      </c>
    </row>
    <row r="153" spans="1:15" x14ac:dyDescent="0.25">
      <c r="A153" s="40">
        <v>1.5</v>
      </c>
      <c r="B153" s="31">
        <v>0.47439648818893027</v>
      </c>
      <c r="C153" s="31">
        <v>0.75988343305544104</v>
      </c>
      <c r="D153" s="31">
        <v>0.93115432795410036</v>
      </c>
      <c r="E153" s="31">
        <v>0.98706769957187945</v>
      </c>
      <c r="G153" s="40">
        <v>1.5</v>
      </c>
      <c r="H153" s="31">
        <v>0.54731191436478388</v>
      </c>
      <c r="I153" s="31">
        <v>0.77235785521970779</v>
      </c>
      <c r="J153" s="31">
        <v>0.91518582987074626</v>
      </c>
      <c r="K153" s="31">
        <v>0.97359252675622232</v>
      </c>
      <c r="L153" s="8"/>
      <c r="M153" s="40">
        <v>1.5</v>
      </c>
      <c r="N153" s="31">
        <v>0.98706769957187945</v>
      </c>
      <c r="O153" s="31">
        <v>0.97359252675622232</v>
      </c>
    </row>
    <row r="154" spans="1:15" x14ac:dyDescent="0.25">
      <c r="A154" s="40">
        <v>1.51</v>
      </c>
      <c r="B154" s="31">
        <v>0.47864350082359935</v>
      </c>
      <c r="C154" s="31">
        <v>0.7637190430994385</v>
      </c>
      <c r="D154" s="31">
        <v>0.9330239877601415</v>
      </c>
      <c r="E154" s="31">
        <v>0.98761613045362684</v>
      </c>
      <c r="G154" s="40">
        <v>1.51</v>
      </c>
      <c r="H154" s="31">
        <v>0.55279211988023225</v>
      </c>
      <c r="I154" s="31">
        <v>0.77630364720071332</v>
      </c>
      <c r="J154" s="31">
        <v>0.91709269500614798</v>
      </c>
      <c r="K154" s="31">
        <v>0.97429726070012923</v>
      </c>
      <c r="L154" s="8"/>
      <c r="M154" s="40">
        <v>1.51</v>
      </c>
      <c r="N154" s="31">
        <v>0.98761613045362684</v>
      </c>
      <c r="O154" s="31">
        <v>0.97429726070012923</v>
      </c>
    </row>
    <row r="155" spans="1:15" x14ac:dyDescent="0.25">
      <c r="A155" s="40">
        <v>1.52</v>
      </c>
      <c r="B155" s="31">
        <v>0.48287394635262304</v>
      </c>
      <c r="C155" s="31">
        <v>0.76750439643782398</v>
      </c>
      <c r="D155" s="31">
        <v>0.93484659944090986</v>
      </c>
      <c r="E155" s="31">
        <v>0.98814219578888629</v>
      </c>
      <c r="G155" s="40">
        <v>1.52</v>
      </c>
      <c r="H155" s="31">
        <v>0.55823814874758904</v>
      </c>
      <c r="I155" s="31">
        <v>0.78019356298397657</v>
      </c>
      <c r="J155" s="31">
        <v>0.91895941184083818</v>
      </c>
      <c r="K155" s="31">
        <v>0.97498346601927088</v>
      </c>
      <c r="L155" s="8"/>
      <c r="M155" s="40">
        <v>1.52</v>
      </c>
      <c r="N155" s="31">
        <v>0.98814219578888629</v>
      </c>
      <c r="O155" s="31">
        <v>0.97498346601927088</v>
      </c>
    </row>
    <row r="156" spans="1:15" x14ac:dyDescent="0.25">
      <c r="A156" s="40">
        <v>1.53</v>
      </c>
      <c r="B156" s="31">
        <v>0.48708753961374468</v>
      </c>
      <c r="C156" s="31">
        <v>0.77123984146863866</v>
      </c>
      <c r="D156" s="31">
        <v>0.93662319942881966</v>
      </c>
      <c r="E156" s="31">
        <v>0.9886467585662484</v>
      </c>
      <c r="G156" s="40">
        <v>1.53</v>
      </c>
      <c r="H156" s="31">
        <v>0.56364940248079831</v>
      </c>
      <c r="I156" s="31">
        <v>0.78402802070096023</v>
      </c>
      <c r="J156" s="31">
        <v>0.9207867322328962</v>
      </c>
      <c r="K156" s="31">
        <v>0.97565161927296928</v>
      </c>
      <c r="L156" s="8"/>
      <c r="M156" s="40">
        <v>1.53</v>
      </c>
      <c r="N156" s="31">
        <v>0.9886467585662484</v>
      </c>
      <c r="O156" s="31">
        <v>0.97565161927296928</v>
      </c>
    </row>
    <row r="157" spans="1:15" x14ac:dyDescent="0.25">
      <c r="A157" s="40">
        <v>1.54</v>
      </c>
      <c r="B157" s="31">
        <v>0.49128400392649235</v>
      </c>
      <c r="C157" s="31">
        <v>0.77492573422712363</v>
      </c>
      <c r="D157" s="31">
        <v>0.93835480741308319</v>
      </c>
      <c r="E157" s="31">
        <v>0.98913065121477073</v>
      </c>
      <c r="G157" s="40">
        <v>1.54</v>
      </c>
      <c r="H157" s="31">
        <v>0.56902530735161738</v>
      </c>
      <c r="I157" s="31">
        <v>0.78780744804441616</v>
      </c>
      <c r="J157" s="31">
        <v>0.92257539735511906</v>
      </c>
      <c r="K157" s="31">
        <v>0.97630218518308254</v>
      </c>
      <c r="L157" s="8"/>
      <c r="M157" s="40">
        <v>1.54</v>
      </c>
      <c r="N157" s="31">
        <v>0.98913065121477073</v>
      </c>
      <c r="O157" s="31">
        <v>0.97630218518308254</v>
      </c>
    </row>
    <row r="158" spans="1:15" x14ac:dyDescent="0.25">
      <c r="A158" s="40">
        <v>1.55</v>
      </c>
      <c r="B158" s="31">
        <v>0.49546307098237968</v>
      </c>
      <c r="C158" s="31">
        <v>0.77856243796011615</v>
      </c>
      <c r="D158" s="31">
        <v>0.94004242633370083</v>
      </c>
      <c r="E158" s="31">
        <v>0.98959467652926136</v>
      </c>
      <c r="G158" s="40">
        <v>1.55</v>
      </c>
      <c r="H158" s="31">
        <v>0.57436531407419511</v>
      </c>
      <c r="I158" s="31">
        <v>0.79153228170773038</v>
      </c>
      <c r="J158" s="31">
        <v>0.92432613770952998</v>
      </c>
      <c r="K158" s="31">
        <v>0.97693561691049879</v>
      </c>
      <c r="L158" s="8"/>
      <c r="M158" s="40">
        <v>1.55</v>
      </c>
      <c r="N158" s="31">
        <v>0.98959467652926136</v>
      </c>
      <c r="O158" s="31">
        <v>0.97693561691049879</v>
      </c>
    </row>
    <row r="159" spans="1:15" x14ac:dyDescent="0.25">
      <c r="A159" s="40">
        <v>1.56</v>
      </c>
      <c r="B159" s="31">
        <v>0.49962448073480781</v>
      </c>
      <c r="C159" s="31">
        <v>0.78215032271216189</v>
      </c>
      <c r="D159" s="31">
        <v>0.94168704239201273</v>
      </c>
      <c r="E159" s="31">
        <v>0.99003960857701945</v>
      </c>
      <c r="G159" s="40">
        <v>1.56</v>
      </c>
      <c r="H159" s="31">
        <v>0.57966889748154959</v>
      </c>
      <c r="I159" s="31">
        <v>0.79520296683987013</v>
      </c>
      <c r="J159" s="31">
        <v>0.92603967314912528</v>
      </c>
      <c r="K159" s="31">
        <v>0.97755235632595805</v>
      </c>
      <c r="L159" s="8"/>
      <c r="M159" s="40">
        <v>1.56</v>
      </c>
      <c r="N159" s="31">
        <v>0.99003960857701945</v>
      </c>
      <c r="O159" s="31">
        <v>0.97755235632595805</v>
      </c>
    </row>
    <row r="160" spans="1:15" x14ac:dyDescent="0.25">
      <c r="A160" s="40">
        <v>1.57</v>
      </c>
      <c r="B160" s="31">
        <v>0.503767981288747</v>
      </c>
      <c r="C160" s="31">
        <v>0.78568976492315223</v>
      </c>
      <c r="D160" s="31">
        <v>0.9432896250768652</v>
      </c>
      <c r="E160" s="31">
        <v>0.99046619358575638</v>
      </c>
      <c r="G160" s="40">
        <v>1.57</v>
      </c>
      <c r="H160" s="31">
        <v>0.58493555619453064</v>
      </c>
      <c r="I160" s="31">
        <v>0.79881995651572779</v>
      </c>
      <c r="J160" s="31">
        <v>0.92771671290646796</v>
      </c>
      <c r="K160" s="31">
        <v>0.97815283427528033</v>
      </c>
      <c r="L160" s="8"/>
      <c r="M160" s="40">
        <v>1.57</v>
      </c>
      <c r="N160" s="31">
        <v>0.99046619358575638</v>
      </c>
      <c r="O160" s="31">
        <v>0.97815283427528033</v>
      </c>
    </row>
    <row r="161" spans="1:15" x14ac:dyDescent="0.25">
      <c r="A161" s="40">
        <v>1.58</v>
      </c>
      <c r="B161" s="31">
        <v>0.50789332879025362</v>
      </c>
      <c r="C161" s="31">
        <v>0.78918114703729669</v>
      </c>
      <c r="D161" s="31">
        <v>0.94485112720547582</v>
      </c>
      <c r="E161" s="31">
        <v>0.99087515081248456</v>
      </c>
      <c r="G161" s="40">
        <v>1.58</v>
      </c>
      <c r="H161" s="31">
        <v>0.59016481228386963</v>
      </c>
      <c r="I161" s="31">
        <v>0.80238371122163621</v>
      </c>
      <c r="J161" s="31">
        <v>0.92935795562873325</v>
      </c>
      <c r="K161" s="31">
        <v>0.9787374708390757</v>
      </c>
      <c r="L161" s="8"/>
      <c r="M161" s="40">
        <v>1.58</v>
      </c>
      <c r="N161" s="31">
        <v>0.99087515081248456</v>
      </c>
      <c r="O161" s="31">
        <v>0.9787374708390757</v>
      </c>
    </row>
    <row r="162" spans="1:15" x14ac:dyDescent="0.25">
      <c r="A162" s="40">
        <v>1.59</v>
      </c>
      <c r="B162" s="31">
        <v>0.51200028731589131</v>
      </c>
      <c r="C162" s="31">
        <v>0.79262485712324859</v>
      </c>
      <c r="D162" s="31">
        <v>0.94637248497812143</v>
      </c>
      <c r="E162" s="31">
        <v>0.9912671733932148</v>
      </c>
      <c r="G162" s="40">
        <v>1.59</v>
      </c>
      <c r="H162" s="31">
        <v>0.59535621092589452</v>
      </c>
      <c r="I162" s="31">
        <v>0.80589469835583016</v>
      </c>
      <c r="J162" s="31">
        <v>0.9309640894188439</v>
      </c>
      <c r="K162" s="31">
        <v>0.97930667558702</v>
      </c>
      <c r="L162" s="8"/>
      <c r="M162" s="40">
        <v>1.59</v>
      </c>
      <c r="N162" s="31">
        <v>0.9912671733932148</v>
      </c>
      <c r="O162" s="31">
        <v>0.97930667558702</v>
      </c>
    </row>
    <row r="163" spans="1:15" x14ac:dyDescent="0.25">
      <c r="A163" s="40">
        <v>1.6</v>
      </c>
      <c r="B163" s="31">
        <v>0.51608862876211947</v>
      </c>
      <c r="C163" s="31">
        <v>0.79602128850518206</v>
      </c>
      <c r="D163" s="31">
        <v>0.94785461804580695</v>
      </c>
      <c r="E163" s="31">
        <v>0.99164292917335772</v>
      </c>
      <c r="G163" s="40">
        <v>1.6</v>
      </c>
      <c r="H163" s="31">
        <v>0.60050932005245961</v>
      </c>
      <c r="I163" s="31">
        <v>0.80935339174363385</v>
      </c>
      <c r="J163" s="31">
        <v>0.93253579188233815</v>
      </c>
      <c r="K163" s="31">
        <v>0.97986084782677363</v>
      </c>
      <c r="L163" s="8"/>
      <c r="M163" s="40">
        <v>1.6</v>
      </c>
      <c r="N163" s="31">
        <v>0.99164292917335772</v>
      </c>
      <c r="O163" s="31">
        <v>0.97986084782677363</v>
      </c>
    </row>
    <row r="164" spans="1:15" x14ac:dyDescent="0.25">
      <c r="A164" s="40">
        <v>1.61</v>
      </c>
      <c r="B164" s="31">
        <v>0.52015813273470124</v>
      </c>
      <c r="C164" s="31">
        <v>0.79937083940464371</v>
      </c>
      <c r="D164" s="31">
        <v>0.94929842959010657</v>
      </c>
      <c r="E164" s="31">
        <v>0.99200306151877027</v>
      </c>
      <c r="G164" s="40">
        <v>1.61</v>
      </c>
      <c r="H164" s="31">
        <v>0.60562372999564063</v>
      </c>
      <c r="I164" s="31">
        <v>0.81276027116712468</v>
      </c>
      <c r="J164" s="31">
        <v>0.93407373017963113</v>
      </c>
      <c r="K164" s="31">
        <v>0.98040037684762615</v>
      </c>
      <c r="L164" s="8"/>
      <c r="M164" s="40">
        <v>1.61</v>
      </c>
      <c r="N164" s="31">
        <v>0.99200306151877027</v>
      </c>
      <c r="O164" s="31">
        <v>0.98040037684762615</v>
      </c>
    </row>
    <row r="165" spans="1:15" x14ac:dyDescent="0.25">
      <c r="A165" s="40">
        <v>1.62</v>
      </c>
      <c r="B165" s="31">
        <v>0.52420858643818957</v>
      </c>
      <c r="C165" s="31">
        <v>0.80267391259296961</v>
      </c>
      <c r="D165" s="31">
        <v>0.95070480641440369</v>
      </c>
      <c r="E165" s="31">
        <v>0.99234819010743625</v>
      </c>
      <c r="G165" s="40">
        <v>1.62</v>
      </c>
      <c r="H165" s="31">
        <v>0.61069905312768724</v>
      </c>
      <c r="I165" s="31">
        <v>0.81611582190905252</v>
      </c>
      <c r="J165" s="31">
        <v>0.93557856108334225</v>
      </c>
      <c r="K165" s="31">
        <v>0.98092564215894851</v>
      </c>
      <c r="L165" s="8"/>
      <c r="M165" s="40">
        <v>1.62</v>
      </c>
      <c r="N165" s="31">
        <v>0.99234819010743625</v>
      </c>
      <c r="O165" s="31">
        <v>0.98092564215894851</v>
      </c>
    </row>
    <row r="166" spans="1:15" x14ac:dyDescent="0.25">
      <c r="A166" s="40">
        <v>1.63</v>
      </c>
      <c r="B166" s="31">
        <v>0.52823978456554632</v>
      </c>
      <c r="C166" s="31">
        <v>0.80593091505409131</v>
      </c>
      <c r="D166" s="31">
        <v>0.95207461904578494</v>
      </c>
      <c r="E166" s="31">
        <v>0.99267891170180644</v>
      </c>
      <c r="G166" s="40">
        <v>1.63</v>
      </c>
      <c r="H166" s="31">
        <v>0.61573492349676362</v>
      </c>
      <c r="I166" s="31">
        <v>0.81942053431076312</v>
      </c>
      <c r="J166" s="31">
        <v>0.93705093104037829</v>
      </c>
      <c r="K166" s="31">
        <v>0.98143701372353398</v>
      </c>
      <c r="L166" s="8"/>
      <c r="M166" s="40">
        <v>1.63</v>
      </c>
      <c r="N166" s="31">
        <v>0.99267891170180644</v>
      </c>
      <c r="O166" s="31">
        <v>0.98143701372353398</v>
      </c>
    </row>
    <row r="167" spans="1:15" x14ac:dyDescent="0.25">
      <c r="A167" s="40">
        <v>1.64</v>
      </c>
      <c r="B167" s="31">
        <v>0.5322515291879456</v>
      </c>
      <c r="C167" s="31">
        <v>0.80914225765752734</v>
      </c>
      <c r="D167" s="31">
        <v>0.95340872184687719</v>
      </c>
      <c r="E167" s="31">
        <v>0.99299580090186401</v>
      </c>
      <c r="G167" s="40">
        <v>1.64</v>
      </c>
      <c r="H167" s="31">
        <v>0.62073099645895313</v>
      </c>
      <c r="I167" s="31">
        <v>0.82267490334388926</v>
      </c>
      <c r="J167" s="31">
        <v>0.93849147623847196</v>
      </c>
      <c r="K167" s="31">
        <v>0.98193485218591303</v>
      </c>
      <c r="L167" s="8"/>
      <c r="M167" s="40">
        <v>1.64</v>
      </c>
      <c r="N167" s="31">
        <v>0.99299580090186401</v>
      </c>
      <c r="O167" s="31">
        <v>0.98193485218591303</v>
      </c>
    </row>
    <row r="168" spans="1:15" x14ac:dyDescent="0.25">
      <c r="A168" s="40">
        <v>1.65</v>
      </c>
      <c r="B168" s="31">
        <v>0.53624362964480499</v>
      </c>
      <c r="C168" s="31">
        <v>0.81230835484137209</v>
      </c>
      <c r="D168" s="31">
        <v>0.95470795313694756</v>
      </c>
      <c r="E168" s="31">
        <v>0.99329941087901386</v>
      </c>
      <c r="G168" s="40">
        <v>1.65</v>
      </c>
      <c r="H168" s="31">
        <v>0.62568694830697624</v>
      </c>
      <c r="I168" s="31">
        <v>0.82587942819556104</v>
      </c>
      <c r="J168" s="31">
        <v>0.93990082267688546</v>
      </c>
      <c r="K168" s="31">
        <v>0.98241950909572062</v>
      </c>
      <c r="L168" s="8"/>
      <c r="M168" s="40">
        <v>1.65</v>
      </c>
      <c r="N168" s="31">
        <v>0.99329941087901386</v>
      </c>
      <c r="O168" s="31">
        <v>0.98241950909572062</v>
      </c>
    </row>
    <row r="169" spans="1:15" x14ac:dyDescent="0.25">
      <c r="A169" s="40">
        <v>1.66</v>
      </c>
      <c r="B169" s="31">
        <v>0.54021590243410078</v>
      </c>
      <c r="C169" s="31">
        <v>0.8154296243050897</v>
      </c>
      <c r="D169" s="31">
        <v>0.95597313532161077</v>
      </c>
      <c r="E169" s="31">
        <v>0.99359027409092504</v>
      </c>
      <c r="G169" s="40">
        <v>1.66</v>
      </c>
      <c r="H169" s="31">
        <v>0.63060247589609753</v>
      </c>
      <c r="I169" s="31">
        <v>0.82903461186689187</v>
      </c>
      <c r="J169" s="31">
        <v>0.94127958624101016</v>
      </c>
      <c r="K169" s="31">
        <v>0.98289132712620275</v>
      </c>
      <c r="L169" s="8"/>
      <c r="M169" s="40">
        <v>1.66</v>
      </c>
      <c r="N169" s="31">
        <v>0.99359027409092504</v>
      </c>
      <c r="O169" s="31">
        <v>0.98289132712620275</v>
      </c>
    </row>
    <row r="170" spans="1:15" x14ac:dyDescent="0.25">
      <c r="A170" s="40">
        <v>1.67</v>
      </c>
      <c r="B170" s="31">
        <v>0.54416817110300131</v>
      </c>
      <c r="C170" s="31">
        <v>0.81850648671191795</v>
      </c>
      <c r="D170" s="31">
        <v>0.95720507503052288</v>
      </c>
      <c r="E170" s="31">
        <v>0.99386890297748454</v>
      </c>
      <c r="G170" s="40">
        <v>1.67</v>
      </c>
      <c r="H170" s="31">
        <v>0.63547729626763139</v>
      </c>
      <c r="I170" s="31">
        <v>0.83214096078448907</v>
      </c>
      <c r="J170" s="31">
        <v>0.94262837278059175</v>
      </c>
      <c r="K170" s="31">
        <v>0.98335064028794261</v>
      </c>
      <c r="L170" s="8"/>
      <c r="M170" s="40">
        <v>1.67</v>
      </c>
      <c r="N170" s="31">
        <v>0.99386890297748454</v>
      </c>
      <c r="O170" s="31">
        <v>0.98335064028794261</v>
      </c>
    </row>
    <row r="171" spans="1:15" x14ac:dyDescent="0.25">
      <c r="A171" s="40">
        <v>1.68</v>
      </c>
      <c r="B171" s="31">
        <v>0.54810026613886909</v>
      </c>
      <c r="C171" s="31">
        <v>0.82153936540069672</v>
      </c>
      <c r="D171" s="31">
        <v>0.95840456326246204</v>
      </c>
      <c r="E171" s="31">
        <v>0.9941357906380448</v>
      </c>
      <c r="G171" s="40">
        <v>1.68</v>
      </c>
      <c r="H171" s="31">
        <v>0.64031114627048602</v>
      </c>
      <c r="I171" s="31">
        <v>0.83519898442474327</v>
      </c>
      <c r="J171" s="31">
        <v>0.94394777819133513</v>
      </c>
      <c r="K171" s="31">
        <v>0.98379777413788827</v>
      </c>
      <c r="L171" s="8"/>
      <c r="M171" s="40">
        <v>1.68</v>
      </c>
      <c r="N171" s="31">
        <v>0.9941357906380448</v>
      </c>
      <c r="O171" s="31">
        <v>0.98379777413788827</v>
      </c>
    </row>
    <row r="172" spans="1:15" x14ac:dyDescent="0.25">
      <c r="A172" s="40">
        <v>1.69</v>
      </c>
      <c r="B172" s="31">
        <v>0.55201202486067358</v>
      </c>
      <c r="C172" s="31">
        <v>0.82452868610692631</v>
      </c>
      <c r="D172" s="31">
        <v>0.95957237553722852</v>
      </c>
      <c r="E172" s="31">
        <v>0.99439141149017263</v>
      </c>
      <c r="G172" s="40">
        <v>1.69</v>
      </c>
      <c r="H172" s="31">
        <v>0.64510378218111908</v>
      </c>
      <c r="I172" s="31">
        <v>0.83820919495064683</v>
      </c>
      <c r="J172" s="31">
        <v>0.94523838849964303</v>
      </c>
      <c r="K172" s="31">
        <v>0.98423304598376649</v>
      </c>
      <c r="L172" s="8"/>
      <c r="M172" s="40">
        <v>1.69</v>
      </c>
      <c r="N172" s="31">
        <v>0.99439141149017263</v>
      </c>
      <c r="O172" s="31">
        <v>0.98423304598376649</v>
      </c>
    </row>
    <row r="173" spans="1:15" x14ac:dyDescent="0.25">
      <c r="A173" s="40">
        <v>1.7</v>
      </c>
      <c r="B173" s="31">
        <v>0.55590329131084348</v>
      </c>
      <c r="C173" s="31">
        <v>0.82747487669286424</v>
      </c>
      <c r="D173" s="31">
        <v>0.96070927205381607</v>
      </c>
      <c r="E173" s="31">
        <v>0.99463622191012457</v>
      </c>
      <c r="G173" s="40">
        <v>1.7</v>
      </c>
      <c r="H173" s="31">
        <v>0.64985497932231606</v>
      </c>
      <c r="I173" s="31">
        <v>0.84117210686089006</v>
      </c>
      <c r="J173" s="31">
        <v>0.94650077995025916</v>
      </c>
      <c r="K173" s="31">
        <v>0.98465676508396305</v>
      </c>
      <c r="L173" s="8"/>
      <c r="M173" s="40">
        <v>1.7</v>
      </c>
      <c r="N173" s="31">
        <v>0.99463622191012457</v>
      </c>
      <c r="O173" s="31">
        <v>0.98465676508396305</v>
      </c>
    </row>
    <row r="174" spans="1:15" x14ac:dyDescent="0.25">
      <c r="A174" s="40">
        <v>1.71</v>
      </c>
      <c r="B174" s="31">
        <v>0.55977391614760397</v>
      </c>
      <c r="C174" s="31">
        <v>0.83037836688648148</v>
      </c>
      <c r="D174" s="31">
        <v>0.96181599785433813</v>
      </c>
      <c r="E174" s="31">
        <v>0.99487066085529441</v>
      </c>
      <c r="G174" s="40">
        <v>1.71</v>
      </c>
      <c r="H174" s="31">
        <v>0.65456453168114237</v>
      </c>
      <c r="I174" s="31">
        <v>0.84408823665098454</v>
      </c>
      <c r="J174" s="31">
        <v>0.94773551909659481</v>
      </c>
      <c r="K174" s="31">
        <v>0.98506923284295023</v>
      </c>
      <c r="L174" s="8"/>
      <c r="M174" s="40">
        <v>1.71</v>
      </c>
      <c r="N174" s="31">
        <v>0.99487066085529441</v>
      </c>
      <c r="O174" s="31">
        <v>0.98506923284295023</v>
      </c>
    </row>
    <row r="175" spans="1:15" x14ac:dyDescent="0.25">
      <c r="A175" s="40">
        <v>1.72</v>
      </c>
      <c r="B175" s="31">
        <v>0.56362375653783758</v>
      </c>
      <c r="C175" s="31">
        <v>0.83323958802907772</v>
      </c>
      <c r="D175" s="31">
        <v>0.96289328299320998</v>
      </c>
      <c r="E175" s="31">
        <v>0.99509515046889541</v>
      </c>
      <c r="G175" s="40">
        <v>1.72</v>
      </c>
      <c r="H175" s="31">
        <v>0.65923225152643061</v>
      </c>
      <c r="I175" s="31">
        <v>0.84695810248617298</v>
      </c>
      <c r="J175" s="31">
        <v>0.94894316289352809</v>
      </c>
      <c r="K175" s="31">
        <v>0.98547074300234516</v>
      </c>
      <c r="L175" s="8"/>
      <c r="M175" s="40">
        <v>1.72</v>
      </c>
      <c r="N175" s="31">
        <v>0.99509515046889541</v>
      </c>
      <c r="O175" s="31">
        <v>0.98547074300234516</v>
      </c>
    </row>
    <row r="176" spans="1:15" x14ac:dyDescent="0.25">
      <c r="A176" s="40">
        <v>1.73</v>
      </c>
      <c r="B176" s="31">
        <v>0.56745267605048832</v>
      </c>
      <c r="C176" s="31">
        <v>0.83605897283138386</v>
      </c>
      <c r="D176" s="31">
        <v>0.96394184271111527</v>
      </c>
      <c r="E176" s="31">
        <v>0.99531009666715109</v>
      </c>
      <c r="G176" s="40">
        <v>1.73</v>
      </c>
      <c r="H176" s="31">
        <v>0.66385796902613992</v>
      </c>
      <c r="I176" s="31">
        <v>0.84978222388586322</v>
      </c>
      <c r="J176" s="31">
        <v>0.95012425879247298</v>
      </c>
      <c r="K176" s="31">
        <v>0.98586158182767625</v>
      </c>
      <c r="L176" s="8"/>
      <c r="M176" s="40">
        <v>1.73</v>
      </c>
      <c r="N176" s="31">
        <v>0.99531009666715109</v>
      </c>
      <c r="O176" s="31">
        <v>0.98586158182767625</v>
      </c>
    </row>
    <row r="177" spans="1:15" x14ac:dyDescent="0.25">
      <c r="A177" s="40">
        <v>1.74</v>
      </c>
      <c r="B177" s="31">
        <v>0.57126054455055797</v>
      </c>
      <c r="C177" s="31">
        <v>0.83883695513795531</v>
      </c>
      <c r="D177" s="31">
        <v>0.96496237761330628</v>
      </c>
      <c r="E177" s="31">
        <v>0.99551588970928473</v>
      </c>
      <c r="G177" s="40">
        <v>1.74</v>
      </c>
      <c r="H177" s="31">
        <v>0.66844153186491384</v>
      </c>
      <c r="I177" s="31">
        <v>0.85256112141935125</v>
      </c>
      <c r="J177" s="31">
        <v>0.95127934483852472</v>
      </c>
      <c r="K177" s="31">
        <v>0.98624202829094054</v>
      </c>
      <c r="L177" s="8"/>
      <c r="M177" s="40">
        <v>1.74</v>
      </c>
      <c r="N177" s="31">
        <v>0.99551588970928473</v>
      </c>
      <c r="O177" s="31">
        <v>0.98624202829094054</v>
      </c>
    </row>
    <row r="178" spans="1:15" x14ac:dyDescent="0.25">
      <c r="A178" s="40">
        <v>1.75</v>
      </c>
      <c r="B178" s="31">
        <v>0.57504723809370983</v>
      </c>
      <c r="C178" s="31">
        <v>0.84157396969968368</v>
      </c>
      <c r="D178" s="31">
        <v>0.96595557385180741</v>
      </c>
      <c r="E178" s="31">
        <v>0.99571290475060659</v>
      </c>
      <c r="G178" s="40">
        <v>1.75</v>
      </c>
      <c r="H178" s="31">
        <v>0.67298280486214446</v>
      </c>
      <c r="I178" s="31">
        <v>0.85529531641257917</v>
      </c>
      <c r="J178" s="31">
        <v>0.95240894976950063</v>
      </c>
      <c r="K178" s="31">
        <v>0.98661235424902993</v>
      </c>
      <c r="L178" s="8"/>
      <c r="M178" s="40">
        <v>1.75</v>
      </c>
      <c r="N178" s="31">
        <v>0.99571290475060659</v>
      </c>
      <c r="O178" s="31">
        <v>0.98661235424902993</v>
      </c>
    </row>
    <row r="179" spans="1:15" x14ac:dyDescent="0.25">
      <c r="A179" s="40">
        <v>1.76</v>
      </c>
      <c r="B179" s="31">
        <v>0.57881263882152134</v>
      </c>
      <c r="C179" s="31">
        <v>0.84427045195423978</v>
      </c>
      <c r="D179" s="31">
        <v>0.9669221033111155</v>
      </c>
      <c r="E179" s="31">
        <v>0.99590150237900787</v>
      </c>
      <c r="G179" s="40">
        <v>1.76</v>
      </c>
      <c r="H179" s="31">
        <v>0.67748166959084499</v>
      </c>
      <c r="I179" s="31">
        <v>0.8579853306656875</v>
      </c>
      <c r="J179" s="31">
        <v>0.95351359311669581</v>
      </c>
      <c r="K179" s="31">
        <v>0.98697282461810354</v>
      </c>
      <c r="L179" s="8"/>
      <c r="M179" s="40">
        <v>1.76</v>
      </c>
      <c r="N179" s="31">
        <v>0.99590150237900787</v>
      </c>
      <c r="O179" s="31">
        <v>0.98697282461810354</v>
      </c>
    </row>
    <row r="180" spans="1:15" x14ac:dyDescent="0.25">
      <c r="A180" s="40">
        <v>1.77</v>
      </c>
      <c r="B180" s="31">
        <v>0.58255663485740328</v>
      </c>
      <c r="C180" s="31">
        <v>0.84692683781426992</v>
      </c>
      <c r="D180" s="31">
        <v>0.96786262379700649</v>
      </c>
      <c r="E180" s="31">
        <v>0.99608202913517785</v>
      </c>
      <c r="G180" s="40">
        <v>1.77</v>
      </c>
      <c r="H180" s="31">
        <v>0.68193802399760284</v>
      </c>
      <c r="I180" s="31">
        <v>0.86063168618111252</v>
      </c>
      <c r="J180" s="31">
        <v>0.95459378530718975</v>
      </c>
      <c r="K180" s="31">
        <v>0.98732369754398808</v>
      </c>
      <c r="L180" s="8"/>
      <c r="M180" s="40">
        <v>1.77</v>
      </c>
      <c r="N180" s="31">
        <v>0.99608202913517785</v>
      </c>
      <c r="O180" s="31">
        <v>0.98732369754398808</v>
      </c>
    </row>
    <row r="181" spans="1:15" x14ac:dyDescent="0.25">
      <c r="A181" s="40">
        <v>1.78</v>
      </c>
      <c r="B181" s="31">
        <v>0.58627912020321737</v>
      </c>
      <c r="C181" s="31">
        <v>0.84954356346317028</v>
      </c>
      <c r="D181" s="31">
        <v>0.96877777922807984</v>
      </c>
      <c r="E181" s="31">
        <v>0.99625481801686921</v>
      </c>
      <c r="G181" s="40">
        <v>1.78</v>
      </c>
      <c r="H181" s="31">
        <v>0.68635178202389735</v>
      </c>
      <c r="I181" s="31">
        <v>0.86323490490199561</v>
      </c>
      <c r="J181" s="31">
        <v>0.95565002776754193</v>
      </c>
      <c r="K181" s="31">
        <v>0.98766522456867756</v>
      </c>
      <c r="L181" s="8"/>
      <c r="M181" s="40">
        <v>1.78</v>
      </c>
      <c r="N181" s="31">
        <v>0.99625481801686921</v>
      </c>
      <c r="O181" s="31">
        <v>0.98766522456867756</v>
      </c>
    </row>
    <row r="182" spans="1:15" x14ac:dyDescent="0.25">
      <c r="A182" s="40">
        <v>1.79</v>
      </c>
      <c r="B182" s="31">
        <v>0.58997999463661333</v>
      </c>
      <c r="C182" s="31">
        <v>0.85212106515826236</v>
      </c>
      <c r="D182" s="31">
        <v>0.96966819982969188</v>
      </c>
      <c r="E182" s="31">
        <v>0.99642018896753826</v>
      </c>
      <c r="G182" s="40">
        <v>1.79</v>
      </c>
      <c r="H182" s="31">
        <v>0.69072287322902803</v>
      </c>
      <c r="I182" s="31">
        <v>0.8657955084606539</v>
      </c>
      <c r="J182" s="31">
        <v>0.95668281302872427</v>
      </c>
      <c r="K182" s="31">
        <v>0.9879976507930146</v>
      </c>
      <c r="L182" s="8"/>
      <c r="M182" s="40">
        <v>1.79</v>
      </c>
      <c r="N182" s="31">
        <v>0.99642018896753826</v>
      </c>
      <c r="O182" s="31">
        <v>0.9879976507930146</v>
      </c>
    </row>
    <row r="183" spans="1:15" x14ac:dyDescent="0.25">
      <c r="A183" s="40">
        <v>1.8</v>
      </c>
      <c r="B183" s="31">
        <v>0.59365916360910886</v>
      </c>
      <c r="C183" s="31">
        <v>0.85465977904120005</v>
      </c>
      <c r="D183" s="31">
        <v>0.97053450232994054</v>
      </c>
      <c r="E183" s="31">
        <v>0.99657844934969608</v>
      </c>
      <c r="G183" s="40">
        <v>1.8</v>
      </c>
      <c r="H183" s="31">
        <v>0.69505124241490102</v>
      </c>
      <c r="I183" s="31">
        <v>0.86831401793688379</v>
      </c>
      <c r="J183" s="31">
        <v>0.95769262483214501</v>
      </c>
      <c r="K183" s="31">
        <v>0.98832121503562398</v>
      </c>
      <c r="L183" s="8"/>
      <c r="M183" s="40">
        <v>1.8</v>
      </c>
      <c r="N183" s="31">
        <v>0.99657844934969608</v>
      </c>
      <c r="O183" s="31">
        <v>0.98832121503562398</v>
      </c>
    </row>
    <row r="184" spans="1:15" x14ac:dyDescent="0.25">
      <c r="A184" s="40">
        <v>1.81</v>
      </c>
      <c r="B184" s="31">
        <v>0.59731653814494112</v>
      </c>
      <c r="C184" s="31">
        <v>0.8571601409554287</v>
      </c>
      <c r="D184" s="31">
        <v>0.97137729015739249</v>
      </c>
      <c r="E184" s="31">
        <v>0.99672989440330473</v>
      </c>
      <c r="G184" s="40">
        <v>1.81</v>
      </c>
      <c r="H184" s="31">
        <v>0.69933684925290973</v>
      </c>
      <c r="I184" s="31">
        <v>0.8707909536258549</v>
      </c>
      <c r="J184" s="31">
        <v>0.95867993823662567</v>
      </c>
      <c r="K184" s="31">
        <v>0.98863614998817506</v>
      </c>
      <c r="L184" s="8"/>
      <c r="M184" s="40">
        <v>1.81</v>
      </c>
      <c r="N184" s="31">
        <v>0.99672989440330473</v>
      </c>
      <c r="O184" s="31">
        <v>0.98863614998817506</v>
      </c>
    </row>
    <row r="185" spans="1:15" x14ac:dyDescent="0.25">
      <c r="A185" s="40">
        <v>1.82</v>
      </c>
      <c r="B185" s="31">
        <v>0.60095203474069625</v>
      </c>
      <c r="C185" s="31">
        <v>0.859622586270539</v>
      </c>
      <c r="D185" s="31">
        <v>0.9721971536402475</v>
      </c>
      <c r="E185" s="31">
        <v>0.99687480768955938</v>
      </c>
      <c r="G185" s="40">
        <v>1.82</v>
      </c>
      <c r="H185" s="31">
        <v>0.70357966791312754</v>
      </c>
      <c r="I185" s="31">
        <v>0.87322683481536656</v>
      </c>
      <c r="J185" s="31">
        <v>0.95964521972619921</v>
      </c>
      <c r="K185" s="31">
        <v>0.98894268236704752</v>
      </c>
      <c r="L185" s="8"/>
      <c r="M185" s="40">
        <v>1.82</v>
      </c>
      <c r="N185" s="31">
        <v>0.99687480768955938</v>
      </c>
      <c r="O185" s="31">
        <v>0.98894268236704752</v>
      </c>
    </row>
    <row r="186" spans="1:15" x14ac:dyDescent="0.25">
      <c r="A186" s="40">
        <v>1.83</v>
      </c>
      <c r="B186" s="31">
        <v>0.60456557526574795</v>
      </c>
      <c r="C186" s="31">
        <v>0.86204754971333764</v>
      </c>
      <c r="D186" s="31">
        <v>0.97299467020666042</v>
      </c>
      <c r="E186" s="31">
        <v>0.99701346152039394</v>
      </c>
      <c r="G186" s="40">
        <v>1.83</v>
      </c>
      <c r="H186" s="31">
        <v>0.70777968669601465</v>
      </c>
      <c r="I186" s="31">
        <v>0.87562217957223076</v>
      </c>
      <c r="J186" s="31">
        <v>0.96058892731860357</v>
      </c>
      <c r="K186" s="31">
        <v>0.98924103306147115</v>
      </c>
      <c r="L186" s="8"/>
      <c r="M186" s="40">
        <v>1.83</v>
      </c>
      <c r="N186" s="31">
        <v>0.99701346152039394</v>
      </c>
      <c r="O186" s="31">
        <v>0.98924103306147115</v>
      </c>
    </row>
    <row r="187" spans="1:15" x14ac:dyDescent="0.25">
      <c r="A187" s="40">
        <v>1.84</v>
      </c>
      <c r="B187" s="31">
        <v>0.60815708686352532</v>
      </c>
      <c r="C187" s="31">
        <v>0.86443546520548109</v>
      </c>
      <c r="D187" s="31">
        <v>0.9737704045859521</v>
      </c>
      <c r="E187" s="31">
        <v>0.9971461173740539</v>
      </c>
      <c r="G187" s="40">
        <v>1.84</v>
      </c>
      <c r="H187" s="31">
        <v>0.71193690766685247</v>
      </c>
      <c r="I187" s="31">
        <v>0.87797750453755796</v>
      </c>
      <c r="J187" s="31">
        <v>0.96151151067435237</v>
      </c>
      <c r="K187" s="31">
        <v>0.98953141727821248</v>
      </c>
      <c r="L187" s="8"/>
      <c r="M187" s="40">
        <v>1.84</v>
      </c>
      <c r="N187" s="31">
        <v>0.9971461173740539</v>
      </c>
      <c r="O187" s="31">
        <v>0.98953141727821248</v>
      </c>
    </row>
    <row r="188" spans="1:15" x14ac:dyDescent="0.25">
      <c r="A188" s="40">
        <v>1.85</v>
      </c>
      <c r="B188" s="31">
        <v>0.61172650185361044</v>
      </c>
      <c r="C188" s="31">
        <v>0.86678676570749991</v>
      </c>
      <c r="D188" s="31">
        <v>0.97452490901045508</v>
      </c>
      <c r="E188" s="31">
        <v>0.99727302629707371</v>
      </c>
      <c r="G188" s="40">
        <v>1.85</v>
      </c>
      <c r="H188" s="31">
        <v>0.71605134629307621</v>
      </c>
      <c r="I188" s="31">
        <v>0.88029332473071786</v>
      </c>
      <c r="J188" s="31">
        <v>0.96241341120626833</v>
      </c>
      <c r="K188" s="31">
        <v>0.98981404468287926</v>
      </c>
      <c r="L188" s="8"/>
      <c r="M188" s="40">
        <v>1.85</v>
      </c>
      <c r="N188" s="31">
        <v>0.99727302629707371</v>
      </c>
      <c r="O188" s="31">
        <v>0.98981404468287926</v>
      </c>
    </row>
    <row r="189" spans="1:15" x14ac:dyDescent="0.25">
      <c r="A189" s="40">
        <v>1.86</v>
      </c>
      <c r="B189" s="31">
        <v>0.61527375763470227</v>
      </c>
      <c r="C189" s="31">
        <v>0.869101883069062</v>
      </c>
      <c r="D189" s="31">
        <v>0.97525872341775721</v>
      </c>
      <c r="E189" s="31">
        <v>0.99739442929300082</v>
      </c>
      <c r="G189" s="40">
        <v>1.86</v>
      </c>
      <c r="H189" s="31">
        <v>0.720123031084691</v>
      </c>
      <c r="I189" s="31">
        <v>0.88257015336175282</v>
      </c>
      <c r="J189" s="31">
        <v>0.96329506218937211</v>
      </c>
      <c r="K189" s="31">
        <v>0.9900891195379119</v>
      </c>
      <c r="L189" s="8"/>
      <c r="M189" s="40">
        <v>1.86</v>
      </c>
      <c r="N189" s="31">
        <v>0.99739442929300082</v>
      </c>
      <c r="O189" s="31">
        <v>0.9900891195379119</v>
      </c>
    </row>
    <row r="190" spans="1:15" x14ac:dyDescent="0.25">
      <c r="A190" s="40">
        <v>1.87</v>
      </c>
      <c r="B190" s="31">
        <v>0.6187987965884465</v>
      </c>
      <c r="C190" s="31">
        <v>0.8713812478853129</v>
      </c>
      <c r="D190" s="31">
        <v>0.97597237565311423</v>
      </c>
      <c r="E190" s="31">
        <v>0.99751055769820263</v>
      </c>
      <c r="G190" s="40">
        <v>1.87</v>
      </c>
      <c r="H190" s="31">
        <v>0.72415200323793516</v>
      </c>
      <c r="I190" s="31">
        <v>0.88480850165202629</v>
      </c>
      <c r="J190" s="31">
        <v>0.96415688887102524</v>
      </c>
      <c r="K190" s="31">
        <v>0.99035684083733155</v>
      </c>
      <c r="L190" s="8"/>
      <c r="M190" s="40">
        <v>1.87</v>
      </c>
      <c r="N190" s="31">
        <v>0.99751055769820263</v>
      </c>
      <c r="O190" s="31">
        <v>0.99035684083733155</v>
      </c>
    </row>
    <row r="191" spans="1:15" x14ac:dyDescent="0.25">
      <c r="A191" s="40">
        <v>1.88</v>
      </c>
      <c r="B191" s="31">
        <v>0.6223015659841542</v>
      </c>
      <c r="C191" s="31">
        <v>0.87362528935914108</v>
      </c>
      <c r="D191" s="31">
        <v>0.97666638167182351</v>
      </c>
      <c r="E191" s="31">
        <v>0.99762163354509148</v>
      </c>
      <c r="G191" s="40">
        <v>1.88</v>
      </c>
      <c r="H191" s="31">
        <v>0.72813831628234582</v>
      </c>
      <c r="I191" s="31">
        <v>0.88700887866288458</v>
      </c>
      <c r="J191" s="31">
        <v>0.96499930858122829</v>
      </c>
      <c r="K191" s="31">
        <v>0.99061740243831209</v>
      </c>
      <c r="L191" s="8"/>
      <c r="M191" s="40">
        <v>1.88</v>
      </c>
      <c r="N191" s="31">
        <v>0.99762163354509148</v>
      </c>
      <c r="O191" s="31">
        <v>0.99061740243831209</v>
      </c>
    </row>
    <row r="192" spans="1:15" x14ac:dyDescent="0.25">
      <c r="A192" s="40">
        <v>1.89</v>
      </c>
      <c r="B192" s="31">
        <v>0.62578201788441379</v>
      </c>
      <c r="C192" s="31">
        <v>0.87583443516921033</v>
      </c>
      <c r="D192" s="31">
        <v>0.97734124574135373</v>
      </c>
      <c r="E192" s="31">
        <v>0.99772786991310403</v>
      </c>
      <c r="G192" s="40">
        <v>1.89</v>
      </c>
      <c r="H192" s="31">
        <v>0.73208203573137254</v>
      </c>
      <c r="I192" s="31">
        <v>0.88917179113212641</v>
      </c>
      <c r="J192" s="31">
        <v>0.96582273084298498</v>
      </c>
      <c r="K192" s="31">
        <v>0.99087099318964178</v>
      </c>
      <c r="L192" s="8"/>
      <c r="M192" s="40">
        <v>1.89</v>
      </c>
      <c r="N192" s="31">
        <v>0.99772786991310403</v>
      </c>
      <c r="O192" s="31">
        <v>0.99087099318964178</v>
      </c>
    </row>
    <row r="193" spans="1:15" x14ac:dyDescent="0.25">
      <c r="A193" s="40">
        <v>1.9</v>
      </c>
      <c r="B193" s="31">
        <v>0.6292401090516182</v>
      </c>
      <c r="C193" s="31">
        <v>0.87800911134361803</v>
      </c>
      <c r="D193" s="31">
        <v>0.97799746064304616</v>
      </c>
      <c r="E193" s="31">
        <v>0.99782947126776045</v>
      </c>
      <c r="G193" s="40">
        <v>1.9</v>
      </c>
      <c r="H193" s="31">
        <v>0.73598323873667981</v>
      </c>
      <c r="I193" s="31">
        <v>0.89129774331806122</v>
      </c>
      <c r="J193" s="31">
        <v>0.96662755748264351</v>
      </c>
      <c r="K193" s="31">
        <v>0.99111779705714342</v>
      </c>
      <c r="L193" s="8"/>
      <c r="M193" s="40">
        <v>1.9</v>
      </c>
      <c r="N193" s="31">
        <v>0.99782947126776045</v>
      </c>
      <c r="O193" s="31">
        <v>0.99111779705714342</v>
      </c>
    </row>
    <row r="194" spans="1:15" x14ac:dyDescent="0.25">
      <c r="A194" s="40">
        <v>1.91</v>
      </c>
      <c r="B194" s="31">
        <v>0.63267580085541364</v>
      </c>
      <c r="C194" s="31">
        <v>0.88014974213902053</v>
      </c>
      <c r="D194" s="31">
        <v>0.9786355078732103</v>
      </c>
      <c r="E194" s="31">
        <v>0.99792663378813473</v>
      </c>
      <c r="G194" s="40">
        <v>1.91</v>
      </c>
      <c r="H194" s="31">
        <v>0.73984201374625869</v>
      </c>
      <c r="I194" s="31">
        <v>0.89338723685095422</v>
      </c>
      <c r="J194" s="31">
        <v>0.96741418274013236</v>
      </c>
      <c r="K194" s="31">
        <v>0.99135799324611462</v>
      </c>
      <c r="L194" s="8"/>
      <c r="M194" s="40">
        <v>1.91</v>
      </c>
      <c r="N194" s="31">
        <v>0.99792663378813473</v>
      </c>
      <c r="O194" s="31">
        <v>0.99135799324611462</v>
      </c>
    </row>
    <row r="195" spans="1:15" x14ac:dyDescent="0.25">
      <c r="A195" s="40">
        <v>1.92</v>
      </c>
      <c r="B195" s="31">
        <v>0.63608905918107017</v>
      </c>
      <c r="C195" s="31">
        <v>0.88225674992509151</v>
      </c>
      <c r="D195" s="31">
        <v>0.97925585784344615</v>
      </c>
      <c r="E195" s="31">
        <v>0.99801954568305318</v>
      </c>
      <c r="G195" s="40">
        <v>1.92</v>
      </c>
      <c r="H195" s="31">
        <v>0.74365846016647552</v>
      </c>
      <c r="I195" s="31">
        <v>0.89544077059165383</v>
      </c>
      <c r="J195" s="31">
        <v>0.9681829933790147</v>
      </c>
      <c r="K195" s="31">
        <v>0.9915917563208525</v>
      </c>
      <c r="L195" s="8"/>
      <c r="M195" s="40">
        <v>1.92</v>
      </c>
      <c r="N195" s="31">
        <v>0.99801954568305318</v>
      </c>
      <c r="O195" s="31">
        <v>0.9915917563208525</v>
      </c>
    </row>
    <row r="196" spans="1:15" x14ac:dyDescent="0.25">
      <c r="A196" s="40">
        <v>1.93</v>
      </c>
      <c r="B196" s="31">
        <v>0.6394798543388045</v>
      </c>
      <c r="C196" s="31">
        <v>0.88433055507416036</v>
      </c>
      <c r="D196" s="31">
        <v>0.9798589700800413</v>
      </c>
      <c r="E196" s="31">
        <v>0.99810838749634501</v>
      </c>
      <c r="G196" s="40">
        <v>1.93</v>
      </c>
      <c r="H196" s="31">
        <v>0.74743268802815965</v>
      </c>
      <c r="I196" s="31">
        <v>0.89745884049719915</v>
      </c>
      <c r="J196" s="31">
        <v>0.96893436879628592</v>
      </c>
      <c r="K196" s="31">
        <v>0.99181925632132828</v>
      </c>
      <c r="L196" s="8"/>
      <c r="M196" s="40">
        <v>1.93</v>
      </c>
      <c r="N196" s="31">
        <v>0.99810838749634501</v>
      </c>
      <c r="O196" s="31">
        <v>0.99181925632132828</v>
      </c>
    </row>
    <row r="197" spans="1:15" x14ac:dyDescent="0.25">
      <c r="A197" s="40">
        <v>1.94</v>
      </c>
      <c r="B197" s="31">
        <v>0.64284816097404307</v>
      </c>
      <c r="C197" s="31">
        <v>0.88637157585589899</v>
      </c>
      <c r="D197" s="31">
        <v>0.98044529342229414</v>
      </c>
      <c r="E197" s="31">
        <v>0.99819333240145403</v>
      </c>
      <c r="G197" s="40">
        <v>1.94</v>
      </c>
      <c r="H197" s="31">
        <v>0.75116481765683829</v>
      </c>
      <c r="I197" s="31">
        <v>0.89944193949321072</v>
      </c>
      <c r="J197" s="31">
        <v>0.9696686811318469</v>
      </c>
      <c r="K197" s="31">
        <v>0.99204065887706849</v>
      </c>
      <c r="L197" s="8"/>
      <c r="M197" s="40">
        <v>1.94</v>
      </c>
      <c r="N197" s="31">
        <v>0.99819333240145403</v>
      </c>
      <c r="O197" s="31">
        <v>0.99204065887706849</v>
      </c>
    </row>
    <row r="198" spans="1:15" x14ac:dyDescent="0.25">
      <c r="A198" s="40">
        <v>1.95</v>
      </c>
      <c r="B198" s="31">
        <v>0.64619395797864521</v>
      </c>
      <c r="C198" s="31">
        <v>0.88838022833691244</v>
      </c>
      <c r="D198" s="31">
        <v>0.98101526621963098</v>
      </c>
      <c r="E198" s="31">
        <v>0.99827454648572345</v>
      </c>
      <c r="G198" s="40">
        <v>1.95</v>
      </c>
      <c r="H198" s="31">
        <v>0.75485497934720946</v>
      </c>
      <c r="I198" s="31">
        <v>0.90139055735287055</v>
      </c>
      <c r="J198" s="31">
        <v>0.97038629537758436</v>
      </c>
      <c r="K198" s="31">
        <v>0.99225612531830842</v>
      </c>
      <c r="L198" s="8"/>
      <c r="M198" s="40">
        <v>1.95</v>
      </c>
      <c r="N198" s="31">
        <v>0.99827454648572345</v>
      </c>
      <c r="O198" s="31">
        <v>0.99225612531830842</v>
      </c>
    </row>
    <row r="199" spans="1:15" x14ac:dyDescent="0.25">
      <c r="A199" s="40">
        <v>1.96</v>
      </c>
      <c r="B199" s="31">
        <v>0.64951722840308801</v>
      </c>
      <c r="C199" s="31">
        <v>0.89035692628510177</v>
      </c>
      <c r="D199" s="31">
        <v>0.98156931652738921</v>
      </c>
      <c r="E199" s="31">
        <v>0.99835218902465428</v>
      </c>
      <c r="G199" s="40">
        <v>1.96</v>
      </c>
      <c r="H199" s="31">
        <v>0.75850331304194207</v>
      </c>
      <c r="I199" s="31">
        <v>0.90330518058230136</v>
      </c>
      <c r="J199" s="31">
        <v>0.97108756948599995</v>
      </c>
      <c r="K199" s="31">
        <v>0.99246581278447477</v>
      </c>
      <c r="L199" s="8"/>
      <c r="M199" s="40">
        <v>1.96</v>
      </c>
      <c r="N199" s="31">
        <v>0.99835218902465428</v>
      </c>
      <c r="O199" s="31">
        <v>0.99246581278447477</v>
      </c>
    </row>
    <row r="200" spans="1:15" x14ac:dyDescent="0.25">
      <c r="A200" s="40">
        <v>1.97</v>
      </c>
      <c r="B200" s="31">
        <v>0.65281795936962084</v>
      </c>
      <c r="C200" s="31">
        <v>0.89230208107866671</v>
      </c>
      <c r="D200" s="31">
        <v>0.98210786230114921</v>
      </c>
      <c r="E200" s="31">
        <v>0.99842641274644017</v>
      </c>
      <c r="G200" s="40">
        <v>1.97</v>
      </c>
      <c r="H200" s="31">
        <v>0.76210996801488151</v>
      </c>
      <c r="I200" s="31">
        <v>0.90518629231215741</v>
      </c>
      <c r="J200" s="31">
        <v>0.97177285447832884</v>
      </c>
      <c r="K200" s="31">
        <v>0.99266987433005482</v>
      </c>
      <c r="L200" s="8"/>
      <c r="M200" s="40">
        <v>1.97</v>
      </c>
      <c r="N200" s="31">
        <v>0.99842641274644017</v>
      </c>
      <c r="O200" s="31">
        <v>0.99266987433005482</v>
      </c>
    </row>
    <row r="201" spans="1:15" x14ac:dyDescent="0.25">
      <c r="A201" s="40">
        <v>1.98</v>
      </c>
      <c r="B201" s="31">
        <v>0.65609614198639277</v>
      </c>
      <c r="C201" s="31">
        <v>0.89421610161961407</v>
      </c>
      <c r="D201" s="31">
        <v>0.98263131158950623</v>
      </c>
      <c r="E201" s="31">
        <v>0.99849736408706669</v>
      </c>
      <c r="G201" s="40">
        <v>1.98</v>
      </c>
      <c r="H201" s="31">
        <v>0.76567510255872684</v>
      </c>
      <c r="I201" s="31">
        <v>0.90703437219524174</v>
      </c>
      <c r="J201" s="31">
        <v>0.97244249455209197</v>
      </c>
      <c r="K201" s="31">
        <v>0.99286845902791354</v>
      </c>
      <c r="L201" s="8"/>
      <c r="M201" s="40">
        <v>1.98</v>
      </c>
      <c r="N201" s="31">
        <v>0.99849736408706669</v>
      </c>
      <c r="O201" s="31">
        <v>0.99286845902791354</v>
      </c>
    </row>
    <row r="202" spans="1:15" x14ac:dyDescent="0.25">
      <c r="A202" s="40">
        <v>1.99</v>
      </c>
      <c r="B202" s="31">
        <v>0.65935177126256206</v>
      </c>
      <c r="C202" s="31">
        <v>0.89609939425164731</v>
      </c>
      <c r="D202" s="31">
        <v>0.98314006272518117</v>
      </c>
      <c r="E202" s="31">
        <v>0.99856518343626655</v>
      </c>
      <c r="G202" s="40">
        <v>1.99</v>
      </c>
      <c r="H202" s="31">
        <v>0.76919888367725842</v>
      </c>
      <c r="I202" s="31">
        <v>0.90884989630997159</v>
      </c>
      <c r="J202" s="31">
        <v>0.97309682718803359</v>
      </c>
      <c r="K202" s="31">
        <v>0.99306171207011196</v>
      </c>
      <c r="L202" s="8"/>
      <c r="M202" s="40">
        <v>1.99</v>
      </c>
      <c r="N202" s="31">
        <v>0.99856518343626655</v>
      </c>
      <c r="O202" s="31">
        <v>0.99306171207011196</v>
      </c>
    </row>
    <row r="203" spans="1:15" x14ac:dyDescent="0.25">
      <c r="A203" s="40">
        <v>2</v>
      </c>
      <c r="B203" s="31">
        <v>0.66258484602438661</v>
      </c>
      <c r="C203" s="31">
        <v>0.89795236268231138</v>
      </c>
      <c r="D203" s="31">
        <v>0.98363450451437795</v>
      </c>
      <c r="E203" s="31">
        <v>0.99863000537461033</v>
      </c>
      <c r="G203" s="40">
        <v>2</v>
      </c>
      <c r="H203" s="31">
        <v>0.77268148678216075</v>
      </c>
      <c r="I203" s="31">
        <v>0.91063333706951466</v>
      </c>
      <c r="J203" s="31">
        <v>0.97373618325639288</v>
      </c>
      <c r="K203" s="31">
        <v>0.99324977486628263</v>
      </c>
      <c r="L203" s="8"/>
      <c r="M203" s="40">
        <v>2</v>
      </c>
      <c r="N203" s="31">
        <v>0.99863000537461033</v>
      </c>
      <c r="O203" s="31">
        <v>0.99324977486628263</v>
      </c>
    </row>
    <row r="204" spans="1:15" x14ac:dyDescent="0.25">
      <c r="A204" s="40">
        <v>2.0099999999999998</v>
      </c>
      <c r="B204" s="31">
        <v>0.66579536883230195</v>
      </c>
      <c r="C204" s="31">
        <v>0.89977540790926747</v>
      </c>
      <c r="D204" s="31">
        <v>0.98411501642429877</v>
      </c>
      <c r="E204" s="31">
        <v>0.99869195890200879</v>
      </c>
      <c r="G204" s="40">
        <v>2.0099999999999998</v>
      </c>
      <c r="H204" s="31">
        <v>0.77612309539449675</v>
      </c>
      <c r="I204" s="31">
        <v>0.9123851631364206</v>
      </c>
      <c r="J204" s="31">
        <v>0.97436088712246705</v>
      </c>
      <c r="K204" s="31">
        <v>0.99343278513961852</v>
      </c>
      <c r="L204" s="8"/>
      <c r="M204" s="40">
        <v>2.0099999999999998</v>
      </c>
      <c r="N204" s="31">
        <v>0.99869195890200879</v>
      </c>
      <c r="O204" s="31">
        <v>0.99343278513961852</v>
      </c>
    </row>
    <row r="205" spans="1:15" x14ac:dyDescent="0.25">
      <c r="A205" s="40">
        <v>2.02</v>
      </c>
      <c r="B205" s="31">
        <v>0.66898334589898734</v>
      </c>
      <c r="C205" s="31">
        <v>0.90156892815058132</v>
      </c>
      <c r="D205" s="31">
        <v>0.98458196876874182</v>
      </c>
      <c r="E205" s="31">
        <v>0.99875116765789695</v>
      </c>
      <c r="G205" s="40">
        <v>2.02</v>
      </c>
      <c r="H205" s="31">
        <v>0.77952390085088652</v>
      </c>
      <c r="I205" s="31">
        <v>0.91410583934257972</v>
      </c>
      <c r="J205" s="31">
        <v>0.97497125675142371</v>
      </c>
      <c r="K205" s="31">
        <v>0.99361087702052653</v>
      </c>
      <c r="L205" s="8"/>
      <c r="M205" s="40">
        <v>2.02</v>
      </c>
      <c r="N205" s="31">
        <v>0.99875116765789695</v>
      </c>
      <c r="O205" s="31">
        <v>0.99361087702052653</v>
      </c>
    </row>
    <row r="206" spans="1:15" x14ac:dyDescent="0.25">
      <c r="A206" s="40">
        <v>2.0299999999999998</v>
      </c>
      <c r="B206" s="31">
        <v>0.67214878700842451</v>
      </c>
      <c r="C206" s="31">
        <v>0.90333331877890088</v>
      </c>
      <c r="D206" s="31">
        <v>0.98503572289170638</v>
      </c>
      <c r="E206" s="31">
        <v>0.9988077501333642</v>
      </c>
      <c r="G206" s="40">
        <v>2.0299999999999998</v>
      </c>
      <c r="H206" s="31">
        <v>0.78288410201441716</v>
      </c>
      <c r="I206" s="31">
        <v>0.91579582661434089</v>
      </c>
      <c r="J206" s="31">
        <v>0.9755676038123221</v>
      </c>
      <c r="K206" s="31">
        <v>0.99378418113800016</v>
      </c>
      <c r="L206" s="8"/>
      <c r="M206" s="40">
        <v>2.0299999999999998</v>
      </c>
      <c r="N206" s="31">
        <v>0.9988077501333642</v>
      </c>
      <c r="O206" s="31">
        <v>0.99378418113800016</v>
      </c>
    </row>
    <row r="207" spans="1:15" x14ac:dyDescent="0.25">
      <c r="A207" s="40">
        <v>2.04</v>
      </c>
      <c r="B207" s="31">
        <v>0.67529170543595174</v>
      </c>
      <c r="C207" s="31">
        <v>0.90506897225941474</v>
      </c>
      <c r="D207" s="31">
        <v>0.98547663134894037</v>
      </c>
      <c r="E207" s="31">
        <v>0.99886181987548772</v>
      </c>
      <c r="G207" s="40">
        <v>2.04</v>
      </c>
      <c r="H207" s="31">
        <v>0.78620390499033199</v>
      </c>
      <c r="I207" s="31">
        <v>0.91745558190262755</v>
      </c>
      <c r="J207" s="31">
        <v>0.97615023378130839</v>
      </c>
      <c r="K207" s="31">
        <v>0.99395282470876101</v>
      </c>
      <c r="L207" s="8"/>
      <c r="M207" s="40">
        <v>2.04</v>
      </c>
      <c r="N207" s="31">
        <v>0.99886181987548772</v>
      </c>
      <c r="O207" s="31">
        <v>0.99395282470876101</v>
      </c>
    </row>
    <row r="208" spans="1:15" x14ac:dyDescent="0.25">
      <c r="A208" s="40">
        <v>2.0499999999999998</v>
      </c>
      <c r="B208" s="31">
        <v>0.67841211786930555</v>
      </c>
      <c r="C208" s="31">
        <v>0.90677627809147066</v>
      </c>
      <c r="D208" s="31">
        <v>0.98590503808737018</v>
      </c>
      <c r="E208" s="31">
        <v>0.99891348568412175</v>
      </c>
      <c r="G208" s="40">
        <v>2.0499999999999998</v>
      </c>
      <c r="H208" s="31">
        <v>0.78948352284651691</v>
      </c>
      <c r="I208" s="31">
        <v>0.91908555811788717</v>
      </c>
      <c r="J208" s="31">
        <v>0.97671944604394945</v>
      </c>
      <c r="K208" s="31">
        <v>0.99411693162422132</v>
      </c>
      <c r="L208" s="8"/>
      <c r="M208" s="40">
        <v>2.0499999999999998</v>
      </c>
      <c r="N208" s="31">
        <v>0.99891348568412175</v>
      </c>
      <c r="O208" s="31">
        <v>0.99411693162422132</v>
      </c>
    </row>
    <row r="209" spans="1:15" x14ac:dyDescent="0.25">
      <c r="A209" s="40">
        <v>2.06</v>
      </c>
      <c r="B209" s="31">
        <v>0.68151004433066786</v>
      </c>
      <c r="C209" s="31">
        <v>0.90845562275374925</v>
      </c>
      <c r="D209" s="31">
        <v>0.98632127862235841</v>
      </c>
      <c r="E209" s="31">
        <v>0.99896285180138866</v>
      </c>
      <c r="G209" s="40">
        <v>2.06</v>
      </c>
      <c r="H209" s="31">
        <v>0.79272317533881564</v>
      </c>
      <c r="I209" s="31">
        <v>0.92068620406972446</v>
      </c>
      <c r="J209" s="31">
        <v>0.97727553399667577</v>
      </c>
      <c r="K209" s="31">
        <v>0.99427662253531524</v>
      </c>
      <c r="L209" s="8"/>
      <c r="M209" s="40">
        <v>2.06</v>
      </c>
      <c r="N209" s="31">
        <v>0.99896285180138866</v>
      </c>
      <c r="O209" s="31">
        <v>0.99427662253531524</v>
      </c>
    </row>
    <row r="210" spans="1:15" x14ac:dyDescent="0.25">
      <c r="A210" s="40">
        <v>2.0699999999999998</v>
      </c>
      <c r="B210" s="31">
        <v>0.68458550809969665</v>
      </c>
      <c r="C210" s="31">
        <v>0.91010738965288085</v>
      </c>
      <c r="D210" s="31">
        <v>0.98672568021274087</v>
      </c>
      <c r="E210" s="31">
        <v>0.99901001809411039</v>
      </c>
      <c r="G210" s="40">
        <v>2.0699999999999998</v>
      </c>
      <c r="H210" s="31">
        <v>0.79592308864118588</v>
      </c>
      <c r="I210" s="31">
        <v>0.92225796441105756</v>
      </c>
      <c r="J210" s="31">
        <v>0.97781878514730236</v>
      </c>
      <c r="K210" s="31">
        <v>0.99443201493524946</v>
      </c>
      <c r="L210" s="8"/>
      <c r="M210" s="40">
        <v>2.0699999999999998</v>
      </c>
      <c r="N210" s="31">
        <v>0.99901001809411039</v>
      </c>
      <c r="O210" s="31">
        <v>0.99443201493524946</v>
      </c>
    </row>
    <row r="211" spans="1:15" x14ac:dyDescent="0.25">
      <c r="A211" s="40">
        <v>2.08</v>
      </c>
      <c r="B211" s="31">
        <v>0.6876385356375585</v>
      </c>
      <c r="C211" s="31">
        <v>0.91173195907539917</v>
      </c>
      <c r="D211" s="31">
        <v>0.98711856203359893</v>
      </c>
      <c r="E211" s="31">
        <v>0.99905508022941658</v>
      </c>
      <c r="G211" s="40">
        <v>2.08</v>
      </c>
      <c r="H211" s="31">
        <v>0.79908349508071463</v>
      </c>
      <c r="I211" s="31">
        <v>0.92380127958665437</v>
      </c>
      <c r="J211" s="31">
        <v>0.97834948121460275</v>
      </c>
      <c r="K211" s="31">
        <v>0.99458322324021964</v>
      </c>
      <c r="L211" s="8"/>
      <c r="M211" s="40">
        <v>2.08</v>
      </c>
      <c r="N211" s="31">
        <v>0.99905508022941658</v>
      </c>
      <c r="O211" s="31">
        <v>0.99458322324021964</v>
      </c>
    </row>
    <row r="212" spans="1:15" x14ac:dyDescent="0.25">
      <c r="A212" s="40">
        <v>2.09</v>
      </c>
      <c r="B212" s="31">
        <v>0.6906691565119536</v>
      </c>
      <c r="C212" s="31">
        <v>0.91332970814292835</v>
      </c>
      <c r="D212" s="31">
        <v>0.98750023534672859</v>
      </c>
      <c r="E212" s="31">
        <v>0.99909812984375423</v>
      </c>
      <c r="G212" s="40">
        <v>2.09</v>
      </c>
      <c r="H212" s="31">
        <v>0.8022046328775011</v>
      </c>
      <c r="I212" s="31">
        <v>0.92531658578589648</v>
      </c>
      <c r="J212" s="31">
        <v>0.97886789822690945</v>
      </c>
      <c r="K212" s="31">
        <v>0.99473035886813932</v>
      </c>
      <c r="L212" s="8"/>
      <c r="M212" s="40">
        <v>2.09</v>
      </c>
      <c r="N212" s="31">
        <v>0.99909812984375423</v>
      </c>
      <c r="O212" s="31">
        <v>0.99473035886813932</v>
      </c>
    </row>
    <row r="213" spans="1:15" x14ac:dyDescent="0.25">
      <c r="A213" s="40">
        <v>2.1</v>
      </c>
      <c r="B213" s="31">
        <v>0.6936774033231321</v>
      </c>
      <c r="C213" s="31">
        <v>0.91490101077050323</v>
      </c>
      <c r="D213" s="31">
        <v>0.98787100366877234</v>
      </c>
      <c r="E213" s="31">
        <v>0.999139254705524</v>
      </c>
      <c r="G213" s="40">
        <v>2.1</v>
      </c>
      <c r="H213" s="31">
        <v>0.80528674588940996</v>
      </c>
      <c r="I213" s="31">
        <v>0.92680431489963133</v>
      </c>
      <c r="J213" s="31">
        <v>0.97937430661972114</v>
      </c>
      <c r="K213" s="31">
        <v>0.99487353031542725</v>
      </c>
      <c r="L213" s="8"/>
      <c r="M213" s="40">
        <v>2.1</v>
      </c>
      <c r="N213" s="31">
        <v>0.999139254705524</v>
      </c>
      <c r="O213" s="31">
        <v>0.99487353031542725</v>
      </c>
    </row>
    <row r="214" spans="1:15" x14ac:dyDescent="0.25">
      <c r="A214" s="40">
        <v>2.11</v>
      </c>
      <c r="B214" s="31">
        <v>0.69666331163090156</v>
      </c>
      <c r="C214" s="31">
        <v>0.91644623762792032</v>
      </c>
      <c r="D214" s="31">
        <v>0.98823116293698332</v>
      </c>
      <c r="E214" s="31">
        <v>0.9991785388715555</v>
      </c>
      <c r="G214" s="40">
        <v>2.11</v>
      </c>
      <c r="H214" s="31">
        <v>0.80833008336169732</v>
      </c>
      <c r="I214" s="31">
        <v>0.92826489448097238</v>
      </c>
      <c r="J214" s="31">
        <v>0.97986897133229267</v>
      </c>
      <c r="K214" s="31">
        <v>0.99501284323189831</v>
      </c>
      <c r="L214" s="8"/>
      <c r="M214" s="40">
        <v>2.11</v>
      </c>
      <c r="N214" s="31">
        <v>0.9991785388715555</v>
      </c>
      <c r="O214" s="31">
        <v>0.99501284323189831</v>
      </c>
    </row>
    <row r="215" spans="1:15" x14ac:dyDescent="0.25">
      <c r="A215" s="40">
        <v>2.12</v>
      </c>
      <c r="B215" s="31">
        <v>0.69962691988262438</v>
      </c>
      <c r="C215" s="31">
        <v>0.91796575610402298</v>
      </c>
      <c r="D215" s="31">
        <v>0.98858100167259888</v>
      </c>
      <c r="E215" s="31">
        <v>0.99921606283763587</v>
      </c>
      <c r="G215" s="40">
        <v>2.12</v>
      </c>
      <c r="H215" s="31">
        <v>0.81133489968150718</v>
      </c>
      <c r="I215" s="31">
        <v>0.92969874770990701</v>
      </c>
      <c r="J215" s="31">
        <v>0.98035215190319169</v>
      </c>
      <c r="K215" s="31">
        <v>0.99514840049380204</v>
      </c>
      <c r="L215" s="8"/>
      <c r="M215" s="40">
        <v>2.12</v>
      </c>
      <c r="N215" s="31">
        <v>0.99921606283763587</v>
      </c>
      <c r="O215" s="31">
        <v>0.99514840049380204</v>
      </c>
    </row>
    <row r="216" spans="1:15" x14ac:dyDescent="0.25">
      <c r="A216" s="40">
        <v>2.13</v>
      </c>
      <c r="B216" s="31">
        <v>0.70256826934219585</v>
      </c>
      <c r="C216" s="31">
        <v>0.91945993027382689</v>
      </c>
      <c r="D216" s="31">
        <v>0.98892080114179737</v>
      </c>
      <c r="E216" s="31">
        <v>0.99925190368329142</v>
      </c>
      <c r="G216" s="40">
        <v>2.13</v>
      </c>
      <c r="H216" s="31">
        <v>0.81430145413722532</v>
      </c>
      <c r="I216" s="31">
        <v>0.93110629336158268</v>
      </c>
      <c r="J216" s="31">
        <v>0.98082410256480468</v>
      </c>
      <c r="K216" s="31">
        <v>0.9952803022750516</v>
      </c>
      <c r="L216" s="8"/>
      <c r="M216" s="40">
        <v>2.13</v>
      </c>
      <c r="N216" s="31">
        <v>0.99925190368329142</v>
      </c>
      <c r="O216" s="31">
        <v>0.9952803022750516</v>
      </c>
    </row>
    <row r="217" spans="1:15" x14ac:dyDescent="0.25">
      <c r="A217" s="40">
        <v>2.14</v>
      </c>
      <c r="B217" s="31">
        <v>0.70548740402001564</v>
      </c>
      <c r="C217" s="31">
        <v>0.92092912086839385</v>
      </c>
      <c r="D217" s="31">
        <v>0.98925083551422599</v>
      </c>
      <c r="E217" s="31">
        <v>0.99928613521102572</v>
      </c>
      <c r="G217" s="40">
        <v>2.14</v>
      </c>
      <c r="H217" s="31">
        <v>0.81723001068268908</v>
      </c>
      <c r="I217" s="31">
        <v>0.9324879457781392</v>
      </c>
      <c r="J217" s="31">
        <v>0.98128507233677509</v>
      </c>
      <c r="K217" s="31">
        <v>0.99540864611668445</v>
      </c>
      <c r="L217" s="8"/>
      <c r="M217" s="40">
        <v>2.14</v>
      </c>
      <c r="N217" s="31">
        <v>0.99928613521102572</v>
      </c>
      <c r="O217" s="31">
        <v>0.99540864611668445</v>
      </c>
    </row>
    <row r="218" spans="1:15" x14ac:dyDescent="0.25">
      <c r="A218" s="40">
        <v>2.15</v>
      </c>
      <c r="B218" s="31">
        <v>0.70838437060392812</v>
      </c>
      <c r="C218" s="31">
        <v>0.92237368524735674</v>
      </c>
      <c r="D218" s="31">
        <v>0.98957137201908107</v>
      </c>
      <c r="E218" s="31">
        <v>0.99931882808020234</v>
      </c>
      <c r="G218" s="40">
        <v>2.15</v>
      </c>
      <c r="H218" s="31">
        <v>0.82012083770622901</v>
      </c>
      <c r="I218" s="31">
        <v>0.93384411484395824</v>
      </c>
      <c r="J218" s="31">
        <v>0.98173530511836293</v>
      </c>
      <c r="K218" s="31">
        <v>0.99553352699459774</v>
      </c>
      <c r="L218" s="8"/>
      <c r="M218" s="40">
        <v>2.15</v>
      </c>
      <c r="N218" s="31">
        <v>0.99931882808020234</v>
      </c>
      <c r="O218" s="31">
        <v>0.99553352699459774</v>
      </c>
    </row>
    <row r="219" spans="1:15" x14ac:dyDescent="0.25">
      <c r="A219" s="40">
        <v>2.16</v>
      </c>
      <c r="B219" s="31">
        <v>0.71125921839114814</v>
      </c>
      <c r="C219" s="31">
        <v>0.92379397737401658</v>
      </c>
      <c r="D219" s="31">
        <v>0.9898826710987324</v>
      </c>
      <c r="E219" s="31">
        <v>0.99935004993576393</v>
      </c>
      <c r="G219" s="40">
        <v>2.16</v>
      </c>
      <c r="H219" s="31">
        <v>0.82297420780453112</v>
      </c>
      <c r="I219" s="31">
        <v>0.93517520596420911</v>
      </c>
      <c r="J219" s="31">
        <v>0.98217503977971199</v>
      </c>
      <c r="K219" s="31">
        <v>0.99565503738559813</v>
      </c>
      <c r="L219" s="8"/>
      <c r="M219" s="40">
        <v>2.16</v>
      </c>
      <c r="N219" s="31">
        <v>0.99935004993576393</v>
      </c>
      <c r="O219" s="31">
        <v>0.99565503738559813</v>
      </c>
    </row>
    <row r="220" spans="1:15" x14ac:dyDescent="0.25">
      <c r="A220" s="40">
        <v>2.17</v>
      </c>
      <c r="B220" s="31">
        <v>0.71411199922115287</v>
      </c>
      <c r="C220" s="31">
        <v>0.92519034779291653</v>
      </c>
      <c r="D220" s="31">
        <v>0.99018498655988263</v>
      </c>
      <c r="E220" s="31">
        <v>0.99937986553196656</v>
      </c>
      <c r="G220" s="40">
        <v>2.17</v>
      </c>
      <c r="H220" s="31">
        <v>0.82579039756129524</v>
      </c>
      <c r="I220" s="31">
        <v>0.93648162004656621</v>
      </c>
      <c r="J220" s="31">
        <v>0.98260451025201423</v>
      </c>
      <c r="K220" s="31">
        <v>0.99577326733180582</v>
      </c>
      <c r="L220" s="8"/>
      <c r="M220" s="40">
        <v>2.17</v>
      </c>
      <c r="N220" s="31">
        <v>0.99937986553196656</v>
      </c>
      <c r="O220" s="31">
        <v>0.99577326733180582</v>
      </c>
    </row>
    <row r="221" spans="1:15" x14ac:dyDescent="0.25">
      <c r="A221" s="40">
        <v>2.1800000000000002</v>
      </c>
      <c r="B221" s="31">
        <v>0.7169427674095461</v>
      </c>
      <c r="C221" s="31">
        <v>0.92656314360981318</v>
      </c>
      <c r="D221" s="31">
        <v>0.99047856572225834</v>
      </c>
      <c r="E221" s="31">
        <v>0.99940833685130759</v>
      </c>
      <c r="G221" s="40">
        <v>2.1800000000000002</v>
      </c>
      <c r="H221" s="31">
        <v>0.82856968733066927</v>
      </c>
      <c r="I221" s="31">
        <v>0.93776375348598218</v>
      </c>
      <c r="J221" s="31">
        <v>0.98302394561656303</v>
      </c>
      <c r="K221" s="31">
        <v>0.99588830450345012</v>
      </c>
      <c r="L221" s="8"/>
      <c r="M221" s="40">
        <v>2.1800000000000002</v>
      </c>
      <c r="N221" s="31">
        <v>0.99940833685130759</v>
      </c>
      <c r="O221" s="31">
        <v>0.99588830450345012</v>
      </c>
    </row>
    <row r="222" spans="1:15" x14ac:dyDescent="0.25">
      <c r="A222" s="40">
        <v>2.19</v>
      </c>
      <c r="B222" s="31">
        <v>0.71975157968288328</v>
      </c>
      <c r="C222" s="31">
        <v>0.92791270847396057</v>
      </c>
      <c r="D222" s="31">
        <v>0.99076364956482976</v>
      </c>
      <c r="E222" s="31">
        <v>0.99943552321881657</v>
      </c>
      <c r="G222" s="40">
        <v>2.19</v>
      </c>
      <c r="H222" s="31">
        <v>0.83131236102542694</v>
      </c>
      <c r="I222" s="31">
        <v>0.93902199815240039</v>
      </c>
      <c r="J222" s="31">
        <v>0.98343357019268662</v>
      </c>
      <c r="K222" s="31">
        <v>0.99600023426009754</v>
      </c>
      <c r="L222" s="8"/>
      <c r="M222" s="40">
        <v>2.19</v>
      </c>
      <c r="N222" s="31">
        <v>0.99943552321881657</v>
      </c>
      <c r="O222" s="31">
        <v>0.99600023426009754</v>
      </c>
    </row>
    <row r="223" spans="1:15" x14ac:dyDescent="0.25">
      <c r="A223" s="40">
        <v>2.2000000000000002</v>
      </c>
      <c r="B223" s="31">
        <v>0.72253849511446111</v>
      </c>
      <c r="C223" s="31">
        <v>0.92923938256262673</v>
      </c>
      <c r="D223" s="31">
        <v>0.99104047286956065</v>
      </c>
      <c r="E223" s="31">
        <v>0.99946148141187896</v>
      </c>
      <c r="G223" s="40">
        <v>2.2000000000000002</v>
      </c>
      <c r="H223" s="31">
        <v>0.83401870590986626</v>
      </c>
      <c r="I223" s="31">
        <v>0.94025674138129489</v>
      </c>
      <c r="J223" s="31">
        <v>0.98383360362455519</v>
      </c>
      <c r="K223" s="31">
        <v>0.99610913971034654</v>
      </c>
      <c r="L223" s="8"/>
      <c r="M223" s="40">
        <v>2.2000000000000002</v>
      </c>
      <c r="N223" s="31">
        <v>0.99946148141187896</v>
      </c>
      <c r="O223" s="31">
        <v>0.99610913971034654</v>
      </c>
    </row>
    <row r="224" spans="1:15" x14ac:dyDescent="0.25">
      <c r="A224" s="40">
        <v>2.21</v>
      </c>
      <c r="B224" s="31">
        <v>0.72530357506105281</v>
      </c>
      <c r="C224" s="31">
        <v>0.93054350256776441</v>
      </c>
      <c r="D224" s="31">
        <v>0.99130926436269096</v>
      </c>
      <c r="E224" s="31">
        <v>0.99948626576574773</v>
      </c>
      <c r="G224" s="40">
        <v>2.21</v>
      </c>
      <c r="H224" s="31">
        <v>0.83668901239739091</v>
      </c>
      <c r="I224" s="31">
        <v>0.94146836596692829</v>
      </c>
      <c r="J224" s="31">
        <v>0.984224260966858</v>
      </c>
      <c r="K224" s="31">
        <v>0.9962151017700277</v>
      </c>
      <c r="L224" s="8"/>
      <c r="M224" s="40">
        <v>2.21</v>
      </c>
      <c r="N224" s="31">
        <v>0.99948626576574773</v>
      </c>
      <c r="O224" s="31">
        <v>0.9962151017700277</v>
      </c>
    </row>
    <row r="225" spans="1:15" x14ac:dyDescent="0.25">
      <c r="A225" s="40">
        <v>2.2200000000000002</v>
      </c>
      <c r="B225" s="31">
        <v>0.72804688310060084</v>
      </c>
      <c r="C225" s="31">
        <v>0.93182540168475958</v>
      </c>
      <c r="D225" s="31">
        <v>0.99157024685355899</v>
      </c>
      <c r="E225" s="31">
        <v>0.99950992827490515</v>
      </c>
      <c r="G225" s="40">
        <v>2.2200000000000002</v>
      </c>
      <c r="H225" s="31">
        <v>0.83932357385274625</v>
      </c>
      <c r="I225" s="31">
        <v>0.94265725015822055</v>
      </c>
      <c r="J225" s="31">
        <v>0.98460575276934337</v>
      </c>
      <c r="K225" s="31">
        <v>0.99631819921894227</v>
      </c>
      <c r="L225" s="8"/>
      <c r="M225" s="40">
        <v>2.2200000000000002</v>
      </c>
      <c r="N225" s="31">
        <v>0.99950992827490515</v>
      </c>
      <c r="O225" s="31">
        <v>0.99631819921894227</v>
      </c>
    </row>
    <row r="226" spans="1:15" x14ac:dyDescent="0.25">
      <c r="A226" s="40">
        <v>2.23</v>
      </c>
      <c r="B226" s="31">
        <v>0.73076848497084701</v>
      </c>
      <c r="C226" s="31">
        <v>0.93308540960318131</v>
      </c>
      <c r="D226" s="31">
        <v>0.99182363737096857</v>
      </c>
      <c r="E226" s="31">
        <v>0.9995325186904207</v>
      </c>
      <c r="G226" s="40">
        <v>2.23</v>
      </c>
      <c r="H226" s="31">
        <v>0.84192268639886469</v>
      </c>
      <c r="I226" s="31">
        <v>0.94382376765712495</v>
      </c>
      <c r="J226" s="31">
        <v>0.98497828516022112</v>
      </c>
      <c r="K226" s="31">
        <v>0.99641850875617743</v>
      </c>
      <c r="L226" s="8"/>
      <c r="M226" s="40">
        <v>2.23</v>
      </c>
      <c r="N226" s="31">
        <v>0.9995325186904207</v>
      </c>
      <c r="O226" s="31">
        <v>0.99641850875617743</v>
      </c>
    </row>
    <row r="227" spans="1:15" x14ac:dyDescent="0.25">
      <c r="A227" s="40">
        <v>2.2400000000000002</v>
      </c>
      <c r="B227" s="31">
        <v>0.73346844850890314</v>
      </c>
      <c r="C227" s="31">
        <v>0.9343238524994627</v>
      </c>
      <c r="D227" s="31">
        <v>0.99206964729711533</v>
      </c>
      <c r="E227" s="31">
        <v>0.99955408461345607</v>
      </c>
      <c r="G227" s="40">
        <v>2.2400000000000002</v>
      </c>
      <c r="H227" s="31">
        <v>0.84448664872829227</v>
      </c>
      <c r="I227" s="31">
        <v>0.94496828761941076</v>
      </c>
      <c r="J227" s="31">
        <v>0.98534205992842394</v>
      </c>
      <c r="K227" s="31">
        <v>0.99651610505402843</v>
      </c>
      <c r="L227" s="8"/>
      <c r="M227" s="40">
        <v>2.2400000000000002</v>
      </c>
      <c r="N227" s="31">
        <v>0.99955408461345607</v>
      </c>
      <c r="O227" s="31">
        <v>0.99651610505402843</v>
      </c>
    </row>
    <row r="228" spans="1:15" x14ac:dyDescent="0.25">
      <c r="A228" s="40">
        <v>2.25</v>
      </c>
      <c r="B228" s="31">
        <v>0.73614684359175198</v>
      </c>
      <c r="C228" s="31">
        <v>0.93554105303143864</v>
      </c>
      <c r="D228" s="31">
        <v>0.99230848249907777</v>
      </c>
      <c r="E228" s="31">
        <v>0.99957467158505398</v>
      </c>
      <c r="G228" s="40">
        <v>2.25</v>
      </c>
      <c r="H228" s="31">
        <v>0.84701576191914696</v>
      </c>
      <c r="I228" s="31">
        <v>0.94609117465775316</v>
      </c>
      <c r="J228" s="31">
        <v>0.98569727460472678</v>
      </c>
      <c r="K228" s="31">
        <v>0.99661106081056472</v>
      </c>
      <c r="L228" s="8"/>
      <c r="M228" s="40">
        <v>2.25</v>
      </c>
      <c r="N228" s="31">
        <v>0.99957467158505398</v>
      </c>
      <c r="O228" s="31">
        <v>0.99661106081056472</v>
      </c>
    </row>
    <row r="229" spans="1:15" x14ac:dyDescent="0.25">
      <c r="A229" s="40">
        <v>2.2599999999999998</v>
      </c>
      <c r="B229" s="31">
        <v>0.73880374207767341</v>
      </c>
      <c r="C229" s="31">
        <v>0.93673733033467477</v>
      </c>
      <c r="D229" s="31">
        <v>0.99254034345789277</v>
      </c>
      <c r="E229" s="31">
        <v>0.99959432317235253</v>
      </c>
      <c r="G229" s="40">
        <v>2.2599999999999998</v>
      </c>
      <c r="H229" s="31">
        <v>0.84951032925557168</v>
      </c>
      <c r="I229" s="31">
        <v>0.94719278884703528</v>
      </c>
      <c r="J229" s="31">
        <v>0.98604412254172535</v>
      </c>
      <c r="K229" s="31">
        <v>0.99670344680086964</v>
      </c>
      <c r="L229" s="8"/>
      <c r="M229" s="40">
        <v>2.2599999999999998</v>
      </c>
      <c r="N229" s="31">
        <v>0.99959432317235253</v>
      </c>
      <c r="O229" s="31">
        <v>0.99670344680086964</v>
      </c>
    </row>
    <row r="230" spans="1:15" x14ac:dyDescent="0.25">
      <c r="A230" s="40">
        <v>2.27</v>
      </c>
      <c r="B230" s="31">
        <v>0.74143921774859223</v>
      </c>
      <c r="C230" s="31">
        <v>0.93791300002051758</v>
      </c>
      <c r="D230" s="31">
        <v>0.99276542539522661</v>
      </c>
      <c r="E230" s="31">
        <v>0.99961308105135416</v>
      </c>
      <c r="G230" s="40">
        <v>2.27</v>
      </c>
      <c r="H230" s="31">
        <v>0.85197065605263333</v>
      </c>
      <c r="I230" s="31">
        <v>0.94827348573176995</v>
      </c>
      <c r="J230" s="31">
        <v>0.98638279299267251</v>
      </c>
      <c r="K230" s="31">
        <v>0.99679333192698671</v>
      </c>
      <c r="L230" s="8"/>
      <c r="M230" s="40">
        <v>2.27</v>
      </c>
      <c r="N230" s="31">
        <v>0.99961308105135416</v>
      </c>
      <c r="O230" s="31">
        <v>0.99679333192698671</v>
      </c>
    </row>
    <row r="231" spans="1:15" x14ac:dyDescent="0.25">
      <c r="A231" s="40">
        <v>2.2799999999999998</v>
      </c>
      <c r="B231" s="31">
        <v>0.74405334625333497</v>
      </c>
      <c r="C231" s="31">
        <v>0.93906837417579869</v>
      </c>
      <c r="D231" s="31">
        <v>0.99298391839766009</v>
      </c>
      <c r="E231" s="31">
        <v>0.99963098508638015</v>
      </c>
      <c r="G231" s="40">
        <v>2.2799999999999998</v>
      </c>
      <c r="H231" s="31">
        <v>0.854397049485627</v>
      </c>
      <c r="I231" s="31">
        <v>0.9493336163355478</v>
      </c>
      <c r="J231" s="31">
        <v>0.98671347118917496</v>
      </c>
      <c r="K231" s="31">
        <v>0.99688078326660479</v>
      </c>
      <c r="L231" s="8"/>
      <c r="M231" s="40">
        <v>2.2799999999999998</v>
      </c>
      <c r="N231" s="31">
        <v>0.99963098508638015</v>
      </c>
      <c r="O231" s="31">
        <v>0.99688078326660479</v>
      </c>
    </row>
    <row r="232" spans="1:15" x14ac:dyDescent="0.25">
      <c r="A232" s="40">
        <v>2.29</v>
      </c>
      <c r="B232" s="31">
        <v>0.74664620505179458</v>
      </c>
      <c r="C232" s="31">
        <v>0.94020376136413519</v>
      </c>
      <c r="D232" s="31">
        <v>0.99319600753860515</v>
      </c>
      <c r="E232" s="31">
        <v>0.99964807340633344</v>
      </c>
      <c r="G232" s="40">
        <v>2.29</v>
      </c>
      <c r="H232" s="31">
        <v>0.85678981842373136</v>
      </c>
      <c r="I232" s="31">
        <v>0.95037352717242785</v>
      </c>
      <c r="J232" s="31">
        <v>0.98703633841775384</v>
      </c>
      <c r="K232" s="31">
        <v>0.99696586612051075</v>
      </c>
      <c r="L232" s="8"/>
      <c r="M232" s="40">
        <v>2.29</v>
      </c>
      <c r="N232" s="31">
        <v>0.99964807340633344</v>
      </c>
      <c r="O232" s="31">
        <v>0.99696586612051075</v>
      </c>
    </row>
    <row r="233" spans="1:15" x14ac:dyDescent="0.25">
      <c r="A233" s="40">
        <v>2.2999999999999998</v>
      </c>
      <c r="B233" s="31">
        <v>0.74921787335999435</v>
      </c>
      <c r="C233" s="31">
        <v>0.94131946662875521</v>
      </c>
      <c r="D233" s="31">
        <v>0.99340187299787364</v>
      </c>
      <c r="E233" s="31">
        <v>0.9996643824778888</v>
      </c>
      <c r="G233" s="40">
        <v>2.2999999999999998</v>
      </c>
      <c r="H233" s="31">
        <v>0.85914927326797419</v>
      </c>
      <c r="I233" s="31">
        <v>0.95139356026018107</v>
      </c>
      <c r="J233" s="31">
        <v>0.98735157209526925</v>
      </c>
      <c r="K233" s="31">
        <v>0.99704864405884019</v>
      </c>
      <c r="L233" s="8"/>
      <c r="M233" s="40">
        <v>2.2999999999999998</v>
      </c>
      <c r="N233" s="31">
        <v>0.9996643824778888</v>
      </c>
      <c r="O233" s="31">
        <v>0.99704864405884019</v>
      </c>
    </row>
    <row r="234" spans="1:15" x14ac:dyDescent="0.25">
      <c r="A234" s="40">
        <v>2.31</v>
      </c>
      <c r="B234" s="31">
        <v>0.75176843209604138</v>
      </c>
      <c r="C234" s="31">
        <v>0.94241579149679611</v>
      </c>
      <c r="D234" s="31">
        <v>0.99360169017891731</v>
      </c>
      <c r="E234" s="31">
        <v>0.99967994717572861</v>
      </c>
      <c r="G234" s="40">
        <v>2.31</v>
      </c>
      <c r="H234" s="31">
        <v>0.86147572579344855</v>
      </c>
      <c r="I234" s="31">
        <v>0.95239405313530623</v>
      </c>
      <c r="J234" s="31">
        <v>0.98765934584321713</v>
      </c>
      <c r="K234" s="31">
        <v>0.99712917896615627</v>
      </c>
      <c r="L234" s="8"/>
      <c r="M234" s="40">
        <v>2.31</v>
      </c>
      <c r="N234" s="31">
        <v>0.99967994717572861</v>
      </c>
      <c r="O234" s="31">
        <v>0.99712917896615627</v>
      </c>
    </row>
    <row r="235" spans="1:15" x14ac:dyDescent="0.25">
      <c r="A235" s="40">
        <v>2.3199999999999998</v>
      </c>
      <c r="B235" s="31">
        <v>0.75429796382696934</v>
      </c>
      <c r="C235" s="31">
        <v>0.94349303398501017</v>
      </c>
      <c r="D235" s="31">
        <v>0.99379562982376257</v>
      </c>
      <c r="E235" s="31">
        <v>0.99969480084993401</v>
      </c>
      <c r="G235" s="40">
        <v>2.3199999999999998</v>
      </c>
      <c r="H235" s="31">
        <v>0.86376948899573969</v>
      </c>
      <c r="I235" s="31">
        <v>0.95337533886973569</v>
      </c>
      <c r="J235" s="31">
        <v>0.98795982956089667</v>
      </c>
      <c r="K235" s="31">
        <v>0.99720753108538407</v>
      </c>
      <c r="L235" s="8"/>
      <c r="M235" s="40">
        <v>2.3199999999999998</v>
      </c>
      <c r="N235" s="31">
        <v>0.99969480084993401</v>
      </c>
      <c r="O235" s="31">
        <v>0.99720753108538407</v>
      </c>
    </row>
    <row r="236" spans="1:15" x14ac:dyDescent="0.25">
      <c r="A236" s="40">
        <v>2.33</v>
      </c>
      <c r="B236" s="31">
        <v>0.75680655271645381</v>
      </c>
      <c r="C236" s="31">
        <v>0.9445514886068247</v>
      </c>
      <c r="D236" s="31">
        <v>0.99398385812566203</v>
      </c>
      <c r="E236" s="31">
        <v>0.99970897539064074</v>
      </c>
      <c r="G236" s="40">
        <v>2.33</v>
      </c>
      <c r="H236" s="31">
        <v>0.8660308769414965</v>
      </c>
      <c r="I236" s="31">
        <v>0.95433774608915467</v>
      </c>
      <c r="J236" s="31">
        <v>0.98825318949746044</v>
      </c>
      <c r="K236" s="31">
        <v>0.99728375906062716</v>
      </c>
      <c r="L236" s="8"/>
      <c r="M236" s="40">
        <v>2.33</v>
      </c>
      <c r="N236" s="31">
        <v>0.99970897539064074</v>
      </c>
      <c r="O236" s="31">
        <v>0.99728375906062716</v>
      </c>
    </row>
    <row r="237" spans="1:15" x14ac:dyDescent="0.25">
      <c r="A237" s="40">
        <v>2.34</v>
      </c>
      <c r="B237" s="31">
        <v>0.7592942844734003</v>
      </c>
      <c r="C237" s="31">
        <v>0.9455914463806967</v>
      </c>
      <c r="D237" s="31">
        <v>0.99416653683948697</v>
      </c>
      <c r="E237" s="31">
        <v>0.99972250129006435</v>
      </c>
      <c r="G237" s="40">
        <v>2.34</v>
      </c>
      <c r="H237" s="31">
        <v>0.86826020462310627</v>
      </c>
      <c r="I237" s="31">
        <v>0.95528159899285514</v>
      </c>
      <c r="J237" s="31">
        <v>0.98853958832284605</v>
      </c>
      <c r="K237" s="31">
        <v>0.99735791997889822</v>
      </c>
      <c r="L237" s="8"/>
      <c r="M237" s="40">
        <v>2.34</v>
      </c>
      <c r="N237" s="31">
        <v>0.99972250129006435</v>
      </c>
      <c r="O237" s="31">
        <v>0.99735791997889822</v>
      </c>
    </row>
    <row r="238" spans="1:15" x14ac:dyDescent="0.25">
      <c r="A238" s="40">
        <v>2.35</v>
      </c>
      <c r="B238" s="31">
        <v>0.76176124630139463</v>
      </c>
      <c r="C238" s="31">
        <v>0.94661319483971207</v>
      </c>
      <c r="D238" s="31">
        <v>0.99434382338988547</v>
      </c>
      <c r="E238" s="31">
        <v>0.99973540770199376</v>
      </c>
      <c r="G238" s="40">
        <v>2.35</v>
      </c>
      <c r="H238" s="31">
        <v>0.87045778781741168</v>
      </c>
      <c r="I238" s="31">
        <v>0.95620721737505288</v>
      </c>
      <c r="J238" s="31">
        <v>0.98881918519760115</v>
      </c>
      <c r="K238" s="31">
        <v>0.9974300694107836</v>
      </c>
      <c r="L238" s="8"/>
      <c r="M238" s="40">
        <v>2.35</v>
      </c>
      <c r="N238" s="31">
        <v>0.99973540770199376</v>
      </c>
      <c r="O238" s="31">
        <v>0.9974300694107836</v>
      </c>
    </row>
    <row r="239" spans="1:15" x14ac:dyDescent="0.25">
      <c r="A239" s="40">
        <v>2.36</v>
      </c>
      <c r="B239" s="31">
        <v>0.76420752684900761</v>
      </c>
      <c r="C239" s="31">
        <v>0.94761701804237153</v>
      </c>
      <c r="D239" s="31">
        <v>0.99451587097723215</v>
      </c>
      <c r="E239" s="31">
        <v>0.99974772249885357</v>
      </c>
      <c r="G239" s="40">
        <v>2.36</v>
      </c>
      <c r="H239" s="31">
        <v>0.87262394294841628</v>
      </c>
      <c r="I239" s="31">
        <v>0.95711491664759407</v>
      </c>
      <c r="J239" s="31">
        <v>0.98909213584160471</v>
      </c>
      <c r="K239" s="31">
        <v>0.99750026145007409</v>
      </c>
      <c r="L239" s="8"/>
      <c r="M239" s="40">
        <v>2.36</v>
      </c>
      <c r="N239" s="31">
        <v>0.99974772249885357</v>
      </c>
      <c r="O239" s="31">
        <v>0.99750026145007409</v>
      </c>
    </row>
    <row r="240" spans="1:15" x14ac:dyDescent="0.25">
      <c r="A240" s="40">
        <v>2.37</v>
      </c>
      <c r="B240" s="31">
        <v>0.76663321616094637</v>
      </c>
      <c r="C240" s="31">
        <v>0.94860319658451697</v>
      </c>
      <c r="D240" s="31">
        <v>0.99468282868139513</v>
      </c>
      <c r="E240" s="31">
        <v>0.99975947232642537</v>
      </c>
      <c r="G240" s="40">
        <v>2.37</v>
      </c>
      <c r="H240" s="31">
        <v>0.87475898695392051</v>
      </c>
      <c r="I240" s="31">
        <v>0.95800500786398424</v>
      </c>
      <c r="J240" s="31">
        <v>0.98935859260169368</v>
      </c>
      <c r="K240" s="31">
        <v>0.9975685487523831</v>
      </c>
      <c r="L240" s="8"/>
      <c r="M240" s="40">
        <v>2.37</v>
      </c>
      <c r="N240" s="31">
        <v>0.99975947232642537</v>
      </c>
      <c r="O240" s="31">
        <v>0.9975685487523831</v>
      </c>
    </row>
    <row r="241" spans="1:15" x14ac:dyDescent="0.25">
      <c r="A241" s="40">
        <v>2.38</v>
      </c>
      <c r="B241" s="31">
        <v>0.76903840563004688</v>
      </c>
      <c r="C241" s="31">
        <v>0.94957200761234373</v>
      </c>
      <c r="D241" s="31">
        <v>0.99484484156334807</v>
      </c>
      <c r="E241" s="31">
        <v>0.99977068265632307</v>
      </c>
      <c r="G241" s="40">
        <v>2.38</v>
      </c>
      <c r="H241" s="31">
        <v>0.87686323715603764</v>
      </c>
      <c r="I241" s="31">
        <v>0.95887779774466853</v>
      </c>
      <c r="J241" s="31">
        <v>0.98961870451820122</v>
      </c>
      <c r="K241" s="31">
        <v>0.99763498257277949</v>
      </c>
      <c r="L241" s="8"/>
      <c r="M241" s="40">
        <v>2.38</v>
      </c>
      <c r="N241" s="31">
        <v>0.99977068265632307</v>
      </c>
      <c r="O241" s="31">
        <v>0.99763498257277949</v>
      </c>
    </row>
    <row r="242" spans="1:15" x14ac:dyDescent="0.25">
      <c r="A242" s="40">
        <v>2.39</v>
      </c>
      <c r="B242" s="31">
        <v>0.7714231879500969</v>
      </c>
      <c r="C242" s="31">
        <v>0.95052372483645375</v>
      </c>
      <c r="D242" s="31">
        <v>0.99500205076465353</v>
      </c>
      <c r="E242" s="31">
        <v>0.99978137783630427</v>
      </c>
      <c r="G242" s="40">
        <v>2.39</v>
      </c>
      <c r="H242" s="31">
        <v>0.87893701113552281</v>
      </c>
      <c r="I242" s="31">
        <v>0.95973358870350223</v>
      </c>
      <c r="J242" s="31">
        <v>0.98987261739041699</v>
      </c>
      <c r="K242" s="31">
        <v>0.99769961280245756</v>
      </c>
      <c r="L242" s="8"/>
      <c r="M242" s="40">
        <v>2.39</v>
      </c>
      <c r="N242" s="31">
        <v>0.99978137783630427</v>
      </c>
      <c r="O242" s="31">
        <v>0.99769961280245756</v>
      </c>
    </row>
    <row r="243" spans="1:15" x14ac:dyDescent="0.25">
      <c r="A243" s="40">
        <v>2.4</v>
      </c>
      <c r="B243" s="31">
        <v>0.77378765706947694</v>
      </c>
      <c r="C243" s="31">
        <v>0.95145861854689995</v>
      </c>
      <c r="D243" s="31">
        <v>0.99515459360484726</v>
      </c>
      <c r="E243" s="31">
        <v>0.99979158113850786</v>
      </c>
      <c r="G243" s="40">
        <v>2.4</v>
      </c>
      <c r="H243" s="31">
        <v>0.88098062660986654</v>
      </c>
      <c r="I243" s="31">
        <v>0.9605726788753437</v>
      </c>
      <c r="J243" s="31">
        <v>0.99012047384097457</v>
      </c>
      <c r="K243" s="31">
        <v>0.99776248800446976</v>
      </c>
      <c r="L243" s="8"/>
      <c r="M243" s="40">
        <v>2.4</v>
      </c>
      <c r="N243" s="31">
        <v>0.99979158113850786</v>
      </c>
      <c r="O243" s="31">
        <v>0.99776248800446976</v>
      </c>
    </row>
    <row r="244" spans="1:15" x14ac:dyDescent="0.25">
      <c r="A244" s="40">
        <v>2.41</v>
      </c>
      <c r="B244" s="31">
        <v>0.77613190814562893</v>
      </c>
      <c r="C244" s="31">
        <v>0.95237695562917746</v>
      </c>
      <c r="D244" s="31">
        <v>0.99530260367675139</v>
      </c>
      <c r="E244" s="31">
        <v>0.9998013148056939</v>
      </c>
      <c r="G244" s="40">
        <v>2.41</v>
      </c>
      <c r="H244" s="31">
        <v>0.88299440131508833</v>
      </c>
      <c r="I244" s="31">
        <v>0.96139536214471266</v>
      </c>
      <c r="J244" s="31">
        <v>0.99036241337917763</v>
      </c>
      <c r="K244" s="31">
        <v>0.99782365544854335</v>
      </c>
      <c r="L244" s="8"/>
      <c r="M244" s="40">
        <v>2.41</v>
      </c>
      <c r="N244" s="31">
        <v>0.9998013148056939</v>
      </c>
      <c r="O244" s="31">
        <v>0.99782365544854335</v>
      </c>
    </row>
    <row r="245" spans="1:15" x14ac:dyDescent="0.25">
      <c r="A245" s="40">
        <v>2.42</v>
      </c>
      <c r="B245" s="31">
        <v>0.77845603750031844</v>
      </c>
      <c r="C245" s="31">
        <v>0.95327899958111695</v>
      </c>
      <c r="D245" s="31">
        <v>0.99544621093974395</v>
      </c>
      <c r="E245" s="31">
        <v>0.99981060009556733</v>
      </c>
      <c r="G245" s="40">
        <v>2.42</v>
      </c>
      <c r="H245" s="31">
        <v>0.88497865289117461</v>
      </c>
      <c r="I245" s="31">
        <v>0.96220192817545058</v>
      </c>
      <c r="J245" s="31">
        <v>0.99059857246327265</v>
      </c>
      <c r="K245" s="31">
        <v>0.99788316114500497</v>
      </c>
      <c r="L245" s="8"/>
      <c r="M245" s="40">
        <v>2.42</v>
      </c>
      <c r="N245" s="31">
        <v>0.99981060009556733</v>
      </c>
      <c r="O245" s="31">
        <v>0.99788316114500497</v>
      </c>
    </row>
    <row r="246" spans="1:15" x14ac:dyDescent="0.25">
      <c r="A246" s="40">
        <v>2.4300000000000002</v>
      </c>
      <c r="B246" s="31">
        <v>0.78076014257570392</v>
      </c>
      <c r="C246" s="31">
        <v>0.95416501053063629</v>
      </c>
      <c r="D246" s="31">
        <v>0.99558554181101666</v>
      </c>
      <c r="E246" s="31">
        <v>0.99981945732326039</v>
      </c>
      <c r="G246" s="40">
        <v>2.4300000000000002</v>
      </c>
      <c r="H246" s="31">
        <v>0.88693369877109995</v>
      </c>
      <c r="I246" s="31">
        <v>0.96299266244132897</v>
      </c>
      <c r="J246" s="31">
        <v>0.99082908456167806</v>
      </c>
      <c r="K246" s="31">
        <v>0.99794104987783527</v>
      </c>
      <c r="L246" s="8"/>
      <c r="M246" s="40">
        <v>2.4300000000000002</v>
      </c>
      <c r="N246" s="31">
        <v>0.99981945732326039</v>
      </c>
      <c r="O246" s="31">
        <v>0.99794104987783527</v>
      </c>
    </row>
    <row r="247" spans="1:15" x14ac:dyDescent="0.25">
      <c r="A247" s="40">
        <v>2.44</v>
      </c>
      <c r="B247" s="31">
        <v>0.78304432189119322</v>
      </c>
      <c r="C247" s="31">
        <v>0.95503524525430916</v>
      </c>
      <c r="D247" s="31">
        <v>0.99572071925484862</v>
      </c>
      <c r="E247" s="31">
        <v>0.99982790590204584</v>
      </c>
      <c r="G247" s="40">
        <v>2.44</v>
      </c>
      <c r="H247" s="31">
        <v>0.88885985607337525</v>
      </c>
      <c r="I247" s="31">
        <v>0.96376784625754597</v>
      </c>
      <c r="J247" s="31">
        <v>0.99105408021317853</v>
      </c>
      <c r="K247" s="31">
        <v>0.99799736523687343</v>
      </c>
      <c r="L247" s="8"/>
      <c r="M247" s="40">
        <v>2.44</v>
      </c>
      <c r="N247" s="31">
        <v>0.99982790590204584</v>
      </c>
      <c r="O247" s="31">
        <v>0.99799736523687343</v>
      </c>
    </row>
    <row r="248" spans="1:15" x14ac:dyDescent="0.25">
      <c r="A248" s="40">
        <v>2.4500000000000002</v>
      </c>
      <c r="B248" s="31">
        <v>0.78530867500108503</v>
      </c>
      <c r="C248" s="31">
        <v>0.9558899571967101</v>
      </c>
      <c r="D248" s="31">
        <v>0.995851862869926</v>
      </c>
      <c r="E248" s="31">
        <v>0.99983596438235112</v>
      </c>
      <c r="G248" s="40">
        <v>2.4500000000000002</v>
      </c>
      <c r="H248" s="31">
        <v>0.89075744149805991</v>
      </c>
      <c r="I248" s="31">
        <v>0.96452775681306213</v>
      </c>
      <c r="J248" s="31">
        <v>0.99127368708609676</v>
      </c>
      <c r="K248" s="31">
        <v>0.99805214964919509</v>
      </c>
      <c r="L248" s="8"/>
      <c r="M248" s="40">
        <v>2.4500000000000002</v>
      </c>
      <c r="N248" s="31">
        <v>0.99983596438235112</v>
      </c>
      <c r="O248" s="31">
        <v>0.99805214964919509</v>
      </c>
    </row>
    <row r="249" spans="1:15" x14ac:dyDescent="0.25">
      <c r="A249" s="40">
        <v>2.46</v>
      </c>
      <c r="B249" s="31">
        <v>0.78755330245298016</v>
      </c>
      <c r="C249" s="31">
        <v>0.95672939649049571</v>
      </c>
      <c r="D249" s="31">
        <v>0.99597908897473864</v>
      </c>
      <c r="E249" s="31">
        <v>0.99984365048914237</v>
      </c>
      <c r="G249" s="40">
        <v>2.46</v>
      </c>
      <c r="H249" s="31">
        <v>0.89262677122618073</v>
      </c>
      <c r="I249" s="31">
        <v>0.96527266720371785</v>
      </c>
      <c r="J249" s="31">
        <v>0.9914880300364497</v>
      </c>
      <c r="K249" s="31">
        <v>0.99810544440968307</v>
      </c>
      <c r="L249" s="8"/>
      <c r="M249" s="40">
        <v>2.46</v>
      </c>
      <c r="N249" s="31">
        <v>0.99984365048914237</v>
      </c>
      <c r="O249" s="31">
        <v>0.99810544440968307</v>
      </c>
    </row>
    <row r="250" spans="1:15" x14ac:dyDescent="0.25">
      <c r="A250" s="40">
        <v>2.4700000000000002</v>
      </c>
      <c r="B250" s="31">
        <v>0.78977830574696328</v>
      </c>
      <c r="C250" s="31">
        <v>0.95755380997718476</v>
      </c>
      <c r="D250" s="31">
        <v>0.99610251069108235</v>
      </c>
      <c r="E250" s="31">
        <v>0.99985098115774096</v>
      </c>
      <c r="G250" s="40">
        <v>2.4700000000000002</v>
      </c>
      <c r="H250" s="31">
        <v>0.89446816082249825</v>
      </c>
      <c r="I250" s="31">
        <v>0.96600284646608769</v>
      </c>
      <c r="J250" s="31">
        <v>0.99169723116510311</v>
      </c>
      <c r="K250" s="31">
        <v>0.99815728971081008</v>
      </c>
      <c r="L250" s="8"/>
      <c r="M250" s="40">
        <v>2.4700000000000002</v>
      </c>
      <c r="N250" s="31">
        <v>0.99985098115774096</v>
      </c>
      <c r="O250" s="31">
        <v>0.99815728971081008</v>
      </c>
    </row>
    <row r="251" spans="1:15" x14ac:dyDescent="0.25">
      <c r="A251" s="40">
        <v>2.48</v>
      </c>
      <c r="B251" s="31">
        <v>0.79198378729553642</v>
      </c>
      <c r="C251" s="31">
        <v>0.95836344122859951</v>
      </c>
      <c r="D251" s="31">
        <v>0.99622223802569843</v>
      </c>
      <c r="E251" s="31">
        <v>0.99985797256813735</v>
      </c>
      <c r="G251" s="40">
        <v>2.48</v>
      </c>
      <c r="H251" s="31">
        <v>0.89628192514155747</v>
      </c>
      <c r="I251" s="31">
        <v>0.96671855961201736</v>
      </c>
      <c r="J251" s="31">
        <v>0.99190140987393227</v>
      </c>
      <c r="K251" s="31">
        <v>0.99820772467165475</v>
      </c>
      <c r="L251" s="8"/>
      <c r="M251" s="40">
        <v>2.48</v>
      </c>
      <c r="N251" s="31">
        <v>0.99985797256813735</v>
      </c>
      <c r="O251" s="31">
        <v>0.99820772467165475</v>
      </c>
    </row>
    <row r="252" spans="1:15" x14ac:dyDescent="0.25">
      <c r="A252" s="40">
        <v>2.4900000000000002</v>
      </c>
      <c r="B252" s="31">
        <v>0.79416985038430643</v>
      </c>
      <c r="C252" s="31">
        <v>0.95915853056893186</v>
      </c>
      <c r="D252" s="31">
        <v>0.9963383779500804</v>
      </c>
      <c r="E252" s="31">
        <v>0.99986464017786214</v>
      </c>
      <c r="G252" s="40">
        <v>2.4900000000000002</v>
      </c>
      <c r="H252" s="31">
        <v>0.89806837823696828</v>
      </c>
      <c r="I252" s="31">
        <v>0.96742006766380051</v>
      </c>
      <c r="J252" s="31">
        <v>0.99210068292100129</v>
      </c>
      <c r="K252" s="31">
        <v>0.99825678736616896</v>
      </c>
      <c r="L252" s="8"/>
      <c r="M252" s="40">
        <v>2.4900000000000002</v>
      </c>
      <c r="N252" s="31">
        <v>0.99986464017786214</v>
      </c>
      <c r="O252" s="31">
        <v>0.99825678736616896</v>
      </c>
    </row>
    <row r="253" spans="1:15" x14ac:dyDescent="0.25">
      <c r="A253" s="40">
        <v>2.5</v>
      </c>
      <c r="B253" s="31">
        <v>0.79633659913340948</v>
      </c>
      <c r="C253" s="31">
        <v>0.95993931509740016</v>
      </c>
      <c r="D253" s="31">
        <v>0.99645103447847738</v>
      </c>
      <c r="E253" s="31">
        <v>0.99987099875347063</v>
      </c>
      <c r="G253" s="40">
        <v>2.5</v>
      </c>
      <c r="H253" s="31">
        <v>0.89982783327385141</v>
      </c>
      <c r="I253" s="31">
        <v>0.96810762768994751</v>
      </c>
      <c r="J253" s="31">
        <v>0.99229516447477106</v>
      </c>
      <c r="K253" s="31">
        <v>0.99830451485071614</v>
      </c>
      <c r="L253" s="8"/>
      <c r="M253" s="40">
        <v>2.5</v>
      </c>
      <c r="N253" s="31">
        <v>0.99987099875347063</v>
      </c>
      <c r="O253" s="31">
        <v>0.99830451485071614</v>
      </c>
    </row>
    <row r="254" spans="1:15" x14ac:dyDescent="0.25">
      <c r="A254" s="40">
        <v>2.5099999999999998</v>
      </c>
      <c r="B254" s="31">
        <v>0.79848413845966626</v>
      </c>
      <c r="C254" s="31">
        <v>0.96070602871146371</v>
      </c>
      <c r="D254" s="31">
        <v>0.99656030874412616</v>
      </c>
      <c r="E254" s="31">
        <v>0.99987706240069874</v>
      </c>
      <c r="G254" s="40">
        <v>2.5099999999999998</v>
      </c>
      <c r="H254" s="31">
        <v>0.9015606024443934</v>
      </c>
      <c r="I254" s="31">
        <v>0.96878149284150261</v>
      </c>
      <c r="J254" s="31">
        <v>0.99248496616734916</v>
      </c>
      <c r="K254" s="31">
        <v>0.99835094319089746</v>
      </c>
      <c r="L254" s="8"/>
      <c r="M254" s="40">
        <v>2.5099999999999998</v>
      </c>
      <c r="N254" s="31">
        <v>0.99987706240069874</v>
      </c>
      <c r="O254" s="31">
        <v>0.99835094319089746</v>
      </c>
    </row>
    <row r="255" spans="1:15" x14ac:dyDescent="0.25">
      <c r="A255" s="40">
        <v>2.52</v>
      </c>
      <c r="B255" s="31">
        <v>0.80061257403946384</v>
      </c>
      <c r="C255" s="31">
        <v>0.96145890213055951</v>
      </c>
      <c r="D255" s="31">
        <v>0.99666629907374149</v>
      </c>
      <c r="E255" s="31">
        <v>0.99988284459334387</v>
      </c>
      <c r="G255" s="40">
        <v>2.52</v>
      </c>
      <c r="H255" s="31">
        <v>0.90326699688644863</v>
      </c>
      <c r="I255" s="31">
        <v>0.96944191238886868</v>
      </c>
      <c r="J255" s="31">
        <v>0.99267019714678872</v>
      </c>
      <c r="K255" s="31">
        <v>0.99839610748768493</v>
      </c>
      <c r="L255" s="8"/>
      <c r="M255" s="40">
        <v>2.52</v>
      </c>
      <c r="N255" s="31">
        <v>0.99988284459334387</v>
      </c>
      <c r="O255" s="31">
        <v>0.99839610748768493</v>
      </c>
    </row>
    <row r="256" spans="1:15" x14ac:dyDescent="0.25">
      <c r="A256" s="40">
        <v>2.5299999999999998</v>
      </c>
      <c r="B256" s="31">
        <v>0.80272201227234996</v>
      </c>
      <c r="C256" s="31">
        <v>0.96219816292033244</v>
      </c>
      <c r="D256" s="31">
        <v>0.99676910106029415</v>
      </c>
      <c r="E256" s="31">
        <v>0.99988835820092059</v>
      </c>
      <c r="G256" s="40">
        <v>2.5299999999999998</v>
      </c>
      <c r="H256" s="31">
        <v>0.90494732660513288</v>
      </c>
      <c r="I256" s="31">
        <v>0.97008913175909517</v>
      </c>
      <c r="J256" s="31">
        <v>0.99285096412845264</v>
      </c>
      <c r="K256" s="31">
        <v>0.99844004190287872</v>
      </c>
      <c r="L256" s="8"/>
      <c r="M256" s="40">
        <v>2.5299999999999998</v>
      </c>
      <c r="N256" s="31">
        <v>0.99988835820092059</v>
      </c>
      <c r="O256" s="31">
        <v>0.99844004190287872</v>
      </c>
    </row>
    <row r="257" spans="1:15" x14ac:dyDescent="0.25">
      <c r="A257" s="40">
        <v>2.54</v>
      </c>
      <c r="B257" s="31">
        <v>0.80481256024533421</v>
      </c>
      <c r="C257" s="31">
        <v>0.96292403551732653</v>
      </c>
      <c r="D257" s="31">
        <v>0.99686880763410901</v>
      </c>
      <c r="E257" s="31">
        <v>0.99989361551514278</v>
      </c>
      <c r="G257" s="40">
        <v>2.54</v>
      </c>
      <c r="H257" s="31">
        <v>0.90660190039734601</v>
      </c>
      <c r="I257" s="31">
        <v>0.97072339257359408</v>
      </c>
      <c r="J257" s="31">
        <v>0.99302737144545106</v>
      </c>
      <c r="K257" s="31">
        <v>0.9984827796839042</v>
      </c>
      <c r="L257" s="8"/>
      <c r="M257" s="40">
        <v>2.54</v>
      </c>
      <c r="N257" s="31">
        <v>0.99989361551514278</v>
      </c>
      <c r="O257" s="31">
        <v>0.9984827796839042</v>
      </c>
    </row>
    <row r="258" spans="1:15" x14ac:dyDescent="0.25">
      <c r="A258" s="40">
        <v>2.5499999999999998</v>
      </c>
      <c r="B258" s="31">
        <v>0.80688432569788504</v>
      </c>
      <c r="C258" s="31">
        <v>0.9636367412541087</v>
      </c>
      <c r="D258" s="31">
        <v>0.99696550913231052</v>
      </c>
      <c r="E258" s="31">
        <v>0.99989862827528031</v>
      </c>
      <c r="G258" s="40">
        <v>2.5499999999999998</v>
      </c>
      <c r="H258" s="31">
        <v>0.90823102577916537</v>
      </c>
      <c r="I258" s="31">
        <v>0.97134493268624178</v>
      </c>
      <c r="J258" s="31">
        <v>0.99319952109816512</v>
      </c>
      <c r="K258" s="31">
        <v>0.99852435318796817</v>
      </c>
      <c r="L258" s="8"/>
      <c r="M258" s="40">
        <v>2.5499999999999998</v>
      </c>
      <c r="N258" s="31">
        <v>0.99989862827528031</v>
      </c>
      <c r="O258" s="31">
        <v>0.99852435318796817</v>
      </c>
    </row>
    <row r="259" spans="1:15" x14ac:dyDescent="0.25">
      <c r="A259" s="40">
        <v>2.56</v>
      </c>
      <c r="B259" s="31">
        <v>0.80893741698762001</v>
      </c>
      <c r="C259" s="31">
        <v>0.9643364983847944</v>
      </c>
      <c r="D259" s="31">
        <v>0.99705929336664867</v>
      </c>
      <c r="E259" s="31">
        <v>0.99990340769243335</v>
      </c>
      <c r="G259" s="40">
        <v>2.56</v>
      </c>
      <c r="H259" s="31">
        <v>0.90983500891605618</v>
      </c>
      <c r="I259" s="31">
        <v>0.97195398622183415</v>
      </c>
      <c r="J259" s="31">
        <v>0.99336751280286872</v>
      </c>
      <c r="K259" s="31">
        <v>0.99856479390558728</v>
      </c>
      <c r="L259" s="8"/>
      <c r="M259" s="40">
        <v>2.56</v>
      </c>
      <c r="N259" s="31">
        <v>0.99990340769243335</v>
      </c>
      <c r="O259" s="31">
        <v>0.99856479390558728</v>
      </c>
    </row>
    <row r="260" spans="1:15" x14ac:dyDescent="0.25">
      <c r="A260" s="40">
        <v>2.57</v>
      </c>
      <c r="B260" s="31">
        <v>0.81097194305667109</v>
      </c>
      <c r="C260" s="31">
        <v>0.96502352211095055</v>
      </c>
      <c r="D260" s="31">
        <v>0.99715024568973287</v>
      </c>
      <c r="E260" s="31">
        <v>0.99990796447277264</v>
      </c>
      <c r="G260" s="40">
        <v>2.57</v>
      </c>
      <c r="H260" s="31">
        <v>0.91141415455583252</v>
      </c>
      <c r="I260" s="31">
        <v>0.97255078361485459</v>
      </c>
      <c r="J260" s="31">
        <v>0.99353144403945892</v>
      </c>
      <c r="K260" s="31">
        <v>0.99860413248350621</v>
      </c>
      <c r="L260" s="8"/>
      <c r="M260" s="40">
        <v>2.57</v>
      </c>
      <c r="N260" s="31">
        <v>0.99990796447277264</v>
      </c>
      <c r="O260" s="31">
        <v>0.99860413248350621</v>
      </c>
    </row>
    <row r="261" spans="1:15" x14ac:dyDescent="0.25">
      <c r="A261" s="40">
        <v>2.58</v>
      </c>
      <c r="B261" s="31">
        <v>0.81298801339872884</v>
      </c>
      <c r="C261" s="31">
        <v>0.96569802460784504</v>
      </c>
      <c r="D261" s="31">
        <v>0.99723844905970394</v>
      </c>
      <c r="E261" s="31">
        <v>0.99991230883978477</v>
      </c>
      <c r="G261" s="40">
        <v>2.58</v>
      </c>
      <c r="H261" s="31">
        <v>0.91296876596432119</v>
      </c>
      <c r="I261" s="31">
        <v>0.9731355516485265</v>
      </c>
      <c r="J261" s="31">
        <v>0.99369141009830853</v>
      </c>
      <c r="K261" s="31">
        <v>0.99864239874702143</v>
      </c>
      <c r="L261" s="8"/>
      <c r="M261" s="40">
        <v>2.58</v>
      </c>
      <c r="N261" s="31">
        <v>0.99991230883978477</v>
      </c>
      <c r="O261" s="31">
        <v>0.99864239874702143</v>
      </c>
    </row>
    <row r="262" spans="1:15" x14ac:dyDescent="0.25">
      <c r="A262" s="40">
        <v>2.59</v>
      </c>
      <c r="B262" s="31">
        <v>0.81498573802674446</v>
      </c>
      <c r="C262" s="31">
        <v>0.9663602150510201</v>
      </c>
      <c r="D262" s="31">
        <v>0.99732398410337497</v>
      </c>
      <c r="E262" s="31">
        <v>0.99991645055556488</v>
      </c>
      <c r="G262" s="40">
        <v>2.59</v>
      </c>
      <c r="H262" s="31">
        <v>0.91449914486366202</v>
      </c>
      <c r="I262" s="31">
        <v>0.9737085134941128</v>
      </c>
      <c r="J262" s="31">
        <v>0.99384750412625145</v>
      </c>
      <c r="K262" s="31">
        <v>0.99867962172172398</v>
      </c>
      <c r="L262" s="8"/>
      <c r="M262" s="40">
        <v>2.59</v>
      </c>
      <c r="N262" s="31">
        <v>0.99991645055556488</v>
      </c>
      <c r="O262" s="31">
        <v>0.99867962172172398</v>
      </c>
    </row>
    <row r="263" spans="1:15" x14ac:dyDescent="0.25">
      <c r="A263" s="40">
        <v>2.6</v>
      </c>
      <c r="B263" s="31">
        <v>0.8169652274412903</v>
      </c>
      <c r="C263" s="31">
        <v>0.96701029964316243</v>
      </c>
      <c r="D263" s="31">
        <v>0.99740692917786822</v>
      </c>
      <c r="E263" s="31">
        <v>0.99992039894119733</v>
      </c>
      <c r="G263" s="40">
        <v>2.6</v>
      </c>
      <c r="H263" s="31">
        <v>0.91600559137319437</v>
      </c>
      <c r="I263" s="31">
        <v>0.9742698887504333</v>
      </c>
      <c r="J263" s="31">
        <v>0.99399981717171149</v>
      </c>
      <c r="K263" s="31">
        <v>0.99871582965467698</v>
      </c>
      <c r="L263" s="8"/>
      <c r="M263" s="40">
        <v>2.6</v>
      </c>
      <c r="N263" s="31">
        <v>0.99992039894119733</v>
      </c>
      <c r="O263" s="31">
        <v>0.99871582965467698</v>
      </c>
    </row>
    <row r="264" spans="1:15" x14ac:dyDescent="0.25">
      <c r="A264" s="40">
        <v>2.61</v>
      </c>
      <c r="B264" s="31">
        <v>0.81892659259956546</v>
      </c>
      <c r="C264" s="31">
        <v>0.96764848164124706</v>
      </c>
      <c r="D264" s="31">
        <v>0.99748736043077835</v>
      </c>
      <c r="E264" s="31">
        <v>0.9999241628962583</v>
      </c>
      <c r="G264" s="40">
        <v>2.61</v>
      </c>
      <c r="H264" s="31">
        <v>0.91748840395287012</v>
      </c>
      <c r="I264" s="31">
        <v>0.9748198934835699</v>
      </c>
      <c r="J264" s="31">
        <v>0.99414843822899024</v>
      </c>
      <c r="K264" s="31">
        <v>0.99875105003504272</v>
      </c>
      <c r="L264" s="8"/>
      <c r="M264" s="40">
        <v>2.61</v>
      </c>
      <c r="N264" s="31">
        <v>0.9999241628962583</v>
      </c>
      <c r="O264" s="31">
        <v>0.99875105003504272</v>
      </c>
    </row>
    <row r="265" spans="1:15" x14ac:dyDescent="0.25">
      <c r="A265" s="40">
        <v>2.62</v>
      </c>
      <c r="B265" s="31">
        <v>0.82086994488504139</v>
      </c>
      <c r="C265" s="31">
        <v>0.96827496138392988</v>
      </c>
      <c r="D265" s="31">
        <v>0.99756535185889117</v>
      </c>
      <c r="E265" s="31">
        <v>0.99992775091748076</v>
      </c>
      <c r="G265" s="40">
        <v>2.62</v>
      </c>
      <c r="H265" s="31">
        <v>0.91894787934913835</v>
      </c>
      <c r="I265" s="31">
        <v>0.97535874026672831</v>
      </c>
      <c r="J265" s="31">
        <v>0.99429345428172078</v>
      </c>
      <c r="K265" s="31">
        <v>0.99878530961417178</v>
      </c>
      <c r="L265" s="8"/>
      <c r="M265" s="40">
        <v>2.62</v>
      </c>
      <c r="N265" s="31">
        <v>0.99992775091748076</v>
      </c>
      <c r="O265" s="31">
        <v>0.99878530961417178</v>
      </c>
    </row>
    <row r="266" spans="1:15" x14ac:dyDescent="0.25">
      <c r="A266" s="40">
        <v>2.63</v>
      </c>
      <c r="B266" s="31">
        <v>0.82279539607773733</v>
      </c>
      <c r="C266" s="31">
        <v>0.96888993631916887</v>
      </c>
      <c r="D266" s="31">
        <v>0.99764097536548491</v>
      </c>
      <c r="E266" s="31">
        <v>0.99993117111661478</v>
      </c>
      <c r="G266" s="40">
        <v>2.63</v>
      </c>
      <c r="H266" s="31">
        <v>0.92038431254324649</v>
      </c>
      <c r="I266" s="31">
        <v>0.97588663822023025</v>
      </c>
      <c r="J266" s="31">
        <v>0.99443495034550389</v>
      </c>
      <c r="K266" s="31">
        <v>0.99881863442516883</v>
      </c>
      <c r="L266" s="8"/>
      <c r="M266" s="40">
        <v>2.63</v>
      </c>
      <c r="N266" s="31">
        <v>0.99993117111661478</v>
      </c>
      <c r="O266" s="31">
        <v>0.99881863442516883</v>
      </c>
    </row>
    <row r="267" spans="1:15" x14ac:dyDescent="0.25">
      <c r="A267" s="40">
        <v>2.64</v>
      </c>
      <c r="B267" s="31">
        <v>0.82470305832511615</v>
      </c>
      <c r="C267" s="31">
        <v>0.96949360103204918</v>
      </c>
      <c r="D267" s="31">
        <v>0.99771430081624324</v>
      </c>
      <c r="E267" s="31">
        <v>0.99993443123751558</v>
      </c>
      <c r="G267" s="40">
        <v>2.64</v>
      </c>
      <c r="H267" s="31">
        <v>0.92179799670190232</v>
      </c>
      <c r="I267" s="31">
        <v>0.97640379305160918</v>
      </c>
      <c r="J267" s="31">
        <v>0.99457300950973493</v>
      </c>
      <c r="K267" s="31">
        <v>0.99885104980194872</v>
      </c>
      <c r="L267" s="8"/>
      <c r="M267" s="40">
        <v>2.64</v>
      </c>
      <c r="N267" s="31">
        <v>0.99993443123751558</v>
      </c>
      <c r="O267" s="31">
        <v>0.99885104980194872</v>
      </c>
    </row>
    <row r="268" spans="1:15" x14ac:dyDescent="0.25">
      <c r="A268" s="40">
        <v>2.65</v>
      </c>
      <c r="B268" s="31">
        <v>0.82659304411359424</v>
      </c>
      <c r="C268" s="31">
        <v>0.97008614727279352</v>
      </c>
      <c r="D268" s="31">
        <v>0.99778539609380701</v>
      </c>
      <c r="E268" s="31">
        <v>0.99993753867249358</v>
      </c>
      <c r="G268" s="40">
        <v>2.65</v>
      </c>
      <c r="H268" s="31">
        <v>0.92318922313024354</v>
      </c>
      <c r="I268" s="31">
        <v>0.97691040709578192</v>
      </c>
      <c r="J268" s="31">
        <v>0.99470771297863525</v>
      </c>
      <c r="K268" s="31">
        <v>0.99888258039779476</v>
      </c>
      <c r="L268" s="8"/>
      <c r="M268" s="40">
        <v>2.65</v>
      </c>
      <c r="N268" s="31">
        <v>0.99993753867249358</v>
      </c>
      <c r="O268" s="31">
        <v>0.99888258039779476</v>
      </c>
    </row>
    <row r="269" spans="1:15" x14ac:dyDescent="0.25">
      <c r="A269" s="40">
        <v>2.66</v>
      </c>
      <c r="B269" s="31">
        <v>0.82846546624065831</v>
      </c>
      <c r="C269" s="31">
        <v>0.97066776398493571</v>
      </c>
      <c r="D269" s="31">
        <v>0.99785432715099498</v>
      </c>
      <c r="E269" s="31">
        <v>0.99994050047795546</v>
      </c>
      <c r="G269" s="40">
        <v>2.66</v>
      </c>
      <c r="H269" s="31">
        <v>0.92455828122706007</v>
      </c>
      <c r="I269" s="31">
        <v>0.97740667935527359</v>
      </c>
      <c r="J269" s="31">
        <v>0.99483914011149921</v>
      </c>
      <c r="K269" s="31">
        <v>0.9989132502034328</v>
      </c>
      <c r="L269" s="8"/>
      <c r="M269" s="40">
        <v>2.66</v>
      </c>
      <c r="N269" s="31">
        <v>0.99994050047795546</v>
      </c>
      <c r="O269" s="31">
        <v>0.9989132502034328</v>
      </c>
    </row>
    <row r="270" spans="1:15" x14ac:dyDescent="0.25">
      <c r="A270" s="40">
        <v>2.67</v>
      </c>
      <c r="B270" s="31">
        <v>0.83032043778757503</v>
      </c>
      <c r="C270" s="31">
        <v>0.97123863733363924</v>
      </c>
      <c r="D270" s="31">
        <v>0.99792115806271608</v>
      </c>
      <c r="E270" s="31">
        <v>0.99994332338936864</v>
      </c>
      <c r="G270" s="40">
        <v>2.67</v>
      </c>
      <c r="H270" s="31">
        <v>0.92590545844221683</v>
      </c>
      <c r="I270" s="31">
        <v>0.97789280554047053</v>
      </c>
      <c r="J270" s="31">
        <v>0.99496736846216882</v>
      </c>
      <c r="K270" s="31">
        <v>0.9989430825646326</v>
      </c>
      <c r="L270" s="8"/>
      <c r="M270" s="40">
        <v>2.67</v>
      </c>
      <c r="N270" s="31">
        <v>0.99994332338936864</v>
      </c>
      <c r="O270" s="31">
        <v>0.9989430825646326</v>
      </c>
    </row>
    <row r="271" spans="1:15" x14ac:dyDescent="0.25">
      <c r="A271" s="40">
        <v>2.68</v>
      </c>
      <c r="B271" s="31">
        <v>0.83215807209269399</v>
      </c>
      <c r="C271" s="31">
        <v>0.97179895073414024</v>
      </c>
      <c r="D271" s="31">
        <v>0.99798595107660515</v>
      </c>
      <c r="E271" s="31">
        <v>0.99994601383557313</v>
      </c>
      <c r="G271" s="40">
        <v>2.68</v>
      </c>
      <c r="H271" s="31">
        <v>0.92723104023622371</v>
      </c>
      <c r="I271" s="31">
        <v>0.97836897810987877</v>
      </c>
      <c r="J271" s="31">
        <v>0.99509247381774679</v>
      </c>
      <c r="K271" s="31">
        <v>0.99897210019935012</v>
      </c>
      <c r="L271" s="8"/>
      <c r="M271" s="40">
        <v>2.68</v>
      </c>
      <c r="N271" s="31">
        <v>0.99994601383557313</v>
      </c>
      <c r="O271" s="31">
        <v>0.99897210019935012</v>
      </c>
    </row>
    <row r="272" spans="1:15" x14ac:dyDescent="0.25">
      <c r="A272" s="40">
        <v>2.69</v>
      </c>
      <c r="B272" s="31">
        <v>0.83397848272532704</v>
      </c>
      <c r="C272" s="31">
        <v>0.97234888488030002</v>
      </c>
      <c r="D272" s="31">
        <v>0.99804876666240516</v>
      </c>
      <c r="E272" s="31">
        <v>0.99994857795247272</v>
      </c>
      <c r="G272" s="40">
        <v>2.69</v>
      </c>
      <c r="H272" s="31">
        <v>0.92853531004190182</v>
      </c>
      <c r="I272" s="31">
        <v>0.97883538631036737</v>
      </c>
      <c r="J272" s="31">
        <v>0.99521453023656103</v>
      </c>
      <c r="K272" s="31">
        <v>0.99900032521442006</v>
      </c>
      <c r="L272" s="8"/>
      <c r="M272" s="40">
        <v>2.69</v>
      </c>
      <c r="N272" s="31">
        <v>0.99994857795247272</v>
      </c>
      <c r="O272" s="31">
        <v>0.99900032521442006</v>
      </c>
    </row>
    <row r="273" spans="1:15" x14ac:dyDescent="0.25">
      <c r="A273" s="40">
        <v>2.7</v>
      </c>
      <c r="B273" s="31">
        <v>0.83578178346020404</v>
      </c>
      <c r="C273" s="31">
        <v>0.9728886177732442</v>
      </c>
      <c r="D273" s="31">
        <v>0.99810966356012443</v>
      </c>
      <c r="E273" s="31">
        <v>0.9999510215961287</v>
      </c>
      <c r="G273" s="40">
        <v>2.7</v>
      </c>
      <c r="H273" s="31">
        <v>0.92981854922809382</v>
      </c>
      <c r="I273" s="31">
        <v>0.97929221621737383</v>
      </c>
      <c r="J273" s="31">
        <v>0.99533361008539123</v>
      </c>
      <c r="K273" s="31">
        <v>0.99902777912181229</v>
      </c>
      <c r="L273" s="8"/>
      <c r="M273" s="40">
        <v>2.7</v>
      </c>
      <c r="N273" s="31">
        <v>0.9999510215961287</v>
      </c>
      <c r="O273" s="31">
        <v>0.99902777912181229</v>
      </c>
    </row>
    <row r="274" spans="1:15" x14ac:dyDescent="0.25">
      <c r="A274" s="40">
        <v>2.71</v>
      </c>
      <c r="B274" s="31">
        <v>0.83756808825248763</v>
      </c>
      <c r="C274" s="31">
        <v>0.97341832475007739</v>
      </c>
      <c r="D274" s="31">
        <v>0.99816869882699355</v>
      </c>
      <c r="E274" s="31">
        <v>0.99995335035528266</v>
      </c>
      <c r="G274" s="40">
        <v>2.71</v>
      </c>
      <c r="H274" s="31">
        <v>0.93108103706536649</v>
      </c>
      <c r="I274" s="31">
        <v>0.97973965077505332</v>
      </c>
      <c r="J274" s="31">
        <v>0.99544978407596907</v>
      </c>
      <c r="K274" s="31">
        <v>0.99905448285446241</v>
      </c>
      <c r="L274" s="8"/>
      <c r="M274" s="40">
        <v>2.71</v>
      </c>
      <c r="N274" s="31">
        <v>0.99995335035528266</v>
      </c>
      <c r="O274" s="31">
        <v>0.99905448285446241</v>
      </c>
    </row>
    <row r="275" spans="1:15" x14ac:dyDescent="0.25">
      <c r="A275" s="40">
        <v>2.72</v>
      </c>
      <c r="B275" s="31">
        <v>0.83933751121335043</v>
      </c>
      <c r="C275" s="31">
        <v>0.97393817851265374</v>
      </c>
      <c r="D275" s="31">
        <v>0.99822592788324771</v>
      </c>
      <c r="E275" s="31">
        <v>0.99995556956333198</v>
      </c>
      <c r="G275" s="40">
        <v>2.72</v>
      </c>
      <c r="H275" s="31">
        <v>0.93232305069365906</v>
      </c>
      <c r="I275" s="31">
        <v>0.98017786983635102</v>
      </c>
      <c r="J275" s="31">
        <v>0.9955631213007643</v>
      </c>
      <c r="K275" s="31">
        <v>0.999080456781687</v>
      </c>
      <c r="L275" s="8"/>
      <c r="M275" s="40">
        <v>2.72</v>
      </c>
      <c r="N275" s="31">
        <v>0.99995556956333198</v>
      </c>
      <c r="O275" s="31">
        <v>0.999080456781687</v>
      </c>
    </row>
    <row r="276" spans="1:15" x14ac:dyDescent="0.25">
      <c r="A276" s="40">
        <v>2.73</v>
      </c>
      <c r="B276" s="31">
        <v>0.84109016658609581</v>
      </c>
      <c r="C276" s="31">
        <v>0.97444834915638801</v>
      </c>
      <c r="D276" s="31">
        <v>0.99828140455676107</v>
      </c>
      <c r="E276" s="31">
        <v>0.99995768430978171</v>
      </c>
      <c r="G276" s="40">
        <v>2.73</v>
      </c>
      <c r="H276" s="31">
        <v>0.93354486509182311</v>
      </c>
      <c r="I276" s="31">
        <v>0.98060705020298056</v>
      </c>
      <c r="J276" s="31">
        <v>0.99567368926806676</v>
      </c>
      <c r="K276" s="31">
        <v>0.99910572072419512</v>
      </c>
      <c r="L276" s="8"/>
      <c r="M276" s="40">
        <v>2.73</v>
      </c>
      <c r="N276" s="31">
        <v>0.99995768430978171</v>
      </c>
      <c r="O276" s="31">
        <v>0.99910572072419512</v>
      </c>
    </row>
    <row r="277" spans="1:15" x14ac:dyDescent="0.25">
      <c r="A277" s="40">
        <v>2.74</v>
      </c>
      <c r="B277" s="31">
        <v>0.84282616872282046</v>
      </c>
      <c r="C277" s="31">
        <v>0.97494900419909369</v>
      </c>
      <c r="D277" s="31">
        <v>0.99833518112655528</v>
      </c>
      <c r="E277" s="31">
        <v>0.99995969945119401</v>
      </c>
      <c r="G277" s="40">
        <v>2.74</v>
      </c>
      <c r="H277" s="31">
        <v>0.93474675304901123</v>
      </c>
      <c r="I277" s="31">
        <v>0.9810273656652917</v>
      </c>
      <c r="J277" s="31">
        <v>0.99578155393637657</v>
      </c>
      <c r="K277" s="31">
        <v>0.99913029396870612</v>
      </c>
      <c r="L277" s="8"/>
      <c r="M277" s="40">
        <v>2.74</v>
      </c>
      <c r="N277" s="31">
        <v>0.99995969945119401</v>
      </c>
      <c r="O277" s="31">
        <v>0.99913029396870612</v>
      </c>
    </row>
    <row r="278" spans="1:15" x14ac:dyDescent="0.25">
      <c r="A278" s="40">
        <v>2.75</v>
      </c>
      <c r="B278" s="31">
        <v>0.84454563206161115</v>
      </c>
      <c r="C278" s="31">
        <v>0.97544030860983222</v>
      </c>
      <c r="D278" s="31">
        <v>0.99838730836520984</v>
      </c>
      <c r="E278" s="31">
        <v>0.99996161962165764</v>
      </c>
      <c r="G278" s="40">
        <v>2.75</v>
      </c>
      <c r="H278" s="31">
        <v>0.93592898513785894</v>
      </c>
      <c r="I278" s="31">
        <v>0.98143898704200794</v>
      </c>
      <c r="J278" s="31">
        <v>0.9958867797481139</v>
      </c>
      <c r="K278" s="31">
        <v>0.99915419528218252</v>
      </c>
      <c r="L278" s="8"/>
      <c r="M278" s="40">
        <v>2.75</v>
      </c>
      <c r="N278" s="31">
        <v>0.99996161962165764</v>
      </c>
      <c r="O278" s="31">
        <v>0.99915419528218252</v>
      </c>
    </row>
    <row r="279" spans="1:15" x14ac:dyDescent="0.25">
      <c r="A279" s="40">
        <v>2.76</v>
      </c>
      <c r="B279" s="31">
        <v>0.84624867110426227</v>
      </c>
      <c r="C279" s="31">
        <v>0.97592242483776059</v>
      </c>
      <c r="D279" s="31">
        <v>0.99843783558019572</v>
      </c>
      <c r="E279" s="31">
        <v>0.99996344924279779</v>
      </c>
      <c r="G279" s="40">
        <v>2.76</v>
      </c>
      <c r="H279" s="31">
        <v>0.93709182968941984</v>
      </c>
      <c r="I279" s="31">
        <v>0.9818420822198215</v>
      </c>
      <c r="J279" s="31">
        <v>0.99598942966265858</v>
      </c>
      <c r="K279" s="31">
        <v>0.99917744292569066</v>
      </c>
      <c r="L279" s="8"/>
      <c r="M279" s="40">
        <v>2.76</v>
      </c>
      <c r="N279" s="31">
        <v>0.99996344924279779</v>
      </c>
      <c r="O279" s="31">
        <v>0.99917744292569066</v>
      </c>
    </row>
    <row r="280" spans="1:15" x14ac:dyDescent="0.25">
      <c r="A280" s="40">
        <v>2.77</v>
      </c>
      <c r="B280" s="31">
        <v>0.84793540039451609</v>
      </c>
      <c r="C280" s="31">
        <v>0.97639551284096293</v>
      </c>
      <c r="D280" s="31">
        <v>0.99848681065415845</v>
      </c>
      <c r="E280" s="31">
        <v>0.9999651925333447</v>
      </c>
      <c r="G280" s="40">
        <v>2.77</v>
      </c>
      <c r="H280" s="31">
        <v>0.93823555276980297</v>
      </c>
      <c r="I280" s="31">
        <v>0.98223681619282777</v>
      </c>
      <c r="J280" s="31">
        <v>0.99608956518873149</v>
      </c>
      <c r="K280" s="31">
        <v>0.99920005466789574</v>
      </c>
      <c r="L280" s="8"/>
      <c r="M280" s="40">
        <v>2.77</v>
      </c>
      <c r="N280" s="31">
        <v>0.9999651925333447</v>
      </c>
      <c r="O280" s="31">
        <v>0.99920005466789574</v>
      </c>
    </row>
    <row r="281" spans="1:15" x14ac:dyDescent="0.25">
      <c r="A281" s="40">
        <v>2.78</v>
      </c>
      <c r="B281" s="31">
        <v>0.84960593449680355</v>
      </c>
      <c r="C281" s="31">
        <v>0.97685973011525451</v>
      </c>
      <c r="D281" s="31">
        <v>0.99853428008417111</v>
      </c>
      <c r="E281" s="31">
        <v>0.99996685351828152</v>
      </c>
      <c r="G281" s="40">
        <v>2.78</v>
      </c>
      <c r="H281" s="31">
        <v>0.93936041815846605</v>
      </c>
      <c r="I281" s="31">
        <v>0.98262335110178767</v>
      </c>
      <c r="J281" s="31">
        <v>0.99618724641612744</v>
      </c>
      <c r="K281" s="31">
        <v>0.99922204779820267</v>
      </c>
      <c r="L281" s="8"/>
      <c r="M281" s="40">
        <v>2.78</v>
      </c>
      <c r="N281" s="31">
        <v>0.99996685351828152</v>
      </c>
      <c r="O281" s="31">
        <v>0.99922204779820267</v>
      </c>
    </row>
    <row r="282" spans="1:15" x14ac:dyDescent="0.25">
      <c r="A282" s="40">
        <v>2.79</v>
      </c>
      <c r="B282" s="31">
        <v>0.85126038797549819</v>
      </c>
      <c r="C282" s="31">
        <v>0.97731523172294521</v>
      </c>
      <c r="D282" s="31">
        <v>0.99858028901998408</v>
      </c>
      <c r="E282" s="31">
        <v>0.99996843603758834</v>
      </c>
      <c r="G282" s="40">
        <v>2.79</v>
      </c>
      <c r="H282" s="31">
        <v>0.94046668732812422</v>
      </c>
      <c r="I282" s="31">
        <v>0.98300184627320086</v>
      </c>
      <c r="J282" s="31">
        <v>0.99628253204681216</v>
      </c>
      <c r="K282" s="31">
        <v>0.99924343913955083</v>
      </c>
      <c r="L282" s="8"/>
      <c r="M282" s="40">
        <v>2.79</v>
      </c>
      <c r="N282" s="31">
        <v>0.99996843603758834</v>
      </c>
      <c r="O282" s="31">
        <v>0.99924343913955083</v>
      </c>
    </row>
    <row r="283" spans="1:15" x14ac:dyDescent="0.25">
      <c r="A283" s="40">
        <v>2.8</v>
      </c>
      <c r="B283" s="31">
        <v>0.85289887537465225</v>
      </c>
      <c r="C283" s="31">
        <v>0.97776217032155066</v>
      </c>
      <c r="D283" s="31">
        <v>0.99862488130129012</v>
      </c>
      <c r="E283" s="31">
        <v>0.99996994375460058</v>
      </c>
      <c r="G283" s="40">
        <v>2.8</v>
      </c>
      <c r="H283" s="31">
        <v>0.94155461942622165</v>
      </c>
      <c r="I283" s="31">
        <v>0.98337245825818087</v>
      </c>
      <c r="J283" s="31">
        <v>0.99637547942539251</v>
      </c>
      <c r="K283" s="31">
        <v>0.99926424506087208</v>
      </c>
      <c r="L283" s="8"/>
      <c r="M283" s="40">
        <v>2.8</v>
      </c>
      <c r="N283" s="31">
        <v>0.99996994375460058</v>
      </c>
      <c r="O283" s="31">
        <v>0.99926424506087208</v>
      </c>
    </row>
    <row r="284" spans="1:15" x14ac:dyDescent="0.25">
      <c r="A284" s="40">
        <v>2.81</v>
      </c>
      <c r="B284" s="31">
        <v>0.85452151119822684</v>
      </c>
      <c r="C284" s="31">
        <v>0.97820069619244032</v>
      </c>
      <c r="D284" s="31">
        <v>0.99866809949402979</v>
      </c>
      <c r="E284" s="31">
        <v>0.99997138016399645</v>
      </c>
      <c r="G284" s="40">
        <v>2.81</v>
      </c>
      <c r="H284" s="31">
        <v>0.9426244712579317</v>
      </c>
      <c r="I284" s="31">
        <v>0.9837353408711158</v>
      </c>
      <c r="J284" s="31">
        <v>0.99646614456897142</v>
      </c>
      <c r="K284" s="31">
        <v>0.999284481489221</v>
      </c>
      <c r="L284" s="8"/>
      <c r="M284" s="40">
        <v>2.81</v>
      </c>
      <c r="N284" s="31">
        <v>0.99997138016399645</v>
      </c>
      <c r="O284" s="31">
        <v>0.999284481489221</v>
      </c>
    </row>
    <row r="285" spans="1:15" x14ac:dyDescent="0.25">
      <c r="A285" s="40">
        <v>2.82</v>
      </c>
      <c r="B285" s="31">
        <v>0.85612840989079864</v>
      </c>
      <c r="C285" s="31">
        <v>0.97863095726941207</v>
      </c>
      <c r="D285" s="31">
        <v>0.99870998492575924</v>
      </c>
      <c r="E285" s="31">
        <v>0.99997274859943253</v>
      </c>
      <c r="G285" s="40">
        <v>2.82</v>
      </c>
      <c r="H285" s="31">
        <v>0.94367649727063263</v>
      </c>
      <c r="I285" s="31">
        <v>0.98409064522810608</v>
      </c>
      <c r="J285" s="31">
        <v>0.99655458219639803</v>
      </c>
      <c r="K285" s="31">
        <v>0.99930416392158472</v>
      </c>
      <c r="L285" s="8"/>
      <c r="M285" s="40">
        <v>2.82</v>
      </c>
      <c r="N285" s="31">
        <v>0.99997274859943253</v>
      </c>
      <c r="O285" s="31">
        <v>0.99930416392158472</v>
      </c>
    </row>
    <row r="286" spans="1:15" x14ac:dyDescent="0.25">
      <c r="A286" s="40">
        <v>2.83</v>
      </c>
      <c r="B286" s="31">
        <v>0.85771968581873836</v>
      </c>
      <c r="C286" s="31">
        <v>0.97905309916718086</v>
      </c>
      <c r="D286" s="31">
        <v>0.99875057772009856</v>
      </c>
      <c r="E286" s="31">
        <v>0.99997405224083968</v>
      </c>
      <c r="G286" s="40">
        <v>2.83</v>
      </c>
      <c r="H286" s="31">
        <v>0.94471094953982471</v>
      </c>
      <c r="I286" s="31">
        <v>0.98443851978516661</v>
      </c>
      <c r="J286" s="31">
        <v>0.99664084575692291</v>
      </c>
      <c r="K286" s="31">
        <v>0.99932330743638187</v>
      </c>
      <c r="L286" s="8"/>
      <c r="M286" s="40">
        <v>2.83</v>
      </c>
      <c r="N286" s="31">
        <v>0.99997405224083968</v>
      </c>
      <c r="O286" s="31">
        <v>0.99932330743638187</v>
      </c>
    </row>
    <row r="287" spans="1:15" x14ac:dyDescent="0.25">
      <c r="A287" s="40">
        <v>2.84</v>
      </c>
      <c r="B287" s="31">
        <v>0.85929545325185208</v>
      </c>
      <c r="C287" s="31">
        <v>0.97946726520977512</v>
      </c>
      <c r="D287" s="31">
        <v>0.99878991683028717</v>
      </c>
      <c r="E287" s="31">
        <v>0.99997529412139519</v>
      </c>
      <c r="G287" s="40">
        <v>2.84</v>
      </c>
      <c r="H287" s="31">
        <v>0.94572807775644252</v>
      </c>
      <c r="I287" s="31">
        <v>0.98477911037618349</v>
      </c>
      <c r="J287" s="31">
        <v>0.99672498745826976</v>
      </c>
      <c r="K287" s="31">
        <v>0.99934192670465793</v>
      </c>
      <c r="L287" s="8"/>
      <c r="M287" s="40">
        <v>2.84</v>
      </c>
      <c r="N287" s="31">
        <v>0.99997529412139519</v>
      </c>
      <c r="O287" s="31">
        <v>0.99934192670465793</v>
      </c>
    </row>
    <row r="288" spans="1:15" x14ac:dyDescent="0.25">
      <c r="A288" s="40">
        <v>2.85</v>
      </c>
      <c r="B288" s="31">
        <v>0.86085582634548141</v>
      </c>
      <c r="C288" s="31">
        <v>0.97987359645882866</v>
      </c>
      <c r="D288" s="31">
        <v>0.99882804007186154</v>
      </c>
      <c r="E288" s="31">
        <v>0.99997647713418569</v>
      </c>
      <c r="G288" s="40">
        <v>2.85</v>
      </c>
      <c r="H288" s="31">
        <v>0.94672812921552196</v>
      </c>
      <c r="I288" s="31">
        <v>0.98511256025061511</v>
      </c>
      <c r="J288" s="31">
        <v>0.99680705829413219</v>
      </c>
      <c r="K288" s="31">
        <v>0.99936003600098566</v>
      </c>
      <c r="L288" s="8"/>
      <c r="M288" s="40">
        <v>2.85</v>
      </c>
      <c r="N288" s="31">
        <v>0.99997647713418569</v>
      </c>
      <c r="O288" s="31">
        <v>0.99936003600098566</v>
      </c>
    </row>
    <row r="289" spans="1:15" x14ac:dyDescent="0.25">
      <c r="A289" s="40">
        <v>2.86</v>
      </c>
      <c r="B289" s="31">
        <v>0.86240091912305228</v>
      </c>
      <c r="C289" s="31">
        <v>0.98027223174176048</v>
      </c>
      <c r="D289" s="31">
        <v>0.99886498415447966</v>
      </c>
      <c r="E289" s="31">
        <v>0.99997760403857305</v>
      </c>
      <c r="G289" s="40">
        <v>2.86</v>
      </c>
      <c r="H289" s="31">
        <v>0.94771134880618257</v>
      </c>
      <c r="I289" s="31">
        <v>0.98543901011092849</v>
      </c>
      <c r="J289" s="31">
        <v>0.99688710807110748</v>
      </c>
      <c r="K289" s="31">
        <v>0.99937764921407646</v>
      </c>
      <c r="L289" s="8"/>
      <c r="M289" s="40">
        <v>2.86</v>
      </c>
      <c r="N289" s="31">
        <v>0.99997760403857305</v>
      </c>
      <c r="O289" s="31">
        <v>0.99937764921407646</v>
      </c>
    </row>
    <row r="290" spans="1:15" x14ac:dyDescent="0.25">
      <c r="A290" s="40">
        <v>2.87</v>
      </c>
      <c r="B290" s="31">
        <v>0.8639308454590674</v>
      </c>
      <c r="C290" s="31">
        <v>0.98066330767983323</v>
      </c>
      <c r="D290" s="31">
        <v>0.99890078471291033</v>
      </c>
      <c r="E290" s="31">
        <v>0.99997867746627733</v>
      </c>
      <c r="G290" s="40">
        <v>2.87</v>
      </c>
      <c r="H290" s="31">
        <v>0.94867797900288497</v>
      </c>
      <c r="I290" s="31">
        <v>0.98575859814976208</v>
      </c>
      <c r="J290" s="31">
        <v>0.99696518543507662</v>
      </c>
      <c r="K290" s="31">
        <v>0.99939477985711234</v>
      </c>
      <c r="L290" s="8"/>
      <c r="M290" s="40">
        <v>2.87</v>
      </c>
      <c r="N290" s="31">
        <v>0.99997867746627733</v>
      </c>
      <c r="O290" s="31">
        <v>0.99939477985711234</v>
      </c>
    </row>
    <row r="291" spans="1:15" x14ac:dyDescent="0.25">
      <c r="A291" s="40">
        <v>2.88</v>
      </c>
      <c r="B291" s="31">
        <v>0.86544571906253076</v>
      </c>
      <c r="C291" s="31">
        <v>0.98104695871608272</v>
      </c>
      <c r="D291" s="31">
        <v>0.99893547633720703</v>
      </c>
      <c r="E291" s="31">
        <v>0.99997969992718716</v>
      </c>
      <c r="G291" s="40">
        <v>2.88</v>
      </c>
      <c r="H291" s="31">
        <v>0.94962825985792487</v>
      </c>
      <c r="I291" s="31">
        <v>0.98607146008680768</v>
      </c>
      <c r="J291" s="31">
        <v>0.99704133789703853</v>
      </c>
      <c r="K291" s="31">
        <v>0.99941144107780522</v>
      </c>
      <c r="L291" s="8"/>
      <c r="M291" s="40">
        <v>2.88</v>
      </c>
      <c r="N291" s="31">
        <v>0.99997969992718716</v>
      </c>
      <c r="O291" s="31">
        <v>0.99941144107780522</v>
      </c>
    </row>
    <row r="292" spans="1:15" x14ac:dyDescent="0.25">
      <c r="A292" s="40">
        <v>2.89</v>
      </c>
      <c r="B292" s="31">
        <v>0.86694565346080565</v>
      </c>
      <c r="C292" s="31">
        <v>0.98142331714311082</v>
      </c>
      <c r="D292" s="31">
        <v>0.99896909260208666</v>
      </c>
      <c r="E292" s="31">
        <v>0.99998067381491285</v>
      </c>
      <c r="G292" s="40">
        <v>2.89</v>
      </c>
      <c r="H292" s="31">
        <v>0.95056242899512522</v>
      </c>
      <c r="I292" s="31">
        <v>0.98637772920540145</v>
      </c>
      <c r="J292" s="31">
        <v>0.99711561185841235</v>
      </c>
      <c r="K292" s="31">
        <v>0.99942764566818854</v>
      </c>
      <c r="L292" s="8"/>
      <c r="M292" s="40">
        <v>2.89</v>
      </c>
      <c r="N292" s="31">
        <v>0.99998067381491285</v>
      </c>
      <c r="O292" s="31">
        <v>0.99942764566818854</v>
      </c>
    </row>
    <row r="293" spans="1:15" x14ac:dyDescent="0.25">
      <c r="A293" s="40">
        <v>2.9</v>
      </c>
      <c r="B293" s="31">
        <v>0.86843076198389024</v>
      </c>
      <c r="C293" s="31">
        <v>0.98179251313073346</v>
      </c>
      <c r="D293" s="31">
        <v>0.99900166609553065</v>
      </c>
      <c r="E293" s="31">
        <v>0.99998160141208903</v>
      </c>
      <c r="G293" s="40">
        <v>2.9</v>
      </c>
      <c r="H293" s="31">
        <v>0.95148072160468855</v>
      </c>
      <c r="I293" s="31">
        <v>0.98667753638882028</v>
      </c>
      <c r="J293" s="31">
        <v>0.99718805263581389</v>
      </c>
      <c r="K293" s="31">
        <v>0.99944340607415105</v>
      </c>
      <c r="L293" s="8"/>
      <c r="M293" s="40">
        <v>2.9</v>
      </c>
      <c r="N293" s="31">
        <v>0.99998160141208903</v>
      </c>
      <c r="O293" s="31">
        <v>0.99944340607415105</v>
      </c>
    </row>
    <row r="294" spans="1:15" x14ac:dyDescent="0.25">
      <c r="A294" s="40">
        <v>2.91</v>
      </c>
      <c r="B294" s="31">
        <v>0.86990115774910792</v>
      </c>
      <c r="C294" s="31">
        <v>0.98215467475347884</v>
      </c>
      <c r="D294" s="31">
        <v>0.99903322844662878</v>
      </c>
      <c r="E294" s="31">
        <v>0.99998248489544173</v>
      </c>
      <c r="G294" s="40">
        <v>2.91</v>
      </c>
      <c r="H294" s="31">
        <v>0.9523833704391742</v>
      </c>
      <c r="I294" s="31">
        <v>0.98697101015627253</v>
      </c>
      <c r="J294" s="31">
        <v>0.99725870448531595</v>
      </c>
      <c r="K294" s="31">
        <v>0.99945873440471811</v>
      </c>
      <c r="L294" s="8"/>
      <c r="M294" s="40">
        <v>2.91</v>
      </c>
      <c r="N294" s="31">
        <v>0.99998248489544173</v>
      </c>
      <c r="O294" s="31">
        <v>0.99945873440471811</v>
      </c>
    </row>
    <row r="295" spans="1:15" x14ac:dyDescent="0.25">
      <c r="A295" s="40">
        <v>2.92</v>
      </c>
      <c r="B295" s="31">
        <v>0.87135695364620835</v>
      </c>
      <c r="C295" s="31">
        <v>0.98250992801792547</v>
      </c>
      <c r="D295" s="31">
        <v>0.99906381035268144</v>
      </c>
      <c r="E295" s="31">
        <v>0.99998332634062725</v>
      </c>
      <c r="G295" s="40">
        <v>2.92</v>
      </c>
      <c r="H295" s="31">
        <v>0.95327060581056289</v>
      </c>
      <c r="I295" s="31">
        <v>0.98725827669858135</v>
      </c>
      <c r="J295" s="31">
        <v>0.99732761062620523</v>
      </c>
      <c r="K295" s="31">
        <v>0.99947364244108683</v>
      </c>
      <c r="L295" s="8"/>
      <c r="M295" s="40">
        <v>2.92</v>
      </c>
      <c r="N295" s="31">
        <v>0.99998332634062725</v>
      </c>
      <c r="O295" s="31">
        <v>0.99947364244108683</v>
      </c>
    </row>
    <row r="296" spans="1:15" x14ac:dyDescent="0.25">
      <c r="A296" s="40">
        <v>2.93</v>
      </c>
      <c r="B296" s="31">
        <v>0.87279826232286595</v>
      </c>
      <c r="C296" s="31">
        <v>0.98285839688987797</v>
      </c>
      <c r="D296" s="31">
        <v>0.99909344160558056</v>
      </c>
      <c r="E296" s="31">
        <v>0.99998412772685485</v>
      </c>
      <c r="G296" s="40">
        <v>2.93</v>
      </c>
      <c r="H296" s="31">
        <v>0.95414265558837319</v>
      </c>
      <c r="I296" s="31">
        <v>0.9875394599135513</v>
      </c>
      <c r="J296" s="31">
        <v>0.99739481326424029</v>
      </c>
      <c r="K296" s="31">
        <v>0.99948814164542188</v>
      </c>
      <c r="L296" s="8"/>
      <c r="M296" s="40">
        <v>2.93</v>
      </c>
      <c r="N296" s="31">
        <v>0.99998412772685485</v>
      </c>
      <c r="O296" s="31">
        <v>0.99948814164542188</v>
      </c>
    </row>
    <row r="297" spans="1:15" x14ac:dyDescent="0.25">
      <c r="A297" s="40">
        <v>2.94</v>
      </c>
      <c r="B297" s="31">
        <v>0.87422519617057426</v>
      </c>
      <c r="C297" s="31">
        <v>0.9832002033213717</v>
      </c>
      <c r="D297" s="31">
        <v>0.99912215111748626</v>
      </c>
      <c r="E297" s="31">
        <v>0.99998489094130116</v>
      </c>
      <c r="G297" s="40">
        <v>2.94</v>
      </c>
      <c r="H297" s="31">
        <v>0.95499974519879716</v>
      </c>
      <c r="I297" s="31">
        <v>0.98781468144101447</v>
      </c>
      <c r="J297" s="31">
        <v>0.99746035361442409</v>
      </c>
      <c r="K297" s="31">
        <v>0.99950224316941838</v>
      </c>
      <c r="L297" s="8"/>
      <c r="M297" s="40">
        <v>2.94</v>
      </c>
      <c r="N297" s="31">
        <v>0.99998489094130116</v>
      </c>
      <c r="O297" s="31">
        <v>0.99950224316941838</v>
      </c>
    </row>
    <row r="298" spans="1:15" x14ac:dyDescent="0.25">
      <c r="A298" s="40">
        <v>2.95</v>
      </c>
      <c r="B298" s="31">
        <v>0.87563786731092963</v>
      </c>
      <c r="C298" s="31">
        <v>0.9835354672775023</v>
      </c>
      <c r="D298" s="31">
        <v>0.99914996694581393</v>
      </c>
      <c r="E298" s="31">
        <v>0.99998561778332751</v>
      </c>
      <c r="G298" s="40">
        <v>2.95</v>
      </c>
      <c r="H298" s="31">
        <v>0.95584209762481898</v>
      </c>
      <c r="I298" s="31">
        <v>0.9880840606975505</v>
      </c>
      <c r="J298" s="31">
        <v>0.9975242719232964</v>
      </c>
      <c r="K298" s="31">
        <v>0.99951595786263725</v>
      </c>
      <c r="L298" s="8"/>
      <c r="M298" s="40">
        <v>2.95</v>
      </c>
      <c r="N298" s="31">
        <v>0.99998561778332751</v>
      </c>
      <c r="O298" s="31">
        <v>0.99951595786263725</v>
      </c>
    </row>
    <row r="299" spans="1:15" x14ac:dyDescent="0.25">
      <c r="A299" s="40">
        <v>2.96</v>
      </c>
      <c r="B299" s="31">
        <v>0.87703638758229174</v>
      </c>
      <c r="C299" s="31">
        <v>0.98386430676307279</v>
      </c>
      <c r="D299" s="31">
        <v>0.99917691631755245</v>
      </c>
      <c r="E299" s="31">
        <v>0.99998630996850557</v>
      </c>
      <c r="G299" s="40">
        <v>2.96</v>
      </c>
      <c r="H299" s="31">
        <v>0.9566699334072839</v>
      </c>
      <c r="I299" s="31">
        <v>0.98834771491087658</v>
      </c>
      <c r="J299" s="31">
        <v>0.99758660749075845</v>
      </c>
      <c r="K299" s="31">
        <v>0.99952929628061982</v>
      </c>
      <c r="L299" s="8"/>
      <c r="M299" s="40">
        <v>2.96</v>
      </c>
      <c r="N299" s="31">
        <v>0.99998630996850557</v>
      </c>
      <c r="O299" s="31">
        <v>0.99952929628061982</v>
      </c>
    </row>
    <row r="300" spans="1:15" x14ac:dyDescent="0.25">
      <c r="A300" s="40">
        <v>2.97</v>
      </c>
      <c r="B300" s="31">
        <v>0.87842086852682388</v>
      </c>
      <c r="C300" s="31">
        <v>0.98418683784905614</v>
      </c>
      <c r="D300" s="31">
        <v>0.99920302565292674</v>
      </c>
      <c r="E300" s="31">
        <v>0.99998696913246299</v>
      </c>
      <c r="G300" s="40">
        <v>2.97</v>
      </c>
      <c r="H300" s="31">
        <v>0.95748347064688533</v>
      </c>
      <c r="I300" s="31">
        <v>0.98860575915390292</v>
      </c>
      <c r="J300" s="31">
        <v>0.99764739869143515</v>
      </c>
      <c r="K300" s="31">
        <v>0.99954226869278684</v>
      </c>
      <c r="L300" s="8"/>
      <c r="M300" s="40">
        <v>2.97</v>
      </c>
      <c r="N300" s="31">
        <v>0.99998696913246299</v>
      </c>
      <c r="O300" s="31">
        <v>0.99954226869278684</v>
      </c>
    </row>
    <row r="301" spans="1:15" x14ac:dyDescent="0.25">
      <c r="A301" s="40">
        <v>2.98</v>
      </c>
      <c r="B301" s="31">
        <v>0.87979142137789745</v>
      </c>
      <c r="C301" s="31">
        <v>0.9845031746988655</v>
      </c>
      <c r="D301" s="31">
        <v>0.9992283205884227</v>
      </c>
      <c r="E301" s="31">
        <v>0.99998759683455596</v>
      </c>
      <c r="G301" s="40">
        <v>2.98</v>
      </c>
      <c r="H301" s="31">
        <v>0.95828292500703893</v>
      </c>
      <c r="I301" s="31">
        <v>0.9888583063784484</v>
      </c>
      <c r="J301" s="31">
        <v>0.99770668299558718</v>
      </c>
      <c r="K301" s="31">
        <v>0.99955488509012758</v>
      </c>
      <c r="L301" s="8"/>
      <c r="M301" s="40">
        <v>2.98</v>
      </c>
      <c r="N301" s="31">
        <v>0.99998759683455596</v>
      </c>
      <c r="O301" s="31">
        <v>0.99955488509012758</v>
      </c>
    </row>
    <row r="302" spans="1:15" x14ac:dyDescent="0.25">
      <c r="A302" s="40">
        <v>2.99</v>
      </c>
      <c r="B302" s="31">
        <v>0.88114815704786031</v>
      </c>
      <c r="C302" s="31">
        <v>0.98481342959442975</v>
      </c>
      <c r="D302" s="31">
        <v>0.99925282599918863</v>
      </c>
      <c r="E302" s="31">
        <v>0.99998819456137433</v>
      </c>
      <c r="G302" s="40">
        <v>2.99</v>
      </c>
      <c r="H302" s="31">
        <v>0.95906850971760893</v>
      </c>
      <c r="I302" s="31">
        <v>0.98910546744861549</v>
      </c>
      <c r="J302" s="31">
        <v>0.99776449698957759</v>
      </c>
      <c r="K302" s="31">
        <v>0.99956715519268502</v>
      </c>
      <c r="L302" s="8"/>
      <c r="M302" s="40">
        <v>2.99</v>
      </c>
      <c r="N302" s="31">
        <v>0.99998819456137433</v>
      </c>
      <c r="O302" s="31">
        <v>0.99956715519268502</v>
      </c>
    </row>
    <row r="303" spans="1:15" x14ac:dyDescent="0.25">
      <c r="A303" s="40">
        <v>3</v>
      </c>
      <c r="B303" s="31">
        <v>0.88249118611616084</v>
      </c>
      <c r="C303" s="31">
        <v>0.98511771296206874</v>
      </c>
      <c r="D303" s="31">
        <v>0.99927656602083115</v>
      </c>
      <c r="E303" s="31">
        <v>0.99998876373009071</v>
      </c>
      <c r="G303" s="40">
        <v>3</v>
      </c>
      <c r="H303" s="31">
        <v>0.95984043557946097</v>
      </c>
      <c r="I303" s="31">
        <v>0.98934735117382033</v>
      </c>
      <c r="J303" s="31">
        <v>0.99782087639590511</v>
      </c>
      <c r="K303" s="31">
        <v>0.99957908845684185</v>
      </c>
      <c r="L303" s="8"/>
      <c r="M303" s="40">
        <v>3</v>
      </c>
      <c r="N303" s="31">
        <v>0.99998876373009071</v>
      </c>
      <c r="O303" s="31">
        <v>0.99957908845684185</v>
      </c>
    </row>
    <row r="304" spans="1:15" x14ac:dyDescent="0.25">
      <c r="A304" s="40" t="s">
        <v>58</v>
      </c>
      <c r="B304" s="8">
        <v>134.30588428141638</v>
      </c>
      <c r="C304" s="8">
        <v>188.63036938520912</v>
      </c>
      <c r="D304" s="8">
        <v>224.27642211147216</v>
      </c>
      <c r="E304" s="8">
        <v>243.19928299668697</v>
      </c>
      <c r="G304" s="40" t="s">
        <v>58</v>
      </c>
      <c r="H304" s="31">
        <v>149.56976309165722</v>
      </c>
      <c r="I304" s="31">
        <v>189.66382635277992</v>
      </c>
      <c r="J304" s="31">
        <v>225.76349773490409</v>
      </c>
      <c r="K304" s="31">
        <v>253.5741926601541</v>
      </c>
      <c r="L304" s="8"/>
      <c r="M304" s="40" t="s">
        <v>58</v>
      </c>
      <c r="N304" s="31">
        <v>243.19928299668697</v>
      </c>
      <c r="O304" s="31">
        <v>253.5741926601541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16FD-609E-4C45-B286-C07BAF41D207}">
  <dimension ref="D1:D16"/>
  <sheetViews>
    <sheetView workbookViewId="0">
      <selection activeCell="D23" sqref="D23"/>
    </sheetView>
  </sheetViews>
  <sheetFormatPr defaultRowHeight="15" x14ac:dyDescent="0.25"/>
  <sheetData>
    <row r="1" spans="4:4" x14ac:dyDescent="0.25">
      <c r="D1" s="22" t="s">
        <v>24</v>
      </c>
    </row>
    <row r="2" spans="4:4" x14ac:dyDescent="0.25">
      <c r="D2" s="17">
        <v>165571</v>
      </c>
    </row>
    <row r="3" spans="4:4" x14ac:dyDescent="0.25">
      <c r="D3" s="17">
        <v>499568</v>
      </c>
    </row>
    <row r="4" spans="4:4" x14ac:dyDescent="0.25">
      <c r="D4" s="17">
        <v>1057382</v>
      </c>
    </row>
    <row r="5" spans="4:4" x14ac:dyDescent="0.25">
      <c r="D5" s="17">
        <v>3342360</v>
      </c>
    </row>
    <row r="6" spans="4:4" x14ac:dyDescent="0.25">
      <c r="D6" s="17">
        <v>3438605</v>
      </c>
    </row>
    <row r="7" spans="4:4" x14ac:dyDescent="0.25">
      <c r="D7" s="17">
        <v>3459906</v>
      </c>
    </row>
    <row r="8" spans="4:4" x14ac:dyDescent="0.25">
      <c r="D8" s="17">
        <v>3548775</v>
      </c>
    </row>
    <row r="9" spans="4:4" x14ac:dyDescent="0.25">
      <c r="D9" s="17">
        <v>3551539</v>
      </c>
    </row>
    <row r="10" spans="4:4" x14ac:dyDescent="0.25">
      <c r="D10" s="17">
        <v>3567373</v>
      </c>
    </row>
    <row r="11" spans="4:4" x14ac:dyDescent="0.25">
      <c r="D11" s="17">
        <v>3730469</v>
      </c>
    </row>
    <row r="12" spans="4:4" x14ac:dyDescent="0.25">
      <c r="D12" s="17">
        <v>3764671</v>
      </c>
    </row>
    <row r="13" spans="4:4" x14ac:dyDescent="0.25">
      <c r="D13" s="17">
        <v>3814592</v>
      </c>
    </row>
    <row r="14" spans="4:4" x14ac:dyDescent="0.25">
      <c r="D14" s="17">
        <v>3893620</v>
      </c>
    </row>
    <row r="15" spans="4:4" x14ac:dyDescent="0.25">
      <c r="D15" s="17">
        <v>4916185</v>
      </c>
    </row>
    <row r="16" spans="4:4" x14ac:dyDescent="0.25">
      <c r="D16" s="17">
        <v>6150033</v>
      </c>
    </row>
  </sheetData>
  <sortState xmlns:xlrd2="http://schemas.microsoft.com/office/spreadsheetml/2017/richdata2" ref="D2:D16">
    <sortCondition ref="D2:D1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8587-5FA2-4F09-8CF3-977623DAA006}">
  <dimension ref="A2:D17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5" x14ac:dyDescent="0.25"/>
  <cols>
    <col min="2" max="2" width="64.5703125" bestFit="1" customWidth="1"/>
    <col min="3" max="3" width="14.5703125" bestFit="1" customWidth="1"/>
  </cols>
  <sheetData>
    <row r="2" spans="1:4" x14ac:dyDescent="0.25">
      <c r="A2" s="28" t="s">
        <v>59</v>
      </c>
      <c r="B2" s="30" t="s">
        <v>60</v>
      </c>
      <c r="C2" s="30" t="s">
        <v>61</v>
      </c>
    </row>
    <row r="3" spans="1:4" x14ac:dyDescent="0.25">
      <c r="A3" s="29">
        <v>1</v>
      </c>
      <c r="B3" t="s">
        <v>62</v>
      </c>
    </row>
    <row r="4" spans="1:4" x14ac:dyDescent="0.25">
      <c r="A4" s="28"/>
      <c r="B4" t="s">
        <v>63</v>
      </c>
    </row>
    <row r="5" spans="1:4" x14ac:dyDescent="0.25">
      <c r="A5" s="28"/>
    </row>
    <row r="6" spans="1:4" x14ac:dyDescent="0.25">
      <c r="A6" s="29">
        <v>2</v>
      </c>
      <c r="B6" t="s">
        <v>64</v>
      </c>
      <c r="C6" t="s">
        <v>65</v>
      </c>
      <c r="D6" s="31">
        <v>0.8</v>
      </c>
    </row>
    <row r="7" spans="1:4" x14ac:dyDescent="0.25">
      <c r="C7" t="s">
        <v>66</v>
      </c>
      <c r="D7" s="31">
        <v>0.2</v>
      </c>
    </row>
    <row r="9" spans="1:4" x14ac:dyDescent="0.25">
      <c r="A9" s="28">
        <v>3</v>
      </c>
      <c r="B9" t="s">
        <v>67</v>
      </c>
      <c r="C9" t="s">
        <v>68</v>
      </c>
    </row>
    <row r="10" spans="1:4" x14ac:dyDescent="0.25">
      <c r="B10" t="s">
        <v>69</v>
      </c>
      <c r="C10" t="s">
        <v>70</v>
      </c>
    </row>
    <row r="11" spans="1:4" x14ac:dyDescent="0.25">
      <c r="C11" t="s">
        <v>71</v>
      </c>
    </row>
    <row r="13" spans="1:4" x14ac:dyDescent="0.25">
      <c r="A13" s="28">
        <v>4</v>
      </c>
      <c r="B13" t="s">
        <v>72</v>
      </c>
      <c r="C13" t="s">
        <v>73</v>
      </c>
    </row>
    <row r="15" spans="1:4" x14ac:dyDescent="0.25">
      <c r="A15" s="28">
        <v>5</v>
      </c>
      <c r="B15" t="s">
        <v>74</v>
      </c>
      <c r="C15" t="s">
        <v>75</v>
      </c>
    </row>
    <row r="16" spans="1:4" x14ac:dyDescent="0.25">
      <c r="C16" t="s">
        <v>76</v>
      </c>
    </row>
    <row r="17" spans="1:1" x14ac:dyDescent="0.25">
      <c r="A17" s="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Gamma</vt:lpstr>
      <vt:lpstr>Gamma_Data only Examples</vt:lpstr>
      <vt:lpstr>Gamma_Data only Examples Gume</vt:lpstr>
      <vt:lpstr>Graphs</vt:lpstr>
      <vt:lpstr>Sheet6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Narasimha Rao</dc:creator>
  <cp:keywords/>
  <dc:description/>
  <cp:lastModifiedBy>Kavyahbhat</cp:lastModifiedBy>
  <cp:revision/>
  <dcterms:created xsi:type="dcterms:W3CDTF">2020-11-24T15:02:26Z</dcterms:created>
  <dcterms:modified xsi:type="dcterms:W3CDTF">2022-06-15T10:08:18Z</dcterms:modified>
  <cp:category/>
  <cp:contentStatus/>
</cp:coreProperties>
</file>