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yticedge-my.sharepoint.com/personal/kavyahbhat_analytic-edge_com/Documents/Desktop/"/>
    </mc:Choice>
  </mc:AlternateContent>
  <xr:revisionPtr revIDLastSave="2" documentId="8_{20142E05-5931-41F7-BB66-427B8DD0951B}" xr6:coauthVersionLast="47" xr6:coauthVersionMax="47" xr10:uidLastSave="{BBF4BB8D-2708-45C2-905A-C9D0FC29A657}"/>
  <bookViews>
    <workbookView xWindow="-120" yWindow="-120" windowWidth="20730" windowHeight="11160" activeTab="2" xr2:uid="{4F7DB0AC-19B1-4801-B2C7-0422F2111BF5}"/>
  </bookViews>
  <sheets>
    <sheet name="Sprite" sheetId="1" r:id="rId1"/>
    <sheet name="ThumsUp" sheetId="2" r:id="rId2"/>
    <sheet name="Coke" sheetId="3" r:id="rId3"/>
    <sheet name="Maaza" sheetId="4" r:id="rId4"/>
  </sheets>
  <externalReferences>
    <externalReference r:id="rId5"/>
    <externalReference r:id="rId6"/>
    <externalReference r:id="rId7"/>
    <externalReference r:id="rId8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4" l="1"/>
  <c r="K15" i="4"/>
  <c r="J15" i="4"/>
  <c r="I15" i="4"/>
  <c r="H15" i="4"/>
  <c r="G15" i="4"/>
  <c r="F15" i="4"/>
  <c r="E15" i="4"/>
  <c r="L14" i="4"/>
  <c r="K14" i="4"/>
  <c r="J14" i="4"/>
  <c r="I14" i="4"/>
  <c r="H14" i="4"/>
  <c r="G14" i="4"/>
  <c r="F14" i="4"/>
  <c r="E14" i="4"/>
  <c r="L13" i="4"/>
  <c r="K13" i="4"/>
  <c r="J13" i="4"/>
  <c r="I13" i="4"/>
  <c r="H13" i="4"/>
  <c r="G13" i="4"/>
  <c r="F13" i="4"/>
  <c r="E13" i="4"/>
  <c r="L12" i="4"/>
  <c r="K12" i="4"/>
  <c r="J12" i="4"/>
  <c r="I12" i="4"/>
  <c r="H12" i="4"/>
  <c r="G12" i="4"/>
  <c r="F12" i="4"/>
  <c r="E12" i="4"/>
  <c r="L11" i="4"/>
  <c r="K11" i="4"/>
  <c r="J11" i="4"/>
  <c r="I11" i="4"/>
  <c r="H11" i="4"/>
  <c r="G11" i="4"/>
  <c r="F11" i="4"/>
  <c r="E11" i="4"/>
  <c r="L10" i="4"/>
  <c r="K10" i="4"/>
  <c r="J10" i="4"/>
  <c r="I10" i="4"/>
  <c r="H10" i="4"/>
  <c r="G10" i="4"/>
  <c r="F10" i="4"/>
  <c r="E10" i="4"/>
  <c r="L9" i="4"/>
  <c r="K9" i="4"/>
  <c r="J9" i="4"/>
  <c r="I9" i="4"/>
  <c r="H9" i="4"/>
  <c r="G9" i="4"/>
  <c r="F9" i="4"/>
  <c r="E9" i="4"/>
  <c r="L8" i="4"/>
  <c r="K8" i="4"/>
  <c r="J8" i="4"/>
  <c r="I8" i="4"/>
  <c r="H8" i="4"/>
  <c r="G8" i="4"/>
  <c r="F8" i="4"/>
  <c r="E8" i="4"/>
  <c r="L7" i="4"/>
  <c r="K7" i="4"/>
  <c r="J7" i="4"/>
  <c r="I7" i="4"/>
  <c r="H7" i="4"/>
  <c r="G7" i="4"/>
  <c r="F7" i="4"/>
  <c r="E7" i="4"/>
  <c r="L6" i="4"/>
  <c r="K6" i="4"/>
  <c r="J6" i="4"/>
  <c r="I6" i="4"/>
  <c r="H6" i="4"/>
  <c r="G6" i="4"/>
  <c r="F6" i="4"/>
  <c r="E6" i="4"/>
  <c r="L5" i="4"/>
  <c r="K5" i="4"/>
  <c r="J5" i="4"/>
  <c r="I5" i="4"/>
  <c r="H5" i="4"/>
  <c r="G5" i="4"/>
  <c r="F5" i="4"/>
  <c r="E5" i="4"/>
  <c r="L4" i="4"/>
  <c r="K4" i="4"/>
  <c r="J4" i="4"/>
  <c r="I4" i="4"/>
  <c r="H4" i="4"/>
  <c r="G4" i="4"/>
  <c r="F4" i="4"/>
  <c r="E4" i="4"/>
  <c r="I15" i="3"/>
  <c r="H15" i="3"/>
  <c r="G15" i="3"/>
  <c r="F15" i="3"/>
  <c r="E15" i="3"/>
  <c r="I14" i="3"/>
  <c r="H14" i="3"/>
  <c r="G14" i="3"/>
  <c r="F14" i="3"/>
  <c r="E14" i="3"/>
  <c r="I13" i="3"/>
  <c r="H13" i="3"/>
  <c r="G13" i="3"/>
  <c r="F13" i="3"/>
  <c r="E13" i="3"/>
  <c r="I12" i="3"/>
  <c r="H12" i="3"/>
  <c r="G12" i="3"/>
  <c r="F12" i="3"/>
  <c r="E12" i="3"/>
  <c r="I11" i="3"/>
  <c r="H11" i="3"/>
  <c r="G11" i="3"/>
  <c r="F11" i="3"/>
  <c r="E11" i="3"/>
  <c r="I10" i="3"/>
  <c r="H10" i="3"/>
  <c r="G10" i="3"/>
  <c r="F10" i="3"/>
  <c r="E10" i="3"/>
  <c r="I9" i="3"/>
  <c r="H9" i="3"/>
  <c r="G9" i="3"/>
  <c r="F9" i="3"/>
  <c r="E9" i="3"/>
  <c r="I8" i="3"/>
  <c r="H8" i="3"/>
  <c r="G8" i="3"/>
  <c r="F8" i="3"/>
  <c r="E8" i="3"/>
  <c r="I7" i="3"/>
  <c r="H7" i="3"/>
  <c r="G7" i="3"/>
  <c r="F7" i="3"/>
  <c r="E7" i="3"/>
  <c r="I6" i="3"/>
  <c r="H6" i="3"/>
  <c r="G6" i="3"/>
  <c r="F6" i="3"/>
  <c r="E6" i="3"/>
  <c r="I5" i="3"/>
  <c r="H5" i="3"/>
  <c r="G5" i="3"/>
  <c r="F5" i="3"/>
  <c r="E5" i="3"/>
  <c r="I4" i="3"/>
  <c r="H4" i="3"/>
  <c r="G4" i="3"/>
  <c r="F4" i="3"/>
  <c r="E4" i="3"/>
  <c r="I15" i="2"/>
  <c r="H15" i="2"/>
  <c r="G15" i="2"/>
  <c r="F15" i="2"/>
  <c r="E15" i="2"/>
  <c r="I14" i="2"/>
  <c r="H14" i="2"/>
  <c r="G14" i="2"/>
  <c r="F14" i="2"/>
  <c r="E14" i="2"/>
  <c r="I13" i="2"/>
  <c r="H13" i="2"/>
  <c r="G13" i="2"/>
  <c r="F13" i="2"/>
  <c r="E13" i="2"/>
  <c r="I12" i="2"/>
  <c r="H12" i="2"/>
  <c r="G12" i="2"/>
  <c r="F12" i="2"/>
  <c r="E12" i="2"/>
  <c r="I11" i="2"/>
  <c r="H11" i="2"/>
  <c r="G11" i="2"/>
  <c r="F11" i="2"/>
  <c r="E11" i="2"/>
  <c r="I10" i="2"/>
  <c r="H10" i="2"/>
  <c r="G10" i="2"/>
  <c r="F10" i="2"/>
  <c r="E10" i="2"/>
  <c r="E9" i="2" a="1"/>
  <c r="E9" i="2"/>
  <c r="F9" i="2"/>
  <c r="G9" i="2"/>
  <c r="H9" i="2"/>
  <c r="I9" i="2"/>
  <c r="E8" i="2" a="1"/>
  <c r="E8" i="2"/>
  <c r="F8" i="2"/>
  <c r="G8" i="2"/>
  <c r="H8" i="2"/>
  <c r="I8" i="2"/>
  <c r="I7" i="2"/>
  <c r="H7" i="2"/>
  <c r="G7" i="2"/>
  <c r="F7" i="2"/>
  <c r="E7" i="2"/>
  <c r="I6" i="2"/>
  <c r="H6" i="2"/>
  <c r="G6" i="2"/>
  <c r="F6" i="2"/>
  <c r="E6" i="2"/>
  <c r="I5" i="2"/>
  <c r="H5" i="2"/>
  <c r="G5" i="2"/>
  <c r="F5" i="2"/>
  <c r="E5" i="2"/>
  <c r="I4" i="2"/>
  <c r="H4" i="2"/>
  <c r="G4" i="2"/>
  <c r="F4" i="2"/>
  <c r="E4" i="2"/>
  <c r="J15" i="1"/>
  <c r="I15" i="1"/>
  <c r="H15" i="1"/>
  <c r="G15" i="1"/>
  <c r="F15" i="1"/>
  <c r="E15" i="1"/>
  <c r="J14" i="1"/>
  <c r="I14" i="1"/>
  <c r="H14" i="1"/>
  <c r="G14" i="1"/>
  <c r="F14" i="1"/>
  <c r="E14" i="1"/>
  <c r="J13" i="1"/>
  <c r="I13" i="1"/>
  <c r="H13" i="1"/>
  <c r="G13" i="1"/>
  <c r="F13" i="1"/>
  <c r="E13" i="1"/>
  <c r="J12" i="1"/>
  <c r="I12" i="1"/>
  <c r="H12" i="1"/>
  <c r="G12" i="1"/>
  <c r="F12" i="1"/>
  <c r="E12" i="1"/>
  <c r="J11" i="1"/>
  <c r="I11" i="1"/>
  <c r="H11" i="1"/>
  <c r="G11" i="1"/>
  <c r="F11" i="1"/>
  <c r="E11" i="1"/>
  <c r="E10" i="1" a="1"/>
  <c r="E10" i="1"/>
  <c r="F10" i="1"/>
  <c r="G10" i="1"/>
  <c r="H10" i="1"/>
  <c r="I10" i="1"/>
  <c r="J10" i="1"/>
  <c r="E9" i="1" a="1"/>
  <c r="E9" i="1"/>
  <c r="F9" i="1"/>
  <c r="G9" i="1"/>
  <c r="H9" i="1"/>
  <c r="I9" i="1"/>
  <c r="J9" i="1"/>
  <c r="E8" i="1" a="1"/>
  <c r="E8" i="1"/>
  <c r="F8" i="1"/>
  <c r="G8" i="1"/>
  <c r="H8" i="1"/>
  <c r="I8" i="1"/>
  <c r="J8" i="1"/>
  <c r="J7" i="1"/>
  <c r="I7" i="1"/>
  <c r="H7" i="1"/>
  <c r="G7" i="1"/>
  <c r="F7" i="1"/>
  <c r="E7" i="1"/>
  <c r="J6" i="1"/>
  <c r="I6" i="1"/>
  <c r="H6" i="1"/>
  <c r="G6" i="1"/>
  <c r="F6" i="1"/>
  <c r="E6" i="1"/>
  <c r="J5" i="1"/>
  <c r="I5" i="1"/>
  <c r="H5" i="1"/>
  <c r="G5" i="1"/>
  <c r="F5" i="1"/>
  <c r="E5" i="1"/>
  <c r="J4" i="1"/>
  <c r="I4" i="1"/>
  <c r="H4" i="1"/>
  <c r="G4" i="1"/>
  <c r="F4" i="1"/>
  <c r="E4" i="1"/>
</calcChain>
</file>

<file path=xl/sharedStrings.xml><?xml version="1.0" encoding="utf-8"?>
<sst xmlns="http://schemas.openxmlformats.org/spreadsheetml/2006/main" count="191" uniqueCount="74">
  <si>
    <t>Current Elasticity</t>
  </si>
  <si>
    <t>MeasureName</t>
  </si>
  <si>
    <t>Def.</t>
  </si>
  <si>
    <t>APT</t>
  </si>
  <si>
    <t>BI</t>
  </si>
  <si>
    <t>MAH</t>
  </si>
  <si>
    <t>TN</t>
  </si>
  <si>
    <t>UP</t>
  </si>
  <si>
    <t>WB</t>
  </si>
  <si>
    <t>VD_IPS_Sprite</t>
  </si>
  <si>
    <t>IPS</t>
  </si>
  <si>
    <t>% uplift driven by 1 item increase in IPS</t>
  </si>
  <si>
    <t>VD_ND_Sprite</t>
  </si>
  <si>
    <t>ND</t>
  </si>
  <si>
    <t>% uplift driven by 1 point increase in ND</t>
  </si>
  <si>
    <t>VD_Nstores_Sprite</t>
  </si>
  <si>
    <t>Nstores</t>
  </si>
  <si>
    <t>% uplift driven by 1 point increase in No. Stores</t>
  </si>
  <si>
    <t>VD_OOS_Sprite</t>
  </si>
  <si>
    <t>OOS</t>
  </si>
  <si>
    <t>% uplift driven by 1 point increase in OOS</t>
  </si>
  <si>
    <t>VD_SOCF_Sprite</t>
  </si>
  <si>
    <t>SOCF</t>
  </si>
  <si>
    <t>% uplift driven by 1 point increase in SOCF</t>
  </si>
  <si>
    <t>VD_SOTS_Sprite</t>
  </si>
  <si>
    <t>SOTS</t>
  </si>
  <si>
    <t>% uplift driven by 1 point increase in SOTS</t>
  </si>
  <si>
    <t>VD_SOWF_Sprite</t>
  </si>
  <si>
    <t>SOWF</t>
  </si>
  <si>
    <t>% uplift driven by 1 point increase in SOWF</t>
  </si>
  <si>
    <t>Price</t>
  </si>
  <si>
    <t>% uplift driven by 1% point increase in prices</t>
  </si>
  <si>
    <t>Unemployment</t>
  </si>
  <si>
    <t>% uplift driven by 1% point increase in Unemployement</t>
  </si>
  <si>
    <t>VD_Economy</t>
  </si>
  <si>
    <t>Economy</t>
  </si>
  <si>
    <t>% uplift driven by 1% point increase in SDP</t>
  </si>
  <si>
    <t>Temperature</t>
  </si>
  <si>
    <t>% uplift driven by 1 deg point increase in Temperature</t>
  </si>
  <si>
    <t>Precipitation</t>
  </si>
  <si>
    <t>% uplift driven by 1 mm point increase in Precipitation</t>
  </si>
  <si>
    <t>GJ</t>
  </si>
  <si>
    <t>MH</t>
  </si>
  <si>
    <t>VD_IPS_Thums_Up</t>
  </si>
  <si>
    <t>VD_ND_Thums_Up</t>
  </si>
  <si>
    <t>VD_Nstores_Thums_Up</t>
  </si>
  <si>
    <t>VD_OOS_Thums_Up</t>
  </si>
  <si>
    <t>VD_SOCF_Thums_Up</t>
  </si>
  <si>
    <t>VD_SOTS_Thums_Up</t>
  </si>
  <si>
    <t>VD_SOWF_Thums_Up</t>
  </si>
  <si>
    <t>Log_Economy</t>
  </si>
  <si>
    <t>PB</t>
  </si>
  <si>
    <t>HR</t>
  </si>
  <si>
    <t>DL</t>
  </si>
  <si>
    <t>VD_IPS_Coke</t>
  </si>
  <si>
    <t>VD_ND_Coke</t>
  </si>
  <si>
    <t>VD_Nstores_Coke</t>
  </si>
  <si>
    <t>VD_OOS_Coke</t>
  </si>
  <si>
    <t>VD_SOCF_Coke</t>
  </si>
  <si>
    <t>VD_SOTS_Coke</t>
  </si>
  <si>
    <t>VD_SOWF_Coke</t>
  </si>
  <si>
    <t>KA</t>
  </si>
  <si>
    <t>OD</t>
  </si>
  <si>
    <t>VD_IPS_Maaza</t>
  </si>
  <si>
    <t>VD_ND_Maaza</t>
  </si>
  <si>
    <t>VD_Nstores_Maaza</t>
  </si>
  <si>
    <t>VD_OOS_Maaza</t>
  </si>
  <si>
    <t>SOCF_1</t>
  </si>
  <si>
    <t>VD_SOCF_Maaza</t>
  </si>
  <si>
    <t>SOTS_1</t>
  </si>
  <si>
    <t>VD_SOTS_Maaza</t>
  </si>
  <si>
    <t>SOWF_1</t>
  </si>
  <si>
    <t>VD_SOWF_Maaza</t>
  </si>
  <si>
    <t>Current level of IPS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</si>
</sst>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"/>
    <numFmt numFmtId="166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6" fontId="5" fillId="0" borderId="9" xfId="0" applyNumberFormat="1" applyFont="1" applyBorder="1" applyAlignment="1">
      <alignment horizontal="center" vertical="center"/>
    </xf>
    <xf numFmtId="166" fontId="5" fillId="0" borderId="7" xfId="0" applyNumberFormat="1" applyFont="1" applyBorder="1" applyAlignment="1">
      <alignment horizontal="center" vertical="center"/>
    </xf>
    <xf numFmtId="166" fontId="5" fillId="0" borderId="8" xfId="0" applyNumberFormat="1" applyFont="1" applyBorder="1" applyAlignment="1">
      <alignment horizontal="center" vertical="center"/>
    </xf>
    <xf numFmtId="9" fontId="0" fillId="0" borderId="0" xfId="1" applyFont="1"/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0" fontId="5" fillId="0" borderId="13" xfId="0" applyNumberFormat="1" applyFont="1" applyBorder="1" applyAlignment="1">
      <alignment horizontal="center" vertical="center"/>
    </xf>
    <xf numFmtId="10" fontId="5" fillId="0" borderId="11" xfId="0" applyNumberFormat="1" applyFont="1" applyBorder="1" applyAlignment="1">
      <alignment horizontal="center" vertical="center"/>
    </xf>
    <xf numFmtId="10" fontId="5" fillId="0" borderId="12" xfId="0" applyNumberFormat="1" applyFont="1" applyBorder="1" applyAlignment="1">
      <alignment horizontal="center" vertical="center"/>
    </xf>
    <xf numFmtId="0" fontId="3" fillId="0" borderId="0" xfId="0" applyFont="1"/>
    <xf numFmtId="2" fontId="5" fillId="0" borderId="13" xfId="0" applyNumberFormat="1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2" fontId="5" fillId="0" borderId="12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0" fontId="5" fillId="0" borderId="17" xfId="0" applyNumberFormat="1" applyFont="1" applyBorder="1" applyAlignment="1">
      <alignment horizontal="center" vertical="center"/>
    </xf>
    <xf numFmtId="10" fontId="5" fillId="0" borderId="15" xfId="0" applyNumberFormat="1" applyFont="1" applyBorder="1" applyAlignment="1">
      <alignment horizontal="center" vertical="center"/>
    </xf>
    <xf numFmtId="10" fontId="5" fillId="0" borderId="16" xfId="0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9" fontId="3" fillId="4" borderId="0" xfId="1" applyFont="1" applyFill="1" applyBorder="1" applyAlignment="1"/>
    <xf numFmtId="0" fontId="0" fillId="0" borderId="18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0" fontId="6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10" xfId="0" applyBorder="1"/>
    <xf numFmtId="10" fontId="6" fillId="0" borderId="12" xfId="0" applyNumberFormat="1" applyFont="1" applyBorder="1" applyAlignment="1">
      <alignment horizontal="center" vertical="center"/>
    </xf>
    <xf numFmtId="166" fontId="5" fillId="0" borderId="11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166" fontId="5" fillId="0" borderId="20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164" fontId="3" fillId="2" borderId="3" xfId="1" applyNumberFormat="1" applyFont="1" applyFill="1" applyBorder="1" applyAlignment="1">
      <alignment horizontal="center"/>
    </xf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ynologyDrive\Coco-Cola%20MMM\India\Phase%204\Final%20Summary%20sheet\Sprite_Model%20Results_12Ap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ynologyDrive\Coco-Cola%20MMM\India\Phase%204\Final%20Summary%20sheet\Thums%20Up_Model%20Results_3M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ynologyDrive\Coco-Cola%20MMM\India\Phase%204\Final%20Summary%20sheet\Coke_Model%20Results_3May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ynologyDrive\Coco-Cola%20MMM\India\Phase%204\Final%20Summary%20sheet\Maaza_All%20States_Summary%20Sheet%203M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rivers"/>
      <sheetName val="Shipment"/>
      <sheetName val="Business Drivers by Quarter"/>
      <sheetName val="Fit"/>
      <sheetName val="Overall Due-to's Chart"/>
      <sheetName val="Growth Summary (All States)"/>
      <sheetName val="Old Due To's"/>
      <sheetName val="Comment"/>
      <sheetName val="2019 Due - To's (Old vs. New)"/>
      <sheetName val="Execution-Comp. vs own"/>
      <sheetName val="Own Price"/>
      <sheetName val="TV"/>
      <sheetName val="APT - Growth Comparison"/>
      <sheetName val="UP - Growth Comparison"/>
      <sheetName val="MAH - Growth Comparison"/>
      <sheetName val="TN - Growth Comparison"/>
      <sheetName val="WB - Growth Comparison"/>
      <sheetName val="BI - Growth Comparison"/>
      <sheetName val="Media Analysis"/>
      <sheetName val="Media Performance"/>
      <sheetName val="2020 HSM Vs. regional ROI"/>
      <sheetName val="TV HSM Vs. Regional cal"/>
      <sheetName val="TV Regional ROI "/>
      <sheetName val="TV ROI by Campaign"/>
      <sheetName val="TV ROI by campaign (HSM Cal)"/>
      <sheetName val="TV (HSM Vs. regional)"/>
      <sheetName val="CPI"/>
      <sheetName val="lEVELS MAPPING"/>
      <sheetName val="Price Elasticity"/>
      <sheetName val="Parameters"/>
      <sheetName val="Free promo contribution"/>
      <sheetName val="Elasticity"/>
      <sheetName val="Nielsen Missing Value Imputatio"/>
      <sheetName val="TV Summary"/>
      <sheetName val="TN summary"/>
      <sheetName val="Sprite Vs. Category"/>
      <sheetName val="SOV Cal"/>
      <sheetName val="Digital CPP"/>
      <sheetName val="TV Eff. Analysis"/>
      <sheetName val="Mobility Pivot"/>
      <sheetName val="Media Raw Data"/>
      <sheetName val="Sales"/>
      <sheetName val="Weather "/>
      <sheetName val="Visibiltiy Stocking Elastic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K2">
            <v>-1.4420561433296846</v>
          </cell>
          <cell r="L2">
            <v>-1.128368271030747</v>
          </cell>
          <cell r="M2">
            <v>-1.3275141045137935</v>
          </cell>
          <cell r="N2">
            <v>-1.562110733800316</v>
          </cell>
          <cell r="O2">
            <v>-1.4820442367922364</v>
          </cell>
          <cell r="P2">
            <v>-1.095934294754829</v>
          </cell>
        </row>
      </sheetData>
      <sheetData sheetId="29">
        <row r="1">
          <cell r="A1" t="str">
            <v>Key</v>
          </cell>
          <cell r="B1" t="str">
            <v>Title</v>
          </cell>
          <cell r="C1" t="str">
            <v>Dimension</v>
          </cell>
          <cell r="D1" t="str">
            <v>CoefValue</v>
          </cell>
        </row>
        <row r="2">
          <cell r="A2" t="str">
            <v>APT_Intercept</v>
          </cell>
          <cell r="B2" t="str">
            <v>Intercept</v>
          </cell>
          <cell r="C2" t="str">
            <v>APT</v>
          </cell>
          <cell r="D2">
            <v>-1.4583584999999999</v>
          </cell>
        </row>
        <row r="3">
          <cell r="A3" t="str">
            <v>APT_VD_IPS_Mirinda</v>
          </cell>
          <cell r="B3" t="str">
            <v>VD_IPS_Mirinda</v>
          </cell>
          <cell r="C3" t="str">
            <v>APT</v>
          </cell>
          <cell r="D3">
            <v>-0.15689505000001999</v>
          </cell>
        </row>
        <row r="4">
          <cell r="A4" t="str">
            <v>APT_VD_IPS_Pepsi</v>
          </cell>
          <cell r="B4" t="str">
            <v>VD_IPS_Pepsi</v>
          </cell>
          <cell r="C4" t="str">
            <v>APT</v>
          </cell>
          <cell r="D4">
            <v>-0.10014717000001799</v>
          </cell>
        </row>
        <row r="5">
          <cell r="A5" t="str">
            <v>APT_VD_IPS_Sprite</v>
          </cell>
          <cell r="B5" t="str">
            <v>VD_IPS_Sprite</v>
          </cell>
          <cell r="C5" t="str">
            <v>APT</v>
          </cell>
          <cell r="D5">
            <v>0.50743572999999997</v>
          </cell>
        </row>
        <row r="6">
          <cell r="A6" t="str">
            <v>APT_VD_IPS_Thums_Up</v>
          </cell>
          <cell r="B6" t="str">
            <v>VD_IPS_Thums_Up</v>
          </cell>
          <cell r="C6" t="str">
            <v>APT</v>
          </cell>
          <cell r="D6">
            <v>-0.17585719000000599</v>
          </cell>
        </row>
        <row r="7">
          <cell r="A7" t="str">
            <v>APT_VD_ND_Sprite</v>
          </cell>
          <cell r="B7" t="str">
            <v>VD_ND_Sprite</v>
          </cell>
          <cell r="C7" t="str">
            <v>APT</v>
          </cell>
          <cell r="D7">
            <v>0.71889600999997005</v>
          </cell>
        </row>
        <row r="8">
          <cell r="A8" t="str">
            <v>APT_VD_OOS_Sprite</v>
          </cell>
          <cell r="B8" t="str">
            <v>VD_OOS_Sprite</v>
          </cell>
          <cell r="C8" t="str">
            <v>APT</v>
          </cell>
          <cell r="D8">
            <v>-5.8813709999984302E-2</v>
          </cell>
        </row>
        <row r="9">
          <cell r="A9" t="str">
            <v>APT_VD_VI_TV_Summer_vs_Sprite_20_GRPs_Long</v>
          </cell>
          <cell r="B9" t="str">
            <v>VD_VI_TV_Summer_vs_Sprite_20_GRPs_Long</v>
          </cell>
          <cell r="C9" t="str">
            <v>APT</v>
          </cell>
          <cell r="D9">
            <v>0.103286229999993</v>
          </cell>
        </row>
        <row r="10">
          <cell r="A10" t="str">
            <v>APT_VD_VI_TV_Sprite_vs_Summer_GRPs_Long</v>
          </cell>
          <cell r="B10" t="str">
            <v>VD_VI_TV_Sprite_vs_Summer_GRPs_Long</v>
          </cell>
          <cell r="C10" t="str">
            <v>APT</v>
          </cell>
          <cell r="D10">
            <v>0.10953751000004</v>
          </cell>
        </row>
        <row r="11">
          <cell r="A11" t="str">
            <v>APT_VD_VI_TV_Sprite_Juicy_Long</v>
          </cell>
          <cell r="B11" t="str">
            <v>VD_VI_TV_Sprite_Juicy_Long</v>
          </cell>
          <cell r="C11" t="str">
            <v>APT</v>
          </cell>
          <cell r="D11">
            <v>0.14853751000003501</v>
          </cell>
        </row>
        <row r="12">
          <cell r="A12" t="str">
            <v>APT_VD_VI_TV_Born_to_Refresh_Long</v>
          </cell>
          <cell r="B12" t="str">
            <v>VD_VI_TV_Born_to_Refresh_Long</v>
          </cell>
          <cell r="C12" t="str">
            <v>APT</v>
          </cell>
          <cell r="D12">
            <v>8.8056929999999603E-2</v>
          </cell>
        </row>
        <row r="13">
          <cell r="A13" t="str">
            <v>APT_VD_VI_TV_Summer_vs_Sprite_20_GRPs_Short</v>
          </cell>
          <cell r="B13" t="str">
            <v>VD_VI_TV_Summer_vs_Sprite_20_GRPs_Short</v>
          </cell>
          <cell r="C13" t="str">
            <v>APT</v>
          </cell>
          <cell r="D13">
            <v>0.15436618999999999</v>
          </cell>
        </row>
        <row r="14">
          <cell r="A14" t="str">
            <v>APT_VD_VI_TV_Sprite_vs_Summer_GRPs_Short</v>
          </cell>
          <cell r="B14" t="str">
            <v>VD_VI_TV_Sprite_vs_Summer_GRPs_Short</v>
          </cell>
          <cell r="C14" t="str">
            <v>APT</v>
          </cell>
          <cell r="D14">
            <v>0.13799376999999999</v>
          </cell>
        </row>
        <row r="15">
          <cell r="A15" t="str">
            <v>APT_VD_Facebook_Instagram_Sprite_Imp</v>
          </cell>
          <cell r="B15" t="str">
            <v>VD_Facebook_Instagram_Sprite_Imp</v>
          </cell>
          <cell r="C15" t="str">
            <v>APT</v>
          </cell>
          <cell r="D15">
            <v>0.16474326999990899</v>
          </cell>
        </row>
        <row r="16">
          <cell r="A16" t="str">
            <v>APT_VD_Facebook_Sprite_Imp</v>
          </cell>
          <cell r="B16" t="str">
            <v>VD_Facebook_Sprite_Imp</v>
          </cell>
          <cell r="C16" t="str">
            <v>APT</v>
          </cell>
          <cell r="D16">
            <v>0.17662219000003801</v>
          </cell>
        </row>
        <row r="17">
          <cell r="A17" t="str">
            <v>APT_VD_Hotstar_Sprite_Imp</v>
          </cell>
          <cell r="B17" t="str">
            <v>VD_Hotstar_Sprite_Imp</v>
          </cell>
          <cell r="C17" t="str">
            <v>APT</v>
          </cell>
          <cell r="D17">
            <v>0.13206757</v>
          </cell>
        </row>
        <row r="18">
          <cell r="A18" t="str">
            <v>APT_VD_Total_Digital_Sprite_Imp_2017</v>
          </cell>
          <cell r="B18" t="str">
            <v>VD_Total_Digital_Sprite_Imp_2017</v>
          </cell>
          <cell r="C18" t="str">
            <v>APT</v>
          </cell>
          <cell r="D18">
            <v>0.13192578999973201</v>
          </cell>
        </row>
        <row r="19">
          <cell r="A19" t="str">
            <v>APT_VD_Total_Digital_Sprite_Imp_2018</v>
          </cell>
          <cell r="B19" t="str">
            <v>VD_Total_Digital_Sprite_Imp_2018</v>
          </cell>
          <cell r="C19" t="str">
            <v>APT</v>
          </cell>
          <cell r="D19">
            <v>0.13028766999992</v>
          </cell>
        </row>
        <row r="20">
          <cell r="A20" t="str">
            <v>APT_VD_Total_Digital_Sprite_Imp_2019</v>
          </cell>
          <cell r="B20" t="str">
            <v>VD_Total_Digital_Sprite_Imp_2019</v>
          </cell>
          <cell r="C20" t="str">
            <v>APT</v>
          </cell>
          <cell r="D20">
            <v>0.141264909999986</v>
          </cell>
        </row>
        <row r="21">
          <cell r="A21" t="str">
            <v>APT_VD_YouTube_Sprite_Imp</v>
          </cell>
          <cell r="B21" t="str">
            <v>VD_YouTube_Sprite_Imp</v>
          </cell>
          <cell r="C21" t="str">
            <v>APT</v>
          </cell>
          <cell r="D21">
            <v>0.16996668999995801</v>
          </cell>
        </row>
        <row r="22">
          <cell r="A22" t="str">
            <v>APT_VD_Activation_Assets</v>
          </cell>
          <cell r="B22" t="str">
            <v>VD_Activation_Assets</v>
          </cell>
          <cell r="C22" t="str">
            <v>APT</v>
          </cell>
          <cell r="D22">
            <v>3.4265176000007599E-2</v>
          </cell>
        </row>
        <row r="23">
          <cell r="A23" t="str">
            <v>APT_VD_Experiential Sampling</v>
          </cell>
          <cell r="B23" t="str">
            <v>VD_Experiential Sampling</v>
          </cell>
          <cell r="C23" t="str">
            <v>APT</v>
          </cell>
          <cell r="D23">
            <v>4.6175409999987399E-2</v>
          </cell>
        </row>
        <row r="24">
          <cell r="A24" t="str">
            <v>APT_Unemployment</v>
          </cell>
          <cell r="B24" t="str">
            <v>Unemployment</v>
          </cell>
          <cell r="C24" t="str">
            <v>APT</v>
          </cell>
          <cell r="D24">
            <v>-0.14240220999998601</v>
          </cell>
        </row>
        <row r="25">
          <cell r="A25" t="str">
            <v>APT_VD_VI_TV_Sprite_Juicy_Short</v>
          </cell>
          <cell r="B25" t="str">
            <v>VD_VI_TV_Sprite_Juicy_Short</v>
          </cell>
          <cell r="C25" t="str">
            <v>APT</v>
          </cell>
          <cell r="D25">
            <v>9.7013433999999496E-2</v>
          </cell>
        </row>
        <row r="26">
          <cell r="A26" t="str">
            <v>APT_VD_VI_TV_Born_to_Refresh_Short</v>
          </cell>
          <cell r="B26" t="str">
            <v>VD_VI_TV_Born_to_Refresh_Short</v>
          </cell>
          <cell r="C26" t="str">
            <v>APT</v>
          </cell>
          <cell r="D26">
            <v>8.4122405999999997E-2</v>
          </cell>
        </row>
        <row r="27">
          <cell r="A27" t="str">
            <v>APT_VD_Total_Digital_Sprite_Imp_2020</v>
          </cell>
          <cell r="B27" t="str">
            <v>VD_Total_Digital_Sprite_Imp_2020</v>
          </cell>
          <cell r="C27" t="str">
            <v>APT</v>
          </cell>
          <cell r="D27">
            <v>0.16937406999991</v>
          </cell>
        </row>
        <row r="28">
          <cell r="A28" t="str">
            <v>APT_VD_VI_TV_Evolution_2020_GRPs_Long</v>
          </cell>
          <cell r="B28" t="str">
            <v>VD_VI_TV_Evolution_2020_GRPs_Long</v>
          </cell>
          <cell r="C28" t="str">
            <v>APT</v>
          </cell>
          <cell r="D28">
            <v>0.114517449999975</v>
          </cell>
        </row>
        <row r="29">
          <cell r="A29" t="str">
            <v>APT_VD_VI_TV_Evolution_2020_GRPs_Short</v>
          </cell>
          <cell r="B29" t="str">
            <v>VD_VI_TV_Evolution_2020_GRPs_Short</v>
          </cell>
          <cell r="C29" t="str">
            <v>APT</v>
          </cell>
          <cell r="D29">
            <v>2.9114801999999999E-2</v>
          </cell>
        </row>
        <row r="30">
          <cell r="A30" t="str">
            <v>APT_VD_Price_Sprite_Express</v>
          </cell>
          <cell r="B30" t="str">
            <v>VD_Price_Sprite_Express</v>
          </cell>
          <cell r="C30" t="str">
            <v>APT</v>
          </cell>
          <cell r="D30">
            <v>-0.33774032999999198</v>
          </cell>
        </row>
        <row r="31">
          <cell r="A31" t="str">
            <v>APT_VD_Price_Sprite_Fridge</v>
          </cell>
          <cell r="B31" t="str">
            <v>VD_Price_Sprite_Fridge</v>
          </cell>
          <cell r="C31" t="str">
            <v>APT</v>
          </cell>
          <cell r="D31">
            <v>-0.67416256999998503</v>
          </cell>
        </row>
        <row r="32">
          <cell r="A32" t="str">
            <v>APT_VD_Price_Sprite_Mobile</v>
          </cell>
          <cell r="B32" t="str">
            <v>VD_Price_Sprite_Mobile</v>
          </cell>
          <cell r="C32" t="str">
            <v>APT</v>
          </cell>
          <cell r="D32">
            <v>-0.73401607000000302</v>
          </cell>
        </row>
        <row r="33">
          <cell r="A33" t="str">
            <v>APT_VD_Price_Sprite_Party</v>
          </cell>
          <cell r="B33" t="str">
            <v>VD_Price_Sprite_Party</v>
          </cell>
          <cell r="C33" t="str">
            <v>APT</v>
          </cell>
          <cell r="D33">
            <v>-0.84577135000001002</v>
          </cell>
        </row>
        <row r="34">
          <cell r="A34" t="str">
            <v>APT_VD_Price_Sprite_RGB</v>
          </cell>
          <cell r="B34" t="str">
            <v>VD_Price_Sprite_RGB</v>
          </cell>
          <cell r="C34" t="str">
            <v>APT</v>
          </cell>
          <cell r="D34">
            <v>-0.16034814999998401</v>
          </cell>
        </row>
        <row r="35">
          <cell r="A35" t="str">
            <v>APT_VD_Nstores_Sprite</v>
          </cell>
          <cell r="B35" t="str">
            <v>VD_Nstores_Sprite</v>
          </cell>
          <cell r="C35" t="str">
            <v>APT</v>
          </cell>
          <cell r="D35">
            <v>0.66685561000000004</v>
          </cell>
        </row>
        <row r="36">
          <cell r="A36" t="str">
            <v>APT_VD_VI_TV_Summer_vs_Sprite_GRPs_Long</v>
          </cell>
          <cell r="B36" t="str">
            <v>VD_VI_TV_Summer_vs_Sprite_GRPs_Long</v>
          </cell>
          <cell r="C36" t="str">
            <v>APT</v>
          </cell>
          <cell r="D36">
            <v>8.4978862000008398E-2</v>
          </cell>
        </row>
        <row r="37">
          <cell r="A37" t="str">
            <v>APT_VD_VI_TV_Interrupt_GRPs_Long</v>
          </cell>
          <cell r="B37" t="str">
            <v>VD_VI_TV_Interrupt_GRPs_Long</v>
          </cell>
          <cell r="C37" t="str">
            <v>APT</v>
          </cell>
          <cell r="D37">
            <v>9.5178862000019293E-2</v>
          </cell>
        </row>
        <row r="38">
          <cell r="A38" t="str">
            <v>APT_VD_VI_TV_Summer_vs_Sprite_GRPs_Short</v>
          </cell>
          <cell r="B38" t="str">
            <v>VD_VI_TV_Summer_vs_Sprite_GRPs_Short</v>
          </cell>
          <cell r="C38" t="str">
            <v>APT</v>
          </cell>
          <cell r="D38">
            <v>8.5778869999999896E-2</v>
          </cell>
        </row>
        <row r="39">
          <cell r="A39" t="str">
            <v>APT_VD_VI_TV_Interrupt_GRPs_Short</v>
          </cell>
          <cell r="B39" t="str">
            <v>VD_VI_TV_Interrupt_GRPs_Short</v>
          </cell>
          <cell r="C39" t="str">
            <v>APT</v>
          </cell>
          <cell r="D39">
            <v>7.0962430000000007E-2</v>
          </cell>
        </row>
        <row r="40">
          <cell r="A40" t="str">
            <v>APT_VD_IPS_Fanta</v>
          </cell>
          <cell r="B40" t="str">
            <v>VD_IPS_Fanta</v>
          </cell>
          <cell r="C40" t="str">
            <v>APT</v>
          </cell>
          <cell r="D40">
            <v>-0.15307892999997599</v>
          </cell>
        </row>
        <row r="41">
          <cell r="A41" t="str">
            <v>APT_VD_IPS_Limca</v>
          </cell>
          <cell r="B41" t="str">
            <v>VD_IPS_Limca</v>
          </cell>
          <cell r="C41" t="str">
            <v>APT</v>
          </cell>
          <cell r="D41">
            <v>-0.12616911000002901</v>
          </cell>
        </row>
        <row r="42">
          <cell r="A42" t="str">
            <v>APT_VD_IPS_M_Dew</v>
          </cell>
          <cell r="B42" t="str">
            <v>VD_IPS_M_Dew</v>
          </cell>
          <cell r="C42" t="str">
            <v>APT</v>
          </cell>
          <cell r="D42">
            <v>-0.16640202999995399</v>
          </cell>
        </row>
        <row r="43">
          <cell r="A43" t="str">
            <v>APT_VD_Covid_19_Confirmed_Cases</v>
          </cell>
          <cell r="B43" t="str">
            <v>VD_Covid_19_Confirmed_Cases</v>
          </cell>
          <cell r="C43" t="str">
            <v>APT</v>
          </cell>
          <cell r="D43">
            <v>-5.2751144000000002E-3</v>
          </cell>
        </row>
        <row r="44">
          <cell r="A44" t="str">
            <v>APT_Pre_Covid</v>
          </cell>
          <cell r="B44" t="str">
            <v>Pre_Covid</v>
          </cell>
          <cell r="C44" t="str">
            <v>APT</v>
          </cell>
          <cell r="D44">
            <v>0.22488960999999999</v>
          </cell>
        </row>
        <row r="45">
          <cell r="A45" t="str">
            <v>APT_VD_IPS_DAILEE</v>
          </cell>
          <cell r="B45" t="str">
            <v>VD_IPS_DAILEE</v>
          </cell>
          <cell r="C45" t="str">
            <v>APT</v>
          </cell>
          <cell r="D45">
            <v>-0.12548702999996</v>
          </cell>
        </row>
        <row r="46">
          <cell r="A46" t="str">
            <v>APT_VD_IPS_ARTOS</v>
          </cell>
          <cell r="B46" t="str">
            <v>VD_IPS_ARTOS</v>
          </cell>
          <cell r="C46" t="str">
            <v>APT</v>
          </cell>
          <cell r="D46">
            <v>-0.118173289999965</v>
          </cell>
        </row>
        <row r="47">
          <cell r="A47" t="str">
            <v>APT_VD_WD_ORSL_ORSL</v>
          </cell>
          <cell r="B47" t="str">
            <v>VD_WD_ORSL_ORSL</v>
          </cell>
          <cell r="C47" t="str">
            <v>APT</v>
          </cell>
          <cell r="D47">
            <v>-0.18874211000025101</v>
          </cell>
        </row>
        <row r="48">
          <cell r="A48" t="str">
            <v>APT_VD_WD_ARTOS</v>
          </cell>
          <cell r="B48" t="str">
            <v>VD_WD_ARTOS</v>
          </cell>
          <cell r="C48" t="str">
            <v>APT</v>
          </cell>
          <cell r="D48">
            <v>-0.23510198999995599</v>
          </cell>
        </row>
        <row r="49">
          <cell r="A49" t="str">
            <v>APT_VD_WD_BINDU</v>
          </cell>
          <cell r="B49" t="str">
            <v>VD_WD_BINDU</v>
          </cell>
          <cell r="C49" t="str">
            <v>APT</v>
          </cell>
          <cell r="D49">
            <v>-0.21305982999984799</v>
          </cell>
        </row>
        <row r="50">
          <cell r="A50" t="str">
            <v>APT_VD_IPS_BINDU</v>
          </cell>
          <cell r="B50" t="str">
            <v>VD_IPS_BINDU</v>
          </cell>
          <cell r="C50" t="str">
            <v>APT</v>
          </cell>
          <cell r="D50">
            <v>-0.11906215000002</v>
          </cell>
        </row>
        <row r="51">
          <cell r="A51" t="str">
            <v>APT_VD_IPS_ORSL_ORSL</v>
          </cell>
          <cell r="B51" t="str">
            <v>VD_IPS_ORSL_ORSL</v>
          </cell>
          <cell r="C51" t="str">
            <v>APT</v>
          </cell>
          <cell r="D51">
            <v>-0.11190129000007799</v>
          </cell>
        </row>
        <row r="52">
          <cell r="A52" t="str">
            <v>APT_VD_WD_DAILEE</v>
          </cell>
          <cell r="B52" t="str">
            <v>VD_WD_DAILEE</v>
          </cell>
          <cell r="C52" t="str">
            <v>APT</v>
          </cell>
          <cell r="D52">
            <v>-0.18398225000010199</v>
          </cell>
        </row>
        <row r="53">
          <cell r="A53" t="str">
            <v>APT_JuneJuly</v>
          </cell>
          <cell r="B53" t="str">
            <v>JuneJuly</v>
          </cell>
          <cell r="C53" t="str">
            <v>APT</v>
          </cell>
          <cell r="D53">
            <v>0.14017249000000001</v>
          </cell>
        </row>
        <row r="54">
          <cell r="A54" t="str">
            <v>APT_VD_Free_Volume_Promo</v>
          </cell>
          <cell r="B54" t="str">
            <v>VD_Free_Volume_Promo</v>
          </cell>
          <cell r="C54" t="str">
            <v>APT</v>
          </cell>
          <cell r="D54">
            <v>7.3650117999999997E-3</v>
          </cell>
        </row>
        <row r="55">
          <cell r="A55" t="str">
            <v>APT_Workplaces</v>
          </cell>
          <cell r="B55" t="str">
            <v>Workplaces</v>
          </cell>
          <cell r="C55" t="str">
            <v>APT</v>
          </cell>
          <cell r="D55">
            <v>3.8963719999999999E-3</v>
          </cell>
        </row>
        <row r="56">
          <cell r="A56" t="str">
            <v>APT_VD_VI_TV_Evolution_Short</v>
          </cell>
          <cell r="B56" t="str">
            <v>VD_VI_TV_Evolution_Short</v>
          </cell>
          <cell r="C56" t="str">
            <v>APT</v>
          </cell>
          <cell r="D56">
            <v>0.24752400999999999</v>
          </cell>
        </row>
        <row r="57">
          <cell r="A57" t="str">
            <v>APT_VD_VI_TV_Evolution_Long</v>
          </cell>
          <cell r="B57" t="str">
            <v>VD_VI_TV_Evolution_Long</v>
          </cell>
          <cell r="C57" t="str">
            <v>APT</v>
          </cell>
          <cell r="D57">
            <v>0.12975421000002099</v>
          </cell>
        </row>
        <row r="58">
          <cell r="A58" t="str">
            <v>APT_VD_TV_Comp_7Up</v>
          </cell>
          <cell r="B58" t="str">
            <v>VD_TV_Comp_7Up</v>
          </cell>
          <cell r="C58" t="str">
            <v>APT</v>
          </cell>
          <cell r="D58">
            <v>-1.7477506000002301E-2</v>
          </cell>
        </row>
        <row r="59">
          <cell r="A59" t="str">
            <v>APT_VD_TV_Comp_Appy_Fizz</v>
          </cell>
          <cell r="B59" t="str">
            <v>VD_TV_Comp_Appy_Fizz</v>
          </cell>
          <cell r="C59" t="str">
            <v>APT</v>
          </cell>
          <cell r="D59">
            <v>-2.2889261999999001E-2</v>
          </cell>
        </row>
        <row r="60">
          <cell r="A60" t="str">
            <v>APT_Pack_Change</v>
          </cell>
          <cell r="B60" t="str">
            <v>Pack_Change</v>
          </cell>
          <cell r="C60" t="str">
            <v>APT</v>
          </cell>
          <cell r="D60">
            <v>2.7242770000000002E-3</v>
          </cell>
        </row>
        <row r="61">
          <cell r="A61" t="str">
            <v>APT_VD_TV_Total_2015v2</v>
          </cell>
          <cell r="B61" t="str">
            <v>VD_TV_Total_2015v2</v>
          </cell>
          <cell r="C61" t="str">
            <v>APT</v>
          </cell>
          <cell r="D61">
            <v>2.5048772E-2</v>
          </cell>
        </row>
        <row r="62">
          <cell r="A62" t="str">
            <v>APT_VD_TV_Total_2016v2</v>
          </cell>
          <cell r="B62" t="str">
            <v>VD_TV_Total_2016v2</v>
          </cell>
          <cell r="C62" t="str">
            <v>APT</v>
          </cell>
          <cell r="D62">
            <v>2.8394492E-2</v>
          </cell>
        </row>
        <row r="63">
          <cell r="A63" t="str">
            <v>APT_VD_TV_Total_2017v2</v>
          </cell>
          <cell r="B63" t="str">
            <v>VD_TV_Total_2017v2</v>
          </cell>
          <cell r="C63" t="str">
            <v>APT</v>
          </cell>
          <cell r="D63">
            <v>2.5169172E-2</v>
          </cell>
        </row>
        <row r="64">
          <cell r="A64" t="str">
            <v>APT_RAMADAN</v>
          </cell>
          <cell r="B64" t="str">
            <v>RAMADAN</v>
          </cell>
          <cell r="C64" t="str">
            <v>APT</v>
          </cell>
          <cell r="D64">
            <v>9.4299417999999996E-2</v>
          </cell>
        </row>
        <row r="65">
          <cell r="A65" t="str">
            <v>APT_VD_Price_7up_Brand</v>
          </cell>
          <cell r="B65" t="str">
            <v>VD_Price_7up_Brand</v>
          </cell>
          <cell r="C65" t="str">
            <v>APT</v>
          </cell>
          <cell r="D65">
            <v>1.89831181000006</v>
          </cell>
        </row>
        <row r="66">
          <cell r="A66" t="str">
            <v>APT_VD_Price_APPY_Fizz_Brand</v>
          </cell>
          <cell r="B66" t="str">
            <v>VD_Price_APPY_Fizz_Brand</v>
          </cell>
          <cell r="C66" t="str">
            <v>APT</v>
          </cell>
          <cell r="D66">
            <v>0.26988512999999897</v>
          </cell>
        </row>
        <row r="67">
          <cell r="A67" t="str">
            <v>APT_VD_Price_Coke_Brand</v>
          </cell>
          <cell r="B67" t="str">
            <v>VD_Price_Coke_Brand</v>
          </cell>
          <cell r="C67" t="str">
            <v>APT</v>
          </cell>
          <cell r="D67">
            <v>1.5192900099997999</v>
          </cell>
        </row>
        <row r="68">
          <cell r="A68" t="str">
            <v>APT_VD_Price_Fanta_Brand</v>
          </cell>
          <cell r="B68" t="str">
            <v>VD_Price_Fanta_Brand</v>
          </cell>
          <cell r="C68" t="str">
            <v>APT</v>
          </cell>
          <cell r="D68">
            <v>1.25269261000004</v>
          </cell>
        </row>
        <row r="69">
          <cell r="A69" t="str">
            <v>APT_VD_Price_Pepsi_Brand</v>
          </cell>
          <cell r="B69" t="str">
            <v>VD_Price_Pepsi_Brand</v>
          </cell>
          <cell r="C69" t="str">
            <v>APT</v>
          </cell>
          <cell r="D69">
            <v>1.4267148100004201</v>
          </cell>
        </row>
        <row r="70">
          <cell r="A70" t="str">
            <v>APT_VD_IPS_7up</v>
          </cell>
          <cell r="B70" t="str">
            <v>VD_IPS_7up</v>
          </cell>
          <cell r="C70" t="str">
            <v>APT</v>
          </cell>
          <cell r="D70">
            <v>-0.24384358999998801</v>
          </cell>
        </row>
        <row r="71">
          <cell r="A71" t="str">
            <v>APT_VD_IPS_Appy_Fizz</v>
          </cell>
          <cell r="B71" t="str">
            <v>VD_IPS_Appy_Fizz</v>
          </cell>
          <cell r="C71" t="str">
            <v>APT</v>
          </cell>
          <cell r="D71">
            <v>-5.3726628000011899E-2</v>
          </cell>
        </row>
        <row r="72">
          <cell r="A72" t="str">
            <v>APT_VD_IPS_Coke</v>
          </cell>
          <cell r="B72" t="str">
            <v>VD_IPS_Coke</v>
          </cell>
          <cell r="C72" t="str">
            <v>APT</v>
          </cell>
          <cell r="D72">
            <v>-0.107958750000056</v>
          </cell>
        </row>
        <row r="73">
          <cell r="A73" t="str">
            <v>APT_VD_Economy</v>
          </cell>
          <cell r="B73" t="str">
            <v>VD_Economy</v>
          </cell>
          <cell r="C73" t="str">
            <v>APT</v>
          </cell>
          <cell r="D73">
            <v>0.45168763000000001</v>
          </cell>
        </row>
        <row r="74">
          <cell r="A74" t="str">
            <v>APT_VD_Precip0</v>
          </cell>
          <cell r="B74" t="str">
            <v>VD_Precip0</v>
          </cell>
          <cell r="C74" t="str">
            <v>APT</v>
          </cell>
          <cell r="D74">
            <v>-4.8644846000000103E-3</v>
          </cell>
        </row>
        <row r="75">
          <cell r="A75" t="str">
            <v>APT_VD_Precip1</v>
          </cell>
          <cell r="B75" t="str">
            <v>VD_Precip1</v>
          </cell>
          <cell r="C75" t="str">
            <v>APT</v>
          </cell>
          <cell r="D75">
            <v>-7.3144845999999998E-3</v>
          </cell>
        </row>
        <row r="76">
          <cell r="A76" t="str">
            <v>APT_VD_Temp0</v>
          </cell>
          <cell r="B76" t="str">
            <v>VD_Temp0</v>
          </cell>
          <cell r="C76" t="str">
            <v>APT</v>
          </cell>
          <cell r="D76">
            <v>7.0481010000000097E-3</v>
          </cell>
        </row>
        <row r="77">
          <cell r="A77" t="str">
            <v>APT_VD_Temp1</v>
          </cell>
          <cell r="B77" t="str">
            <v>VD_Temp1</v>
          </cell>
          <cell r="C77" t="str">
            <v>APT</v>
          </cell>
          <cell r="D77">
            <v>5.98344859999996E-3</v>
          </cell>
        </row>
        <row r="78">
          <cell r="A78" t="str">
            <v>APT_VD_Cinema_Sprite_Spend_2015</v>
          </cell>
          <cell r="B78" t="str">
            <v>VD_Cinema_Sprite_Spend_2015</v>
          </cell>
          <cell r="C78" t="str">
            <v>APT</v>
          </cell>
          <cell r="D78">
            <v>2.32941980000003E-2</v>
          </cell>
        </row>
        <row r="79">
          <cell r="A79" t="str">
            <v>APT_VD_Cinema_Sprite_Spend</v>
          </cell>
          <cell r="B79" t="str">
            <v>VD_Cinema_Sprite_Spend</v>
          </cell>
          <cell r="C79" t="str">
            <v>APT</v>
          </cell>
          <cell r="D79">
            <v>2.0249435999999899E-2</v>
          </cell>
        </row>
        <row r="80">
          <cell r="A80" t="str">
            <v>APT_VD_Consumer_Promo_Spend</v>
          </cell>
          <cell r="B80" t="str">
            <v>VD_Consumer_Promo_Spend</v>
          </cell>
          <cell r="C80" t="str">
            <v>APT</v>
          </cell>
          <cell r="D80">
            <v>5.9753854000000099E-2</v>
          </cell>
        </row>
        <row r="81">
          <cell r="A81" t="str">
            <v>APT_VD_OOH_Sprite_Spend_2016</v>
          </cell>
          <cell r="B81" t="str">
            <v>VD_OOH_Sprite_Spend_2016</v>
          </cell>
          <cell r="C81" t="str">
            <v>APT</v>
          </cell>
          <cell r="D81">
            <v>5.7961714000008699E-2</v>
          </cell>
        </row>
        <row r="82">
          <cell r="A82" t="str">
            <v>APT_VD_OOH_Sprite_Spend_2015</v>
          </cell>
          <cell r="B82" t="str">
            <v>VD_OOH_Sprite_Spend_2015</v>
          </cell>
          <cell r="C82" t="str">
            <v>APT</v>
          </cell>
          <cell r="D82">
            <v>8.0745325999999895E-2</v>
          </cell>
        </row>
        <row r="83">
          <cell r="A83" t="str">
            <v>APT_VD_OOH_Sprite_Spend_2017</v>
          </cell>
          <cell r="B83" t="str">
            <v>VD_OOH_Sprite_Spend_2017</v>
          </cell>
          <cell r="C83" t="str">
            <v>APT</v>
          </cell>
          <cell r="D83">
            <v>5.8268428000004098E-2</v>
          </cell>
        </row>
        <row r="84">
          <cell r="A84" t="str">
            <v>APT_VD_OOH_Sprite_Spend_2019</v>
          </cell>
          <cell r="B84" t="str">
            <v>VD_OOH_Sprite_Spend_2019</v>
          </cell>
          <cell r="C84" t="str">
            <v>APT</v>
          </cell>
          <cell r="D84">
            <v>4.4456812000000602E-2</v>
          </cell>
        </row>
        <row r="85">
          <cell r="A85" t="str">
            <v>APT_VD_OOH_Sprite_Spend</v>
          </cell>
          <cell r="B85" t="str">
            <v>VD_OOH_Sprite_Spend</v>
          </cell>
          <cell r="C85" t="str">
            <v>APT</v>
          </cell>
          <cell r="D85">
            <v>8.7521823999999901E-2</v>
          </cell>
        </row>
        <row r="86">
          <cell r="A86" t="str">
            <v>APT_VD_Print_Sprite_Spend_2018</v>
          </cell>
          <cell r="B86" t="str">
            <v>VD_Print_Sprite_Spend_2018</v>
          </cell>
          <cell r="C86" t="str">
            <v>APT</v>
          </cell>
          <cell r="D86">
            <v>3.1774438000000099E-2</v>
          </cell>
        </row>
        <row r="87">
          <cell r="A87" t="str">
            <v>APT_VD_Print_Sprite_Spend_2017</v>
          </cell>
          <cell r="B87" t="str">
            <v>VD_Print_Sprite_Spend_2017</v>
          </cell>
          <cell r="C87" t="str">
            <v>APT</v>
          </cell>
          <cell r="D87">
            <v>2.70722940000023E-2</v>
          </cell>
        </row>
        <row r="88">
          <cell r="A88" t="str">
            <v>APT_VD_Print_Sprite_Spend_2019</v>
          </cell>
          <cell r="B88" t="str">
            <v>VD_Print_Sprite_Spend_2019</v>
          </cell>
          <cell r="C88" t="str">
            <v>APT</v>
          </cell>
          <cell r="D88">
            <v>2.27666139999998E-2</v>
          </cell>
        </row>
        <row r="89">
          <cell r="A89" t="str">
            <v>APT_VD_Print_Sprite_Spend_2016</v>
          </cell>
          <cell r="B89" t="str">
            <v>VD_Print_Sprite_Spend_2016</v>
          </cell>
          <cell r="C89" t="str">
            <v>APT</v>
          </cell>
          <cell r="D89">
            <v>2.77319319999999E-2</v>
          </cell>
        </row>
        <row r="90">
          <cell r="A90" t="str">
            <v>APT_VD_Print_Sprite_Spend</v>
          </cell>
          <cell r="B90" t="str">
            <v>VD_Print_Sprite_Spend</v>
          </cell>
          <cell r="C90" t="str">
            <v>APT</v>
          </cell>
          <cell r="D90">
            <v>2.4782033999999901E-2</v>
          </cell>
        </row>
        <row r="91">
          <cell r="A91" t="str">
            <v>APT_VD_Radio_Sprite_Spend_2016</v>
          </cell>
          <cell r="B91" t="str">
            <v>VD_Radio_Sprite_Spend_2016</v>
          </cell>
          <cell r="C91" t="str">
            <v>APT</v>
          </cell>
          <cell r="D91">
            <v>3.66789040000019E-2</v>
          </cell>
        </row>
        <row r="92">
          <cell r="A92" t="str">
            <v>APT_VD_Radio_Sprite_Spend_2017</v>
          </cell>
          <cell r="B92" t="str">
            <v>VD_Radio_Sprite_Spend_2017</v>
          </cell>
          <cell r="C92" t="str">
            <v>APT</v>
          </cell>
          <cell r="D92">
            <v>3.6895144000018899E-2</v>
          </cell>
        </row>
        <row r="93">
          <cell r="A93" t="str">
            <v>APT_VD_Radio_Sprite_Spend</v>
          </cell>
          <cell r="B93" t="str">
            <v>VD_Radio_Sprite_Spend</v>
          </cell>
          <cell r="C93" t="str">
            <v>APT</v>
          </cell>
          <cell r="D93">
            <v>3.3341974000001003E-2</v>
          </cell>
        </row>
        <row r="94">
          <cell r="A94" t="str">
            <v>APT_VD_ND_7up</v>
          </cell>
          <cell r="B94" t="str">
            <v>VD_ND_7up</v>
          </cell>
          <cell r="C94" t="str">
            <v>APT</v>
          </cell>
          <cell r="D94">
            <v>-0.13023905000005401</v>
          </cell>
        </row>
        <row r="95">
          <cell r="A95" t="str">
            <v>APT_VD_ND_Appy_Fizz</v>
          </cell>
          <cell r="B95" t="str">
            <v>VD_ND_Appy_Fizz</v>
          </cell>
          <cell r="C95" t="str">
            <v>APT</v>
          </cell>
          <cell r="D95">
            <v>-0.14152864999999001</v>
          </cell>
        </row>
        <row r="96">
          <cell r="A96" t="str">
            <v>APT_VD_ND_Coke</v>
          </cell>
          <cell r="B96" t="str">
            <v>VD_ND_Coke</v>
          </cell>
          <cell r="C96" t="str">
            <v>APT</v>
          </cell>
          <cell r="D96">
            <v>0.52972783000000701</v>
          </cell>
        </row>
        <row r="97">
          <cell r="A97" t="str">
            <v>APT_VD_ND_M_Dew</v>
          </cell>
          <cell r="B97" t="str">
            <v>VD_ND_M_Dew</v>
          </cell>
          <cell r="C97" t="str">
            <v>APT</v>
          </cell>
          <cell r="D97">
            <v>-0.11903372999996301</v>
          </cell>
        </row>
        <row r="98">
          <cell r="A98" t="str">
            <v>APT_VD_VI_SOCF_Sprite_0</v>
          </cell>
          <cell r="B98" t="str">
            <v>VD_VI_SOCF_Sprite_0</v>
          </cell>
          <cell r="C98" t="str">
            <v>APT</v>
          </cell>
          <cell r="D98">
            <v>1.8871936000000001E-3</v>
          </cell>
        </row>
        <row r="99">
          <cell r="A99" t="str">
            <v>APT_VD_VI_SOCF_Sprite_1</v>
          </cell>
          <cell r="B99" t="str">
            <v>VD_VI_SOCF_Sprite_1</v>
          </cell>
          <cell r="C99" t="str">
            <v>APT</v>
          </cell>
          <cell r="D99">
            <v>1.0780072E-3</v>
          </cell>
        </row>
        <row r="100">
          <cell r="A100" t="str">
            <v>APT_VD_VI_SOTS_Sprite_0</v>
          </cell>
          <cell r="B100" t="str">
            <v>VD_VI_SOTS_Sprite_0</v>
          </cell>
          <cell r="C100" t="str">
            <v>APT</v>
          </cell>
          <cell r="D100">
            <v>2.1871245999999802E-3</v>
          </cell>
        </row>
        <row r="101">
          <cell r="A101" t="str">
            <v>APT_VD_VI_SOTS_Sprite_1</v>
          </cell>
          <cell r="B101" t="str">
            <v>VD_VI_SOTS_Sprite_1</v>
          </cell>
          <cell r="C101" t="str">
            <v>APT</v>
          </cell>
          <cell r="D101">
            <v>6.7741461999999896E-3</v>
          </cell>
        </row>
        <row r="102">
          <cell r="A102" t="str">
            <v>APT_VD_VI_SOWF_Sprite_0</v>
          </cell>
          <cell r="B102" t="str">
            <v>VD_VI_SOWF_Sprite_0</v>
          </cell>
          <cell r="C102" t="str">
            <v>APT</v>
          </cell>
          <cell r="D102">
            <v>2.2585755999999999E-3</v>
          </cell>
        </row>
        <row r="103">
          <cell r="A103" t="str">
            <v>APT_VD_VI_SOWF_Sprite_1</v>
          </cell>
          <cell r="B103" t="str">
            <v>VD_VI_SOWF_Sprite_1</v>
          </cell>
          <cell r="C103" t="str">
            <v>APT</v>
          </cell>
          <cell r="D103">
            <v>1.0013638000000199E-3</v>
          </cell>
        </row>
        <row r="104">
          <cell r="A104" t="str">
            <v>BI_Correction Factor</v>
          </cell>
          <cell r="B104" t="str">
            <v>Correction Factor</v>
          </cell>
          <cell r="C104" t="str">
            <v>BI</v>
          </cell>
          <cell r="D104">
            <v>0.99771945047317301</v>
          </cell>
        </row>
        <row r="105">
          <cell r="A105" t="str">
            <v>BI_Intercept</v>
          </cell>
          <cell r="B105" t="str">
            <v>Intercept</v>
          </cell>
          <cell r="C105" t="str">
            <v>BI</v>
          </cell>
          <cell r="D105">
            <v>-3.5255627</v>
          </cell>
        </row>
        <row r="106">
          <cell r="A106" t="str">
            <v>BI_VD_Price_Sprite_RGB</v>
          </cell>
          <cell r="B106" t="str">
            <v>VD_Price_Sprite_RGB</v>
          </cell>
          <cell r="C106" t="str">
            <v>BI</v>
          </cell>
          <cell r="D106">
            <v>-0.67185918999997496</v>
          </cell>
        </row>
        <row r="107">
          <cell r="A107" t="str">
            <v>BI_VD_Nstores_Sprite</v>
          </cell>
          <cell r="B107" t="str">
            <v>VD_Nstores_Sprite</v>
          </cell>
          <cell r="C107" t="str">
            <v>BI</v>
          </cell>
          <cell r="D107">
            <v>0.71432742999999999</v>
          </cell>
        </row>
        <row r="108">
          <cell r="A108" t="str">
            <v>BI_VD_TV_Total_2015</v>
          </cell>
          <cell r="B108" t="str">
            <v>VD_TV_Total_2015</v>
          </cell>
          <cell r="C108" t="str">
            <v>BI</v>
          </cell>
          <cell r="D108">
            <v>8.8508889901606394E-2</v>
          </cell>
        </row>
        <row r="109">
          <cell r="A109" t="str">
            <v>BI_VD_TV_Total_2016</v>
          </cell>
          <cell r="B109" t="str">
            <v>VD_TV_Total_2016</v>
          </cell>
          <cell r="C109" t="str">
            <v>BI</v>
          </cell>
          <cell r="D109">
            <v>0.12911582999999999</v>
          </cell>
        </row>
        <row r="110">
          <cell r="A110" t="str">
            <v>BI_VD_TV_Total_2017</v>
          </cell>
          <cell r="B110" t="str">
            <v>VD_TV_Total_2017</v>
          </cell>
          <cell r="C110" t="str">
            <v>BI</v>
          </cell>
          <cell r="D110">
            <v>0.20450761000000001</v>
          </cell>
        </row>
        <row r="111">
          <cell r="A111" t="str">
            <v>BI_VD_Cinema_Sprite_Spend</v>
          </cell>
          <cell r="B111" t="str">
            <v>VD_Cinema_Sprite_Spend</v>
          </cell>
          <cell r="C111" t="str">
            <v>BI</v>
          </cell>
          <cell r="D111">
            <v>0</v>
          </cell>
        </row>
        <row r="112">
          <cell r="A112" t="str">
            <v>BI_VD_Cinema_Sprite_Spend_2015</v>
          </cell>
          <cell r="B112" t="str">
            <v>VD_Cinema_Sprite_Spend_2015</v>
          </cell>
          <cell r="C112" t="str">
            <v>BI</v>
          </cell>
          <cell r="D112">
            <v>0</v>
          </cell>
        </row>
        <row r="113">
          <cell r="A113" t="str">
            <v>BI_VD_OOH_Sprite_Spend</v>
          </cell>
          <cell r="B113" t="str">
            <v>VD_OOH_Sprite_Spend</v>
          </cell>
          <cell r="C113" t="str">
            <v>BI</v>
          </cell>
          <cell r="D113">
            <v>3.9867830000000999E-2</v>
          </cell>
        </row>
        <row r="114">
          <cell r="A114" t="str">
            <v>BI_VD_OOH_Sprite_Spend_2015</v>
          </cell>
          <cell r="B114" t="str">
            <v>VD_OOH_Sprite_Spend_2015</v>
          </cell>
          <cell r="C114" t="str">
            <v>BI</v>
          </cell>
          <cell r="D114">
            <v>5.9085010000111897E-2</v>
          </cell>
        </row>
        <row r="115">
          <cell r="A115" t="str">
            <v>BI_VD_OOH_Sprite_Spend_2016</v>
          </cell>
          <cell r="B115" t="str">
            <v>VD_OOH_Sprite_Spend_2016</v>
          </cell>
          <cell r="C115" t="str">
            <v>BI</v>
          </cell>
          <cell r="D115">
            <v>5.7944769999890899E-2</v>
          </cell>
        </row>
        <row r="116">
          <cell r="A116" t="str">
            <v>BI_VD_OOH_Sprite_Spend_2017</v>
          </cell>
          <cell r="B116" t="str">
            <v>VD_OOH_Sprite_Spend_2017</v>
          </cell>
          <cell r="C116" t="str">
            <v>BI</v>
          </cell>
          <cell r="D116">
            <v>5.6686449999983901E-2</v>
          </cell>
        </row>
        <row r="117">
          <cell r="A117" t="str">
            <v>BI_VD_OOH_Sprite_Spend_2018</v>
          </cell>
          <cell r="B117" t="str">
            <v>VD_OOH_Sprite_Spend_2018</v>
          </cell>
          <cell r="C117" t="str">
            <v>BI</v>
          </cell>
          <cell r="D117">
            <v>5.0877970000038103E-2</v>
          </cell>
        </row>
        <row r="118">
          <cell r="A118" t="str">
            <v>BI_VD_Print_Sprite_Spend</v>
          </cell>
          <cell r="B118" t="str">
            <v>VD_Print_Sprite_Spend</v>
          </cell>
          <cell r="C118" t="str">
            <v>BI</v>
          </cell>
          <cell r="D118">
            <v>2.6387110000007201E-2</v>
          </cell>
        </row>
        <row r="119">
          <cell r="A119" t="str">
            <v>BI_VD_Print_Sprite_Spend_2016</v>
          </cell>
          <cell r="B119" t="str">
            <v>VD_Print_Sprite_Spend_2016</v>
          </cell>
          <cell r="C119" t="str">
            <v>BI</v>
          </cell>
          <cell r="D119">
            <v>3.7113970000198601E-2</v>
          </cell>
        </row>
        <row r="120">
          <cell r="A120" t="str">
            <v>BI_VD_Radio_Sprite_Spend</v>
          </cell>
          <cell r="B120" t="str">
            <v>VD_Radio_Sprite_Spend</v>
          </cell>
          <cell r="C120" t="str">
            <v>BI</v>
          </cell>
          <cell r="D120">
            <v>2.5115289999972101E-2</v>
          </cell>
        </row>
        <row r="121">
          <cell r="A121" t="str">
            <v>BI_VD_Radio_Sprite_Spend_2017</v>
          </cell>
          <cell r="B121" t="str">
            <v>VD_Radio_Sprite_Spend_2017</v>
          </cell>
          <cell r="C121" t="str">
            <v>BI</v>
          </cell>
          <cell r="D121">
            <v>2.6290690000131098E-2</v>
          </cell>
        </row>
        <row r="122">
          <cell r="A122" t="str">
            <v>BI_VD_Facebook_Instagram_Sprite_Imp</v>
          </cell>
          <cell r="B122" t="str">
            <v>VD_Facebook_Instagram_Sprite_Imp</v>
          </cell>
          <cell r="C122" t="str">
            <v>BI</v>
          </cell>
          <cell r="D122">
            <v>0.157200009871172</v>
          </cell>
        </row>
        <row r="123">
          <cell r="A123" t="str">
            <v>BI_VD_Temp0</v>
          </cell>
          <cell r="B123" t="str">
            <v>VD_Temp0</v>
          </cell>
          <cell r="C123" t="str">
            <v>BI</v>
          </cell>
          <cell r="D123">
            <v>7.8051440000000104E-3</v>
          </cell>
        </row>
        <row r="124">
          <cell r="A124" t="str">
            <v>BI_VD_Temp1</v>
          </cell>
          <cell r="B124" t="str">
            <v>VD_Temp1</v>
          </cell>
          <cell r="C124" t="str">
            <v>BI</v>
          </cell>
          <cell r="D124">
            <v>6.6769760000000202E-3</v>
          </cell>
        </row>
        <row r="125">
          <cell r="A125" t="str">
            <v>BI_VD_Precip0</v>
          </cell>
          <cell r="B125" t="str">
            <v>VD_Precip0</v>
          </cell>
          <cell r="C125" t="str">
            <v>BI</v>
          </cell>
          <cell r="D125">
            <v>-4.1378839999999997E-3</v>
          </cell>
        </row>
        <row r="126">
          <cell r="A126" t="str">
            <v>BI_VD_Precip1</v>
          </cell>
          <cell r="B126" t="str">
            <v>VD_Precip1</v>
          </cell>
          <cell r="C126" t="str">
            <v>BI</v>
          </cell>
          <cell r="D126">
            <v>-1.2922329999999999E-2</v>
          </cell>
        </row>
        <row r="127">
          <cell r="A127" t="str">
            <v>BI_VD_VI_TV_Summer_vs_Sprite_20_GRPs_Long</v>
          </cell>
          <cell r="B127" t="str">
            <v>VD_VI_TV_Summer_vs_Sprite_20_GRPs_Long</v>
          </cell>
          <cell r="C127" t="str">
            <v>BI</v>
          </cell>
          <cell r="D127">
            <v>0.19336640999987501</v>
          </cell>
        </row>
        <row r="128">
          <cell r="A128" t="str">
            <v>BI_Grocery_and_pharmacy</v>
          </cell>
          <cell r="B128" t="str">
            <v>Grocery_and_pharmacy</v>
          </cell>
          <cell r="C128" t="str">
            <v>BI</v>
          </cell>
          <cell r="D128">
            <v>1.137401E-2</v>
          </cell>
        </row>
        <row r="129">
          <cell r="A129" t="str">
            <v>BI_VD_Facebook_Sprite_Imp</v>
          </cell>
          <cell r="B129" t="str">
            <v>VD_Facebook_Sprite_Imp</v>
          </cell>
          <cell r="C129" t="str">
            <v>BI</v>
          </cell>
          <cell r="D129">
            <v>0</v>
          </cell>
        </row>
        <row r="130">
          <cell r="A130" t="str">
            <v>BI_VD_Hotstar_Sprite_Imp</v>
          </cell>
          <cell r="B130" t="str">
            <v>VD_Hotstar_Sprite_Imp</v>
          </cell>
          <cell r="C130" t="str">
            <v>BI</v>
          </cell>
          <cell r="D130">
            <v>0.190540810000045</v>
          </cell>
        </row>
        <row r="131">
          <cell r="A131" t="str">
            <v>BI_VD_YouTube_Sprite_Imp</v>
          </cell>
          <cell r="B131" t="str">
            <v>VD_YouTube_Sprite_Imp</v>
          </cell>
          <cell r="C131" t="str">
            <v>BI</v>
          </cell>
          <cell r="D131">
            <v>0.132721010000072</v>
          </cell>
        </row>
        <row r="132">
          <cell r="A132" t="str">
            <v>BI_VD_Total_Digital_Sprite_Imp_2017</v>
          </cell>
          <cell r="B132" t="str">
            <v>VD_Total_Digital_Sprite_Imp_2017</v>
          </cell>
          <cell r="C132" t="str">
            <v>BI</v>
          </cell>
          <cell r="D132">
            <v>0.13462904999994399</v>
          </cell>
        </row>
        <row r="133">
          <cell r="A133" t="str">
            <v>BI_VD_Total_Digital_Sprite_Imp_2018</v>
          </cell>
          <cell r="B133" t="str">
            <v>VD_Total_Digital_Sprite_Imp_2018</v>
          </cell>
          <cell r="C133" t="str">
            <v>BI</v>
          </cell>
          <cell r="D133">
            <v>0.13639784932900001</v>
          </cell>
        </row>
        <row r="134">
          <cell r="A134" t="str">
            <v>BI_VD_Total_Digital_Sprite_Imp_2019</v>
          </cell>
          <cell r="B134" t="str">
            <v>VD_Total_Digital_Sprite_Imp_2019</v>
          </cell>
          <cell r="C134" t="str">
            <v>BI</v>
          </cell>
          <cell r="D134">
            <v>4.1392230000231602E-2</v>
          </cell>
        </row>
        <row r="135">
          <cell r="A135" t="str">
            <v>BI_July_Dummy</v>
          </cell>
          <cell r="B135" t="str">
            <v>July_Dummy</v>
          </cell>
          <cell r="C135" t="str">
            <v>BI</v>
          </cell>
          <cell r="D135">
            <v>-0.711696883251134</v>
          </cell>
        </row>
        <row r="136">
          <cell r="A136" t="str">
            <v>BI_VD_VI_SOCF_Sprite_0</v>
          </cell>
          <cell r="B136" t="str">
            <v>VD_VI_SOCF_Sprite_0</v>
          </cell>
          <cell r="C136" t="str">
            <v>BI</v>
          </cell>
          <cell r="D136">
            <v>1.1543663999999999E-3</v>
          </cell>
        </row>
        <row r="137">
          <cell r="A137" t="str">
            <v>BI_VD_VI_SOCF_Sprite_1</v>
          </cell>
          <cell r="B137" t="str">
            <v>VD_VI_SOCF_Sprite_1</v>
          </cell>
          <cell r="C137" t="str">
            <v>BI</v>
          </cell>
          <cell r="D137">
            <v>1.8893994000000001E-3</v>
          </cell>
        </row>
        <row r="138">
          <cell r="A138" t="str">
            <v>BI_VD_VI_SOTS_Sprite_0</v>
          </cell>
          <cell r="B138" t="str">
            <v>VD_VI_SOTS_Sprite_0</v>
          </cell>
          <cell r="C138" t="str">
            <v>BI</v>
          </cell>
          <cell r="D138">
            <v>1.4602344000000001E-3</v>
          </cell>
        </row>
        <row r="139">
          <cell r="A139" t="str">
            <v>BI_VD_VI_SOTS_Sprite_1</v>
          </cell>
          <cell r="B139" t="str">
            <v>VD_VI_SOTS_Sprite_1</v>
          </cell>
          <cell r="C139" t="str">
            <v>BI</v>
          </cell>
          <cell r="D139">
            <v>1.0325048000000101E-3</v>
          </cell>
        </row>
        <row r="140">
          <cell r="A140" t="str">
            <v>BI_VD_VI_SOWF_Sprite_0</v>
          </cell>
          <cell r="B140" t="str">
            <v>VD_VI_SOWF_Sprite_0</v>
          </cell>
          <cell r="C140" t="str">
            <v>BI</v>
          </cell>
          <cell r="D140">
            <v>1.6927512E-3</v>
          </cell>
        </row>
        <row r="141">
          <cell r="A141" t="str">
            <v>BI_VD_VI_SOWF_Sprite_1</v>
          </cell>
          <cell r="B141" t="str">
            <v>VD_VI_SOWF_Sprite_1</v>
          </cell>
          <cell r="C141" t="str">
            <v>BI</v>
          </cell>
          <cell r="D141">
            <v>3.8047620000000101E-3</v>
          </cell>
        </row>
        <row r="142">
          <cell r="A142" t="str">
            <v>BI_June_Dummy</v>
          </cell>
          <cell r="B142" t="str">
            <v>June_Dummy</v>
          </cell>
          <cell r="C142" t="str">
            <v>BI</v>
          </cell>
          <cell r="D142">
            <v>-0.890054435588575</v>
          </cell>
        </row>
        <row r="143">
          <cell r="A143" t="str">
            <v>BI_May_Dummy</v>
          </cell>
          <cell r="B143" t="str">
            <v>May_Dummy</v>
          </cell>
          <cell r="C143" t="str">
            <v>BI</v>
          </cell>
          <cell r="D143">
            <v>-0.80184779635746395</v>
          </cell>
        </row>
        <row r="144">
          <cell r="A144" t="str">
            <v>BI_Aug_Dummy</v>
          </cell>
          <cell r="B144" t="str">
            <v>Aug_Dummy</v>
          </cell>
          <cell r="C144" t="str">
            <v>BI</v>
          </cell>
          <cell r="D144">
            <v>-0.35899031075019999</v>
          </cell>
        </row>
        <row r="145">
          <cell r="A145" t="str">
            <v>BI_VD_VI_TV_Evolution_2020_GRPs_Long</v>
          </cell>
          <cell r="B145" t="str">
            <v>VD_VI_TV_Evolution_2020_GRPs_Long</v>
          </cell>
          <cell r="C145" t="str">
            <v>BI</v>
          </cell>
          <cell r="D145">
            <v>2.4134010000107401E-2</v>
          </cell>
        </row>
        <row r="146">
          <cell r="A146" t="str">
            <v>BI_VD_VI_TV_Evolution_2020_GRPs_Short</v>
          </cell>
          <cell r="B146" t="str">
            <v>VD_VI_TV_Evolution_2020_GRPs_Short</v>
          </cell>
          <cell r="C146" t="str">
            <v>BI</v>
          </cell>
          <cell r="D146">
            <v>5.1430289999999899E-2</v>
          </cell>
        </row>
        <row r="147">
          <cell r="A147" t="str">
            <v>BI_VD_Total_Digital_Sprite_Imp_2020</v>
          </cell>
          <cell r="B147" t="str">
            <v>VD_Total_Digital_Sprite_Imp_2020</v>
          </cell>
          <cell r="C147" t="str">
            <v>BI</v>
          </cell>
          <cell r="D147">
            <v>0.14641659000019</v>
          </cell>
        </row>
        <row r="148">
          <cell r="A148" t="str">
            <v>BI_VD_ND_7up</v>
          </cell>
          <cell r="B148" t="str">
            <v>VD_ND_7up</v>
          </cell>
          <cell r="C148" t="str">
            <v>BI</v>
          </cell>
          <cell r="D148">
            <v>-0.49540681000000197</v>
          </cell>
        </row>
        <row r="149">
          <cell r="A149" t="str">
            <v>BI_VD_ND_Coke</v>
          </cell>
          <cell r="B149" t="str">
            <v>VD_ND_Coke</v>
          </cell>
          <cell r="C149" t="str">
            <v>BI</v>
          </cell>
          <cell r="D149">
            <v>-0.50878681000001003</v>
          </cell>
        </row>
        <row r="150">
          <cell r="A150" t="str">
            <v>BI_VD_ND_M_Dew</v>
          </cell>
          <cell r="B150" t="str">
            <v>VD_ND_M_Dew</v>
          </cell>
          <cell r="C150" t="str">
            <v>BI</v>
          </cell>
          <cell r="D150">
            <v>-0.39858798999994</v>
          </cell>
        </row>
        <row r="151">
          <cell r="A151" t="str">
            <v>BI_VD_ND_Pepsi</v>
          </cell>
          <cell r="B151" t="str">
            <v>VD_ND_Pepsi</v>
          </cell>
          <cell r="C151" t="str">
            <v>BI</v>
          </cell>
          <cell r="D151">
            <v>-0.38258718999999602</v>
          </cell>
        </row>
        <row r="152">
          <cell r="A152" t="str">
            <v>BI_VD_ND_Thums_Up</v>
          </cell>
          <cell r="B152" t="str">
            <v>VD_ND_Thums_Up</v>
          </cell>
          <cell r="C152" t="str">
            <v>BI</v>
          </cell>
          <cell r="D152">
            <v>-0.32107041000000802</v>
          </cell>
        </row>
        <row r="153">
          <cell r="A153" t="str">
            <v>BI_VD_Price_7up_Brand</v>
          </cell>
          <cell r="B153" t="str">
            <v>VD_Price_7up_Brand</v>
          </cell>
          <cell r="C153" t="str">
            <v>BI</v>
          </cell>
          <cell r="D153">
            <v>0.48131041000000702</v>
          </cell>
        </row>
        <row r="154">
          <cell r="A154" t="str">
            <v>BI_VD_VI_TV_Sprite_vs_Summer_GRPs_Long</v>
          </cell>
          <cell r="B154" t="str">
            <v>VD_VI_TV_Sprite_vs_Summer_GRPs_Long</v>
          </cell>
          <cell r="C154" t="str">
            <v>BI</v>
          </cell>
          <cell r="D154">
            <v>2.50082899999245E-2</v>
          </cell>
        </row>
        <row r="155">
          <cell r="A155" t="str">
            <v>BI_VD_VI_TV_Born_to_Refresh_Long</v>
          </cell>
          <cell r="B155" t="str">
            <v>VD_VI_TV_Born_to_Refresh_Long</v>
          </cell>
          <cell r="C155" t="str">
            <v>BI</v>
          </cell>
          <cell r="D155">
            <v>9.1981543999999596E-2</v>
          </cell>
        </row>
        <row r="156">
          <cell r="A156" t="str">
            <v>BI_VD_VI_TV_Evolution_Long</v>
          </cell>
          <cell r="B156" t="str">
            <v>VD_VI_TV_Evolution_Long</v>
          </cell>
          <cell r="C156" t="str">
            <v>BI</v>
          </cell>
          <cell r="D156">
            <v>0.11380188999994</v>
          </cell>
        </row>
        <row r="157">
          <cell r="A157" t="str">
            <v>BI_Pre_Covid</v>
          </cell>
          <cell r="B157" t="str">
            <v>Pre_Covid</v>
          </cell>
          <cell r="C157" t="str">
            <v>BI</v>
          </cell>
          <cell r="D157">
            <v>0.530576365823902</v>
          </cell>
        </row>
        <row r="158">
          <cell r="A158" t="str">
            <v>BI_VD_VI_TV_Summer_vs_Sprite_20_GRPs_Short</v>
          </cell>
          <cell r="B158" t="str">
            <v>VD_VI_TV_Summer_vs_Sprite_20_GRPs_Short</v>
          </cell>
          <cell r="C158" t="str">
            <v>BI</v>
          </cell>
          <cell r="D158">
            <v>5.3345330000000003E-2</v>
          </cell>
        </row>
        <row r="159">
          <cell r="A159" t="str">
            <v>BI_VD_VI_TV_Sprite_vs_Summer_GRPs_Short</v>
          </cell>
          <cell r="B159" t="str">
            <v>VD_VI_TV_Sprite_vs_Summer_GRPs_Short</v>
          </cell>
          <cell r="C159" t="str">
            <v>BI</v>
          </cell>
          <cell r="D159">
            <v>8.7810050000000098E-2</v>
          </cell>
        </row>
        <row r="160">
          <cell r="A160" t="str">
            <v>BI_VD_VI_TV_Born_to_Refresh_Short</v>
          </cell>
          <cell r="B160" t="str">
            <v>VD_VI_TV_Born_to_Refresh_Short</v>
          </cell>
          <cell r="C160" t="str">
            <v>BI</v>
          </cell>
          <cell r="D160">
            <v>1.1246407999999999E-2</v>
          </cell>
        </row>
        <row r="161">
          <cell r="A161" t="str">
            <v>BI_VD_VI_TV_Evolution_Short</v>
          </cell>
          <cell r="B161" t="str">
            <v>VD_VI_TV_Evolution_Short</v>
          </cell>
          <cell r="C161" t="str">
            <v>BI</v>
          </cell>
          <cell r="D161">
            <v>1.3220789999999399E-2</v>
          </cell>
        </row>
        <row r="162">
          <cell r="A162" t="str">
            <v>BI_VD_Activation_Celebrity_Ishaan</v>
          </cell>
          <cell r="B162" t="str">
            <v>VD_Activation_Celebrity_Ishaan</v>
          </cell>
          <cell r="C162" t="str">
            <v>BI</v>
          </cell>
          <cell r="D162">
            <v>4.3277050000014403E-2</v>
          </cell>
        </row>
        <row r="163">
          <cell r="A163" t="str">
            <v>BI_VD_IPS_7up</v>
          </cell>
          <cell r="B163" t="str">
            <v>VD_IPS_7up</v>
          </cell>
          <cell r="C163" t="str">
            <v>BI</v>
          </cell>
          <cell r="D163">
            <v>-0.132108790000006</v>
          </cell>
        </row>
        <row r="164">
          <cell r="A164" t="str">
            <v>BI_VD_IPS_Coke</v>
          </cell>
          <cell r="B164" t="str">
            <v>VD_IPS_Coke</v>
          </cell>
          <cell r="C164" t="str">
            <v>BI</v>
          </cell>
          <cell r="D164">
            <v>-0.135676789999988</v>
          </cell>
        </row>
        <row r="165">
          <cell r="A165" t="str">
            <v>BI_VD_IPS_M_Dew</v>
          </cell>
          <cell r="B165" t="str">
            <v>VD_IPS_M_Dew</v>
          </cell>
          <cell r="C165" t="str">
            <v>BI</v>
          </cell>
          <cell r="D165">
            <v>-0.159435190000003</v>
          </cell>
        </row>
        <row r="166">
          <cell r="A166" t="str">
            <v>BI_VD_IPS_Pepsi</v>
          </cell>
          <cell r="B166" t="str">
            <v>VD_IPS_Pepsi</v>
          </cell>
          <cell r="C166" t="str">
            <v>BI</v>
          </cell>
          <cell r="D166">
            <v>-0.15303518999999</v>
          </cell>
        </row>
        <row r="167">
          <cell r="A167" t="str">
            <v>BI_VD_IPS_Sprite</v>
          </cell>
          <cell r="B167" t="str">
            <v>VD_IPS_Sprite</v>
          </cell>
          <cell r="C167" t="str">
            <v>BI</v>
          </cell>
          <cell r="D167">
            <v>0.376874710000004</v>
          </cell>
        </row>
        <row r="168">
          <cell r="A168" t="str">
            <v>BI_VD_IPS_Thums_Up</v>
          </cell>
          <cell r="B168" t="str">
            <v>VD_IPS_Thums_Up</v>
          </cell>
          <cell r="C168" t="str">
            <v>BI</v>
          </cell>
          <cell r="D168">
            <v>-0.128285590000002</v>
          </cell>
        </row>
        <row r="169">
          <cell r="A169" t="str">
            <v>BI_VD_ND_Sprite</v>
          </cell>
          <cell r="B169" t="str">
            <v>VD_ND_Sprite</v>
          </cell>
          <cell r="C169" t="str">
            <v>BI</v>
          </cell>
          <cell r="D169">
            <v>0.38814859000000101</v>
          </cell>
        </row>
        <row r="170">
          <cell r="A170" t="str">
            <v>BI_VD_OOS_Sprite</v>
          </cell>
          <cell r="B170" t="str">
            <v>VD_OOS_Sprite</v>
          </cell>
          <cell r="C170" t="str">
            <v>BI</v>
          </cell>
          <cell r="D170">
            <v>-0.15190799000001701</v>
          </cell>
        </row>
        <row r="171">
          <cell r="A171" t="str">
            <v>BI_VD_Price_Sprite_Express</v>
          </cell>
          <cell r="B171" t="str">
            <v>VD_Price_Sprite_Express</v>
          </cell>
          <cell r="C171" t="str">
            <v>BI</v>
          </cell>
          <cell r="D171">
            <v>-1.0704420100000001</v>
          </cell>
        </row>
        <row r="172">
          <cell r="A172" t="str">
            <v>BI_VD_Price_Sprite_Fridge</v>
          </cell>
          <cell r="B172" t="str">
            <v>VD_Price_Sprite_Fridge</v>
          </cell>
          <cell r="C172" t="str">
            <v>BI</v>
          </cell>
          <cell r="D172">
            <v>-0.76703439000002804</v>
          </cell>
        </row>
        <row r="173">
          <cell r="A173" t="str">
            <v>BI_VD_Price_Sprite_Mobile</v>
          </cell>
          <cell r="B173" t="str">
            <v>VD_Price_Sprite_Mobile</v>
          </cell>
          <cell r="C173" t="str">
            <v>BI</v>
          </cell>
          <cell r="D173">
            <v>-0.72874159000000704</v>
          </cell>
        </row>
        <row r="174">
          <cell r="A174" t="str">
            <v>BI_VD_Price_Sprite_Party</v>
          </cell>
          <cell r="B174" t="str">
            <v>VD_Price_Sprite_Party</v>
          </cell>
          <cell r="C174" t="str">
            <v>BI</v>
          </cell>
          <cell r="D174">
            <v>-0.84531684999996703</v>
          </cell>
        </row>
        <row r="175">
          <cell r="A175" t="str">
            <v>BI_Workplaces_Var</v>
          </cell>
          <cell r="B175" t="str">
            <v>Workplaces_Var</v>
          </cell>
          <cell r="C175" t="str">
            <v>BI</v>
          </cell>
          <cell r="D175">
            <v>9.2232999999999996E-4</v>
          </cell>
        </row>
        <row r="176">
          <cell r="A176" t="str">
            <v>BI_Seas1_1819</v>
          </cell>
          <cell r="B176" t="str">
            <v>Seas1_1819</v>
          </cell>
          <cell r="C176" t="str">
            <v>BI</v>
          </cell>
          <cell r="D176">
            <v>1.57770612030444</v>
          </cell>
        </row>
        <row r="177">
          <cell r="A177" t="str">
            <v>BI_Seas1_1517</v>
          </cell>
          <cell r="B177" t="str">
            <v>Seas1_1517</v>
          </cell>
          <cell r="C177" t="str">
            <v>BI</v>
          </cell>
          <cell r="D177">
            <v>1.5384637922702</v>
          </cell>
        </row>
        <row r="178">
          <cell r="A178" t="str">
            <v>BI_VD_VI_TV_Interrupt_GRPs_Short</v>
          </cell>
          <cell r="B178" t="str">
            <v>VD_VI_TV_Interrupt_GRPs_Short</v>
          </cell>
          <cell r="C178" t="str">
            <v>BI</v>
          </cell>
          <cell r="D178">
            <v>7.5099869999990104E-2</v>
          </cell>
        </row>
        <row r="179">
          <cell r="A179" t="str">
            <v>BI_VD_Free_Volume_Promo</v>
          </cell>
          <cell r="B179" t="str">
            <v>VD_Free_Volume_Promo</v>
          </cell>
          <cell r="C179" t="str">
            <v>BI</v>
          </cell>
          <cell r="D179">
            <v>2.200001E-2</v>
          </cell>
        </row>
        <row r="180">
          <cell r="A180" t="str">
            <v>BI_Unemployment</v>
          </cell>
          <cell r="B180" t="str">
            <v>Unemployment</v>
          </cell>
          <cell r="C180" t="str">
            <v>BI</v>
          </cell>
          <cell r="D180">
            <v>-0.25343170999999998</v>
          </cell>
        </row>
        <row r="181">
          <cell r="A181" t="str">
            <v>BI_VD_Price_Coke_Brand</v>
          </cell>
          <cell r="B181" t="str">
            <v>VD_Price_Coke_Brand</v>
          </cell>
          <cell r="C181" t="str">
            <v>BI</v>
          </cell>
          <cell r="D181">
            <v>0.31034238999998898</v>
          </cell>
        </row>
        <row r="182">
          <cell r="A182" t="str">
            <v>BI_VD_Price_M_Dew_Brand</v>
          </cell>
          <cell r="B182" t="str">
            <v>VD_Price_M_Dew_Brand</v>
          </cell>
          <cell r="C182" t="str">
            <v>BI</v>
          </cell>
          <cell r="D182">
            <v>0.48286200999997497</v>
          </cell>
        </row>
        <row r="183">
          <cell r="A183" t="str">
            <v>BI_VD_Price_Pepsi_Brand</v>
          </cell>
          <cell r="B183" t="str">
            <v>VD_Price_Pepsi_Brand</v>
          </cell>
          <cell r="C183" t="str">
            <v>BI</v>
          </cell>
          <cell r="D183">
            <v>0.50818680999999299</v>
          </cell>
        </row>
        <row r="184">
          <cell r="A184" t="str">
            <v>BI_VD_Price_THUMS_UP_Brand</v>
          </cell>
          <cell r="B184" t="str">
            <v>VD_Price_THUMS_UP_Brand</v>
          </cell>
          <cell r="C184" t="str">
            <v>BI</v>
          </cell>
          <cell r="D184">
            <v>0.27025839000000801</v>
          </cell>
        </row>
        <row r="185">
          <cell r="A185" t="str">
            <v>BI_VD_Covid_19_Confirmed_Cases</v>
          </cell>
          <cell r="B185" t="str">
            <v>VD_Covid_19_Confirmed_Cases</v>
          </cell>
          <cell r="C185" t="str">
            <v>BI</v>
          </cell>
          <cell r="D185">
            <v>-7.2095857280732104E-2</v>
          </cell>
        </row>
        <row r="186">
          <cell r="A186" t="str">
            <v>BI_VD_VI_TV_Summer_vs_Sprite_GRPs_Long</v>
          </cell>
          <cell r="B186" t="str">
            <v>VD_VI_TV_Summer_vs_Sprite_GRPs_Long</v>
          </cell>
          <cell r="C186" t="str">
            <v>BI</v>
          </cell>
          <cell r="D186">
            <v>5.9535509999990403E-2</v>
          </cell>
        </row>
        <row r="187">
          <cell r="A187" t="str">
            <v>BI_VD_VI_TV_Interrupt_GRPs_Long</v>
          </cell>
          <cell r="B187" t="str">
            <v>VD_VI_TV_Interrupt_GRPs_Long</v>
          </cell>
          <cell r="C187" t="str">
            <v>BI</v>
          </cell>
          <cell r="D187">
            <v>3.5413409999953301E-2</v>
          </cell>
        </row>
        <row r="188">
          <cell r="A188" t="str">
            <v>BI_VD_VI_TV_Summer_vs_Sprite_GRPs_Short</v>
          </cell>
          <cell r="B188" t="str">
            <v>VD_VI_TV_Summer_vs_Sprite_GRPs_Short</v>
          </cell>
          <cell r="C188" t="str">
            <v>BI</v>
          </cell>
          <cell r="D188">
            <v>2.2601409999999801E-2</v>
          </cell>
        </row>
        <row r="189">
          <cell r="A189" t="str">
            <v>BI_Pack_Change</v>
          </cell>
          <cell r="B189" t="str">
            <v>Pack_Change</v>
          </cell>
          <cell r="C189" t="str">
            <v>BI</v>
          </cell>
          <cell r="D189">
            <v>2.4118780000000001E-3</v>
          </cell>
        </row>
        <row r="190">
          <cell r="A190" t="str">
            <v>BI_VD_Economy</v>
          </cell>
          <cell r="B190" t="str">
            <v>VD_Economy</v>
          </cell>
          <cell r="C190" t="str">
            <v>BI</v>
          </cell>
          <cell r="D190">
            <v>0.42741221000000101</v>
          </cell>
        </row>
        <row r="191">
          <cell r="A191" t="str">
            <v>MAH_Correction Factor</v>
          </cell>
          <cell r="B191" t="str">
            <v>Correction Factor</v>
          </cell>
          <cell r="C191" t="str">
            <v>MAH</v>
          </cell>
          <cell r="D191">
            <v>1.0010193960279401</v>
          </cell>
        </row>
        <row r="192">
          <cell r="A192" t="str">
            <v>MAH_Intercept</v>
          </cell>
          <cell r="B192" t="str">
            <v>Intercept</v>
          </cell>
          <cell r="C192" t="str">
            <v>MAH</v>
          </cell>
          <cell r="D192">
            <v>3.8537995999999999</v>
          </cell>
        </row>
        <row r="193">
          <cell r="A193" t="str">
            <v>MAH_VD_Consumer_Promo_Spend</v>
          </cell>
          <cell r="B193" t="str">
            <v>VD_Consumer_Promo_Spend</v>
          </cell>
          <cell r="C193" t="str">
            <v>MAH</v>
          </cell>
          <cell r="D193">
            <v>3.5598520000027202E-2</v>
          </cell>
        </row>
        <row r="194">
          <cell r="A194" t="str">
            <v>MAH_VD_WD_BINDU</v>
          </cell>
          <cell r="B194" t="str">
            <v>VD_WD_BINDU</v>
          </cell>
          <cell r="C194" t="str">
            <v>MAH</v>
          </cell>
          <cell r="D194">
            <v>-0.31221819000003898</v>
          </cell>
        </row>
        <row r="195">
          <cell r="A195" t="str">
            <v>MAH_VD_IPS_ORSL_ORSL</v>
          </cell>
          <cell r="B195" t="str">
            <v>VD_IPS_ORSL_ORSL</v>
          </cell>
          <cell r="C195" t="str">
            <v>MAH</v>
          </cell>
          <cell r="D195">
            <v>-0.181102030000164</v>
          </cell>
        </row>
        <row r="196">
          <cell r="A196" t="str">
            <v>MAH_VD_Temp0</v>
          </cell>
          <cell r="B196" t="str">
            <v>VD_Temp0</v>
          </cell>
          <cell r="C196" t="str">
            <v>MAH</v>
          </cell>
          <cell r="D196">
            <v>7.5935224000000003E-3</v>
          </cell>
        </row>
        <row r="197">
          <cell r="A197" t="str">
            <v>MAH_VD_Temp1</v>
          </cell>
          <cell r="B197" t="str">
            <v>VD_Temp1</v>
          </cell>
          <cell r="C197" t="str">
            <v>MAH</v>
          </cell>
          <cell r="D197">
            <v>1.3330798E-2</v>
          </cell>
        </row>
        <row r="198">
          <cell r="A198" t="str">
            <v>MAH_VD_Precip0</v>
          </cell>
          <cell r="B198" t="str">
            <v>VD_Precip0</v>
          </cell>
          <cell r="C198" t="str">
            <v>MAH</v>
          </cell>
          <cell r="D198">
            <v>-5.5786596000000103E-3</v>
          </cell>
        </row>
        <row r="199">
          <cell r="A199" t="str">
            <v>MAH_VD_Precip1</v>
          </cell>
          <cell r="B199" t="str">
            <v>VD_Precip1</v>
          </cell>
          <cell r="C199" t="str">
            <v>MAH</v>
          </cell>
          <cell r="D199">
            <v>-4.2819627999999997E-3</v>
          </cell>
        </row>
        <row r="200">
          <cell r="A200" t="str">
            <v>MAH_VD_Nstores_Sprite</v>
          </cell>
          <cell r="B200" t="str">
            <v>VD_Nstores_Sprite</v>
          </cell>
          <cell r="C200" t="str">
            <v>MAH</v>
          </cell>
          <cell r="D200">
            <v>0.43974954999999999</v>
          </cell>
        </row>
        <row r="201">
          <cell r="A201" t="str">
            <v>MAH_VD_TV_Total_2015</v>
          </cell>
          <cell r="B201" t="str">
            <v>VD_TV_Total_2015</v>
          </cell>
          <cell r="C201" t="str">
            <v>MAH</v>
          </cell>
          <cell r="D201">
            <v>7.0159485999999993E-2</v>
          </cell>
        </row>
        <row r="202">
          <cell r="A202" t="str">
            <v>MAH_VD_TV_Total_2016</v>
          </cell>
          <cell r="B202" t="str">
            <v>VD_TV_Total_2016</v>
          </cell>
          <cell r="C202" t="str">
            <v>MAH</v>
          </cell>
          <cell r="D202">
            <v>3.3907108000000102E-2</v>
          </cell>
        </row>
        <row r="203">
          <cell r="A203" t="str">
            <v>MAH_VD_TV_Total_2017</v>
          </cell>
          <cell r="B203" t="str">
            <v>VD_TV_Total_2017</v>
          </cell>
          <cell r="C203" t="str">
            <v>MAH</v>
          </cell>
          <cell r="D203">
            <v>5.8512065999999897E-2</v>
          </cell>
        </row>
        <row r="204">
          <cell r="A204" t="str">
            <v>MAH_VD_Print_Sprite_Spend</v>
          </cell>
          <cell r="B204" t="str">
            <v>VD_Print_Sprite_Spend</v>
          </cell>
          <cell r="C204" t="str">
            <v>MAH</v>
          </cell>
          <cell r="D204">
            <v>3.3636333999999997E-2</v>
          </cell>
        </row>
        <row r="205">
          <cell r="A205" t="str">
            <v>MAH_VD_Print_Sprite_Spend_2016</v>
          </cell>
          <cell r="B205" t="str">
            <v>VD_Print_Sprite_Spend_2016</v>
          </cell>
          <cell r="C205" t="str">
            <v>MAH</v>
          </cell>
          <cell r="D205">
            <v>3.15825480000064E-2</v>
          </cell>
        </row>
        <row r="206">
          <cell r="A206" t="str">
            <v>MAH_VD_Print_Sprite_Spend_2017</v>
          </cell>
          <cell r="B206" t="str">
            <v>VD_Print_Sprite_Spend_2017</v>
          </cell>
          <cell r="C206" t="str">
            <v>MAH</v>
          </cell>
          <cell r="D206">
            <v>5.0466754000069697E-2</v>
          </cell>
        </row>
        <row r="207">
          <cell r="A207" t="str">
            <v>MAH_VD_Price_7up_Brand</v>
          </cell>
          <cell r="B207" t="str">
            <v>VD_Price_7up_Brand</v>
          </cell>
          <cell r="C207" t="str">
            <v>MAH</v>
          </cell>
          <cell r="D207">
            <v>0.15773411000017801</v>
          </cell>
        </row>
        <row r="208">
          <cell r="A208" t="str">
            <v>MAH_VD_Price_APPY_Fizz_Brand</v>
          </cell>
          <cell r="B208" t="str">
            <v>VD_Price_APPY_Fizz_Brand</v>
          </cell>
          <cell r="C208" t="str">
            <v>MAH</v>
          </cell>
          <cell r="D208">
            <v>0.31866593000013599</v>
          </cell>
        </row>
        <row r="209">
          <cell r="A209" t="str">
            <v>MAH_VD_Price_Coke_Brand</v>
          </cell>
          <cell r="B209" t="str">
            <v>VD_Price_Coke_Brand</v>
          </cell>
          <cell r="C209" t="str">
            <v>MAH</v>
          </cell>
          <cell r="D209">
            <v>0.30516022999994002</v>
          </cell>
        </row>
        <row r="210">
          <cell r="A210" t="str">
            <v>MAH_VD_Price_Fanta_Brand</v>
          </cell>
          <cell r="B210" t="str">
            <v>VD_Price_Fanta_Brand</v>
          </cell>
          <cell r="C210" t="str">
            <v>MAH</v>
          </cell>
          <cell r="D210">
            <v>0.31300317000045003</v>
          </cell>
        </row>
        <row r="211">
          <cell r="A211" t="str">
            <v>MAH_VD_Price_Limca_Brand</v>
          </cell>
          <cell r="B211" t="str">
            <v>VD_Price_Limca_Brand</v>
          </cell>
          <cell r="C211" t="str">
            <v>MAH</v>
          </cell>
          <cell r="D211">
            <v>0.30017203000001302</v>
          </cell>
        </row>
        <row r="212">
          <cell r="A212" t="str">
            <v>MAH_VD_Price_M_Dew_Brand</v>
          </cell>
          <cell r="B212" t="str">
            <v>VD_Price_M_Dew_Brand</v>
          </cell>
          <cell r="C212" t="str">
            <v>MAH</v>
          </cell>
          <cell r="D212">
            <v>0.31230443000012298</v>
          </cell>
        </row>
        <row r="213">
          <cell r="A213" t="str">
            <v>MAH_Pre_Covid</v>
          </cell>
          <cell r="B213" t="str">
            <v>Pre_Covid</v>
          </cell>
          <cell r="C213" t="str">
            <v>MAH</v>
          </cell>
          <cell r="D213">
            <v>0.43154365</v>
          </cell>
        </row>
        <row r="214">
          <cell r="A214" t="str">
            <v>MAH_VD_Activation_Celebrity_Ishaan</v>
          </cell>
          <cell r="B214" t="str">
            <v>VD_Activation_Celebrity_Ishaan</v>
          </cell>
          <cell r="C214" t="str">
            <v>MAH</v>
          </cell>
          <cell r="D214">
            <v>3.55968880000034E-2</v>
          </cell>
        </row>
        <row r="215">
          <cell r="A215" t="str">
            <v>MAH_VD_WD_PAPER BOAT</v>
          </cell>
          <cell r="B215" t="str">
            <v>VD_WD_PAPER BOAT</v>
          </cell>
          <cell r="C215" t="str">
            <v>MAH</v>
          </cell>
          <cell r="D215">
            <v>-0.30363044999991601</v>
          </cell>
        </row>
        <row r="216">
          <cell r="A216" t="str">
            <v>MAH_VD_IPS_Mirinda</v>
          </cell>
          <cell r="B216" t="str">
            <v>VD_IPS_Mirinda</v>
          </cell>
          <cell r="C216" t="str">
            <v>MAH</v>
          </cell>
          <cell r="D216">
            <v>-0.27978397000000499</v>
          </cell>
        </row>
        <row r="217">
          <cell r="A217" t="str">
            <v>MAH_VD_IPS_Pepsi</v>
          </cell>
          <cell r="B217" t="str">
            <v>VD_IPS_Pepsi</v>
          </cell>
          <cell r="C217" t="str">
            <v>MAH</v>
          </cell>
          <cell r="D217">
            <v>-0.19330837000000001</v>
          </cell>
        </row>
        <row r="218">
          <cell r="A218" t="str">
            <v>MAH_VD_IPS_Sprite</v>
          </cell>
          <cell r="B218" t="str">
            <v>VD_IPS_Sprite</v>
          </cell>
          <cell r="C218" t="str">
            <v>MAH</v>
          </cell>
          <cell r="D218">
            <v>0.33575288999999497</v>
          </cell>
        </row>
        <row r="219">
          <cell r="A219" t="str">
            <v>MAH_VD_IPS_Thums_Up</v>
          </cell>
          <cell r="B219" t="str">
            <v>VD_IPS_Thums_Up</v>
          </cell>
          <cell r="C219" t="str">
            <v>MAH</v>
          </cell>
          <cell r="D219">
            <v>-0.176225410000005</v>
          </cell>
        </row>
        <row r="220">
          <cell r="A220" t="str">
            <v>MAH_VD_ND_7up</v>
          </cell>
          <cell r="B220" t="str">
            <v>VD_ND_7up</v>
          </cell>
          <cell r="C220" t="str">
            <v>MAH</v>
          </cell>
          <cell r="D220">
            <v>0.51362509000001499</v>
          </cell>
        </row>
        <row r="221">
          <cell r="A221" t="str">
            <v>MAH_VD_ND_Appy_Fizz</v>
          </cell>
          <cell r="B221" t="str">
            <v>VD_ND_Appy_Fizz</v>
          </cell>
          <cell r="C221" t="str">
            <v>MAH</v>
          </cell>
          <cell r="D221">
            <v>-0.290718949999967</v>
          </cell>
        </row>
        <row r="222">
          <cell r="A222" t="str">
            <v>MAH_VD_Price_Sprite_Express</v>
          </cell>
          <cell r="B222" t="str">
            <v>VD_Price_Sprite_Express</v>
          </cell>
          <cell r="C222" t="str">
            <v>MAH</v>
          </cell>
          <cell r="D222">
            <v>-1.27496940999999</v>
          </cell>
        </row>
        <row r="223">
          <cell r="A223" t="str">
            <v>MAH_VD_Price_Sprite_Fridge</v>
          </cell>
          <cell r="B223" t="str">
            <v>VD_Price_Sprite_Fridge</v>
          </cell>
          <cell r="C223" t="str">
            <v>MAH</v>
          </cell>
          <cell r="D223">
            <v>-1.2934926100000199</v>
          </cell>
        </row>
        <row r="224">
          <cell r="A224" t="str">
            <v>MAH_VD_Price_Sprite_Mobile</v>
          </cell>
          <cell r="B224" t="str">
            <v>VD_Price_Sprite_Mobile</v>
          </cell>
          <cell r="C224" t="str">
            <v>MAH</v>
          </cell>
          <cell r="D224">
            <v>-0.39915105000000001</v>
          </cell>
        </row>
        <row r="225">
          <cell r="A225" t="str">
            <v>MAH_VD_Price_Sprite_Party</v>
          </cell>
          <cell r="B225" t="str">
            <v>VD_Price_Sprite_Party</v>
          </cell>
          <cell r="C225" t="str">
            <v>MAH</v>
          </cell>
          <cell r="D225">
            <v>-1.01223781</v>
          </cell>
        </row>
        <row r="226">
          <cell r="A226" t="str">
            <v>MAH_VD_Price_Sprite_RGB</v>
          </cell>
          <cell r="B226" t="str">
            <v>VD_Price_Sprite_RGB</v>
          </cell>
          <cell r="C226" t="str">
            <v>MAH</v>
          </cell>
          <cell r="D226">
            <v>-1.0393290100000201</v>
          </cell>
        </row>
        <row r="227">
          <cell r="A227" t="str">
            <v>MAH_VD_VI_TV_Evolution_GRPs_2020_Short</v>
          </cell>
          <cell r="B227" t="str">
            <v>VD_VI_TV_Evolution_GRPs_2020_Short</v>
          </cell>
          <cell r="C227" t="str">
            <v>MAH</v>
          </cell>
          <cell r="D227">
            <v>1.00223199999998E-2</v>
          </cell>
        </row>
        <row r="228">
          <cell r="A228" t="str">
            <v>MAH_VD_VI_TV_Evolution_GRPs_2020_Long</v>
          </cell>
          <cell r="B228" t="str">
            <v>VD_VI_TV_Evolution_GRPs_2020_Long</v>
          </cell>
          <cell r="C228" t="str">
            <v>MAH</v>
          </cell>
          <cell r="D228">
            <v>5.3439929999856597E-2</v>
          </cell>
        </row>
        <row r="229">
          <cell r="A229" t="str">
            <v>MAH_VD_Total_Digital_Sprite_Imp_2020</v>
          </cell>
          <cell r="B229" t="str">
            <v>VD_Total_Digital_Sprite_Imp_2020</v>
          </cell>
          <cell r="C229" t="str">
            <v>MAH</v>
          </cell>
          <cell r="D229">
            <v>0</v>
          </cell>
        </row>
        <row r="230">
          <cell r="A230" t="str">
            <v>MAH_Unemployment</v>
          </cell>
          <cell r="B230" t="str">
            <v>Unemployment</v>
          </cell>
          <cell r="C230" t="str">
            <v>MAH</v>
          </cell>
          <cell r="D230">
            <v>-8.5487349999983794E-2</v>
          </cell>
        </row>
        <row r="231">
          <cell r="A231" t="str">
            <v>MAH_VD_VI_TV_Evolution_Short</v>
          </cell>
          <cell r="B231" t="str">
            <v>VD_VI_TV_Evolution_Short</v>
          </cell>
          <cell r="C231" t="str">
            <v>MAH</v>
          </cell>
          <cell r="D231">
            <v>0.12122293000000001</v>
          </cell>
        </row>
        <row r="232">
          <cell r="A232" t="str">
            <v>MAH_VD_VI_TV_Summer_vs_Sprite_20_GRPs_Long</v>
          </cell>
          <cell r="B232" t="str">
            <v>VD_VI_TV_Summer_vs_Sprite_20_GRPs_Long</v>
          </cell>
          <cell r="C232" t="str">
            <v>MAH</v>
          </cell>
          <cell r="D232">
            <v>0.129938830000001</v>
          </cell>
        </row>
        <row r="233">
          <cell r="A233" t="str">
            <v>MAH_VD_VI_TV_Sprite_vs_Summer_GRPs_Long</v>
          </cell>
          <cell r="B233" t="str">
            <v>VD_VI_TV_Sprite_vs_Summer_GRPs_Long</v>
          </cell>
          <cell r="C233" t="str">
            <v>MAH</v>
          </cell>
          <cell r="D233">
            <v>0.10151214400000499</v>
          </cell>
        </row>
        <row r="234">
          <cell r="A234" t="str">
            <v>MAH_VD_IPS_7up</v>
          </cell>
          <cell r="B234" t="str">
            <v>VD_IPS_7up</v>
          </cell>
          <cell r="C234" t="str">
            <v>MAH</v>
          </cell>
          <cell r="D234">
            <v>-0.29147113000000202</v>
          </cell>
        </row>
        <row r="235">
          <cell r="A235" t="str">
            <v>MAH_VD_IPS_Appy_Fizz</v>
          </cell>
          <cell r="B235" t="str">
            <v>VD_IPS_Appy_Fizz</v>
          </cell>
          <cell r="C235" t="str">
            <v>MAH</v>
          </cell>
          <cell r="D235">
            <v>-0.14520070999995799</v>
          </cell>
        </row>
        <row r="236">
          <cell r="A236" t="str">
            <v>MAH_VD_IPS_Coke</v>
          </cell>
          <cell r="B236" t="str">
            <v>VD_IPS_Coke</v>
          </cell>
          <cell r="C236" t="str">
            <v>MAH</v>
          </cell>
          <cell r="D236">
            <v>-0.130287070000006</v>
          </cell>
        </row>
        <row r="237">
          <cell r="A237" t="str">
            <v>MAH_VD_IPS_Fanta</v>
          </cell>
          <cell r="B237" t="str">
            <v>VD_IPS_Fanta</v>
          </cell>
          <cell r="C237" t="str">
            <v>MAH</v>
          </cell>
          <cell r="D237">
            <v>-0.13670803000000301</v>
          </cell>
        </row>
        <row r="238">
          <cell r="A238" t="str">
            <v>MAH_VD_IPS_Limca</v>
          </cell>
          <cell r="B238" t="str">
            <v>VD_IPS_Limca</v>
          </cell>
          <cell r="C238" t="str">
            <v>MAH</v>
          </cell>
          <cell r="D238">
            <v>-0.15703421000000001</v>
          </cell>
        </row>
        <row r="239">
          <cell r="A239" t="str">
            <v>MAH_VD_IPS_M_Dew</v>
          </cell>
          <cell r="B239" t="str">
            <v>VD_IPS_M_Dew</v>
          </cell>
          <cell r="C239" t="str">
            <v>MAH</v>
          </cell>
          <cell r="D239">
            <v>-0.15220477000003599</v>
          </cell>
        </row>
        <row r="240">
          <cell r="A240" t="str">
            <v>MAH_VD_Free_Volume_Promo</v>
          </cell>
          <cell r="B240" t="str">
            <v>VD_Free_Volume_Promo</v>
          </cell>
          <cell r="C240" t="str">
            <v>MAH</v>
          </cell>
          <cell r="D240">
            <v>1.0844038E-2</v>
          </cell>
        </row>
        <row r="241">
          <cell r="A241" t="str">
            <v>MAH_VD_Facebook_Sprite_Imp</v>
          </cell>
          <cell r="B241" t="str">
            <v>VD_Facebook_Sprite_Imp</v>
          </cell>
          <cell r="C241" t="str">
            <v>MAH</v>
          </cell>
          <cell r="D241">
            <v>0.118685169999888</v>
          </cell>
        </row>
        <row r="242">
          <cell r="A242" t="str">
            <v>MAH_VD_Facebook_Instagram_Sprite_Imp</v>
          </cell>
          <cell r="B242" t="str">
            <v>VD_Facebook_Instagram_Sprite_Imp</v>
          </cell>
          <cell r="C242" t="str">
            <v>MAH</v>
          </cell>
          <cell r="D242">
            <v>0.13153717000005499</v>
          </cell>
        </row>
        <row r="243">
          <cell r="A243" t="str">
            <v>MAH_VD_Hotstar_Sprite_Imp</v>
          </cell>
          <cell r="B243" t="str">
            <v>VD_Hotstar_Sprite_Imp</v>
          </cell>
          <cell r="C243" t="str">
            <v>MAH</v>
          </cell>
          <cell r="D243">
            <v>7.0933310000081407E-2</v>
          </cell>
        </row>
        <row r="244">
          <cell r="A244" t="str">
            <v>MAH_VD_WD_ORSL_ORSL</v>
          </cell>
          <cell r="B244" t="str">
            <v>VD_WD_ORSL_ORSL</v>
          </cell>
          <cell r="C244" t="str">
            <v>MAH</v>
          </cell>
          <cell r="D244">
            <v>-0.30802771000000101</v>
          </cell>
        </row>
        <row r="245">
          <cell r="A245" t="str">
            <v>MAH_VD_IPS_BINDU</v>
          </cell>
          <cell r="B245" t="str">
            <v>VD_IPS_BINDU</v>
          </cell>
          <cell r="C245" t="str">
            <v>MAH</v>
          </cell>
          <cell r="D245">
            <v>-0.16408236999974599</v>
          </cell>
        </row>
        <row r="246">
          <cell r="A246" t="str">
            <v>MAH_VD_ND_Coke</v>
          </cell>
          <cell r="B246" t="str">
            <v>VD_ND_Coke</v>
          </cell>
          <cell r="C246" t="str">
            <v>MAH</v>
          </cell>
          <cell r="D246">
            <v>-0.26258903000003803</v>
          </cell>
        </row>
        <row r="247">
          <cell r="A247" t="str">
            <v>MAH_VD_ND_Fanta</v>
          </cell>
          <cell r="B247" t="str">
            <v>VD_ND_Fanta</v>
          </cell>
          <cell r="C247" t="str">
            <v>MAH</v>
          </cell>
          <cell r="D247">
            <v>-0.257161790000005</v>
          </cell>
        </row>
        <row r="248">
          <cell r="A248" t="str">
            <v>MAH_VD_ND_Limca</v>
          </cell>
          <cell r="B248" t="str">
            <v>VD_ND_Limca</v>
          </cell>
          <cell r="C248" t="str">
            <v>MAH</v>
          </cell>
          <cell r="D248">
            <v>-0.26680204999999801</v>
          </cell>
        </row>
        <row r="249">
          <cell r="A249" t="str">
            <v>MAH_VD_ND_M_Dew</v>
          </cell>
          <cell r="B249" t="str">
            <v>VD_ND_M_Dew</v>
          </cell>
          <cell r="C249" t="str">
            <v>MAH</v>
          </cell>
          <cell r="D249">
            <v>-0.246266150000017</v>
          </cell>
        </row>
        <row r="250">
          <cell r="A250" t="str">
            <v>MAH_VD_ND_Mirinda</v>
          </cell>
          <cell r="B250" t="str">
            <v>VD_ND_Mirinda</v>
          </cell>
          <cell r="C250" t="str">
            <v>MAH</v>
          </cell>
          <cell r="D250">
            <v>-0.225687130000012</v>
          </cell>
        </row>
        <row r="251">
          <cell r="A251" t="str">
            <v>MAH_VD_ND_Pepsi</v>
          </cell>
          <cell r="B251" t="str">
            <v>VD_ND_Pepsi</v>
          </cell>
          <cell r="C251" t="str">
            <v>MAH</v>
          </cell>
          <cell r="D251">
            <v>-0.267527249999998</v>
          </cell>
        </row>
        <row r="252">
          <cell r="A252" t="str">
            <v>MAH_VD_ND_Sprite</v>
          </cell>
          <cell r="B252" t="str">
            <v>VD_ND_Sprite</v>
          </cell>
          <cell r="C252" t="str">
            <v>MAH</v>
          </cell>
          <cell r="D252">
            <v>0.51678102999999997</v>
          </cell>
        </row>
        <row r="253">
          <cell r="A253" t="str">
            <v>MAH_VD_ND_Thums_Up</v>
          </cell>
          <cell r="B253" t="str">
            <v>VD_ND_Thums_Up</v>
          </cell>
          <cell r="C253" t="str">
            <v>MAH</v>
          </cell>
          <cell r="D253">
            <v>-0.20462888999999901</v>
          </cell>
        </row>
        <row r="254">
          <cell r="A254" t="str">
            <v>MAH_VD_OOS_Sprite</v>
          </cell>
          <cell r="B254" t="str">
            <v>VD_OOS_Sprite</v>
          </cell>
          <cell r="C254" t="str">
            <v>MAH</v>
          </cell>
          <cell r="D254">
            <v>-0.13025179000004999</v>
          </cell>
        </row>
        <row r="255">
          <cell r="A255" t="str">
            <v>MAH_VD_OOH_Sprite_Spend</v>
          </cell>
          <cell r="B255" t="str">
            <v>VD_OOH_Sprite_Spend</v>
          </cell>
          <cell r="C255" t="str">
            <v>MAH</v>
          </cell>
          <cell r="D255">
            <v>3.8131300000000097E-2</v>
          </cell>
        </row>
        <row r="256">
          <cell r="A256" t="str">
            <v>MAH_VD_Cinema_Sprite_Spend</v>
          </cell>
          <cell r="B256" t="str">
            <v>VD_Cinema_Sprite_Spend</v>
          </cell>
          <cell r="C256" t="str">
            <v>MAH</v>
          </cell>
          <cell r="D256">
            <v>3.7079661999992103E-2</v>
          </cell>
        </row>
        <row r="257">
          <cell r="A257" t="str">
            <v>MAH_VD_Cinema_Sprite_Spend_2015</v>
          </cell>
          <cell r="B257" t="str">
            <v>VD_Cinema_Sprite_Spend_2015</v>
          </cell>
          <cell r="C257" t="str">
            <v>MAH</v>
          </cell>
          <cell r="D257">
            <v>0</v>
          </cell>
        </row>
        <row r="258">
          <cell r="A258" t="str">
            <v>MAH_VD_OOH_Sprite_Spend_2015</v>
          </cell>
          <cell r="B258" t="str">
            <v>VD_OOH_Sprite_Spend_2015</v>
          </cell>
          <cell r="C258" t="str">
            <v>MAH</v>
          </cell>
          <cell r="D258">
            <v>6.39263680002055E-2</v>
          </cell>
        </row>
        <row r="259">
          <cell r="A259" t="str">
            <v>MAH_VD_OOH_Sprite_Spend_2016</v>
          </cell>
          <cell r="B259" t="str">
            <v>VD_OOH_Sprite_Spend_2016</v>
          </cell>
          <cell r="C259" t="str">
            <v>MAH</v>
          </cell>
          <cell r="D259">
            <v>6.3729304000229206E-2</v>
          </cell>
        </row>
        <row r="260">
          <cell r="A260" t="str">
            <v>MAH_VD_OOH_Sprite_Spend_2017</v>
          </cell>
          <cell r="B260" t="str">
            <v>VD_OOH_Sprite_Spend_2017</v>
          </cell>
          <cell r="C260" t="str">
            <v>MAH</v>
          </cell>
          <cell r="D260">
            <v>4.4608707999999803E-2</v>
          </cell>
        </row>
        <row r="261">
          <cell r="A261" t="str">
            <v>MAH_VD_OOH_Sprite_Spend_2018</v>
          </cell>
          <cell r="B261" t="str">
            <v>VD_OOH_Sprite_Spend_2018</v>
          </cell>
          <cell r="C261" t="str">
            <v>MAH</v>
          </cell>
          <cell r="D261">
            <v>0</v>
          </cell>
        </row>
        <row r="262">
          <cell r="A262" t="str">
            <v>MAH_VD_Radio_Sprite_Spend_2017</v>
          </cell>
          <cell r="B262" t="str">
            <v>VD_Radio_Sprite_Spend_2017</v>
          </cell>
          <cell r="C262" t="str">
            <v>MAH</v>
          </cell>
          <cell r="D262">
            <v>3.4562710000102699E-2</v>
          </cell>
        </row>
        <row r="263">
          <cell r="A263" t="str">
            <v>MAH_VD_Radio_Sprite_Spend</v>
          </cell>
          <cell r="B263" t="str">
            <v>VD_Radio_Sprite_Spend</v>
          </cell>
          <cell r="C263" t="str">
            <v>MAH</v>
          </cell>
          <cell r="D263">
            <v>1.8807562000000801E-2</v>
          </cell>
        </row>
        <row r="264">
          <cell r="A264" t="str">
            <v>MAH_VD_YouTube_Sprite_Imp</v>
          </cell>
          <cell r="B264" t="str">
            <v>VD_YouTube_Sprite_Imp</v>
          </cell>
          <cell r="C264" t="str">
            <v>MAH</v>
          </cell>
          <cell r="D264">
            <v>0.15400164999993199</v>
          </cell>
        </row>
        <row r="265">
          <cell r="A265" t="str">
            <v>MAH_VD_Total_Digital_Sprite_Imp_2017</v>
          </cell>
          <cell r="B265" t="str">
            <v>VD_Total_Digital_Sprite_Imp_2017</v>
          </cell>
          <cell r="C265" t="str">
            <v>MAH</v>
          </cell>
          <cell r="D265">
            <v>0.103123029999994</v>
          </cell>
        </row>
        <row r="266">
          <cell r="A266" t="str">
            <v>MAH_VD_Total_Digital_Sprite_Imp_2018</v>
          </cell>
          <cell r="B266" t="str">
            <v>VD_Total_Digital_Sprite_Imp_2018</v>
          </cell>
          <cell r="C266" t="str">
            <v>MAH</v>
          </cell>
          <cell r="D266">
            <v>0.189054970147436</v>
          </cell>
        </row>
        <row r="267">
          <cell r="A267" t="str">
            <v>MAH_VD_Total_Digital_Sprite_Imp_2019</v>
          </cell>
          <cell r="B267" t="str">
            <v>VD_Total_Digital_Sprite_Imp_2019</v>
          </cell>
          <cell r="C267" t="str">
            <v>MAH</v>
          </cell>
          <cell r="D267">
            <v>0.18865920999991601</v>
          </cell>
        </row>
        <row r="268">
          <cell r="A268" t="str">
            <v>MAH_VD_Price_Mirinda_Brand</v>
          </cell>
          <cell r="B268" t="str">
            <v>VD_Price_Mirinda_Brand</v>
          </cell>
          <cell r="C268" t="str">
            <v>MAH</v>
          </cell>
          <cell r="D268">
            <v>0.24220013000010401</v>
          </cell>
        </row>
        <row r="269">
          <cell r="A269" t="str">
            <v>MAH_VD_Price_Pepsi_Brand</v>
          </cell>
          <cell r="B269" t="str">
            <v>VD_Price_Pepsi_Brand</v>
          </cell>
          <cell r="C269" t="str">
            <v>MAH</v>
          </cell>
          <cell r="D269">
            <v>0.22067362999988199</v>
          </cell>
        </row>
        <row r="270">
          <cell r="A270" t="str">
            <v>MAH_VD_Price_THUMS_UP_Brand</v>
          </cell>
          <cell r="B270" t="str">
            <v>VD_Price_THUMS_UP_Brand</v>
          </cell>
          <cell r="C270" t="str">
            <v>MAH</v>
          </cell>
          <cell r="D270">
            <v>0.15720108999938601</v>
          </cell>
        </row>
        <row r="271">
          <cell r="A271" t="str">
            <v>MAH_Seas1_15_17</v>
          </cell>
          <cell r="B271" t="str">
            <v>Seas1_15_17</v>
          </cell>
          <cell r="C271" t="str">
            <v>MAH</v>
          </cell>
          <cell r="D271">
            <v>0.72879683683799701</v>
          </cell>
        </row>
        <row r="272">
          <cell r="A272" t="str">
            <v>MAH_Seas1_18_19</v>
          </cell>
          <cell r="B272" t="str">
            <v>Seas1_18_19</v>
          </cell>
          <cell r="C272" t="str">
            <v>MAH</v>
          </cell>
          <cell r="D272">
            <v>0.62854827899627896</v>
          </cell>
        </row>
        <row r="273">
          <cell r="A273" t="str">
            <v>MAH_Pack_Change</v>
          </cell>
          <cell r="B273" t="str">
            <v>Pack_Change</v>
          </cell>
          <cell r="C273" t="str">
            <v>MAH</v>
          </cell>
          <cell r="D273">
            <v>2.2166225999999999E-3</v>
          </cell>
        </row>
        <row r="274">
          <cell r="A274" t="str">
            <v>MAH_Parks</v>
          </cell>
          <cell r="B274" t="str">
            <v>Parks</v>
          </cell>
          <cell r="C274" t="str">
            <v>MAH</v>
          </cell>
          <cell r="D274">
            <v>1.4222534E-2</v>
          </cell>
        </row>
        <row r="275">
          <cell r="A275" t="str">
            <v>MAH_Residential</v>
          </cell>
          <cell r="B275" t="str">
            <v>Residential</v>
          </cell>
          <cell r="C275" t="str">
            <v>MAH</v>
          </cell>
          <cell r="D275">
            <v>-7.4831524E-3</v>
          </cell>
        </row>
        <row r="276">
          <cell r="A276" t="str">
            <v>MAH_VD_VI_TV_Born_to_Refresh_Long</v>
          </cell>
          <cell r="B276" t="str">
            <v>VD_VI_TV_Born_to_Refresh_Long</v>
          </cell>
          <cell r="C276" t="str">
            <v>MAH</v>
          </cell>
          <cell r="D276">
            <v>7.9591571999999694E-2</v>
          </cell>
        </row>
        <row r="277">
          <cell r="A277" t="str">
            <v>MAH_VD_VI_TV_Evolution_Long</v>
          </cell>
          <cell r="B277" t="str">
            <v>VD_VI_TV_Evolution_Long</v>
          </cell>
          <cell r="C277" t="str">
            <v>MAH</v>
          </cell>
          <cell r="D277">
            <v>7.5694530000022006E-2</v>
          </cell>
        </row>
        <row r="278">
          <cell r="A278" t="str">
            <v>MAH_VD_TV_Comp_Appy_Fizz</v>
          </cell>
          <cell r="B278" t="str">
            <v>VD_TV_Comp_Appy_Fizz</v>
          </cell>
          <cell r="C278" t="str">
            <v>MAH</v>
          </cell>
          <cell r="D278">
            <v>-2.4323847999999901E-2</v>
          </cell>
        </row>
        <row r="279">
          <cell r="A279" t="str">
            <v>MAH_VD_TV_Comp_Mountain_Dew</v>
          </cell>
          <cell r="B279" t="str">
            <v>VD_TV_Comp_Mountain_Dew</v>
          </cell>
          <cell r="C279" t="str">
            <v>MAH</v>
          </cell>
          <cell r="D279">
            <v>-1.25747740000002E-2</v>
          </cell>
        </row>
        <row r="280">
          <cell r="A280" t="str">
            <v>MAH_VD_TV_Comp_Pepsi</v>
          </cell>
          <cell r="B280" t="str">
            <v>VD_TV_Comp_Pepsi</v>
          </cell>
          <cell r="C280" t="str">
            <v>MAH</v>
          </cell>
          <cell r="D280">
            <v>-1.4575708E-2</v>
          </cell>
        </row>
        <row r="281">
          <cell r="A281" t="str">
            <v>MAH_VD_VI_TV_Summer _vs_ Sprite_2020_Short</v>
          </cell>
          <cell r="B281" t="str">
            <v>VD_VI_TV_Summer _vs_ Sprite_2020_Short</v>
          </cell>
          <cell r="C281" t="str">
            <v>MAH</v>
          </cell>
          <cell r="D281">
            <v>2.4946772000042101E-2</v>
          </cell>
        </row>
        <row r="282">
          <cell r="A282" t="str">
            <v>MAH_VD_VI_TV_Summer _vs_ Sprite_2020_Long</v>
          </cell>
          <cell r="B282" t="str">
            <v>VD_VI_TV_Summer _vs_ Sprite_2020_Long</v>
          </cell>
          <cell r="C282" t="str">
            <v>MAH</v>
          </cell>
          <cell r="D282">
            <v>5.4418830000041003E-2</v>
          </cell>
        </row>
        <row r="283">
          <cell r="A283" t="str">
            <v>MAH_VD_VI_TV_Interrupt_GRPs_2020_Short</v>
          </cell>
          <cell r="B283" t="str">
            <v>VD_VI_TV_Interrupt_GRPs_2020_Short</v>
          </cell>
          <cell r="C283" t="str">
            <v>MAH</v>
          </cell>
          <cell r="D283">
            <v>6.1461027999999897E-2</v>
          </cell>
        </row>
        <row r="284">
          <cell r="A284" t="str">
            <v>MAH_VD_VI_TV_Interrupt_GRPs_2020_Long</v>
          </cell>
          <cell r="B284" t="str">
            <v>VD_VI_TV_Interrupt_GRPs_2020_Long</v>
          </cell>
          <cell r="C284" t="str">
            <v>MAH</v>
          </cell>
          <cell r="D284">
            <v>0.15584173000002799</v>
          </cell>
        </row>
        <row r="285">
          <cell r="A285" t="str">
            <v>MAH_VD_VI_SOCF_Sprite_0</v>
          </cell>
          <cell r="B285" t="str">
            <v>VD_VI_SOCF_Sprite_0</v>
          </cell>
          <cell r="C285" t="str">
            <v>MAH</v>
          </cell>
          <cell r="D285">
            <v>1.789323E-3</v>
          </cell>
        </row>
        <row r="286">
          <cell r="A286" t="str">
            <v>MAH_VD_VI_SOCF_Sprite_1</v>
          </cell>
          <cell r="B286" t="str">
            <v>VD_VI_SOCF_Sprite_1</v>
          </cell>
          <cell r="C286" t="str">
            <v>MAH</v>
          </cell>
          <cell r="D286">
            <v>2.0321082E-3</v>
          </cell>
        </row>
        <row r="287">
          <cell r="A287" t="str">
            <v>MAH_VD_VI_SOTS_Sprite_0</v>
          </cell>
          <cell r="B287" t="str">
            <v>VD_VI_SOTS_Sprite_0</v>
          </cell>
          <cell r="C287" t="str">
            <v>MAH</v>
          </cell>
          <cell r="D287">
            <v>4.5849788000000002E-3</v>
          </cell>
        </row>
        <row r="288">
          <cell r="A288" t="str">
            <v>MAH_VD_VI_SOTS_Sprite_1</v>
          </cell>
          <cell r="B288" t="str">
            <v>VD_VI_SOTS_Sprite_1</v>
          </cell>
          <cell r="C288" t="str">
            <v>MAH</v>
          </cell>
          <cell r="D288">
            <v>4.3035228E-3</v>
          </cell>
        </row>
        <row r="289">
          <cell r="A289" t="str">
            <v>MAH_VD_VI_SOWF_Sprite_0</v>
          </cell>
          <cell r="B289" t="str">
            <v>VD_VI_SOWF_Sprite_0</v>
          </cell>
          <cell r="C289" t="str">
            <v>MAH</v>
          </cell>
          <cell r="D289">
            <v>1.40299E-3</v>
          </cell>
        </row>
        <row r="290">
          <cell r="A290" t="str">
            <v>MAH_VD_VI_SOWF_Sprite_1</v>
          </cell>
          <cell r="B290" t="str">
            <v>VD_VI_SOWF_Sprite_1</v>
          </cell>
          <cell r="C290" t="str">
            <v>MAH</v>
          </cell>
          <cell r="D290">
            <v>2.81497E-3</v>
          </cell>
        </row>
        <row r="291">
          <cell r="A291" t="str">
            <v>MAH_VD_VI_TV_Summer_vs_Sprite_20_GRPs_Short</v>
          </cell>
          <cell r="B291" t="str">
            <v>VD_VI_TV_Summer_vs_Sprite_20_GRPs_Short</v>
          </cell>
          <cell r="C291" t="str">
            <v>MAH</v>
          </cell>
          <cell r="D291">
            <v>0.10484172999999999</v>
          </cell>
        </row>
        <row r="292">
          <cell r="A292" t="str">
            <v>MAH_VD_VI_TV_Sprite_vs_Summer_GRPs_Short</v>
          </cell>
          <cell r="B292" t="str">
            <v>VD_VI_TV_Sprite_vs_Summer_GRPs_Short</v>
          </cell>
          <cell r="C292" t="str">
            <v>MAH</v>
          </cell>
          <cell r="D292">
            <v>3.0760033999999999E-2</v>
          </cell>
        </row>
        <row r="293">
          <cell r="A293" t="str">
            <v>MAH_VD_VI_TV_Born_to_Refresh_Short</v>
          </cell>
          <cell r="B293" t="str">
            <v>VD_VI_TV_Born_to_Refresh_Short</v>
          </cell>
          <cell r="C293" t="str">
            <v>MAH</v>
          </cell>
          <cell r="D293">
            <v>1.3472090000000001E-2</v>
          </cell>
        </row>
        <row r="294">
          <cell r="A294" t="str">
            <v>MAH_VD_Economy</v>
          </cell>
          <cell r="B294" t="str">
            <v>VD_Economy</v>
          </cell>
          <cell r="C294" t="str">
            <v>MAH</v>
          </cell>
          <cell r="D294">
            <v>0.19723871000000001</v>
          </cell>
        </row>
        <row r="295">
          <cell r="A295" t="str">
            <v>TN_Intercept</v>
          </cell>
          <cell r="B295" t="str">
            <v>Intercept</v>
          </cell>
          <cell r="C295" t="str">
            <v>TN</v>
          </cell>
          <cell r="D295">
            <v>-0.56890229999999997</v>
          </cell>
        </row>
        <row r="296">
          <cell r="A296" t="str">
            <v>TN_VD_Instagram_Sprite_Imp_0.54_0.52</v>
          </cell>
          <cell r="B296" t="str">
            <v>VD_Instagram_Sprite_Imp_0.54_0.52</v>
          </cell>
          <cell r="C296" t="str">
            <v>TN</v>
          </cell>
          <cell r="D296">
            <v>0</v>
          </cell>
        </row>
        <row r="297">
          <cell r="A297" t="str">
            <v>TN_VD_TV_Comp_Pepsi</v>
          </cell>
          <cell r="B297" t="str">
            <v>VD_TV_Comp_Pepsi</v>
          </cell>
          <cell r="C297" t="str">
            <v>TN</v>
          </cell>
          <cell r="D297">
            <v>-8.3174239999999899E-3</v>
          </cell>
        </row>
        <row r="298">
          <cell r="A298" t="str">
            <v>TN_VD_Price_Coke_Party</v>
          </cell>
          <cell r="B298" t="str">
            <v>VD_Price_Coke_Party</v>
          </cell>
          <cell r="C298" t="str">
            <v>TN</v>
          </cell>
          <cell r="D298">
            <v>1.12264341</v>
          </cell>
        </row>
        <row r="299">
          <cell r="A299" t="str">
            <v>TN_VD_IPS_Pepsi</v>
          </cell>
          <cell r="B299" t="str">
            <v>VD_IPS_Pepsi</v>
          </cell>
          <cell r="C299" t="str">
            <v>TN</v>
          </cell>
          <cell r="D299">
            <v>-4.3528370000000399E-2</v>
          </cell>
        </row>
        <row r="300">
          <cell r="A300" t="str">
            <v>TN_VD_VI_TV_Summer_vs_Sprite_2020_Short</v>
          </cell>
          <cell r="B300" t="str">
            <v>VD_VI_TV_Summer_vs_Sprite_2020_Short</v>
          </cell>
          <cell r="C300" t="str">
            <v>TN</v>
          </cell>
          <cell r="D300">
            <v>1.4580164E-2</v>
          </cell>
        </row>
        <row r="301">
          <cell r="A301" t="str">
            <v>TN_VD_WD_BOVONTO</v>
          </cell>
          <cell r="B301" t="str">
            <v>VD_WD_BOVONTO</v>
          </cell>
          <cell r="C301" t="str">
            <v>TN</v>
          </cell>
          <cell r="D301">
            <v>0.25563119000000001</v>
          </cell>
        </row>
        <row r="302">
          <cell r="A302" t="str">
            <v>TN_VD_IPS_BOVONTO</v>
          </cell>
          <cell r="B302" t="str">
            <v>VD_IPS_BOVONTO</v>
          </cell>
          <cell r="C302" t="str">
            <v>TN</v>
          </cell>
          <cell r="D302">
            <v>-0.28003359</v>
          </cell>
        </row>
        <row r="303">
          <cell r="A303" t="str">
            <v>TN_VD_Price_Coke_RGB</v>
          </cell>
          <cell r="B303" t="str">
            <v>VD_Price_Coke_RGB</v>
          </cell>
          <cell r="C303" t="str">
            <v>TN</v>
          </cell>
          <cell r="D303">
            <v>0.14805298999997599</v>
          </cell>
        </row>
        <row r="304">
          <cell r="A304" t="str">
            <v>TN_VD_Free_Volume_Promo1</v>
          </cell>
          <cell r="B304" t="str">
            <v>VD_Free_Volume_Promo1</v>
          </cell>
          <cell r="C304" t="str">
            <v>TN</v>
          </cell>
          <cell r="D304">
            <v>6.6266800074048201E-3</v>
          </cell>
        </row>
        <row r="305">
          <cell r="A305" t="str">
            <v>TN_VD_IPS_Thums_Up</v>
          </cell>
          <cell r="B305" t="str">
            <v>VD_IPS_Thums_Up</v>
          </cell>
          <cell r="C305" t="str">
            <v>TN</v>
          </cell>
          <cell r="D305">
            <v>-0.100912269999876</v>
          </cell>
        </row>
        <row r="306">
          <cell r="A306" t="str">
            <v>TN_VD_IPS_Limca</v>
          </cell>
          <cell r="B306" t="str">
            <v>VD_IPS_Limca</v>
          </cell>
          <cell r="C306" t="str">
            <v>TN</v>
          </cell>
          <cell r="D306">
            <v>-1.54997900000003E-2</v>
          </cell>
        </row>
        <row r="307">
          <cell r="A307" t="str">
            <v>TN_VD_Cinema_Sprite_Spend</v>
          </cell>
          <cell r="B307" t="str">
            <v>VD_Cinema_Sprite_Spend</v>
          </cell>
          <cell r="C307" t="str">
            <v>TN</v>
          </cell>
          <cell r="D307">
            <v>3.5058829999998799E-2</v>
          </cell>
        </row>
        <row r="308">
          <cell r="A308" t="str">
            <v>TN_VD_Price_Fanta_Fridge</v>
          </cell>
          <cell r="B308" t="str">
            <v>VD_Price_Fanta_Fridge</v>
          </cell>
          <cell r="C308" t="str">
            <v>TN</v>
          </cell>
          <cell r="D308">
            <v>0.73788079000000095</v>
          </cell>
        </row>
        <row r="309">
          <cell r="A309" t="str">
            <v>TN_VD_ND_Thums_Up</v>
          </cell>
          <cell r="B309" t="str">
            <v>VD_ND_Thums_Up</v>
          </cell>
          <cell r="C309" t="str">
            <v>TN</v>
          </cell>
          <cell r="D309">
            <v>-0.183581190000114</v>
          </cell>
        </row>
        <row r="310">
          <cell r="A310" t="str">
            <v>TN_VD_Price_Pepsi_Mobile</v>
          </cell>
          <cell r="B310" t="str">
            <v>VD_Price_Pepsi_Mobile</v>
          </cell>
          <cell r="C310" t="str">
            <v>TN</v>
          </cell>
          <cell r="D310">
            <v>0.199766990000108</v>
          </cell>
        </row>
        <row r="311">
          <cell r="A311" t="str">
            <v>TN_VD_IPS_MAA</v>
          </cell>
          <cell r="B311" t="str">
            <v>VD_IPS_MAA</v>
          </cell>
          <cell r="C311" t="str">
            <v>TN</v>
          </cell>
          <cell r="D311">
            <v>-8.2296350000048701E-2</v>
          </cell>
        </row>
        <row r="312">
          <cell r="A312" t="str">
            <v>TN_VD_YouTube_Sprite_Imp_0.54_0.52</v>
          </cell>
          <cell r="B312" t="str">
            <v>VD_YouTube_Sprite_Imp_0.54_0.52</v>
          </cell>
          <cell r="C312" t="str">
            <v>TN</v>
          </cell>
          <cell r="D312">
            <v>0.228092410000135</v>
          </cell>
        </row>
        <row r="313">
          <cell r="A313" t="str">
            <v>TN_VD_Temp0</v>
          </cell>
          <cell r="B313" t="str">
            <v>VD_Temp0</v>
          </cell>
          <cell r="C313" t="str">
            <v>TN</v>
          </cell>
          <cell r="D313">
            <v>8.0935559999999896E-3</v>
          </cell>
        </row>
        <row r="314">
          <cell r="A314" t="str">
            <v>TN_VD_Price_Sprite_Mobile</v>
          </cell>
          <cell r="B314" t="str">
            <v>VD_Price_Sprite_Mobile</v>
          </cell>
          <cell r="C314" t="str">
            <v>TN</v>
          </cell>
          <cell r="D314">
            <v>-0.31842719000000003</v>
          </cell>
        </row>
        <row r="315">
          <cell r="A315" t="str">
            <v>TN_VD_Activation_TNPL_0.54_0.52</v>
          </cell>
          <cell r="B315" t="str">
            <v>VD_Activation_TNPL_0.54_0.52</v>
          </cell>
          <cell r="C315" t="str">
            <v>TN</v>
          </cell>
          <cell r="D315">
            <v>5.113885E-2</v>
          </cell>
        </row>
        <row r="316">
          <cell r="A316" t="str">
            <v>TN_VD_Activation_Celebrity_Ishaan</v>
          </cell>
          <cell r="B316" t="str">
            <v>VD_Activation_Celebrity_Ishaan</v>
          </cell>
          <cell r="C316" t="str">
            <v>TN</v>
          </cell>
          <cell r="D316">
            <v>5.2415009999996098E-2</v>
          </cell>
        </row>
        <row r="317">
          <cell r="A317" t="str">
            <v>TN_VD_ND_Fanta</v>
          </cell>
          <cell r="B317" t="str">
            <v>VD_ND_Fanta</v>
          </cell>
          <cell r="C317" t="str">
            <v>TN</v>
          </cell>
          <cell r="D317">
            <v>-0.171692389999999</v>
          </cell>
        </row>
        <row r="318">
          <cell r="A318" t="str">
            <v>TN_VD_VI_TV_Sprite_vs_Summer_GRPs_Long</v>
          </cell>
          <cell r="B318" t="str">
            <v>VD_VI_TV_Sprite_vs_Summer_GRPs_Long</v>
          </cell>
          <cell r="C318" t="str">
            <v>TN</v>
          </cell>
          <cell r="D318">
            <v>3.69968499999608E-2</v>
          </cell>
        </row>
        <row r="319">
          <cell r="A319" t="str">
            <v>TN_VD_Price_Sprite_Fridge</v>
          </cell>
          <cell r="B319" t="str">
            <v>VD_Price_Sprite_Fridge</v>
          </cell>
          <cell r="C319" t="str">
            <v>TN</v>
          </cell>
          <cell r="D319">
            <v>-1.8572518099999999</v>
          </cell>
        </row>
        <row r="320">
          <cell r="A320" t="str">
            <v>TN_VD_Price_Limca_Fridge</v>
          </cell>
          <cell r="B320" t="str">
            <v>VD_Price_Limca_Fridge</v>
          </cell>
          <cell r="C320" t="str">
            <v>TN</v>
          </cell>
          <cell r="D320">
            <v>0.191120190000034</v>
          </cell>
        </row>
        <row r="321">
          <cell r="A321" t="str">
            <v>TN_VD_Total_Digital_Sprite_Imp_2017_0.921_0.52</v>
          </cell>
          <cell r="B321" t="str">
            <v>VD_Total_Digital_Sprite_Imp_2017_0.921_0.52</v>
          </cell>
          <cell r="C321" t="str">
            <v>TN</v>
          </cell>
          <cell r="D321">
            <v>0.236331210001684</v>
          </cell>
        </row>
        <row r="322">
          <cell r="A322" t="str">
            <v>TN_VD_VI_TV_Evolution_GRPs_2020_Short</v>
          </cell>
          <cell r="B322" t="str">
            <v>VD_VI_TV_Evolution_GRPs_2020_Short</v>
          </cell>
          <cell r="C322" t="str">
            <v>TN</v>
          </cell>
          <cell r="D322">
            <v>2.47141499999999E-2</v>
          </cell>
        </row>
        <row r="323">
          <cell r="A323" t="str">
            <v>TN_VD_Price_Mirinda_Party</v>
          </cell>
          <cell r="B323" t="str">
            <v>VD_Price_Mirinda_Party</v>
          </cell>
          <cell r="C323" t="str">
            <v>TN</v>
          </cell>
          <cell r="D323">
            <v>0.23513858999992199</v>
          </cell>
        </row>
        <row r="324">
          <cell r="A324" t="str">
            <v>TN_VD_Price_Limca_Express</v>
          </cell>
          <cell r="B324" t="str">
            <v>VD_Price_Limca_Express</v>
          </cell>
          <cell r="C324" t="str">
            <v>TN</v>
          </cell>
          <cell r="D324">
            <v>0.14655256999997299</v>
          </cell>
        </row>
        <row r="325">
          <cell r="A325" t="str">
            <v>TN_VD_VI_SOCF_Sprite_0</v>
          </cell>
          <cell r="B325" t="str">
            <v>VD_VI_SOCF_Sprite_0</v>
          </cell>
          <cell r="C325" t="str">
            <v>TN</v>
          </cell>
          <cell r="D325">
            <v>9.5871539999999901E-4</v>
          </cell>
        </row>
        <row r="326">
          <cell r="A326" t="str">
            <v>TN_June_Dummy</v>
          </cell>
          <cell r="B326" t="str">
            <v>June_Dummy</v>
          </cell>
          <cell r="C326" t="str">
            <v>TN</v>
          </cell>
          <cell r="D326">
            <v>-3.0285409692943702E-3</v>
          </cell>
        </row>
        <row r="327">
          <cell r="A327" t="str">
            <v>TN_VD_VI_SOTS_Sprite_1</v>
          </cell>
          <cell r="B327" t="str">
            <v>VD_VI_SOTS_Sprite_1</v>
          </cell>
          <cell r="C327" t="str">
            <v>TN</v>
          </cell>
          <cell r="D327">
            <v>2.6835239999999901E-3</v>
          </cell>
        </row>
        <row r="328">
          <cell r="A328" t="str">
            <v>TN_VD_VI_SOTS_Sprite_0</v>
          </cell>
          <cell r="B328" t="str">
            <v>VD_VI_SOTS_Sprite_0</v>
          </cell>
          <cell r="C328" t="str">
            <v>TN</v>
          </cell>
          <cell r="D328">
            <v>2.14935400000001E-3</v>
          </cell>
        </row>
        <row r="329">
          <cell r="A329" t="str">
            <v>TN_VD_ND_7up</v>
          </cell>
          <cell r="B329" t="str">
            <v>VD_ND_7up</v>
          </cell>
          <cell r="C329" t="str">
            <v>TN</v>
          </cell>
          <cell r="D329">
            <v>-0.16469718999999999</v>
          </cell>
        </row>
        <row r="330">
          <cell r="A330" t="str">
            <v>TN_VD_OOS_Sprite</v>
          </cell>
          <cell r="B330" t="str">
            <v>VD_OOS_Sprite</v>
          </cell>
          <cell r="C330" t="str">
            <v>TN</v>
          </cell>
          <cell r="D330">
            <v>-0.13110608999999801</v>
          </cell>
        </row>
        <row r="331">
          <cell r="A331" t="str">
            <v>TN_VD_VI_TV_Summer_vs_Sprite_20_GRPs_Long</v>
          </cell>
          <cell r="B331" t="str">
            <v>VD_VI_TV_Summer_vs_Sprite_20_GRPs_Long</v>
          </cell>
          <cell r="C331" t="str">
            <v>TN</v>
          </cell>
          <cell r="D331">
            <v>6.0759570039490902E-2</v>
          </cell>
        </row>
        <row r="332">
          <cell r="A332" t="str">
            <v>TN_VD_ND_Appy_Fizz</v>
          </cell>
          <cell r="B332" t="str">
            <v>VD_ND_Appy_Fizz</v>
          </cell>
          <cell r="C332" t="str">
            <v>TN</v>
          </cell>
          <cell r="D332">
            <v>-0.245415389999983</v>
          </cell>
        </row>
        <row r="333">
          <cell r="A333" t="str">
            <v>TN_VD_OOH_Sprite_Spend_2018</v>
          </cell>
          <cell r="B333" t="str">
            <v>VD_OOH_Sprite_Spend_2018</v>
          </cell>
          <cell r="C333" t="str">
            <v>TN</v>
          </cell>
          <cell r="D333">
            <v>6.8554749999971507E-2</v>
          </cell>
        </row>
        <row r="334">
          <cell r="A334" t="str">
            <v>TN_VD_Price_Fanta_Mobile</v>
          </cell>
          <cell r="B334" t="str">
            <v>VD_Price_Fanta_Mobile</v>
          </cell>
          <cell r="C334" t="str">
            <v>TN</v>
          </cell>
          <cell r="D334">
            <v>0.21402818999991199</v>
          </cell>
        </row>
        <row r="335">
          <cell r="A335" t="str">
            <v>TN_VD_TV_Total_2017</v>
          </cell>
          <cell r="B335" t="str">
            <v>VD_TV_Total_2017</v>
          </cell>
          <cell r="C335" t="str">
            <v>TN</v>
          </cell>
          <cell r="D335">
            <v>9.5190400000002007E-3</v>
          </cell>
        </row>
        <row r="336">
          <cell r="A336" t="str">
            <v>TN_VD_Price_Limca_Mobile</v>
          </cell>
          <cell r="B336" t="str">
            <v>VD_Price_Limca_Mobile</v>
          </cell>
          <cell r="C336" t="str">
            <v>TN</v>
          </cell>
          <cell r="D336">
            <v>0.97836361000015504</v>
          </cell>
        </row>
        <row r="337">
          <cell r="A337" t="str">
            <v>TN_VD_Total_Digital_Sprite_Imp_2018_0.921_0.52</v>
          </cell>
          <cell r="B337" t="str">
            <v>VD_Total_Digital_Sprite_Imp_2018_0.921_0.52</v>
          </cell>
          <cell r="C337" t="str">
            <v>TN</v>
          </cell>
          <cell r="D337">
            <v>0.25498020999986998</v>
          </cell>
        </row>
        <row r="338">
          <cell r="A338" t="str">
            <v>TN_VD_VI_TV_Evolution_GRPs_2020_Long</v>
          </cell>
          <cell r="B338" t="str">
            <v>VD_VI_TV_Evolution_GRPs_2020_Long</v>
          </cell>
          <cell r="C338" t="str">
            <v>TN</v>
          </cell>
          <cell r="D338">
            <v>0.10883231000001201</v>
          </cell>
        </row>
        <row r="339">
          <cell r="A339" t="str">
            <v>TN_VD_Price_Coke_Fridge</v>
          </cell>
          <cell r="B339" t="str">
            <v>VD_Price_Coke_Fridge</v>
          </cell>
          <cell r="C339" t="str">
            <v>TN</v>
          </cell>
          <cell r="D339">
            <v>1.0330164100000001</v>
          </cell>
        </row>
        <row r="340">
          <cell r="A340" t="str">
            <v>TN_VD_ND_Coke</v>
          </cell>
          <cell r="B340" t="str">
            <v>VD_ND_Coke</v>
          </cell>
          <cell r="C340" t="str">
            <v>TN</v>
          </cell>
          <cell r="D340">
            <v>-0.12888391000000801</v>
          </cell>
        </row>
        <row r="341">
          <cell r="A341" t="str">
            <v>TN_VD_ND_Sprite</v>
          </cell>
          <cell r="B341" t="str">
            <v>VD_ND_Sprite</v>
          </cell>
          <cell r="C341" t="str">
            <v>TN</v>
          </cell>
          <cell r="D341">
            <v>0.41794538999999897</v>
          </cell>
        </row>
        <row r="342">
          <cell r="A342" t="str">
            <v>TN_VD_Price_Mirinda_RGB</v>
          </cell>
          <cell r="B342" t="str">
            <v>VD_Price_Mirinda_RGB</v>
          </cell>
          <cell r="C342" t="str">
            <v>TN</v>
          </cell>
          <cell r="D342">
            <v>0.13252002999992399</v>
          </cell>
        </row>
        <row r="343">
          <cell r="A343" t="str">
            <v>TN_Mobility_Residential</v>
          </cell>
          <cell r="B343" t="str">
            <v>Mobility_Residential</v>
          </cell>
          <cell r="C343" t="str">
            <v>TN</v>
          </cell>
          <cell r="D343">
            <v>2.321086E-3</v>
          </cell>
        </row>
        <row r="344">
          <cell r="A344" t="str">
            <v>TN_seas_15_16</v>
          </cell>
          <cell r="B344" t="str">
            <v>seas_15_16</v>
          </cell>
          <cell r="C344" t="str">
            <v>TN</v>
          </cell>
          <cell r="D344">
            <v>0.85251772601919096</v>
          </cell>
        </row>
        <row r="345">
          <cell r="A345" t="str">
            <v>TN_VD_IPS_Sprite</v>
          </cell>
          <cell r="B345" t="str">
            <v>VD_IPS_Sprite</v>
          </cell>
          <cell r="C345" t="str">
            <v>TN</v>
          </cell>
          <cell r="D345">
            <v>0.32376518999999998</v>
          </cell>
        </row>
        <row r="346">
          <cell r="A346" t="str">
            <v>TN_VD_Precip0</v>
          </cell>
          <cell r="B346" t="str">
            <v>VD_Precip0</v>
          </cell>
          <cell r="C346" t="str">
            <v>TN</v>
          </cell>
          <cell r="D346">
            <v>-1.2740366000000001E-3</v>
          </cell>
        </row>
        <row r="347">
          <cell r="A347" t="str">
            <v>TN_VD_TV_Total_2016</v>
          </cell>
          <cell r="B347" t="str">
            <v>VD_TV_Total_2016</v>
          </cell>
          <cell r="C347" t="str">
            <v>TN</v>
          </cell>
          <cell r="D347">
            <v>6.9283100000000104E-3</v>
          </cell>
        </row>
        <row r="348">
          <cell r="A348" t="str">
            <v>TN_VD_Price_Sprite_RGB</v>
          </cell>
          <cell r="B348" t="str">
            <v>VD_Price_Sprite_RGB</v>
          </cell>
          <cell r="C348" t="str">
            <v>TN</v>
          </cell>
          <cell r="D348">
            <v>-0.92856281000002305</v>
          </cell>
        </row>
        <row r="349">
          <cell r="A349" t="str">
            <v>TN_VD_Radio_Sprite_Spend</v>
          </cell>
          <cell r="B349" t="str">
            <v>VD_Radio_Sprite_Spend</v>
          </cell>
          <cell r="C349" t="str">
            <v>TN</v>
          </cell>
          <cell r="D349">
            <v>3.1319249999998702E-2</v>
          </cell>
        </row>
        <row r="350">
          <cell r="A350" t="str">
            <v>TN_VD_Sampling_Consumers_Reached_0.54_0.52</v>
          </cell>
          <cell r="B350" t="str">
            <v>VD_Sampling_Consumers_Reached_0.54_0.52</v>
          </cell>
          <cell r="C350" t="str">
            <v>TN</v>
          </cell>
          <cell r="D350">
            <v>0.124734430000014</v>
          </cell>
        </row>
        <row r="351">
          <cell r="A351" t="str">
            <v>TN_VD_TV_Total_2015</v>
          </cell>
          <cell r="B351" t="str">
            <v>VD_TV_Total_2015</v>
          </cell>
          <cell r="C351" t="str">
            <v>TN</v>
          </cell>
          <cell r="D351">
            <v>5.40890199999989E-3</v>
          </cell>
        </row>
        <row r="352">
          <cell r="A352" t="str">
            <v>TN_VD_IPS_7up</v>
          </cell>
          <cell r="B352" t="str">
            <v>VD_IPS_7up</v>
          </cell>
          <cell r="C352" t="str">
            <v>TN</v>
          </cell>
          <cell r="D352">
            <v>-0.200482209999998</v>
          </cell>
        </row>
        <row r="353">
          <cell r="A353" t="str">
            <v>TN_VD_Price_Sprite_Party</v>
          </cell>
          <cell r="B353" t="str">
            <v>VD_Price_Sprite_Party</v>
          </cell>
          <cell r="C353" t="str">
            <v>TN</v>
          </cell>
          <cell r="D353">
            <v>-1.1318382100000099</v>
          </cell>
        </row>
        <row r="354">
          <cell r="A354" t="str">
            <v>TN_VD_Cinema_Sprite_Spend_2018</v>
          </cell>
          <cell r="B354" t="str">
            <v>VD_Cinema_Sprite_Spend_2018</v>
          </cell>
          <cell r="C354" t="str">
            <v>TN</v>
          </cell>
          <cell r="D354">
            <v>4.8463869999828602E-2</v>
          </cell>
        </row>
        <row r="355">
          <cell r="A355" t="str">
            <v>TN_VD_IPS_Appy_Fizz</v>
          </cell>
          <cell r="B355" t="str">
            <v>VD_IPS_Appy_Fizz</v>
          </cell>
          <cell r="C355" t="str">
            <v>TN</v>
          </cell>
          <cell r="D355">
            <v>-4.3242309999993803E-2</v>
          </cell>
        </row>
        <row r="356">
          <cell r="A356" t="str">
            <v>TN_VD_Price_Limca_Party</v>
          </cell>
          <cell r="B356" t="str">
            <v>VD_Price_Limca_Party</v>
          </cell>
          <cell r="C356" t="str">
            <v>TN</v>
          </cell>
          <cell r="D356">
            <v>1.1459166099998299</v>
          </cell>
        </row>
        <row r="357">
          <cell r="A357" t="str">
            <v>TN_VD_Total_Digital_Sprite_Imp_2019_0.921_0.52</v>
          </cell>
          <cell r="B357" t="str">
            <v>VD_Total_Digital_Sprite_Imp_2019_0.921_0.52</v>
          </cell>
          <cell r="C357" t="str">
            <v>TN</v>
          </cell>
          <cell r="D357">
            <v>0.34186420999998401</v>
          </cell>
        </row>
        <row r="358">
          <cell r="A358" t="str">
            <v>TN_VD_Activation_Celebrity_TN</v>
          </cell>
          <cell r="B358" t="str">
            <v>VD_Activation_Celebrity_TN</v>
          </cell>
          <cell r="C358" t="str">
            <v>TN</v>
          </cell>
          <cell r="D358">
            <v>9.1047360000000507E-3</v>
          </cell>
        </row>
        <row r="359">
          <cell r="A359" t="str">
            <v>TN_VD_IPS_Mirinda</v>
          </cell>
          <cell r="B359" t="str">
            <v>VD_IPS_Mirinda</v>
          </cell>
          <cell r="C359" t="str">
            <v>TN</v>
          </cell>
          <cell r="D359">
            <v>-0.25919501</v>
          </cell>
        </row>
        <row r="360">
          <cell r="A360" t="str">
            <v>TN_VD_VI_TV_Interrupt_GRPs_2020_Long</v>
          </cell>
          <cell r="B360" t="str">
            <v>VD_VI_TV_Interrupt_GRPs_2020_Long</v>
          </cell>
          <cell r="C360" t="str">
            <v>TN</v>
          </cell>
          <cell r="D360">
            <v>0.20037700999984601</v>
          </cell>
        </row>
        <row r="361">
          <cell r="A361" t="str">
            <v>TN_VD_Price_7up_Party</v>
          </cell>
          <cell r="B361" t="str">
            <v>VD_Price_7up_Party</v>
          </cell>
          <cell r="C361" t="str">
            <v>TN</v>
          </cell>
          <cell r="D361">
            <v>0.175370789999969</v>
          </cell>
        </row>
        <row r="362">
          <cell r="A362" t="str">
            <v>TN_VD_Economy</v>
          </cell>
          <cell r="B362" t="str">
            <v>VD_Economy</v>
          </cell>
          <cell r="C362" t="str">
            <v>TN</v>
          </cell>
          <cell r="D362">
            <v>0.28931498999999999</v>
          </cell>
        </row>
        <row r="363">
          <cell r="A363" t="str">
            <v>TN_VD_VI_TV_Summer_vs_Sprite_20_GRPs_Short</v>
          </cell>
          <cell r="B363" t="str">
            <v>VD_VI_TV_Summer_vs_Sprite_20_GRPs_Short</v>
          </cell>
          <cell r="C363" t="str">
            <v>TN</v>
          </cell>
          <cell r="D363">
            <v>0.10282961</v>
          </cell>
        </row>
        <row r="364">
          <cell r="A364" t="str">
            <v>TN_VD_Covid_19_Confirmed_Cases</v>
          </cell>
          <cell r="B364" t="str">
            <v>VD_Covid_19_Confirmed_Cases</v>
          </cell>
          <cell r="C364" t="str">
            <v>TN</v>
          </cell>
          <cell r="D364">
            <v>-1.7491230010390602E-2</v>
          </cell>
        </row>
        <row r="365">
          <cell r="A365" t="str">
            <v>TN_VD_IPS_Coke</v>
          </cell>
          <cell r="B365" t="str">
            <v>VD_IPS_Coke</v>
          </cell>
          <cell r="C365" t="str">
            <v>TN</v>
          </cell>
          <cell r="D365">
            <v>1.19578039999462E-2</v>
          </cell>
        </row>
        <row r="366">
          <cell r="A366" t="str">
            <v>TN_VD_Radio_Sprite_Spend_2018</v>
          </cell>
          <cell r="B366" t="str">
            <v>VD_Radio_Sprite_Spend_2018</v>
          </cell>
          <cell r="C366" t="str">
            <v>TN</v>
          </cell>
          <cell r="D366">
            <v>2.49181099999514E-2</v>
          </cell>
        </row>
        <row r="367">
          <cell r="A367" t="str">
            <v>TN_VD_Temp1</v>
          </cell>
          <cell r="B367" t="str">
            <v>VD_Temp1</v>
          </cell>
          <cell r="C367" t="str">
            <v>TN</v>
          </cell>
          <cell r="D367">
            <v>6.9450740000000103E-3</v>
          </cell>
        </row>
        <row r="368">
          <cell r="A368" t="str">
            <v>TN_VD_Price_Pepsi_Party</v>
          </cell>
          <cell r="B368" t="str">
            <v>VD_Price_Pepsi_Party</v>
          </cell>
          <cell r="C368" t="str">
            <v>TN</v>
          </cell>
          <cell r="D368">
            <v>0.24976679000020899</v>
          </cell>
        </row>
        <row r="369">
          <cell r="A369" t="str">
            <v>TN_VD_VI_TV_Interrupt_GRPs_2020_Short</v>
          </cell>
          <cell r="B369" t="str">
            <v>VD_VI_TV_Interrupt_GRPs_2020_Short</v>
          </cell>
          <cell r="C369" t="str">
            <v>TN</v>
          </cell>
          <cell r="D369">
            <v>4.7394150000000003E-2</v>
          </cell>
        </row>
        <row r="370">
          <cell r="A370" t="str">
            <v>TN_VD_Price_7up_Express</v>
          </cell>
          <cell r="B370" t="str">
            <v>VD_Price_7up_Express</v>
          </cell>
          <cell r="C370" t="str">
            <v>TN</v>
          </cell>
          <cell r="D370">
            <v>4.6199469999895E-2</v>
          </cell>
        </row>
        <row r="371">
          <cell r="A371" t="str">
            <v>TN_VD_Nstores_Sprite</v>
          </cell>
          <cell r="B371" t="str">
            <v>VD_Nstores_Sprite</v>
          </cell>
          <cell r="C371" t="str">
            <v>TN</v>
          </cell>
          <cell r="D371">
            <v>0.72207401000000004</v>
          </cell>
        </row>
        <row r="372">
          <cell r="A372" t="str">
            <v>TN_VD_Price_Mirinda_Mobile</v>
          </cell>
          <cell r="B372" t="str">
            <v>VD_Price_Mirinda_Mobile</v>
          </cell>
          <cell r="C372" t="str">
            <v>TN</v>
          </cell>
          <cell r="D372">
            <v>0.49525960999992802</v>
          </cell>
        </row>
        <row r="373">
          <cell r="A373" t="str">
            <v>TN_VD_ND_Mirinda</v>
          </cell>
          <cell r="B373" t="str">
            <v>VD_ND_Mirinda</v>
          </cell>
          <cell r="C373" t="str">
            <v>TN</v>
          </cell>
          <cell r="D373">
            <v>-0.172871589999993</v>
          </cell>
        </row>
        <row r="374">
          <cell r="A374" t="str">
            <v>TN_VD_VI_TV_Sprite_vs_Summer_GRPs_Short</v>
          </cell>
          <cell r="B374" t="str">
            <v>VD_VI_TV_Sprite_vs_Summer_GRPs_Short</v>
          </cell>
          <cell r="C374" t="str">
            <v>TN</v>
          </cell>
          <cell r="D374">
            <v>2.0742409999999999E-2</v>
          </cell>
        </row>
        <row r="375">
          <cell r="A375" t="str">
            <v>TN_VD_Price_Fanta_Express</v>
          </cell>
          <cell r="B375" t="str">
            <v>VD_Price_Fanta_Express</v>
          </cell>
          <cell r="C375" t="str">
            <v>TN</v>
          </cell>
          <cell r="D375">
            <v>0.19893718999995699</v>
          </cell>
        </row>
        <row r="376">
          <cell r="A376" t="str">
            <v>TN_VD_ND_Pepsi</v>
          </cell>
          <cell r="B376" t="str">
            <v>VD_ND_Pepsi</v>
          </cell>
          <cell r="C376" t="str">
            <v>TN</v>
          </cell>
          <cell r="D376">
            <v>-0.20077718999998601</v>
          </cell>
        </row>
        <row r="377">
          <cell r="A377" t="str">
            <v>TN_VD_VI_TV_Evolution_Long</v>
          </cell>
          <cell r="B377" t="str">
            <v>VD_VI_TV_Evolution_Long</v>
          </cell>
          <cell r="C377" t="str">
            <v>TN</v>
          </cell>
          <cell r="D377">
            <v>1.6992208000008498E-2</v>
          </cell>
        </row>
        <row r="378">
          <cell r="A378" t="str">
            <v>TN_VD_IPS_M_Dew</v>
          </cell>
          <cell r="B378" t="str">
            <v>VD_IPS_M_Dew</v>
          </cell>
          <cell r="C378" t="str">
            <v>TN</v>
          </cell>
          <cell r="D378">
            <v>5.82413400000183E-3</v>
          </cell>
        </row>
        <row r="379">
          <cell r="A379" t="str">
            <v>TN_VD_Radio_Sprite_Spend_2017</v>
          </cell>
          <cell r="B379" t="str">
            <v>VD_Radio_Sprite_Spend_2017</v>
          </cell>
          <cell r="C379" t="str">
            <v>TN</v>
          </cell>
          <cell r="D379">
            <v>2.71677299992443E-2</v>
          </cell>
        </row>
        <row r="380">
          <cell r="A380" t="str">
            <v>TN_VD_VI_TV_Evolution_Short</v>
          </cell>
          <cell r="B380" t="str">
            <v>VD_VI_TV_Evolution_Short</v>
          </cell>
          <cell r="C380" t="str">
            <v>TN</v>
          </cell>
          <cell r="D380">
            <v>0.13692301000000001</v>
          </cell>
        </row>
        <row r="381">
          <cell r="A381" t="str">
            <v>TN_VD_Price_Pepsi_Fridge</v>
          </cell>
          <cell r="B381" t="str">
            <v>VD_Price_Pepsi_Fridge</v>
          </cell>
          <cell r="C381" t="str">
            <v>TN</v>
          </cell>
          <cell r="D381">
            <v>0.18108898999992501</v>
          </cell>
        </row>
        <row r="382">
          <cell r="A382" t="str">
            <v>TN_VD_Price_Mirinda_Fridge</v>
          </cell>
          <cell r="B382" t="str">
            <v>VD_Price_Mirinda_Fridge</v>
          </cell>
          <cell r="C382" t="str">
            <v>TN</v>
          </cell>
          <cell r="D382">
            <v>0.30581399000004</v>
          </cell>
        </row>
        <row r="383">
          <cell r="A383" t="str">
            <v>TN_VD_TV_Comp_7Up</v>
          </cell>
          <cell r="B383" t="str">
            <v>VD_TV_Comp_7Up</v>
          </cell>
          <cell r="C383" t="str">
            <v>TN</v>
          </cell>
          <cell r="D383">
            <v>-6.6008959999999898E-3</v>
          </cell>
        </row>
        <row r="384">
          <cell r="A384" t="str">
            <v>TN_VD_Price_Mirinda_Express</v>
          </cell>
          <cell r="B384" t="str">
            <v>VD_Price_Mirinda_Express</v>
          </cell>
          <cell r="C384" t="str">
            <v>TN</v>
          </cell>
          <cell r="D384">
            <v>9.4512850000074103E-2</v>
          </cell>
        </row>
        <row r="385">
          <cell r="A385" t="str">
            <v>TN_VD_WD_MAA</v>
          </cell>
          <cell r="B385" t="str">
            <v>VD_WD_MAA</v>
          </cell>
          <cell r="C385" t="str">
            <v>TN</v>
          </cell>
          <cell r="D385">
            <v>-0.21948338999960801</v>
          </cell>
        </row>
        <row r="386">
          <cell r="A386" t="str">
            <v>TN_VD_ND_Limca</v>
          </cell>
          <cell r="B386" t="str">
            <v>VD_ND_Limca</v>
          </cell>
          <cell r="C386" t="str">
            <v>TN</v>
          </cell>
          <cell r="D386">
            <v>-0.17581339000002399</v>
          </cell>
        </row>
        <row r="387">
          <cell r="A387" t="str">
            <v>TN_VD_Cinema_Sprite_Spend_2015</v>
          </cell>
          <cell r="B387" t="str">
            <v>VD_Cinema_Sprite_Spend_2015</v>
          </cell>
          <cell r="C387" t="str">
            <v>TN</v>
          </cell>
          <cell r="D387">
            <v>4.7466730000032903E-2</v>
          </cell>
        </row>
        <row r="388">
          <cell r="A388" t="str">
            <v>TN_VD_Price_7up_Mobile</v>
          </cell>
          <cell r="B388" t="str">
            <v>VD_Price_7up_Mobile</v>
          </cell>
          <cell r="C388" t="str">
            <v>TN</v>
          </cell>
          <cell r="D388">
            <v>0.327320009999991</v>
          </cell>
        </row>
        <row r="389">
          <cell r="A389" t="str">
            <v>TN_VD_Precip1</v>
          </cell>
          <cell r="B389" t="str">
            <v>VD_Precip1</v>
          </cell>
          <cell r="C389" t="str">
            <v>TN</v>
          </cell>
          <cell r="D389">
            <v>-1.1477920004945101E-2</v>
          </cell>
        </row>
        <row r="390">
          <cell r="A390" t="str">
            <v>TN_VD_ND_M_Dew</v>
          </cell>
          <cell r="B390" t="str">
            <v>VD_ND_M_Dew</v>
          </cell>
          <cell r="C390" t="str">
            <v>TN</v>
          </cell>
          <cell r="D390">
            <v>-0.17192378999991201</v>
          </cell>
        </row>
        <row r="391">
          <cell r="A391" t="str">
            <v>TN_VD_Facebook_Sprite_Imp_0.54_0.52</v>
          </cell>
          <cell r="B391" t="str">
            <v>VD_Facebook_Sprite_Imp_0.54_0.52</v>
          </cell>
          <cell r="C391" t="str">
            <v>TN</v>
          </cell>
          <cell r="D391">
            <v>0.220805809999991</v>
          </cell>
        </row>
        <row r="392">
          <cell r="A392" t="str">
            <v>TN_VD_Cinema_Sprite_Spend_2016</v>
          </cell>
          <cell r="B392" t="str">
            <v>VD_Cinema_Sprite_Spend_2016</v>
          </cell>
          <cell r="C392" t="str">
            <v>TN</v>
          </cell>
          <cell r="D392">
            <v>4.5720989999933702E-2</v>
          </cell>
        </row>
        <row r="393">
          <cell r="A393" t="str">
            <v>TN_VD_TV_Comp_Appy_Fizz</v>
          </cell>
          <cell r="B393" t="str">
            <v>VD_TV_Comp_Appy_Fizz</v>
          </cell>
          <cell r="C393" t="str">
            <v>TN</v>
          </cell>
          <cell r="D393">
            <v>-9.0873940000154307E-3</v>
          </cell>
        </row>
        <row r="394">
          <cell r="A394" t="str">
            <v>TN_VD_Price_7up_Fridge</v>
          </cell>
          <cell r="B394" t="str">
            <v>VD_Price_7up_Fridge</v>
          </cell>
          <cell r="C394" t="str">
            <v>TN</v>
          </cell>
          <cell r="D394">
            <v>0.14485413000023301</v>
          </cell>
        </row>
        <row r="395">
          <cell r="A395" t="str">
            <v>TN_VD_VI_TV_Summer_vs_Sprite_2020_Long</v>
          </cell>
          <cell r="B395" t="str">
            <v>VD_VI_TV_Summer_vs_Sprite_2020_Long</v>
          </cell>
          <cell r="C395" t="str">
            <v>TN</v>
          </cell>
          <cell r="D395">
            <v>5.8777269999934101E-2</v>
          </cell>
        </row>
        <row r="396">
          <cell r="A396" t="str">
            <v>TN_seas_17_20</v>
          </cell>
          <cell r="B396" t="str">
            <v>seas_17_20</v>
          </cell>
          <cell r="C396" t="str">
            <v>TN</v>
          </cell>
          <cell r="D396">
            <v>0.74271784693831799</v>
          </cell>
        </row>
        <row r="397">
          <cell r="A397" t="str">
            <v>TN_Retail_and_recreation</v>
          </cell>
          <cell r="B397" t="str">
            <v>Retail_and_recreation</v>
          </cell>
          <cell r="C397" t="str">
            <v>TN</v>
          </cell>
          <cell r="D397">
            <v>4.7273239999999998E-3</v>
          </cell>
        </row>
        <row r="398">
          <cell r="A398" t="str">
            <v>TN_VD_Price_Pepsi_RGB</v>
          </cell>
          <cell r="B398" t="str">
            <v>VD_Price_Pepsi_RGB</v>
          </cell>
          <cell r="C398" t="str">
            <v>TN</v>
          </cell>
          <cell r="D398">
            <v>0.14411666999944001</v>
          </cell>
        </row>
        <row r="399">
          <cell r="A399" t="str">
            <v>TN_VD_OOH_Sprite_Spend</v>
          </cell>
          <cell r="B399" t="str">
            <v>VD_OOH_Sprite_Spend</v>
          </cell>
          <cell r="C399" t="str">
            <v>TN</v>
          </cell>
          <cell r="D399">
            <v>5.3504690000000001E-2</v>
          </cell>
        </row>
        <row r="400">
          <cell r="A400" t="str">
            <v>TN_VD_Price_Coke_Express</v>
          </cell>
          <cell r="B400" t="str">
            <v>VD_Price_Coke_Express</v>
          </cell>
          <cell r="C400" t="str">
            <v>TN</v>
          </cell>
          <cell r="D400">
            <v>0.85007101000025798</v>
          </cell>
        </row>
        <row r="401">
          <cell r="A401" t="str">
            <v>TN_VD_VI_TV_Born_to_Refresh_Long</v>
          </cell>
          <cell r="B401" t="str">
            <v>VD_VI_TV_Born_to_Refresh_Long</v>
          </cell>
          <cell r="C401" t="str">
            <v>TN</v>
          </cell>
          <cell r="D401">
            <v>2.9253849999998201E-2</v>
          </cell>
        </row>
        <row r="402">
          <cell r="A402" t="str">
            <v>TN_VD_VI_SOCF_Sprite_1</v>
          </cell>
          <cell r="B402" t="str">
            <v>VD_VI_SOCF_Sprite_1</v>
          </cell>
          <cell r="C402" t="str">
            <v>TN</v>
          </cell>
          <cell r="D402">
            <v>9.5871540000000096E-4</v>
          </cell>
        </row>
        <row r="403">
          <cell r="A403" t="str">
            <v>TN_Unemployment</v>
          </cell>
          <cell r="B403" t="str">
            <v>Unemployment</v>
          </cell>
          <cell r="C403" t="str">
            <v>TN</v>
          </cell>
          <cell r="D403">
            <v>-0.30327280069970602</v>
          </cell>
        </row>
        <row r="404">
          <cell r="A404" t="str">
            <v>TN_VD_VI_SOWF_Sprite_1</v>
          </cell>
          <cell r="B404" t="str">
            <v>VD_VI_SOWF_Sprite_1</v>
          </cell>
          <cell r="C404" t="str">
            <v>TN</v>
          </cell>
          <cell r="D404">
            <v>9.5854599999993693E-5</v>
          </cell>
        </row>
        <row r="405">
          <cell r="A405" t="str">
            <v>TN_March</v>
          </cell>
          <cell r="B405" t="str">
            <v>March</v>
          </cell>
          <cell r="C405" t="str">
            <v>TN</v>
          </cell>
          <cell r="D405">
            <v>7.3704644470882E-2</v>
          </cell>
        </row>
        <row r="406">
          <cell r="A406" t="str">
            <v>TN_VD_VI_SOWF_Sprite_0</v>
          </cell>
          <cell r="B406" t="str">
            <v>VD_VI_SOWF_Sprite_0</v>
          </cell>
          <cell r="C406" t="str">
            <v>TN</v>
          </cell>
          <cell r="D406">
            <v>1.692062E-3</v>
          </cell>
        </row>
        <row r="407">
          <cell r="A407" t="str">
            <v>TN_Pack_Change</v>
          </cell>
          <cell r="B407" t="str">
            <v>Pack_Change</v>
          </cell>
          <cell r="C407" t="str">
            <v>TN</v>
          </cell>
          <cell r="D407">
            <v>-2.0500380000000001E-3</v>
          </cell>
        </row>
        <row r="408">
          <cell r="A408" t="str">
            <v>TN_Feb</v>
          </cell>
          <cell r="B408" t="str">
            <v>Feb</v>
          </cell>
          <cell r="C408" t="str">
            <v>TN</v>
          </cell>
          <cell r="D408">
            <v>-4.87728563839208E-3</v>
          </cell>
        </row>
        <row r="409">
          <cell r="A409" t="str">
            <v>TN_Pre_Covid</v>
          </cell>
          <cell r="B409" t="str">
            <v>Pre_Covid</v>
          </cell>
          <cell r="C409" t="str">
            <v>TN</v>
          </cell>
          <cell r="D409">
            <v>0.19842539096962</v>
          </cell>
        </row>
        <row r="410">
          <cell r="A410" t="str">
            <v>TN_Jan</v>
          </cell>
          <cell r="B410" t="str">
            <v>Jan</v>
          </cell>
          <cell r="C410" t="str">
            <v>TN</v>
          </cell>
          <cell r="D410">
            <v>2.5505515592384901E-2</v>
          </cell>
        </row>
        <row r="411">
          <cell r="A411" t="str">
            <v>TN_VD_Price_Sprite_Express</v>
          </cell>
          <cell r="B411" t="str">
            <v>VD_Price_Sprite_Express</v>
          </cell>
          <cell r="C411" t="str">
            <v>TN</v>
          </cell>
          <cell r="D411">
            <v>-0.238012789999999</v>
          </cell>
        </row>
        <row r="412">
          <cell r="A412" t="str">
            <v>TN_VD_Price_Limca_RGB</v>
          </cell>
          <cell r="B412" t="str">
            <v>VD_Price_Limca_RGB</v>
          </cell>
          <cell r="C412" t="str">
            <v>TN</v>
          </cell>
          <cell r="D412">
            <v>0.17554058999998001</v>
          </cell>
        </row>
        <row r="413">
          <cell r="A413" t="str">
            <v>TN_VD_Price_Coke_Mobile</v>
          </cell>
          <cell r="B413" t="str">
            <v>VD_Price_Coke_Mobile</v>
          </cell>
          <cell r="C413" t="str">
            <v>TN</v>
          </cell>
          <cell r="D413">
            <v>0.95470701000003899</v>
          </cell>
        </row>
        <row r="414">
          <cell r="A414" t="str">
            <v>TN_VD_Price_Fanta_RGB</v>
          </cell>
          <cell r="B414" t="str">
            <v>VD_Price_Fanta_RGB</v>
          </cell>
          <cell r="C414" t="str">
            <v>TN</v>
          </cell>
          <cell r="D414">
            <v>0.18522499000000101</v>
          </cell>
        </row>
        <row r="415">
          <cell r="A415" t="str">
            <v>TN_VD_IPS_Fanta</v>
          </cell>
          <cell r="B415" t="str">
            <v>VD_IPS_Fanta</v>
          </cell>
          <cell r="C415" t="str">
            <v>TN</v>
          </cell>
          <cell r="D415">
            <v>-3.5608170000000001E-2</v>
          </cell>
        </row>
        <row r="416">
          <cell r="A416" t="str">
            <v>TN_VD_OOH_Sprite_Spend_2015</v>
          </cell>
          <cell r="B416" t="str">
            <v>VD_OOH_Sprite_Spend_2015</v>
          </cell>
          <cell r="C416" t="str">
            <v>TN</v>
          </cell>
          <cell r="D416">
            <v>5.2714889999999903E-2</v>
          </cell>
        </row>
        <row r="417">
          <cell r="A417" t="str">
            <v>TN_VD_Price_Fanta_Party</v>
          </cell>
          <cell r="B417" t="str">
            <v>VD_Price_Fanta_Party</v>
          </cell>
          <cell r="C417" t="str">
            <v>TN</v>
          </cell>
          <cell r="D417">
            <v>1.18890261</v>
          </cell>
        </row>
        <row r="418">
          <cell r="A418" t="str">
            <v>TN_VD_Hotstar_Sprite_Imp_0.54_0.52</v>
          </cell>
          <cell r="B418" t="str">
            <v>VD_Hotstar_Sprite_Imp_0.54_0.52</v>
          </cell>
          <cell r="C418" t="str">
            <v>TN</v>
          </cell>
          <cell r="D418">
            <v>0.222352409999998</v>
          </cell>
        </row>
        <row r="419">
          <cell r="A419" t="str">
            <v>TN_VD_TV_Comp_Mountain_Dew</v>
          </cell>
          <cell r="B419" t="str">
            <v>VD_TV_Comp_Mountain_Dew</v>
          </cell>
          <cell r="C419" t="str">
            <v>TN</v>
          </cell>
          <cell r="D419">
            <v>-7.3274240000008196E-3</v>
          </cell>
        </row>
        <row r="420">
          <cell r="A420" t="str">
            <v>TN_VD_Price_7up_RGB</v>
          </cell>
          <cell r="B420" t="str">
            <v>VD_Price_7up_RGB</v>
          </cell>
          <cell r="C420" t="str">
            <v>TN</v>
          </cell>
          <cell r="D420">
            <v>9.5787109999980705E-2</v>
          </cell>
        </row>
        <row r="421">
          <cell r="A421" t="str">
            <v>TN_VD_VI_TV_Born_to_Refresh_Short</v>
          </cell>
          <cell r="B421" t="str">
            <v>VD_VI_TV_Born_to_Refresh_Short</v>
          </cell>
          <cell r="C421" t="str">
            <v>TN</v>
          </cell>
          <cell r="D421">
            <v>1.593961E-2</v>
          </cell>
        </row>
        <row r="422">
          <cell r="A422" t="str">
            <v>TN_VD_Price_Pepsi_Express</v>
          </cell>
          <cell r="B422" t="str">
            <v>VD_Price_Pepsi_Express</v>
          </cell>
          <cell r="C422" t="str">
            <v>TN</v>
          </cell>
          <cell r="D422">
            <v>0.123139310000525</v>
          </cell>
        </row>
        <row r="423">
          <cell r="A423" t="str">
            <v>TN_VD_Facebook_Instagram_Sprite_Imp_0.54_0.52</v>
          </cell>
          <cell r="B423" t="str">
            <v>VD_Facebook_Instagram_Sprite_Imp_0.54_0.52</v>
          </cell>
          <cell r="C423" t="str">
            <v>TN</v>
          </cell>
          <cell r="D423">
            <v>0.21978660999972599</v>
          </cell>
        </row>
        <row r="424">
          <cell r="A424" t="str">
            <v>UP_Intercept</v>
          </cell>
          <cell r="B424" t="str">
            <v>Intercept</v>
          </cell>
          <cell r="C424" t="str">
            <v>UP</v>
          </cell>
          <cell r="D424">
            <v>-3.2521447999999999</v>
          </cell>
        </row>
        <row r="425">
          <cell r="A425" t="str">
            <v>UP_VD_VI_TV_Summer_vs_Sprite_20_GRPs_Short</v>
          </cell>
          <cell r="B425" t="str">
            <v>VD_VI_TV_Summer_vs_Sprite_20_GRPs_Short</v>
          </cell>
          <cell r="C425" t="str">
            <v>UP</v>
          </cell>
          <cell r="D425">
            <v>4.5950844000000102E-2</v>
          </cell>
        </row>
        <row r="426">
          <cell r="A426" t="str">
            <v>UP_VD_VI_TV_Sprite_vs_Summer_GRPs_Short</v>
          </cell>
          <cell r="B426" t="str">
            <v>VD_VI_TV_Sprite_vs_Summer_GRPs_Short</v>
          </cell>
          <cell r="C426" t="str">
            <v>UP</v>
          </cell>
          <cell r="D426">
            <v>1.6380869999999902E-2</v>
          </cell>
        </row>
        <row r="427">
          <cell r="A427" t="str">
            <v>UP_VD_VI_TV_Born_to_Refresh_Short</v>
          </cell>
          <cell r="B427" t="str">
            <v>VD_VI_TV_Born_to_Refresh_Short</v>
          </cell>
          <cell r="C427" t="str">
            <v>UP</v>
          </cell>
          <cell r="D427">
            <v>2.8184170000000001E-2</v>
          </cell>
        </row>
        <row r="428">
          <cell r="A428" t="str">
            <v>UP_VD_VI_TV_Summer _vs_ Sprite_2020_Long</v>
          </cell>
          <cell r="B428" t="str">
            <v>VD_VI_TV_Summer _vs_ Sprite_2020_Long</v>
          </cell>
          <cell r="C428" t="str">
            <v>UP</v>
          </cell>
          <cell r="D428">
            <v>2.4274899999925099E-3</v>
          </cell>
        </row>
        <row r="429">
          <cell r="A429" t="str">
            <v>UP_VD_VI_TV_Interrupt_GRPs_2020_Long</v>
          </cell>
          <cell r="B429" t="str">
            <v>VD_VI_TV_Interrupt_GRPs_2020_Long</v>
          </cell>
          <cell r="C429" t="str">
            <v>UP</v>
          </cell>
          <cell r="D429">
            <v>3.0779259999934201E-3</v>
          </cell>
        </row>
        <row r="430">
          <cell r="A430" t="str">
            <v>UP_Unemployment</v>
          </cell>
          <cell r="B430" t="str">
            <v>Unemployment</v>
          </cell>
          <cell r="C430" t="str">
            <v>UP</v>
          </cell>
          <cell r="D430">
            <v>-6.5648490000001405E-2</v>
          </cell>
        </row>
        <row r="431">
          <cell r="A431" t="str">
            <v>UP_VD_OOH_Sprite_Spend</v>
          </cell>
          <cell r="B431" t="str">
            <v>VD_OOH_Sprite_Spend</v>
          </cell>
          <cell r="C431" t="str">
            <v>UP</v>
          </cell>
          <cell r="D431">
            <v>1.21265800000004E-3</v>
          </cell>
        </row>
        <row r="432">
          <cell r="A432" t="str">
            <v>UP_VD_OOH_Sprite_Spend_2019</v>
          </cell>
          <cell r="B432" t="str">
            <v>VD_OOH_Sprite_Spend_2019</v>
          </cell>
          <cell r="C432" t="str">
            <v>UP</v>
          </cell>
          <cell r="D432">
            <v>1.49607279999939E-2</v>
          </cell>
        </row>
        <row r="433">
          <cell r="A433" t="str">
            <v>UP_VD_OOH_Sprite_Spend_2017</v>
          </cell>
          <cell r="B433" t="str">
            <v>VD_OOH_Sprite_Spend_2017</v>
          </cell>
          <cell r="C433" t="str">
            <v>UP</v>
          </cell>
          <cell r="D433">
            <v>1.4882523999999901E-2</v>
          </cell>
        </row>
        <row r="434">
          <cell r="A434" t="str">
            <v>UP_VD_Radio_Sprite_Spend_2017</v>
          </cell>
          <cell r="B434" t="str">
            <v>VD_Radio_Sprite_Spend_2017</v>
          </cell>
          <cell r="C434" t="str">
            <v>UP</v>
          </cell>
          <cell r="D434">
            <v>1.68000100004853E-2</v>
          </cell>
        </row>
        <row r="435">
          <cell r="A435" t="str">
            <v>UP_VD_Print_Sprite_Spend_2016</v>
          </cell>
          <cell r="B435" t="str">
            <v>VD_Print_Sprite_Spend_2016</v>
          </cell>
          <cell r="C435" t="str">
            <v>UP</v>
          </cell>
          <cell r="D435">
            <v>1.16569399999354E-3</v>
          </cell>
        </row>
        <row r="436">
          <cell r="A436" t="str">
            <v>UP_VD_Facebook_Instagram_Sprite_Imp</v>
          </cell>
          <cell r="B436" t="str">
            <v>VD_Facebook_Instagram_Sprite_Imp</v>
          </cell>
          <cell r="C436" t="str">
            <v>UP</v>
          </cell>
          <cell r="D436">
            <v>0.230022009999828</v>
          </cell>
        </row>
        <row r="437">
          <cell r="A437" t="str">
            <v>UP_VD_Facebook_Sprite_Imp</v>
          </cell>
          <cell r="B437" t="str">
            <v>VD_Facebook_Sprite_Imp</v>
          </cell>
          <cell r="C437" t="str">
            <v>UP</v>
          </cell>
          <cell r="D437">
            <v>4.6191730000227298E-2</v>
          </cell>
        </row>
        <row r="438">
          <cell r="A438" t="str">
            <v>UP_VD_Hotstar_Sprite_Imp</v>
          </cell>
          <cell r="B438" t="str">
            <v>VD_Hotstar_Sprite_Imp</v>
          </cell>
          <cell r="C438" t="str">
            <v>UP</v>
          </cell>
          <cell r="D438">
            <v>0.23003760999999501</v>
          </cell>
        </row>
        <row r="439">
          <cell r="A439" t="str">
            <v>UP_VD_Total_Digital_Sprite_Imp_2017</v>
          </cell>
          <cell r="B439" t="str">
            <v>VD_Total_Digital_Sprite_Imp_2017</v>
          </cell>
          <cell r="C439" t="str">
            <v>UP</v>
          </cell>
          <cell r="D439">
            <v>6.2230212000149797E-2</v>
          </cell>
        </row>
        <row r="440">
          <cell r="A440" t="str">
            <v>UP_VD_Total_Digital_Sprite_Imp_2018</v>
          </cell>
          <cell r="B440" t="str">
            <v>VD_Total_Digital_Sprite_Imp_2018</v>
          </cell>
          <cell r="C440" t="str">
            <v>UP</v>
          </cell>
          <cell r="D440">
            <v>7.66130560000019E-2</v>
          </cell>
        </row>
        <row r="441">
          <cell r="A441" t="str">
            <v>UP_VD_Total_Digital_Sprite_Imp_2019</v>
          </cell>
          <cell r="B441" t="str">
            <v>VD_Total_Digital_Sprite_Imp_2019</v>
          </cell>
          <cell r="C441" t="str">
            <v>UP</v>
          </cell>
          <cell r="D441">
            <v>4.6464250000102701E-2</v>
          </cell>
        </row>
        <row r="442">
          <cell r="A442" t="str">
            <v>UP_VD_Instagram_Sprite_Imp</v>
          </cell>
          <cell r="B442" t="str">
            <v>VD_Instagram_Sprite_Imp</v>
          </cell>
          <cell r="C442" t="str">
            <v>UP</v>
          </cell>
          <cell r="D442">
            <v>0.20845561000031301</v>
          </cell>
        </row>
        <row r="443">
          <cell r="A443" t="str">
            <v>UP_VD_Radio_Sprite_Spend</v>
          </cell>
          <cell r="B443" t="str">
            <v>VD_Radio_Sprite_Spend</v>
          </cell>
          <cell r="C443" t="str">
            <v>UP</v>
          </cell>
          <cell r="D443">
            <v>2.8500489999935E-2</v>
          </cell>
        </row>
        <row r="444">
          <cell r="A444" t="str">
            <v>UP_VD_Print_Sprite_Spend</v>
          </cell>
          <cell r="B444" t="str">
            <v>VD_Print_Sprite_Spend</v>
          </cell>
          <cell r="C444" t="str">
            <v>UP</v>
          </cell>
          <cell r="D444">
            <v>8.2893500000000408E-3</v>
          </cell>
        </row>
        <row r="445">
          <cell r="A445" t="str">
            <v>UP_Transit_stations</v>
          </cell>
          <cell r="B445" t="str">
            <v>Transit_stations</v>
          </cell>
          <cell r="C445" t="str">
            <v>UP</v>
          </cell>
          <cell r="D445">
            <v>4.6832364699936502E-3</v>
          </cell>
        </row>
        <row r="446">
          <cell r="A446" t="str">
            <v>UP_Workplaces</v>
          </cell>
          <cell r="B446" t="str">
            <v>Workplaces</v>
          </cell>
          <cell r="C446" t="str">
            <v>UP</v>
          </cell>
          <cell r="D446">
            <v>1.2088461967423201E-2</v>
          </cell>
        </row>
        <row r="447">
          <cell r="A447" t="str">
            <v>UP_VD_VI_TV_Summer _vs_ Sprite_2020_Short</v>
          </cell>
          <cell r="B447" t="str">
            <v>VD_VI_TV_Summer _vs_ Sprite_2020_Short</v>
          </cell>
          <cell r="C447" t="str">
            <v>UP</v>
          </cell>
          <cell r="D447">
            <v>1.2690880000026199E-3</v>
          </cell>
        </row>
        <row r="448">
          <cell r="A448" t="str">
            <v>UP_VD_Total_Digital_Sprite_Imp_2020</v>
          </cell>
          <cell r="B448" t="str">
            <v>VD_Total_Digital_Sprite_Imp_2020</v>
          </cell>
          <cell r="C448" t="str">
            <v>UP</v>
          </cell>
          <cell r="D448">
            <v>6.6615490000024299E-2</v>
          </cell>
        </row>
        <row r="449">
          <cell r="A449" t="str">
            <v>UP_VD_Price_Limca_Party</v>
          </cell>
          <cell r="B449" t="str">
            <v>VD_Price_Limca_Party</v>
          </cell>
          <cell r="C449" t="str">
            <v>UP</v>
          </cell>
          <cell r="D449">
            <v>4.8351830000172E-2</v>
          </cell>
        </row>
        <row r="450">
          <cell r="A450" t="str">
            <v>UP_VD_Price_Limca_RGB</v>
          </cell>
          <cell r="B450" t="str">
            <v>VD_Price_Limca_RGB</v>
          </cell>
          <cell r="C450" t="str">
            <v>UP</v>
          </cell>
          <cell r="D450">
            <v>0.428709610000163</v>
          </cell>
        </row>
        <row r="451">
          <cell r="A451" t="str">
            <v>UP_VD_Price_M_Dew_Express</v>
          </cell>
          <cell r="B451" t="str">
            <v>VD_Price_M_Dew_Express</v>
          </cell>
          <cell r="C451" t="str">
            <v>UP</v>
          </cell>
          <cell r="D451">
            <v>0.104435189999943</v>
          </cell>
        </row>
        <row r="452">
          <cell r="A452" t="str">
            <v>UP_VD_Price_M_Dew_Fridge</v>
          </cell>
          <cell r="B452" t="str">
            <v>VD_Price_M_Dew_Fridge</v>
          </cell>
          <cell r="C452" t="str">
            <v>UP</v>
          </cell>
          <cell r="D452">
            <v>0.35118399000134598</v>
          </cell>
        </row>
        <row r="453">
          <cell r="A453" t="str">
            <v>UP_VD_Price_M_Dew_Mobile</v>
          </cell>
          <cell r="B453" t="str">
            <v>VD_Price_M_Dew_Mobile</v>
          </cell>
          <cell r="C453" t="str">
            <v>UP</v>
          </cell>
          <cell r="D453">
            <v>0.70628879000093703</v>
          </cell>
        </row>
        <row r="454">
          <cell r="A454" t="str">
            <v>UP_VD_Price_M_Dew_Party</v>
          </cell>
          <cell r="B454" t="str">
            <v>VD_Price_M_Dew_Party</v>
          </cell>
          <cell r="C454" t="str">
            <v>UP</v>
          </cell>
          <cell r="D454">
            <v>0.389971990000202</v>
          </cell>
        </row>
        <row r="455">
          <cell r="A455" t="str">
            <v>UP_VD_Price_M_Dew_RGB</v>
          </cell>
          <cell r="B455" t="str">
            <v>VD_Price_M_Dew_RGB</v>
          </cell>
          <cell r="C455" t="str">
            <v>UP</v>
          </cell>
          <cell r="D455">
            <v>9.7772789998616896E-2</v>
          </cell>
        </row>
        <row r="456">
          <cell r="A456" t="str">
            <v>UP_VD_Price_Mirinda_Express</v>
          </cell>
          <cell r="B456" t="str">
            <v>VD_Price_Mirinda_Express</v>
          </cell>
          <cell r="C456" t="str">
            <v>UP</v>
          </cell>
          <cell r="D456">
            <v>0.14620799000024601</v>
          </cell>
        </row>
        <row r="457">
          <cell r="A457" t="str">
            <v>UP_VD_Price_Mirinda_Fridge</v>
          </cell>
          <cell r="B457" t="str">
            <v>VD_Price_Mirinda_Fridge</v>
          </cell>
          <cell r="C457" t="str">
            <v>UP</v>
          </cell>
          <cell r="D457">
            <v>0.176492789999879</v>
          </cell>
        </row>
        <row r="458">
          <cell r="A458" t="str">
            <v>UP_VD_Price_Mirinda_Mobile</v>
          </cell>
          <cell r="B458" t="str">
            <v>VD_Price_Mirinda_Mobile</v>
          </cell>
          <cell r="C458" t="str">
            <v>UP</v>
          </cell>
          <cell r="D458">
            <v>-2.5042449999805799E-2</v>
          </cell>
        </row>
        <row r="459">
          <cell r="A459" t="str">
            <v>UP_VD_Price_Mirinda_Party</v>
          </cell>
          <cell r="B459" t="str">
            <v>VD_Price_Mirinda_Party</v>
          </cell>
          <cell r="C459" t="str">
            <v>UP</v>
          </cell>
          <cell r="D459">
            <v>0.13998958999998701</v>
          </cell>
        </row>
        <row r="460">
          <cell r="A460" t="str">
            <v>UP_VD_Price_Mirinda_RGB</v>
          </cell>
          <cell r="B460" t="str">
            <v>VD_Price_Mirinda_RGB</v>
          </cell>
          <cell r="C460" t="str">
            <v>UP</v>
          </cell>
          <cell r="D460">
            <v>9.7772790000017401E-2</v>
          </cell>
        </row>
        <row r="461">
          <cell r="A461" t="str">
            <v>UP_VD_Price_Pepsi_Express</v>
          </cell>
          <cell r="B461" t="str">
            <v>VD_Price_Pepsi_Express</v>
          </cell>
          <cell r="C461" t="str">
            <v>UP</v>
          </cell>
          <cell r="D461">
            <v>0.104435189999575</v>
          </cell>
        </row>
        <row r="462">
          <cell r="A462" t="str">
            <v>UP_VD_Price_Pepsi_Fridge</v>
          </cell>
          <cell r="B462" t="str">
            <v>VD_Price_Pepsi_Fridge</v>
          </cell>
          <cell r="C462" t="str">
            <v>UP</v>
          </cell>
          <cell r="D462">
            <v>0.12606559000016901</v>
          </cell>
        </row>
        <row r="463">
          <cell r="A463" t="str">
            <v>UP_VD_Price_Pepsi_Mobile</v>
          </cell>
          <cell r="B463" t="str">
            <v>VD_Price_Pepsi_Mobile</v>
          </cell>
          <cell r="C463" t="str">
            <v>UP</v>
          </cell>
          <cell r="D463">
            <v>0.123921590000324</v>
          </cell>
        </row>
        <row r="464">
          <cell r="A464" t="str">
            <v>UP_VD_Price_Pepsi_Party</v>
          </cell>
          <cell r="B464" t="str">
            <v>VD_Price_Pepsi_Party</v>
          </cell>
          <cell r="C464" t="str">
            <v>UP</v>
          </cell>
          <cell r="D464">
            <v>0.14884558999981401</v>
          </cell>
        </row>
        <row r="465">
          <cell r="A465" t="str">
            <v>UP_VD_Price_Pepsi_RGB</v>
          </cell>
          <cell r="B465" t="str">
            <v>VD_Price_Pepsi_RGB</v>
          </cell>
          <cell r="C465" t="str">
            <v>UP</v>
          </cell>
          <cell r="D465">
            <v>0.103958389999477</v>
          </cell>
        </row>
        <row r="466">
          <cell r="A466" t="str">
            <v>UP_VD_Price_Sprite_Express</v>
          </cell>
          <cell r="B466" t="str">
            <v>VD_Price_Sprite_Express</v>
          </cell>
          <cell r="C466" t="str">
            <v>UP</v>
          </cell>
          <cell r="D466">
            <v>-0.8312532100001</v>
          </cell>
        </row>
        <row r="467">
          <cell r="A467" t="str">
            <v>UP_VD_Price_Sprite_Fridge</v>
          </cell>
          <cell r="B467" t="str">
            <v>VD_Price_Sprite_Fridge</v>
          </cell>
          <cell r="C467" t="str">
            <v>UP</v>
          </cell>
          <cell r="D467">
            <v>-1.27861201</v>
          </cell>
        </row>
        <row r="468">
          <cell r="A468" t="str">
            <v>UP_VD_Price_Sprite_Mobile</v>
          </cell>
          <cell r="B468" t="str">
            <v>VD_Price_Sprite_Mobile</v>
          </cell>
          <cell r="C468" t="str">
            <v>UP</v>
          </cell>
          <cell r="D468">
            <v>-1.0137264100000001</v>
          </cell>
        </row>
        <row r="469">
          <cell r="A469" t="str">
            <v>UP_VD_Price_Sprite_Party</v>
          </cell>
          <cell r="B469" t="str">
            <v>VD_Price_Sprite_Party</v>
          </cell>
          <cell r="C469" t="str">
            <v>UP</v>
          </cell>
          <cell r="D469">
            <v>-0.338215189999997</v>
          </cell>
        </row>
        <row r="470">
          <cell r="A470" t="str">
            <v>UP_VD_Price_Sprite_RGB</v>
          </cell>
          <cell r="B470" t="str">
            <v>VD_Price_Sprite_RGB</v>
          </cell>
          <cell r="C470" t="str">
            <v>UP</v>
          </cell>
          <cell r="D470">
            <v>-0.99022081000006101</v>
          </cell>
        </row>
        <row r="471">
          <cell r="A471" t="str">
            <v>UP_VD_Price_THUMS_UP_Express</v>
          </cell>
          <cell r="B471" t="str">
            <v>VD_Price_THUMS_UP_Express</v>
          </cell>
          <cell r="C471" t="str">
            <v>UP</v>
          </cell>
          <cell r="D471">
            <v>5.67103099998277E-2</v>
          </cell>
        </row>
        <row r="472">
          <cell r="A472" t="str">
            <v>UP_VD_Price_THUMS_UP_Fridge</v>
          </cell>
          <cell r="B472" t="str">
            <v>VD_Price_THUMS_UP_Fridge</v>
          </cell>
          <cell r="C472" t="str">
            <v>UP</v>
          </cell>
          <cell r="D472">
            <v>6.8456469999941497E-2</v>
          </cell>
        </row>
        <row r="473">
          <cell r="A473" t="str">
            <v>UP_VD_Price_THUMS_UP_Mobile</v>
          </cell>
          <cell r="B473" t="str">
            <v>VD_Price_THUMS_UP_Mobile</v>
          </cell>
          <cell r="C473" t="str">
            <v>UP</v>
          </cell>
          <cell r="D473">
            <v>6.3288230012683397E-2</v>
          </cell>
        </row>
        <row r="474">
          <cell r="A474" t="str">
            <v>UP_VD_Price_THUMS_UP_Party</v>
          </cell>
          <cell r="B474" t="str">
            <v>VD_Price_THUMS_UP_Party</v>
          </cell>
          <cell r="C474" t="str">
            <v>UP</v>
          </cell>
          <cell r="D474">
            <v>7.6018949999900595E-2</v>
          </cell>
        </row>
        <row r="475">
          <cell r="A475" t="str">
            <v>UP_VD_Price_THUMS_UP_RGB</v>
          </cell>
          <cell r="B475" t="str">
            <v>VD_Price_THUMS_UP_RGB</v>
          </cell>
          <cell r="C475" t="str">
            <v>UP</v>
          </cell>
          <cell r="D475">
            <v>0.80814720999992695</v>
          </cell>
        </row>
        <row r="476">
          <cell r="A476" t="str">
            <v>UP_VD_VI_SOWF_Sprite_0</v>
          </cell>
          <cell r="B476" t="str">
            <v>VD_VI_SOWF_Sprite_0</v>
          </cell>
          <cell r="C476" t="str">
            <v>UP</v>
          </cell>
          <cell r="D476">
            <v>1.94951E-3</v>
          </cell>
        </row>
        <row r="477">
          <cell r="A477" t="str">
            <v>UP_VD_VI_SOWF_Sprite_1</v>
          </cell>
          <cell r="B477" t="str">
            <v>VD_VI_SOWF_Sprite_1</v>
          </cell>
          <cell r="C477" t="str">
            <v>UP</v>
          </cell>
          <cell r="D477">
            <v>2.3042599999999998E-3</v>
          </cell>
        </row>
        <row r="478">
          <cell r="A478" t="str">
            <v>UP_VD_TV_Comp_Appy_Fizz</v>
          </cell>
          <cell r="B478" t="str">
            <v>VD_TV_Comp_Appy_Fizz</v>
          </cell>
          <cell r="C478" t="str">
            <v>UP</v>
          </cell>
          <cell r="D478">
            <v>-3.2023089999999997E-2</v>
          </cell>
        </row>
        <row r="479">
          <cell r="A479" t="str">
            <v>UP_VD_TV_Comp_Mountain_Dew</v>
          </cell>
          <cell r="B479" t="str">
            <v>VD_TV_Comp_Mountain_Dew</v>
          </cell>
          <cell r="C479" t="str">
            <v>UP</v>
          </cell>
          <cell r="D479">
            <v>-1.0763960000027E-4</v>
          </cell>
        </row>
        <row r="480">
          <cell r="A480" t="str">
            <v>UP_VD_TV_Comp_Pepsi</v>
          </cell>
          <cell r="B480" t="str">
            <v>VD_TV_Comp_Pepsi</v>
          </cell>
          <cell r="C480" t="str">
            <v>UP</v>
          </cell>
          <cell r="D480">
            <v>-6.0078540000013097E-3</v>
          </cell>
        </row>
        <row r="481">
          <cell r="A481" t="str">
            <v>UP_VD_TV_Total_2015</v>
          </cell>
          <cell r="B481" t="str">
            <v>VD_TV_Total_2015</v>
          </cell>
          <cell r="C481" t="str">
            <v>UP</v>
          </cell>
          <cell r="D481">
            <v>3.2643340000004799E-3</v>
          </cell>
        </row>
        <row r="482">
          <cell r="A482" t="str">
            <v>UP_VD_TV_Total_2016</v>
          </cell>
          <cell r="B482" t="str">
            <v>VD_TV_Total_2016</v>
          </cell>
          <cell r="C482" t="str">
            <v>UP</v>
          </cell>
          <cell r="D482">
            <v>1.3035659999999099E-3</v>
          </cell>
        </row>
        <row r="483">
          <cell r="A483" t="str">
            <v>UP_VD_TV_Total_2017</v>
          </cell>
          <cell r="B483" t="str">
            <v>VD_TV_Total_2017</v>
          </cell>
          <cell r="C483" t="str">
            <v>UP</v>
          </cell>
          <cell r="D483">
            <v>5.0637759999881096E-4</v>
          </cell>
        </row>
        <row r="484">
          <cell r="A484" t="str">
            <v>UP_Seas1_15_16</v>
          </cell>
          <cell r="B484" t="str">
            <v>Seas1_15_16</v>
          </cell>
          <cell r="C484" t="str">
            <v>UP</v>
          </cell>
          <cell r="D484">
            <v>0.87167725066389001</v>
          </cell>
        </row>
        <row r="485">
          <cell r="A485" t="str">
            <v>UP_Seas1_17_19</v>
          </cell>
          <cell r="B485" t="str">
            <v>Seas1_17_19</v>
          </cell>
          <cell r="C485" t="str">
            <v>UP</v>
          </cell>
          <cell r="D485">
            <v>0.75764814189173701</v>
          </cell>
        </row>
        <row r="486">
          <cell r="A486" t="str">
            <v>UP_VD_Cinema_Sprite_Spend</v>
          </cell>
          <cell r="B486" t="str">
            <v>VD_Cinema_Sprite_Spend</v>
          </cell>
          <cell r="C486" t="str">
            <v>UP</v>
          </cell>
          <cell r="D486">
            <v>1.7626450000109001E-2</v>
          </cell>
        </row>
        <row r="487">
          <cell r="A487" t="str">
            <v>UP_VD_Cinema_Sprite_Spend_2019</v>
          </cell>
          <cell r="B487" t="str">
            <v>VD_Cinema_Sprite_Spend_2019</v>
          </cell>
          <cell r="C487" t="str">
            <v>UP</v>
          </cell>
          <cell r="D487">
            <v>0</v>
          </cell>
        </row>
        <row r="488">
          <cell r="A488" t="str">
            <v>UP_VD_Activation_Celebrity_Ishaan</v>
          </cell>
          <cell r="B488" t="str">
            <v>VD_Activation_Celebrity_Ishaan</v>
          </cell>
          <cell r="C488" t="str">
            <v>UP</v>
          </cell>
          <cell r="D488">
            <v>3.6838690000030601E-2</v>
          </cell>
        </row>
        <row r="489">
          <cell r="A489" t="str">
            <v>UP_VD_IPS_PAPER BOAT</v>
          </cell>
          <cell r="B489" t="str">
            <v>VD_IPS_PAPER BOAT</v>
          </cell>
          <cell r="C489" t="str">
            <v>UP</v>
          </cell>
          <cell r="D489">
            <v>-9.4526390000286106E-2</v>
          </cell>
        </row>
        <row r="490">
          <cell r="A490" t="str">
            <v>UP_VD_WD_PAPER BOAT</v>
          </cell>
          <cell r="B490" t="str">
            <v>VD_WD_PAPER BOAT</v>
          </cell>
          <cell r="C490" t="str">
            <v>UP</v>
          </cell>
          <cell r="D490">
            <v>-0.108344790000496</v>
          </cell>
        </row>
        <row r="491">
          <cell r="A491" t="str">
            <v>UP_VD_Consumer_Promo_Spend</v>
          </cell>
          <cell r="B491" t="str">
            <v>VD_Consumer_Promo_Spend</v>
          </cell>
          <cell r="C491" t="str">
            <v>UP</v>
          </cell>
          <cell r="D491">
            <v>5.18493700000199E-2</v>
          </cell>
        </row>
        <row r="492">
          <cell r="A492" t="str">
            <v>UP_VD_Sampling_Consumers_Reached</v>
          </cell>
          <cell r="B492" t="str">
            <v>VD_Sampling_Consumers_Reached</v>
          </cell>
          <cell r="C492" t="str">
            <v>UP</v>
          </cell>
          <cell r="D492">
            <v>2.9385010000000999E-2</v>
          </cell>
        </row>
        <row r="493">
          <cell r="A493" t="str">
            <v>UP_Pre_Covid</v>
          </cell>
          <cell r="B493" t="str">
            <v>Pre_Covid</v>
          </cell>
          <cell r="C493" t="str">
            <v>UP</v>
          </cell>
          <cell r="D493">
            <v>-6.0815917866293902E-2</v>
          </cell>
        </row>
        <row r="494">
          <cell r="A494" t="str">
            <v>UP_VD_VI_TV_Evolution_Short</v>
          </cell>
          <cell r="B494" t="str">
            <v>VD_VI_TV_Evolution_Short</v>
          </cell>
          <cell r="C494" t="str">
            <v>UP</v>
          </cell>
          <cell r="D494">
            <v>2.54041679999998E-2</v>
          </cell>
        </row>
        <row r="495">
          <cell r="A495" t="str">
            <v>UP_VD_VI_TV_Summer_vs_Sprite_20_GRPs_Long</v>
          </cell>
          <cell r="B495" t="str">
            <v>VD_VI_TV_Summer_vs_Sprite_20_GRPs_Long</v>
          </cell>
          <cell r="C495" t="str">
            <v>UP</v>
          </cell>
          <cell r="D495">
            <v>3.67292599999794E-3</v>
          </cell>
        </row>
        <row r="496">
          <cell r="A496" t="str">
            <v>UP_VD_VI_SOCF_Sprite_0</v>
          </cell>
          <cell r="B496" t="str">
            <v>VD_VI_SOCF_Sprite_0</v>
          </cell>
          <cell r="C496" t="str">
            <v>UP</v>
          </cell>
          <cell r="D496">
            <v>1.3460900000000001E-3</v>
          </cell>
        </row>
        <row r="497">
          <cell r="A497" t="str">
            <v>UP_VD_VI_SOCF_Sprite_1</v>
          </cell>
          <cell r="B497" t="str">
            <v>VD_VI_SOCF_Sprite_1</v>
          </cell>
          <cell r="C497" t="str">
            <v>UP</v>
          </cell>
          <cell r="D497">
            <v>1.0480000000000001E-3</v>
          </cell>
        </row>
        <row r="498">
          <cell r="A498" t="str">
            <v>UP_VD_VI_SOTS_Sprite_0</v>
          </cell>
          <cell r="B498" t="str">
            <v>VD_VI_SOTS_Sprite_0</v>
          </cell>
          <cell r="C498" t="str">
            <v>UP</v>
          </cell>
          <cell r="D498">
            <v>2.247406E-3</v>
          </cell>
        </row>
        <row r="499">
          <cell r="A499" t="str">
            <v>UP_VD_VI_SOTS_Sprite_1</v>
          </cell>
          <cell r="B499" t="str">
            <v>VD_VI_SOTS_Sprite_1</v>
          </cell>
          <cell r="C499" t="str">
            <v>UP</v>
          </cell>
          <cell r="D499">
            <v>1.67263E-3</v>
          </cell>
        </row>
        <row r="500">
          <cell r="A500" t="str">
            <v>UP_VD_VI_TV_Sprite_vs_Summer_GRPs_Long</v>
          </cell>
          <cell r="B500" t="str">
            <v>VD_VI_TV_Sprite_vs_Summer_GRPs_Long</v>
          </cell>
          <cell r="C500" t="str">
            <v>UP</v>
          </cell>
          <cell r="D500">
            <v>2.8600539999994899E-3</v>
          </cell>
        </row>
        <row r="501">
          <cell r="A501" t="str">
            <v>UP_VD_VI_TV_Born_to_Refresh_Long</v>
          </cell>
          <cell r="B501" t="str">
            <v>VD_VI_TV_Born_to_Refresh_Long</v>
          </cell>
          <cell r="C501" t="str">
            <v>UP</v>
          </cell>
          <cell r="D501">
            <v>3.30335999999931E-3</v>
          </cell>
        </row>
        <row r="502">
          <cell r="A502" t="str">
            <v>UP_VD_VI_TV_Evolution_Long</v>
          </cell>
          <cell r="B502" t="str">
            <v>VD_VI_TV_Evolution_Long</v>
          </cell>
          <cell r="C502" t="str">
            <v>UP</v>
          </cell>
          <cell r="D502">
            <v>1.9133180000024399E-3</v>
          </cell>
        </row>
        <row r="503">
          <cell r="A503" t="str">
            <v>UP_Pack_Change</v>
          </cell>
          <cell r="B503" t="str">
            <v>Pack_Change</v>
          </cell>
          <cell r="C503" t="str">
            <v>UP</v>
          </cell>
          <cell r="D503">
            <v>2.4900500000000002E-3</v>
          </cell>
        </row>
        <row r="504">
          <cell r="A504" t="str">
            <v>UP_VD_Covid_19_Active_Cases</v>
          </cell>
          <cell r="B504" t="str">
            <v>VD_Covid_19_Active_Cases</v>
          </cell>
          <cell r="C504" t="str">
            <v>UP</v>
          </cell>
          <cell r="D504">
            <v>-2.59844E-3</v>
          </cell>
        </row>
        <row r="505">
          <cell r="A505" t="str">
            <v>UP_VD_IPS_7up</v>
          </cell>
          <cell r="B505" t="str">
            <v>VD_IPS_7up</v>
          </cell>
          <cell r="C505" t="str">
            <v>UP</v>
          </cell>
          <cell r="D505">
            <v>-0.210421210000032</v>
          </cell>
        </row>
        <row r="506">
          <cell r="A506" t="str">
            <v>UP_VD_IPS_Appy_Fizz</v>
          </cell>
          <cell r="B506" t="str">
            <v>VD_IPS_Appy_Fizz</v>
          </cell>
          <cell r="C506" t="str">
            <v>UP</v>
          </cell>
          <cell r="D506">
            <v>-0.26522041000000002</v>
          </cell>
        </row>
        <row r="507">
          <cell r="A507" t="str">
            <v>UP_VD_IPS_Coke</v>
          </cell>
          <cell r="B507" t="str">
            <v>VD_IPS_Coke</v>
          </cell>
          <cell r="C507" t="str">
            <v>UP</v>
          </cell>
          <cell r="D507">
            <v>-3.8658710812631399E-2</v>
          </cell>
        </row>
        <row r="508">
          <cell r="A508" t="str">
            <v>UP_VD_IPS_Fanta</v>
          </cell>
          <cell r="B508" t="str">
            <v>VD_IPS_Fanta</v>
          </cell>
          <cell r="C508" t="str">
            <v>UP</v>
          </cell>
          <cell r="D508">
            <v>-4.18516719082224E-2</v>
          </cell>
        </row>
        <row r="509">
          <cell r="A509" t="str">
            <v>UP_VD_IPS_Limca</v>
          </cell>
          <cell r="B509" t="str">
            <v>VD_IPS_Limca</v>
          </cell>
          <cell r="C509" t="str">
            <v>UP</v>
          </cell>
          <cell r="D509">
            <v>-4.0968151943913303E-2</v>
          </cell>
        </row>
        <row r="510">
          <cell r="A510" t="str">
            <v>UP_VD_IPS_M_Dew</v>
          </cell>
          <cell r="B510" t="str">
            <v>VD_IPS_M_Dew</v>
          </cell>
          <cell r="C510" t="str">
            <v>UP</v>
          </cell>
          <cell r="D510">
            <v>-3.3047509999998503E-2</v>
          </cell>
        </row>
        <row r="511">
          <cell r="A511" t="str">
            <v>UP_VD_IPS_Mirinda</v>
          </cell>
          <cell r="B511" t="str">
            <v>VD_IPS_Mirinda</v>
          </cell>
          <cell r="C511" t="str">
            <v>UP</v>
          </cell>
          <cell r="D511">
            <v>-0.118045590221078</v>
          </cell>
        </row>
        <row r="512">
          <cell r="A512" t="str">
            <v>UP_VD_IPS_Pepsi</v>
          </cell>
          <cell r="B512" t="str">
            <v>VD_IPS_Pepsi</v>
          </cell>
          <cell r="C512" t="str">
            <v>UP</v>
          </cell>
          <cell r="D512">
            <v>-4.31582303228756E-2</v>
          </cell>
        </row>
        <row r="513">
          <cell r="A513" t="str">
            <v>UP_VD_IPS_Sprite</v>
          </cell>
          <cell r="B513" t="str">
            <v>VD_IPS_Sprite</v>
          </cell>
          <cell r="C513" t="str">
            <v>UP</v>
          </cell>
          <cell r="D513">
            <v>0.42382080315202703</v>
          </cell>
        </row>
        <row r="514">
          <cell r="A514" t="str">
            <v>UP_VD_IPS_Thums_Up</v>
          </cell>
          <cell r="B514" t="str">
            <v>VD_IPS_Thums_Up</v>
          </cell>
          <cell r="C514" t="str">
            <v>UP</v>
          </cell>
          <cell r="D514">
            <v>-8.4407190000009305E-2</v>
          </cell>
        </row>
        <row r="515">
          <cell r="A515" t="str">
            <v>UP_VD_ND_7up</v>
          </cell>
          <cell r="B515" t="str">
            <v>VD_ND_7up</v>
          </cell>
          <cell r="C515" t="str">
            <v>UP</v>
          </cell>
          <cell r="D515">
            <v>-0.11479759000006599</v>
          </cell>
        </row>
        <row r="516">
          <cell r="A516" t="str">
            <v>UP_VD_ND_Appy_Fizz</v>
          </cell>
          <cell r="B516" t="str">
            <v>VD_ND_Appy_Fizz</v>
          </cell>
          <cell r="C516" t="str">
            <v>UP</v>
          </cell>
          <cell r="D516">
            <v>-0.15176879036756699</v>
          </cell>
        </row>
        <row r="517">
          <cell r="A517" t="str">
            <v>UP_VD_ND_Coke</v>
          </cell>
          <cell r="B517" t="str">
            <v>VD_ND_Coke</v>
          </cell>
          <cell r="C517" t="str">
            <v>UP</v>
          </cell>
          <cell r="D517">
            <v>-0.106765589999608</v>
          </cell>
        </row>
        <row r="518">
          <cell r="A518" t="str">
            <v>UP_VD_ND_Fanta</v>
          </cell>
          <cell r="B518" t="str">
            <v>VD_ND_Fanta</v>
          </cell>
          <cell r="C518" t="str">
            <v>UP</v>
          </cell>
          <cell r="D518">
            <v>-0.110427990000019</v>
          </cell>
        </row>
        <row r="519">
          <cell r="A519" t="str">
            <v>UP_VD_ND_Limca</v>
          </cell>
          <cell r="B519" t="str">
            <v>VD_ND_Limca</v>
          </cell>
          <cell r="C519" t="str">
            <v>UP</v>
          </cell>
          <cell r="D519">
            <v>-0.11687839016727</v>
          </cell>
        </row>
        <row r="520">
          <cell r="A520" t="str">
            <v>UP_VD_ND_M_Dew</v>
          </cell>
          <cell r="B520" t="str">
            <v>VD_ND_M_Dew</v>
          </cell>
          <cell r="C520" t="str">
            <v>UP</v>
          </cell>
          <cell r="D520">
            <v>-0.12128399000000201</v>
          </cell>
        </row>
        <row r="521">
          <cell r="A521" t="str">
            <v>UP_VD_ND_Mirinda</v>
          </cell>
          <cell r="B521" t="str">
            <v>VD_ND_Mirinda</v>
          </cell>
          <cell r="C521" t="str">
            <v>UP</v>
          </cell>
          <cell r="D521">
            <v>-0.11489279000072899</v>
          </cell>
        </row>
        <row r="522">
          <cell r="A522" t="str">
            <v>UP_VD_ND_Pepsi</v>
          </cell>
          <cell r="B522" t="str">
            <v>VD_ND_Pepsi</v>
          </cell>
          <cell r="C522" t="str">
            <v>UP</v>
          </cell>
          <cell r="D522">
            <v>-0.12779599003741299</v>
          </cell>
        </row>
        <row r="523">
          <cell r="A523" t="str">
            <v>UP_VD_ND_Sprite</v>
          </cell>
          <cell r="B523" t="str">
            <v>VD_ND_Sprite</v>
          </cell>
          <cell r="C523" t="str">
            <v>UP</v>
          </cell>
          <cell r="D523">
            <v>0.81549840860862899</v>
          </cell>
        </row>
        <row r="524">
          <cell r="A524" t="str">
            <v>UP_VD_ND_Thums_Up</v>
          </cell>
          <cell r="B524" t="str">
            <v>VD_ND_Thums_Up</v>
          </cell>
          <cell r="C524" t="str">
            <v>UP</v>
          </cell>
          <cell r="D524">
            <v>-0.134511183511271</v>
          </cell>
        </row>
        <row r="525">
          <cell r="A525" t="str">
            <v>UP_VD_OOS_Sprite</v>
          </cell>
          <cell r="B525" t="str">
            <v>VD_OOS_Sprite</v>
          </cell>
          <cell r="C525" t="str">
            <v>UP</v>
          </cell>
          <cell r="D525">
            <v>-6.8844468286721403E-2</v>
          </cell>
        </row>
        <row r="526">
          <cell r="A526" t="str">
            <v>UP_VD_Price_7up_Express</v>
          </cell>
          <cell r="B526" t="str">
            <v>VD_Price_7up_Express</v>
          </cell>
          <cell r="C526" t="str">
            <v>UP</v>
          </cell>
          <cell r="D526">
            <v>8.8832789999816406E-2</v>
          </cell>
        </row>
        <row r="527">
          <cell r="A527" t="str">
            <v>UP_VD_Price_7up_Fridge</v>
          </cell>
          <cell r="B527" t="str">
            <v>VD_Price_7up_Fridge</v>
          </cell>
          <cell r="C527" t="str">
            <v>UP</v>
          </cell>
          <cell r="D527">
            <v>0.10723358999992499</v>
          </cell>
        </row>
        <row r="528">
          <cell r="A528" t="str">
            <v>UP_VD_Price_7up_Mobile</v>
          </cell>
          <cell r="B528" t="str">
            <v>VD_Price_7up_Mobile</v>
          </cell>
          <cell r="C528" t="str">
            <v>UP</v>
          </cell>
          <cell r="D528">
            <v>0.27616798999846198</v>
          </cell>
        </row>
        <row r="529">
          <cell r="A529" t="str">
            <v>UP_VD_Price_7up_Party</v>
          </cell>
          <cell r="B529" t="str">
            <v>VD_Price_7up_Party</v>
          </cell>
          <cell r="C529" t="str">
            <v>UP</v>
          </cell>
          <cell r="D529">
            <v>0.11907598999957</v>
          </cell>
        </row>
        <row r="530">
          <cell r="A530" t="str">
            <v>UP_VD_Price_7up_RGB</v>
          </cell>
          <cell r="B530" t="str">
            <v>VD_Price_7up_RGB</v>
          </cell>
          <cell r="C530" t="str">
            <v>UP</v>
          </cell>
          <cell r="D530">
            <v>0.32820121000032099</v>
          </cell>
        </row>
        <row r="531">
          <cell r="A531" t="str">
            <v>UP_VD_Price_APPY_Fizz_Express</v>
          </cell>
          <cell r="B531" t="str">
            <v>VD_Price_APPY_Fizz_Express</v>
          </cell>
          <cell r="C531" t="str">
            <v>UP</v>
          </cell>
          <cell r="D531">
            <v>0.124367190000473</v>
          </cell>
        </row>
        <row r="532">
          <cell r="A532" t="str">
            <v>UP_VD_Price_APPY_Fizz_Fridge</v>
          </cell>
          <cell r="B532" t="str">
            <v>VD_Price_APPY_Fizz_Fridge</v>
          </cell>
          <cell r="C532" t="str">
            <v>UP</v>
          </cell>
          <cell r="D532">
            <v>1.0609596100002301</v>
          </cell>
        </row>
        <row r="533">
          <cell r="A533" t="str">
            <v>UP_VD_Price_APPY_Fizz_Mobile</v>
          </cell>
          <cell r="B533" t="str">
            <v>VD_Price_APPY_Fizz_Mobile</v>
          </cell>
          <cell r="C533" t="str">
            <v>UP</v>
          </cell>
          <cell r="D533">
            <v>0.32219679005471302</v>
          </cell>
        </row>
        <row r="534">
          <cell r="A534" t="str">
            <v>UP_VD_Price_Coke_Express</v>
          </cell>
          <cell r="B534" t="str">
            <v>VD_Price_Coke_Express</v>
          </cell>
          <cell r="C534" t="str">
            <v>UP</v>
          </cell>
          <cell r="D534">
            <v>0.30933038999441398</v>
          </cell>
        </row>
        <row r="535">
          <cell r="A535" t="str">
            <v>UP_VD_Price_Coke_Fridge</v>
          </cell>
          <cell r="B535" t="str">
            <v>VD_Price_Coke_Fridge</v>
          </cell>
          <cell r="C535" t="str">
            <v>UP</v>
          </cell>
          <cell r="D535">
            <v>0.37340079000002202</v>
          </cell>
        </row>
        <row r="536">
          <cell r="A536" t="str">
            <v>UP_VD_Price_Coke_Mobile</v>
          </cell>
          <cell r="B536" t="str">
            <v>VD_Price_Coke_Mobile</v>
          </cell>
          <cell r="C536" t="str">
            <v>UP</v>
          </cell>
          <cell r="D536">
            <v>0.34521038997641601</v>
          </cell>
        </row>
        <row r="537">
          <cell r="A537" t="str">
            <v>UP_VD_Price_Coke_Party</v>
          </cell>
          <cell r="B537" t="str">
            <v>VD_Price_Coke_Party</v>
          </cell>
          <cell r="C537" t="str">
            <v>UP</v>
          </cell>
          <cell r="D537">
            <v>0.414642390000035</v>
          </cell>
        </row>
        <row r="538">
          <cell r="A538" t="str">
            <v>UP_VD_Price_Coke_RGB</v>
          </cell>
          <cell r="B538" t="str">
            <v>VD_Price_Coke_RGB</v>
          </cell>
          <cell r="C538" t="str">
            <v>UP</v>
          </cell>
          <cell r="D538">
            <v>0.410247610001506</v>
          </cell>
        </row>
        <row r="539">
          <cell r="A539" t="str">
            <v>UP_VD_Price_Fanta_Express</v>
          </cell>
          <cell r="B539" t="str">
            <v>VD_Price_Fanta_Express</v>
          </cell>
          <cell r="C539" t="str">
            <v>UP</v>
          </cell>
          <cell r="D539">
            <v>0.122145589977935</v>
          </cell>
        </row>
        <row r="540">
          <cell r="A540" t="str">
            <v>UP_VD_Price_Fanta_Fridge</v>
          </cell>
          <cell r="B540" t="str">
            <v>VD_Price_Fanta_Fridge</v>
          </cell>
          <cell r="C540" t="str">
            <v>UP</v>
          </cell>
          <cell r="D540">
            <v>0.41074079000000702</v>
          </cell>
        </row>
        <row r="541">
          <cell r="A541" t="str">
            <v>UP_VD_Price_Fanta_Mobile</v>
          </cell>
          <cell r="B541" t="str">
            <v>VD_Price_Fanta_Mobile</v>
          </cell>
          <cell r="C541" t="str">
            <v>UP</v>
          </cell>
          <cell r="D541">
            <v>0.13631438999995599</v>
          </cell>
        </row>
        <row r="542">
          <cell r="A542" t="str">
            <v>UP_VD_Price_Fanta_Party</v>
          </cell>
          <cell r="B542" t="str">
            <v>VD_Price_Fanta_Party</v>
          </cell>
          <cell r="C542" t="str">
            <v>UP</v>
          </cell>
          <cell r="D542">
            <v>-3.1978929963843203E-2</v>
          </cell>
        </row>
        <row r="543">
          <cell r="A543" t="str">
            <v>UP_VD_Price_Fanta_RGB</v>
          </cell>
          <cell r="B543" t="str">
            <v>VD_Price_Fanta_RGB</v>
          </cell>
          <cell r="C543" t="str">
            <v>UP</v>
          </cell>
          <cell r="D543">
            <v>0.45127200997465999</v>
          </cell>
        </row>
        <row r="544">
          <cell r="A544" t="str">
            <v>UP_VD_Price_Limca_Express</v>
          </cell>
          <cell r="B544" t="str">
            <v>VD_Price_Limca_Express</v>
          </cell>
          <cell r="C544" t="str">
            <v>UP</v>
          </cell>
          <cell r="D544">
            <v>0.116039190000452</v>
          </cell>
        </row>
        <row r="545">
          <cell r="A545" t="str">
            <v>UP_VD_Price_Limca_Fridge</v>
          </cell>
          <cell r="B545" t="str">
            <v>VD_Price_Limca_Fridge</v>
          </cell>
          <cell r="C545" t="str">
            <v>UP</v>
          </cell>
          <cell r="D545">
            <v>0.140072790043483</v>
          </cell>
        </row>
        <row r="546">
          <cell r="A546" t="str">
            <v>UP_VD_Price_Limca_Mobile</v>
          </cell>
          <cell r="B546" t="str">
            <v>VD_Price_Limca_Mobile</v>
          </cell>
          <cell r="C546" t="str">
            <v>UP</v>
          </cell>
          <cell r="D546">
            <v>0.11555598999984699</v>
          </cell>
        </row>
        <row r="547">
          <cell r="A547" t="str">
            <v>UP_VD_Nstores_Sprite</v>
          </cell>
          <cell r="B547" t="str">
            <v>VD_Nstores_Sprite</v>
          </cell>
          <cell r="C547" t="str">
            <v>UP</v>
          </cell>
          <cell r="D547">
            <v>0.96057861</v>
          </cell>
        </row>
        <row r="548">
          <cell r="A548" t="str">
            <v>UP_VD_Economy</v>
          </cell>
          <cell r="B548" t="str">
            <v>VD_Economy</v>
          </cell>
          <cell r="C548" t="str">
            <v>UP</v>
          </cell>
          <cell r="D548">
            <v>0.22417946999999899</v>
          </cell>
        </row>
        <row r="549">
          <cell r="A549" t="str">
            <v>UP_VD_Temp0</v>
          </cell>
          <cell r="B549" t="str">
            <v>VD_Temp0</v>
          </cell>
          <cell r="C549" t="str">
            <v>UP</v>
          </cell>
          <cell r="D549">
            <v>9.10521399999999E-3</v>
          </cell>
        </row>
        <row r="550">
          <cell r="A550" t="str">
            <v>UP_VD_Temp1</v>
          </cell>
          <cell r="B550" t="str">
            <v>VD_Temp1</v>
          </cell>
          <cell r="C550" t="str">
            <v>UP</v>
          </cell>
          <cell r="D550">
            <v>5.3580859999999998E-3</v>
          </cell>
        </row>
        <row r="551">
          <cell r="A551" t="str">
            <v>UP_VD_Precip0</v>
          </cell>
          <cell r="B551" t="str">
            <v>VD_Precip0</v>
          </cell>
          <cell r="C551" t="str">
            <v>UP</v>
          </cell>
          <cell r="D551">
            <v>-1.02194715740532E-2</v>
          </cell>
        </row>
        <row r="552">
          <cell r="A552" t="str">
            <v>UP_VD_Precip1</v>
          </cell>
          <cell r="B552" t="str">
            <v>VD_Precip1</v>
          </cell>
          <cell r="C552" t="str">
            <v>UP</v>
          </cell>
          <cell r="D552">
            <v>-6.1046779999999797E-3</v>
          </cell>
        </row>
        <row r="553">
          <cell r="A553" t="str">
            <v>UP_Dummy_July</v>
          </cell>
          <cell r="B553" t="str">
            <v>Dummy_July</v>
          </cell>
          <cell r="C553" t="str">
            <v>UP</v>
          </cell>
          <cell r="D553">
            <v>-0.13542602350451999</v>
          </cell>
        </row>
        <row r="554">
          <cell r="A554" t="str">
            <v>UP_VD_VI_TV_Interrupt_GRPs_2020_Short</v>
          </cell>
          <cell r="B554" t="str">
            <v>VD_VI_TV_Interrupt_GRPs_2020_Short</v>
          </cell>
          <cell r="C554" t="str">
            <v>UP</v>
          </cell>
          <cell r="D554">
            <v>2.59722100000001E-2</v>
          </cell>
        </row>
        <row r="555">
          <cell r="A555" t="str">
            <v>UP_VD_VI_TV_Evolution_GRPs_2020_Short</v>
          </cell>
          <cell r="B555" t="str">
            <v>VD_VI_TV_Evolution_GRPs_2020_Short</v>
          </cell>
          <cell r="C555" t="str">
            <v>UP</v>
          </cell>
          <cell r="D555">
            <v>2.3955369999999799E-2</v>
          </cell>
        </row>
        <row r="556">
          <cell r="A556" t="str">
            <v>UP_VD_VI_TV_Evolution_GRPs_2020_Long</v>
          </cell>
          <cell r="B556" t="str">
            <v>VD_VI_TV_Evolution_GRPs_2020_Long</v>
          </cell>
          <cell r="C556" t="str">
            <v>UP</v>
          </cell>
          <cell r="D556">
            <v>1.4740929999938999E-2</v>
          </cell>
        </row>
        <row r="557">
          <cell r="A557" t="str">
            <v>WB_Correction Factor</v>
          </cell>
          <cell r="B557" t="str">
            <v>Correction Factor</v>
          </cell>
          <cell r="C557" t="str">
            <v>WB</v>
          </cell>
          <cell r="D557">
            <v>0.99329682142281495</v>
          </cell>
        </row>
        <row r="558">
          <cell r="A558" t="str">
            <v>WB_Intercept</v>
          </cell>
          <cell r="B558" t="str">
            <v>Intercept</v>
          </cell>
          <cell r="C558" t="str">
            <v>WB</v>
          </cell>
          <cell r="D558">
            <v>-1.9840443999999999</v>
          </cell>
        </row>
        <row r="559">
          <cell r="A559" t="str">
            <v>WB_VD_Price_Pepsi_Express</v>
          </cell>
          <cell r="B559" t="str">
            <v>VD_Price_Pepsi_Express</v>
          </cell>
          <cell r="C559" t="str">
            <v>WB</v>
          </cell>
          <cell r="D559">
            <v>0.36125359000003698</v>
          </cell>
        </row>
        <row r="560">
          <cell r="A560" t="str">
            <v>WB_VD_Price_Pepsi_Fridge</v>
          </cell>
          <cell r="B560" t="str">
            <v>VD_Price_Pepsi_Fridge</v>
          </cell>
          <cell r="C560" t="str">
            <v>WB</v>
          </cell>
          <cell r="D560">
            <v>0.39476698999993598</v>
          </cell>
        </row>
        <row r="561">
          <cell r="A561" t="str">
            <v>WB_VD_Price_Pepsi_Mobile</v>
          </cell>
          <cell r="B561" t="str">
            <v>VD_Price_Pepsi_Mobile</v>
          </cell>
          <cell r="C561" t="str">
            <v>WB</v>
          </cell>
          <cell r="D561">
            <v>0.34252198999987599</v>
          </cell>
        </row>
        <row r="562">
          <cell r="A562" t="str">
            <v>WB_VD_Price_Pepsi_Party</v>
          </cell>
          <cell r="B562" t="str">
            <v>VD_Price_Pepsi_Party</v>
          </cell>
          <cell r="C562" t="str">
            <v>WB</v>
          </cell>
          <cell r="D562">
            <v>0.40841459000014602</v>
          </cell>
        </row>
        <row r="563">
          <cell r="A563" t="str">
            <v>WB_VD_Price_Pepsi_RGB</v>
          </cell>
          <cell r="B563" t="str">
            <v>VD_Price_Pepsi_RGB</v>
          </cell>
          <cell r="C563" t="str">
            <v>WB</v>
          </cell>
          <cell r="D563">
            <v>0.34346519000021303</v>
          </cell>
        </row>
        <row r="564">
          <cell r="A564" t="str">
            <v>WB_VD_Price_Sprite_Express</v>
          </cell>
          <cell r="B564" t="str">
            <v>VD_Price_Sprite_Express</v>
          </cell>
          <cell r="C564" t="str">
            <v>WB</v>
          </cell>
          <cell r="D564">
            <v>-0.92498021000001596</v>
          </cell>
        </row>
        <row r="565">
          <cell r="A565" t="str">
            <v>WB_VD_Price_Sprite_Fridge</v>
          </cell>
          <cell r="B565" t="str">
            <v>VD_Price_Sprite_Fridge</v>
          </cell>
          <cell r="C565" t="str">
            <v>WB</v>
          </cell>
          <cell r="D565">
            <v>-0.79317921000000602</v>
          </cell>
        </row>
        <row r="566">
          <cell r="A566" t="str">
            <v>WB_VD_Price_Sprite_Mobile</v>
          </cell>
          <cell r="B566" t="str">
            <v>VD_Price_Sprite_Mobile</v>
          </cell>
          <cell r="C566" t="str">
            <v>WB</v>
          </cell>
          <cell r="D566">
            <v>-0.32857761000000102</v>
          </cell>
        </row>
        <row r="567">
          <cell r="A567" t="str">
            <v>WB_VD_Price_Sprite_Party</v>
          </cell>
          <cell r="B567" t="str">
            <v>VD_Price_Sprite_Party</v>
          </cell>
          <cell r="C567" t="str">
            <v>WB</v>
          </cell>
          <cell r="D567">
            <v>-0.39477340999999599</v>
          </cell>
        </row>
        <row r="568">
          <cell r="A568" t="str">
            <v>WB_VD_Price_Sprite_RGB</v>
          </cell>
          <cell r="B568" t="str">
            <v>VD_Price_Sprite_RGB</v>
          </cell>
          <cell r="C568" t="str">
            <v>WB</v>
          </cell>
          <cell r="D568">
            <v>-9.2279570000009706E-2</v>
          </cell>
        </row>
        <row r="569">
          <cell r="A569" t="str">
            <v>WB_VD_Price_THUMS_UP_Express</v>
          </cell>
          <cell r="B569" t="str">
            <v>VD_Price_THUMS_UP_Express</v>
          </cell>
          <cell r="C569" t="str">
            <v>WB</v>
          </cell>
          <cell r="D569">
            <v>0.57863300989516697</v>
          </cell>
        </row>
        <row r="570">
          <cell r="A570" t="str">
            <v>WB_VD_Price_THUMS_UP_Fridge</v>
          </cell>
          <cell r="B570" t="str">
            <v>VD_Price_THUMS_UP_Fridge</v>
          </cell>
          <cell r="C570" t="str">
            <v>WB</v>
          </cell>
          <cell r="D570">
            <v>0.29747878999996602</v>
          </cell>
        </row>
        <row r="571">
          <cell r="A571" t="str">
            <v>WB_VD_Price_THUMS_UP_Mobile</v>
          </cell>
          <cell r="B571" t="str">
            <v>VD_Price_THUMS_UP_Mobile</v>
          </cell>
          <cell r="C571" t="str">
            <v>WB</v>
          </cell>
          <cell r="D571">
            <v>0.69129500999925697</v>
          </cell>
        </row>
        <row r="572">
          <cell r="A572" t="str">
            <v>WB_VD_Price_THUMS_UP_Party</v>
          </cell>
          <cell r="B572" t="str">
            <v>VD_Price_THUMS_UP_Party</v>
          </cell>
          <cell r="C572" t="str">
            <v>WB</v>
          </cell>
          <cell r="D572">
            <v>1.09328341010415</v>
          </cell>
        </row>
        <row r="573">
          <cell r="A573" t="str">
            <v>WB_VD_Price_THUMS_UP_RGB</v>
          </cell>
          <cell r="B573" t="str">
            <v>VD_Price_THUMS_UP_RGB</v>
          </cell>
          <cell r="C573" t="str">
            <v>WB</v>
          </cell>
          <cell r="D573">
            <v>0.38662099000002298</v>
          </cell>
        </row>
        <row r="574">
          <cell r="A574" t="str">
            <v>WB_VD_Price_Limca_Express</v>
          </cell>
          <cell r="B574" t="str">
            <v>VD_Price_Limca_Express</v>
          </cell>
          <cell r="C574" t="str">
            <v>WB</v>
          </cell>
          <cell r="D574">
            <v>0.31322879000003201</v>
          </cell>
        </row>
        <row r="575">
          <cell r="A575" t="str">
            <v>WB_VD_Price_Limca_Fridge</v>
          </cell>
          <cell r="B575" t="str">
            <v>VD_Price_Limca_Fridge</v>
          </cell>
          <cell r="C575" t="str">
            <v>WB</v>
          </cell>
          <cell r="D575">
            <v>0.35515179000001201</v>
          </cell>
        </row>
        <row r="576">
          <cell r="A576" t="str">
            <v>WB_VD_Price_Limca_Mobile</v>
          </cell>
          <cell r="B576" t="str">
            <v>VD_Price_Limca_Mobile</v>
          </cell>
          <cell r="C576" t="str">
            <v>WB</v>
          </cell>
          <cell r="D576">
            <v>0.70727481000782599</v>
          </cell>
        </row>
        <row r="577">
          <cell r="A577" t="str">
            <v>WB_VD_Price_Limca_Party</v>
          </cell>
          <cell r="B577" t="str">
            <v>VD_Price_Limca_Party</v>
          </cell>
          <cell r="C577" t="str">
            <v>WB</v>
          </cell>
          <cell r="D577">
            <v>0.76042880999998796</v>
          </cell>
        </row>
        <row r="578">
          <cell r="A578" t="str">
            <v>WB_VD_Price_Limca_RGB</v>
          </cell>
          <cell r="B578" t="str">
            <v>VD_Price_Limca_RGB</v>
          </cell>
          <cell r="C578" t="str">
            <v>WB</v>
          </cell>
          <cell r="D578">
            <v>0.66291280999998503</v>
          </cell>
        </row>
        <row r="579">
          <cell r="A579" t="str">
            <v>WB_Pre_Covid</v>
          </cell>
          <cell r="B579" t="str">
            <v>Pre_Covid</v>
          </cell>
          <cell r="C579" t="str">
            <v>WB</v>
          </cell>
          <cell r="D579">
            <v>-0.32430325859506098</v>
          </cell>
        </row>
        <row r="580">
          <cell r="A580" t="str">
            <v>WB_Transit_stations</v>
          </cell>
          <cell r="B580" t="str">
            <v>Transit_stations</v>
          </cell>
          <cell r="C580" t="str">
            <v>WB</v>
          </cell>
          <cell r="D580">
            <v>6.4499900000000001E-3</v>
          </cell>
        </row>
        <row r="581">
          <cell r="A581" t="str">
            <v>WB_VD_Radio_Sprite_Spend</v>
          </cell>
          <cell r="B581" t="str">
            <v>VD_Radio_Sprite_Spend</v>
          </cell>
          <cell r="C581" t="str">
            <v>WB</v>
          </cell>
          <cell r="D581">
            <v>4.1434690181870203E-2</v>
          </cell>
        </row>
        <row r="582">
          <cell r="A582" t="str">
            <v>WB_VD_Radio_Sprite_Spend_2016</v>
          </cell>
          <cell r="B582" t="str">
            <v>VD_Radio_Sprite_Spend_2016</v>
          </cell>
          <cell r="C582" t="str">
            <v>WB</v>
          </cell>
          <cell r="D582">
            <v>4.2558570000080703E-2</v>
          </cell>
        </row>
        <row r="583">
          <cell r="A583" t="str">
            <v>WB_VD_Radio_Sprite_Spend_2017</v>
          </cell>
          <cell r="B583" t="str">
            <v>VD_Radio_Sprite_Spend_2017</v>
          </cell>
          <cell r="C583" t="str">
            <v>WB</v>
          </cell>
          <cell r="D583">
            <v>4.3789689979984198E-2</v>
          </cell>
        </row>
        <row r="584">
          <cell r="A584" t="str">
            <v>WB_VD_Radio_Sprite_Spend_2015</v>
          </cell>
          <cell r="B584" t="str">
            <v>VD_Radio_Sprite_Spend_2015</v>
          </cell>
          <cell r="C584" t="str">
            <v>WB</v>
          </cell>
          <cell r="D584">
            <v>4.6033689974915901E-2</v>
          </cell>
        </row>
        <row r="585">
          <cell r="A585" t="str">
            <v>WB_VD_Activation_IPL_KKR_0.54_0.52</v>
          </cell>
          <cell r="B585" t="str">
            <v>VD_Activation_IPL_KKR_0.54_0.52</v>
          </cell>
          <cell r="C585" t="str">
            <v>WB</v>
          </cell>
          <cell r="D585">
            <v>7.7456779999999599E-3</v>
          </cell>
        </row>
        <row r="586">
          <cell r="A586" t="str">
            <v>WB_Pack_Change</v>
          </cell>
          <cell r="B586" t="str">
            <v>Pack_Change</v>
          </cell>
          <cell r="C586" t="str">
            <v>WB</v>
          </cell>
          <cell r="D586">
            <v>1.5528774E-3</v>
          </cell>
        </row>
        <row r="587">
          <cell r="A587" t="str">
            <v>WB_Grocery_and_pharmacy</v>
          </cell>
          <cell r="B587" t="str">
            <v>Grocery_and_pharmacy</v>
          </cell>
          <cell r="C587" t="str">
            <v>WB</v>
          </cell>
          <cell r="D587">
            <v>1.6245590000000001E-2</v>
          </cell>
        </row>
        <row r="588">
          <cell r="A588" t="str">
            <v>WB_Seas1_1819</v>
          </cell>
          <cell r="B588" t="str">
            <v>Seas1_1819</v>
          </cell>
          <cell r="C588" t="str">
            <v>WB</v>
          </cell>
          <cell r="D588">
            <v>0.92750551760400402</v>
          </cell>
        </row>
        <row r="589">
          <cell r="A589" t="str">
            <v>WB_Seas1_1517</v>
          </cell>
          <cell r="B589" t="str">
            <v>Seas1_1517</v>
          </cell>
          <cell r="C589" t="str">
            <v>WB</v>
          </cell>
          <cell r="D589">
            <v>1.05780427218893</v>
          </cell>
        </row>
        <row r="590">
          <cell r="A590" t="str">
            <v>WB_VD_Consumer_Promo_Spend_0.54_0.52</v>
          </cell>
          <cell r="B590" t="str">
            <v>VD_Consumer_Promo_Spend_0.54_0.52</v>
          </cell>
          <cell r="C590" t="str">
            <v>WB</v>
          </cell>
          <cell r="D590">
            <v>7.7088790000009094E-2</v>
          </cell>
        </row>
        <row r="591">
          <cell r="A591" t="str">
            <v>WB_VD_VI_Sampling_Consumers_Reached_0.54_0.52</v>
          </cell>
          <cell r="B591" t="str">
            <v>VD_VI_Sampling_Consumers_Reached_0.54_0.52</v>
          </cell>
          <cell r="C591" t="str">
            <v>WB</v>
          </cell>
          <cell r="D591">
            <v>7.0504169999918403E-2</v>
          </cell>
        </row>
        <row r="592">
          <cell r="A592" t="str">
            <v>WB_Pre_Covid2</v>
          </cell>
          <cell r="B592" t="str">
            <v>Pre_Covid2</v>
          </cell>
          <cell r="C592" t="str">
            <v>WB</v>
          </cell>
          <cell r="D592">
            <v>-0.32482966334931601</v>
          </cell>
        </row>
        <row r="593">
          <cell r="A593" t="str">
            <v>WB_VD_IPS_ORSL_ORSL</v>
          </cell>
          <cell r="B593" t="str">
            <v>VD_IPS_ORSL_ORSL</v>
          </cell>
          <cell r="C593" t="str">
            <v>WB</v>
          </cell>
          <cell r="D593">
            <v>-0.108508449999934</v>
          </cell>
        </row>
        <row r="594">
          <cell r="A594" t="str">
            <v>WB_VD_Activation_Celebrity_Ishaan</v>
          </cell>
          <cell r="B594" t="str">
            <v>VD_Activation_Celebrity_Ishaan</v>
          </cell>
          <cell r="C594" t="str">
            <v>WB</v>
          </cell>
          <cell r="D594">
            <v>3.8957829999998299E-2</v>
          </cell>
        </row>
        <row r="595">
          <cell r="A595" t="str">
            <v>WB_VD_WD_ORSL_ORSL</v>
          </cell>
          <cell r="B595" t="str">
            <v>VD_WD_ORSL_ORSL</v>
          </cell>
          <cell r="C595" t="str">
            <v>WB</v>
          </cell>
          <cell r="D595">
            <v>-0.19670839000013501</v>
          </cell>
        </row>
        <row r="596">
          <cell r="A596" t="str">
            <v>WB_Unemployment</v>
          </cell>
          <cell r="B596" t="str">
            <v>Unemployment</v>
          </cell>
          <cell r="C596" t="str">
            <v>WB</v>
          </cell>
          <cell r="D596">
            <v>-0.241141590000054</v>
          </cell>
        </row>
        <row r="597">
          <cell r="A597" t="str">
            <v>WB_VD_Print_Sprite_Spend</v>
          </cell>
          <cell r="B597" t="str">
            <v>VD_Print_Sprite_Spend</v>
          </cell>
          <cell r="C597" t="str">
            <v>WB</v>
          </cell>
          <cell r="D597">
            <v>2.62574899999997E-2</v>
          </cell>
        </row>
        <row r="598">
          <cell r="A598" t="str">
            <v>WB_VD_Print_Sprite_Spend_2016</v>
          </cell>
          <cell r="B598" t="str">
            <v>VD_Print_Sprite_Spend_2016</v>
          </cell>
          <cell r="C598" t="str">
            <v>WB</v>
          </cell>
          <cell r="D598">
            <v>2.53178100000069E-2</v>
          </cell>
        </row>
        <row r="599">
          <cell r="A599" t="str">
            <v>WB_VD_Print_Sprite_Spend_2017</v>
          </cell>
          <cell r="B599" t="str">
            <v>VD_Print_Sprite_Spend_2017</v>
          </cell>
          <cell r="C599" t="str">
            <v>WB</v>
          </cell>
          <cell r="D599">
            <v>0</v>
          </cell>
        </row>
        <row r="600">
          <cell r="A600" t="str">
            <v>WB_VD_Print_Sprite_Spend_2015</v>
          </cell>
          <cell r="B600" t="str">
            <v>VD_Print_Sprite_Spend_2015</v>
          </cell>
          <cell r="C600" t="str">
            <v>WB</v>
          </cell>
          <cell r="D600">
            <v>4.8594829999889302E-2</v>
          </cell>
        </row>
        <row r="601">
          <cell r="A601" t="str">
            <v>WB_VD_IPS_7up</v>
          </cell>
          <cell r="B601" t="str">
            <v>VD_IPS_7up</v>
          </cell>
          <cell r="C601" t="str">
            <v>WB</v>
          </cell>
          <cell r="D601">
            <v>-0.17970838999998501</v>
          </cell>
        </row>
        <row r="602">
          <cell r="A602" t="str">
            <v>WB_VD_IPS_Coke</v>
          </cell>
          <cell r="B602" t="str">
            <v>VD_IPS_Coke</v>
          </cell>
          <cell r="C602" t="str">
            <v>WB</v>
          </cell>
          <cell r="D602">
            <v>-0.13468318997401699</v>
          </cell>
        </row>
        <row r="603">
          <cell r="A603" t="str">
            <v>WB_VD_IPS_Limca</v>
          </cell>
          <cell r="B603" t="str">
            <v>VD_IPS_Limca</v>
          </cell>
          <cell r="C603" t="str">
            <v>WB</v>
          </cell>
          <cell r="D603">
            <v>-0.220282189999985</v>
          </cell>
        </row>
        <row r="604">
          <cell r="A604" t="str">
            <v>WB_VD_IPS_Pepsi</v>
          </cell>
          <cell r="B604" t="str">
            <v>VD_IPS_Pepsi</v>
          </cell>
          <cell r="C604" t="str">
            <v>WB</v>
          </cell>
          <cell r="D604">
            <v>-0.17978035000003301</v>
          </cell>
        </row>
        <row r="605">
          <cell r="A605" t="str">
            <v>WB_VD_IPS_Sprite</v>
          </cell>
          <cell r="B605" t="str">
            <v>VD_IPS_Sprite</v>
          </cell>
          <cell r="C605" t="str">
            <v>WB</v>
          </cell>
          <cell r="D605">
            <v>0.34883998999999999</v>
          </cell>
        </row>
        <row r="606">
          <cell r="A606" t="str">
            <v>WB_VD_IPS_Thums_Up</v>
          </cell>
          <cell r="B606" t="str">
            <v>VD_IPS_Thums_Up</v>
          </cell>
          <cell r="C606" t="str">
            <v>WB</v>
          </cell>
          <cell r="D606">
            <v>-6.5409750000000003E-2</v>
          </cell>
        </row>
        <row r="607">
          <cell r="A607" t="str">
            <v>WB_VD_ND_7up</v>
          </cell>
          <cell r="B607" t="str">
            <v>VD_ND_7up</v>
          </cell>
          <cell r="C607" t="str">
            <v>WB</v>
          </cell>
          <cell r="D607">
            <v>-0.220520789999988</v>
          </cell>
        </row>
        <row r="608">
          <cell r="A608" t="str">
            <v>WB_VD_ND_Coke</v>
          </cell>
          <cell r="B608" t="str">
            <v>VD_ND_Coke</v>
          </cell>
          <cell r="C608" t="str">
            <v>WB</v>
          </cell>
          <cell r="D608">
            <v>-0.300184189999957</v>
          </cell>
        </row>
        <row r="609">
          <cell r="A609" t="str">
            <v>WB_VD_ND_Limca</v>
          </cell>
          <cell r="B609" t="str">
            <v>VD_ND_Limca</v>
          </cell>
          <cell r="C609" t="str">
            <v>WB</v>
          </cell>
          <cell r="D609">
            <v>-0.26073999014111199</v>
          </cell>
        </row>
        <row r="610">
          <cell r="A610" t="str">
            <v>WB_VD_ND_Pepsi</v>
          </cell>
          <cell r="B610" t="str">
            <v>VD_ND_Pepsi</v>
          </cell>
          <cell r="C610" t="str">
            <v>WB</v>
          </cell>
          <cell r="D610">
            <v>-0.260876590089967</v>
          </cell>
        </row>
        <row r="611">
          <cell r="A611" t="str">
            <v>WB_Dec</v>
          </cell>
          <cell r="B611" t="str">
            <v>Dec</v>
          </cell>
          <cell r="C611" t="str">
            <v>WB</v>
          </cell>
          <cell r="D611">
            <v>0.105854353007791</v>
          </cell>
        </row>
        <row r="612">
          <cell r="A612" t="str">
            <v>WB_Nov</v>
          </cell>
          <cell r="B612" t="str">
            <v>Nov</v>
          </cell>
          <cell r="C612" t="str">
            <v>WB</v>
          </cell>
          <cell r="D612">
            <v>0.33950559649643602</v>
          </cell>
        </row>
        <row r="613">
          <cell r="A613" t="str">
            <v>WB_Dummy_Apr</v>
          </cell>
          <cell r="B613" t="str">
            <v>Dummy_Apr</v>
          </cell>
          <cell r="C613" t="str">
            <v>WB</v>
          </cell>
          <cell r="D613">
            <v>0.214093332347814</v>
          </cell>
        </row>
        <row r="614">
          <cell r="A614" t="str">
            <v>WB_Dummy_Mar</v>
          </cell>
          <cell r="B614" t="str">
            <v>Dummy_Mar</v>
          </cell>
          <cell r="C614" t="str">
            <v>WB</v>
          </cell>
          <cell r="D614">
            <v>0.33301811242597201</v>
          </cell>
        </row>
        <row r="615">
          <cell r="A615" t="str">
            <v>WB_Dummy_May</v>
          </cell>
          <cell r="B615" t="str">
            <v>Dummy_May</v>
          </cell>
          <cell r="C615" t="str">
            <v>WB</v>
          </cell>
          <cell r="D615">
            <v>0.17675138697556</v>
          </cell>
        </row>
        <row r="616">
          <cell r="A616" t="str">
            <v>WB_VD_VI_TV_Summer_vs_Sprite_20_GRPs_Short</v>
          </cell>
          <cell r="B616" t="str">
            <v>VD_VI_TV_Summer_vs_Sprite_20_GRPs_Short</v>
          </cell>
          <cell r="C616" t="str">
            <v>WB</v>
          </cell>
          <cell r="D616">
            <v>9.8272789999999999E-2</v>
          </cell>
        </row>
        <row r="617">
          <cell r="A617" t="str">
            <v>WB_VD_Facebook_Instagram_Sprite_Imp</v>
          </cell>
          <cell r="B617" t="str">
            <v>VD_Facebook_Instagram_Sprite_Imp</v>
          </cell>
          <cell r="C617" t="str">
            <v>WB</v>
          </cell>
          <cell r="D617">
            <v>0.17659178983655399</v>
          </cell>
        </row>
        <row r="618">
          <cell r="A618" t="str">
            <v>WB_VD_Facebook_Sprite_Imp</v>
          </cell>
          <cell r="B618" t="str">
            <v>VD_Facebook_Sprite_Imp</v>
          </cell>
          <cell r="C618" t="str">
            <v>WB</v>
          </cell>
          <cell r="D618">
            <v>0.16542126999974699</v>
          </cell>
        </row>
        <row r="619">
          <cell r="A619" t="str">
            <v>WB_VD_Hotstar_Sprite_Imp</v>
          </cell>
          <cell r="B619" t="str">
            <v>VD_Hotstar_Sprite_Imp</v>
          </cell>
          <cell r="C619" t="str">
            <v>WB</v>
          </cell>
          <cell r="D619">
            <v>0.18757526999997401</v>
          </cell>
        </row>
        <row r="620">
          <cell r="A620" t="str">
            <v>WB_VD_Instagram_Sprite_Imp</v>
          </cell>
          <cell r="B620" t="str">
            <v>VD_Instagram_Sprite_Imp</v>
          </cell>
          <cell r="C620" t="str">
            <v>WB</v>
          </cell>
          <cell r="D620">
            <v>0</v>
          </cell>
        </row>
        <row r="621">
          <cell r="A621" t="str">
            <v>WB_VD_Total_Digital_Sprite_Imp_2017</v>
          </cell>
          <cell r="B621" t="str">
            <v>VD_Total_Digital_Sprite_Imp_2017</v>
          </cell>
          <cell r="C621" t="str">
            <v>WB</v>
          </cell>
          <cell r="D621">
            <v>0.17918451000043401</v>
          </cell>
        </row>
        <row r="622">
          <cell r="A622" t="str">
            <v>WB_VD_Total_Digital_Sprite_Imp_2018</v>
          </cell>
          <cell r="B622" t="str">
            <v>VD_Total_Digital_Sprite_Imp_2018</v>
          </cell>
          <cell r="C622" t="str">
            <v>WB</v>
          </cell>
          <cell r="D622">
            <v>0.24552760997824899</v>
          </cell>
        </row>
        <row r="623">
          <cell r="A623" t="str">
            <v>WB_VD_Total_Digital_Sprite_Imp_2019</v>
          </cell>
          <cell r="B623" t="str">
            <v>VD_Total_Digital_Sprite_Imp_2019</v>
          </cell>
          <cell r="C623" t="str">
            <v>WB</v>
          </cell>
          <cell r="D623">
            <v>0.24213420999996099</v>
          </cell>
        </row>
        <row r="624">
          <cell r="A624" t="str">
            <v>WB_VD_Temp0</v>
          </cell>
          <cell r="B624" t="str">
            <v>VD_Temp0</v>
          </cell>
          <cell r="C624" t="str">
            <v>WB</v>
          </cell>
          <cell r="D624">
            <v>4.2697700000000399E-3</v>
          </cell>
        </row>
        <row r="625">
          <cell r="A625" t="str">
            <v>WB_VD_Temp1</v>
          </cell>
          <cell r="B625" t="str">
            <v>VD_Temp1</v>
          </cell>
          <cell r="C625" t="str">
            <v>WB</v>
          </cell>
          <cell r="D625">
            <v>9.0112439999999999E-3</v>
          </cell>
        </row>
        <row r="626">
          <cell r="A626" t="str">
            <v>WB_VD_Precip0</v>
          </cell>
          <cell r="B626" t="str">
            <v>VD_Precip0</v>
          </cell>
          <cell r="C626" t="str">
            <v>WB</v>
          </cell>
          <cell r="D626">
            <v>-4.5668679999999904E-3</v>
          </cell>
        </row>
        <row r="627">
          <cell r="A627" t="str">
            <v>WB_VD_Precip1</v>
          </cell>
          <cell r="B627" t="str">
            <v>VD_Precip1</v>
          </cell>
          <cell r="C627" t="str">
            <v>WB</v>
          </cell>
          <cell r="D627">
            <v>-6.1995959999999999E-3</v>
          </cell>
        </row>
        <row r="628">
          <cell r="A628" t="str">
            <v>WB_VD_Nstores_Sprite</v>
          </cell>
          <cell r="B628" t="str">
            <v>VD_Nstores_Sprite</v>
          </cell>
          <cell r="C628" t="str">
            <v>WB</v>
          </cell>
          <cell r="D628">
            <v>0.81140299000000005</v>
          </cell>
        </row>
        <row r="629">
          <cell r="A629" t="str">
            <v>WB_VD_VI_TV_Evolution_GRPs_2020_Short</v>
          </cell>
          <cell r="B629" t="str">
            <v>VD_VI_TV_Evolution_GRPs_2020_Short</v>
          </cell>
          <cell r="C629" t="str">
            <v>WB</v>
          </cell>
          <cell r="D629">
            <v>5.40525699999998E-2</v>
          </cell>
        </row>
        <row r="630">
          <cell r="A630" t="str">
            <v>WB_VD_VI_TV_Evolution_GRPs_2020_Long</v>
          </cell>
          <cell r="B630" t="str">
            <v>VD_VI_TV_Evolution_GRPs_2020_Long</v>
          </cell>
          <cell r="C630" t="str">
            <v>WB</v>
          </cell>
          <cell r="D630">
            <v>8.3324130000000093E-2</v>
          </cell>
        </row>
        <row r="631">
          <cell r="A631" t="str">
            <v>WB_VD_Total_Digital_Sprite_Imp_2020</v>
          </cell>
          <cell r="B631" t="str">
            <v>VD_Total_Digital_Sprite_Imp_2020</v>
          </cell>
          <cell r="C631" t="str">
            <v>WB</v>
          </cell>
          <cell r="D631">
            <v>0</v>
          </cell>
        </row>
        <row r="632">
          <cell r="A632" t="str">
            <v>WB_VD_VI_SOCF_Sprite_0</v>
          </cell>
          <cell r="B632" t="str">
            <v>VD_VI_SOCF_Sprite_0</v>
          </cell>
          <cell r="C632" t="str">
            <v>WB</v>
          </cell>
          <cell r="D632">
            <v>6.9353100000000005E-4</v>
          </cell>
        </row>
        <row r="633">
          <cell r="A633" t="str">
            <v>WB_VD_VI_SOCF_Sprite_1</v>
          </cell>
          <cell r="B633" t="str">
            <v>VD_VI_SOCF_Sprite_1</v>
          </cell>
          <cell r="C633" t="str">
            <v>WB</v>
          </cell>
          <cell r="D633">
            <v>4.2226300000000102E-3</v>
          </cell>
        </row>
        <row r="634">
          <cell r="A634" t="str">
            <v>WB_VD_VI_SOTS_Sprite_0</v>
          </cell>
          <cell r="B634" t="str">
            <v>VD_VI_SOTS_Sprite_0</v>
          </cell>
          <cell r="C634" t="str">
            <v>WB</v>
          </cell>
          <cell r="D634">
            <v>2.1972320000000099E-3</v>
          </cell>
        </row>
        <row r="635">
          <cell r="A635" t="str">
            <v>WB_VD_VI_SOTS_Sprite_1</v>
          </cell>
          <cell r="B635" t="str">
            <v>VD_VI_SOTS_Sprite_1</v>
          </cell>
          <cell r="C635" t="str">
            <v>WB</v>
          </cell>
          <cell r="D635">
            <v>2.256606E-3</v>
          </cell>
        </row>
        <row r="636">
          <cell r="A636" t="str">
            <v>WB_VD_VI_SOWF_Sprite_0</v>
          </cell>
          <cell r="B636" t="str">
            <v>VD_VI_SOWF_Sprite_0</v>
          </cell>
          <cell r="C636" t="str">
            <v>WB</v>
          </cell>
          <cell r="D636">
            <v>1.89835999999999E-3</v>
          </cell>
        </row>
        <row r="637">
          <cell r="A637" t="str">
            <v>WB_VD_VI_SOWF_Sprite_1</v>
          </cell>
          <cell r="B637" t="str">
            <v>VD_VI_SOWF_Sprite_1</v>
          </cell>
          <cell r="C637" t="str">
            <v>WB</v>
          </cell>
          <cell r="D637">
            <v>2.3153800000000001E-3</v>
          </cell>
        </row>
        <row r="638">
          <cell r="A638" t="str">
            <v>WB_VD_ND_Sprite</v>
          </cell>
          <cell r="B638" t="str">
            <v>VD_ND_Sprite</v>
          </cell>
          <cell r="C638" t="str">
            <v>WB</v>
          </cell>
          <cell r="D638">
            <v>0.58813559000000404</v>
          </cell>
        </row>
        <row r="639">
          <cell r="A639" t="str">
            <v>WB_VD_ND_Thums_Up</v>
          </cell>
          <cell r="B639" t="str">
            <v>VD_ND_Thums_Up</v>
          </cell>
          <cell r="C639" t="str">
            <v>WB</v>
          </cell>
          <cell r="D639">
            <v>-0.26134021000000002</v>
          </cell>
        </row>
        <row r="640">
          <cell r="A640" t="str">
            <v>WB_VD_OOS_Sprite</v>
          </cell>
          <cell r="B640" t="str">
            <v>VD_OOS_Sprite</v>
          </cell>
          <cell r="C640" t="str">
            <v>WB</v>
          </cell>
          <cell r="D640">
            <v>-0.13485891000000699</v>
          </cell>
        </row>
        <row r="641">
          <cell r="A641" t="str">
            <v>WB_VD_Price_7up_Express</v>
          </cell>
          <cell r="B641" t="str">
            <v>VD_Price_7up_Express</v>
          </cell>
          <cell r="C641" t="str">
            <v>WB</v>
          </cell>
          <cell r="D641">
            <v>0.21999679000011499</v>
          </cell>
        </row>
        <row r="642">
          <cell r="A642" t="str">
            <v>WB_VD_Price_7up_Fridge</v>
          </cell>
          <cell r="B642" t="str">
            <v>VD_Price_7up_Fridge</v>
          </cell>
          <cell r="C642" t="str">
            <v>WB</v>
          </cell>
          <cell r="D642">
            <v>0.26885959013285898</v>
          </cell>
        </row>
        <row r="643">
          <cell r="A643" t="str">
            <v>WB_VD_Price_7up_Mobile</v>
          </cell>
          <cell r="B643" t="str">
            <v>VD_Price_7up_Mobile</v>
          </cell>
          <cell r="C643" t="str">
            <v>WB</v>
          </cell>
          <cell r="D643">
            <v>0.24789958999995099</v>
          </cell>
        </row>
        <row r="644">
          <cell r="A644" t="str">
            <v>WB_VD_Price_7up_Party</v>
          </cell>
          <cell r="B644" t="str">
            <v>VD_Price_7up_Party</v>
          </cell>
          <cell r="C644" t="str">
            <v>WB</v>
          </cell>
          <cell r="D644">
            <v>0.30095558999994299</v>
          </cell>
        </row>
        <row r="645">
          <cell r="A645" t="str">
            <v>WB_VD_Price_7up_RGB</v>
          </cell>
          <cell r="B645" t="str">
            <v>VD_Price_7up_RGB</v>
          </cell>
          <cell r="C645" t="str">
            <v>WB</v>
          </cell>
          <cell r="D645">
            <v>0.20846078999954401</v>
          </cell>
        </row>
        <row r="646">
          <cell r="A646" t="str">
            <v>WB_VD_Price_Coke_Express</v>
          </cell>
          <cell r="B646" t="str">
            <v>VD_Price_Coke_Express</v>
          </cell>
          <cell r="C646" t="str">
            <v>WB</v>
          </cell>
          <cell r="D646">
            <v>0.35419318999987898</v>
          </cell>
        </row>
        <row r="647">
          <cell r="A647" t="str">
            <v>WB_VD_Price_Coke_Fridge</v>
          </cell>
          <cell r="B647" t="str">
            <v>VD_Price_Coke_Fridge</v>
          </cell>
          <cell r="C647" t="str">
            <v>WB</v>
          </cell>
          <cell r="D647">
            <v>0.39367438999973797</v>
          </cell>
        </row>
        <row r="648">
          <cell r="A648" t="str">
            <v>WB_VD_Price_Coke_Mobile</v>
          </cell>
          <cell r="B648" t="str">
            <v>VD_Price_Coke_Mobile</v>
          </cell>
          <cell r="C648" t="str">
            <v>WB</v>
          </cell>
          <cell r="D648">
            <v>0.381347190019591</v>
          </cell>
        </row>
        <row r="649">
          <cell r="A649" t="str">
            <v>WB_VD_Price_Coke_Party</v>
          </cell>
          <cell r="B649" t="str">
            <v>VD_Price_Coke_Party</v>
          </cell>
          <cell r="C649" t="str">
            <v>WB</v>
          </cell>
          <cell r="D649">
            <v>0.40838398994862901</v>
          </cell>
        </row>
        <row r="650">
          <cell r="A650" t="str">
            <v>WB_VD_Price_Coke_RGB</v>
          </cell>
          <cell r="B650" t="str">
            <v>VD_Price_Coke_RGB</v>
          </cell>
          <cell r="C650" t="str">
            <v>WB</v>
          </cell>
          <cell r="D650">
            <v>0.67713140999999299</v>
          </cell>
        </row>
        <row r="651">
          <cell r="A651" t="str">
            <v>WB_VD_OOH_Sprite_Spend</v>
          </cell>
          <cell r="B651" t="str">
            <v>VD_OOH_Sprite_Spend</v>
          </cell>
          <cell r="C651" t="str">
            <v>WB</v>
          </cell>
          <cell r="D651">
            <v>6.6337722000000099E-2</v>
          </cell>
        </row>
        <row r="652">
          <cell r="A652" t="str">
            <v>WB_VD_OOH_Sprite_Spend_2016</v>
          </cell>
          <cell r="B652" t="str">
            <v>VD_OOH_Sprite_Spend_2016</v>
          </cell>
          <cell r="C652" t="str">
            <v>WB</v>
          </cell>
          <cell r="D652">
            <v>2.9700989999987101E-2</v>
          </cell>
        </row>
        <row r="653">
          <cell r="A653" t="str">
            <v>WB_VD_OOH_Sprite_Spend_2017</v>
          </cell>
          <cell r="B653" t="str">
            <v>VD_OOH_Sprite_Spend_2017</v>
          </cell>
          <cell r="C653" t="str">
            <v>WB</v>
          </cell>
          <cell r="D653">
            <v>3.1507910000000298E-2</v>
          </cell>
        </row>
        <row r="654">
          <cell r="A654" t="str">
            <v>WB_VD_OOH_Sprite_Spend_2019</v>
          </cell>
          <cell r="B654" t="str">
            <v>VD_OOH_Sprite_Spend_2019</v>
          </cell>
          <cell r="C654" t="str">
            <v>WB</v>
          </cell>
          <cell r="D654">
            <v>5.9637270000036602E-2</v>
          </cell>
        </row>
        <row r="655">
          <cell r="A655" t="str">
            <v>WB_VD_VI_TV_Sprite_vs_Summer_GRPs_Short</v>
          </cell>
          <cell r="B655" t="str">
            <v>VD_VI_TV_Sprite_vs_Summer_GRPs_Short</v>
          </cell>
          <cell r="C655" t="str">
            <v>WB</v>
          </cell>
          <cell r="D655">
            <v>2.8424069999999899E-2</v>
          </cell>
        </row>
        <row r="656">
          <cell r="A656" t="str">
            <v>WB_VD_VI_TV_Born_to_Refresh_Short</v>
          </cell>
          <cell r="B656" t="str">
            <v>VD_VI_TV_Born_to_Refresh_Short</v>
          </cell>
          <cell r="C656" t="str">
            <v>WB</v>
          </cell>
          <cell r="D656">
            <v>2.0653830000000001E-2</v>
          </cell>
        </row>
        <row r="657">
          <cell r="A657" t="str">
            <v>WB_VD_VI_TV_Evolution_Short</v>
          </cell>
          <cell r="B657" t="str">
            <v>VD_VI_TV_Evolution_Short</v>
          </cell>
          <cell r="C657" t="str">
            <v>WB</v>
          </cell>
          <cell r="D657">
            <v>0.12599049000000001</v>
          </cell>
        </row>
        <row r="658">
          <cell r="A658" t="str">
            <v>WB_VD_VI_TV_Summer_vs_Sprite_20_GRPs_Long</v>
          </cell>
          <cell r="B658" t="str">
            <v>VD_VI_TV_Summer_vs_Sprite_20_GRPs_Long</v>
          </cell>
          <cell r="C658" t="str">
            <v>WB</v>
          </cell>
          <cell r="D658">
            <v>5.8590089999968301E-2</v>
          </cell>
        </row>
        <row r="659">
          <cell r="A659" t="str">
            <v>WB_VD_VI_TV_Sprite_vs_Summer_GRPs_Long</v>
          </cell>
          <cell r="B659" t="str">
            <v>VD_VI_TV_Sprite_vs_Summer_GRPs_Long</v>
          </cell>
          <cell r="C659" t="str">
            <v>WB</v>
          </cell>
          <cell r="D659">
            <v>0.10480790999987701</v>
          </cell>
        </row>
        <row r="660">
          <cell r="A660" t="str">
            <v>WB_VD_VI_TV_Born_to_Refresh_Long</v>
          </cell>
          <cell r="B660" t="str">
            <v>VD_VI_TV_Born_to_Refresh_Long</v>
          </cell>
          <cell r="C660" t="str">
            <v>WB</v>
          </cell>
          <cell r="D660">
            <v>8.9308979999966204E-3</v>
          </cell>
        </row>
        <row r="661">
          <cell r="A661" t="str">
            <v>WB_VD_VI_TV_Evolution_Long</v>
          </cell>
          <cell r="B661" t="str">
            <v>VD_VI_TV_Evolution_Long</v>
          </cell>
          <cell r="C661" t="str">
            <v>WB</v>
          </cell>
          <cell r="D661">
            <v>4.8522319999999598E-3</v>
          </cell>
        </row>
        <row r="662">
          <cell r="A662" t="str">
            <v>WB_VD_TV_Total_2015</v>
          </cell>
          <cell r="B662" t="str">
            <v>VD_TV_Total_2015</v>
          </cell>
          <cell r="C662" t="str">
            <v>WB</v>
          </cell>
          <cell r="D662">
            <v>1.9257100000001099E-3</v>
          </cell>
        </row>
        <row r="663">
          <cell r="A663" t="str">
            <v>WB_VD_TV_Total_2016</v>
          </cell>
          <cell r="B663" t="str">
            <v>VD_TV_Total_2016</v>
          </cell>
          <cell r="C663" t="str">
            <v>WB</v>
          </cell>
          <cell r="D663">
            <v>1.94198200000012E-3</v>
          </cell>
        </row>
        <row r="664">
          <cell r="A664" t="str">
            <v>WB_VD_TV_Total_2017</v>
          </cell>
          <cell r="B664" t="str">
            <v>VD_TV_Total_2017</v>
          </cell>
          <cell r="C664" t="str">
            <v>WB</v>
          </cell>
          <cell r="D664">
            <v>2.1358800000001199E-3</v>
          </cell>
        </row>
        <row r="665">
          <cell r="A665" t="str">
            <v>WB_VD_Free_Volume_Promo</v>
          </cell>
          <cell r="B665" t="str">
            <v>VD_Free_Volume_Promo</v>
          </cell>
          <cell r="C665" t="str">
            <v>WB</v>
          </cell>
          <cell r="D665">
            <v>3.3098899999999998E-3</v>
          </cell>
        </row>
        <row r="666">
          <cell r="A666" t="str">
            <v>WB_VD_Covid_19_Confirmed_Cases</v>
          </cell>
          <cell r="B666" t="str">
            <v>VD_Covid_19_Confirmed_Cases</v>
          </cell>
          <cell r="C666" t="str">
            <v>WB</v>
          </cell>
          <cell r="D666">
            <v>-2.5314989999999999E-2</v>
          </cell>
        </row>
        <row r="667">
          <cell r="A667" t="str">
            <v>WB_VD_VI_TV_Summer _vs_ Sprite_2020_Short</v>
          </cell>
          <cell r="B667" t="str">
            <v>VD_VI_TV_Summer _vs_ Sprite_2020_Short</v>
          </cell>
          <cell r="C667" t="str">
            <v>WB</v>
          </cell>
          <cell r="D667">
            <v>1.11275940000001E-2</v>
          </cell>
        </row>
        <row r="668">
          <cell r="A668" t="str">
            <v>WB_VD_VI_TV_Summer _vs_ Sprite_2020_Long</v>
          </cell>
          <cell r="B668" t="str">
            <v>VD_VI_TV_Summer _vs_ Sprite_2020_Long</v>
          </cell>
          <cell r="C668" t="str">
            <v>WB</v>
          </cell>
          <cell r="D668">
            <v>2.15246959999481E-2</v>
          </cell>
        </row>
        <row r="669">
          <cell r="A669" t="str">
            <v>WB_VD_VI_TV_Interrupt_GRPs_2020_Short</v>
          </cell>
          <cell r="B669" t="str">
            <v>VD_VI_TV_Interrupt_GRPs_2020_Short</v>
          </cell>
          <cell r="C669" t="str">
            <v>WB</v>
          </cell>
          <cell r="D669">
            <v>2.84992499999989E-2</v>
          </cell>
        </row>
        <row r="670">
          <cell r="A670" t="str">
            <v>WB_VD_VI_TV_Interrupt_GRPs_2020_Long</v>
          </cell>
          <cell r="B670" t="str">
            <v>VD_VI_TV_Interrupt_GRPs_2020_Long</v>
          </cell>
          <cell r="C670" t="str">
            <v>WB</v>
          </cell>
          <cell r="D670">
            <v>2.8544130000000799E-2</v>
          </cell>
        </row>
        <row r="671">
          <cell r="A671" t="str">
            <v>WB_VD_Economy</v>
          </cell>
          <cell r="B671" t="str">
            <v>VD_Economy</v>
          </cell>
          <cell r="C671" t="str">
            <v>WB</v>
          </cell>
          <cell r="D671">
            <v>0.28560159000000002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>
        <row r="5">
          <cell r="W5">
            <v>1.0134556125230313E-2</v>
          </cell>
          <cell r="X5">
            <v>1.2585424738712095E-2</v>
          </cell>
          <cell r="Y5">
            <v>1.4743632530897346E-2</v>
          </cell>
          <cell r="Z5">
            <v>1.2633658024576385E-2</v>
          </cell>
          <cell r="AA5">
            <v>1.2901002336731736E-2</v>
          </cell>
          <cell r="AB5">
            <v>1.0378771215411262E-2</v>
          </cell>
        </row>
        <row r="6">
          <cell r="W6">
            <v>-7.6972520235834294E-3</v>
          </cell>
          <cell r="X6">
            <v>-8.4861732408825826E-3</v>
          </cell>
          <cell r="Y6">
            <v>-7.1242473180472025E-3</v>
          </cell>
          <cell r="Z6">
            <v>-7.4194590924699438E-3</v>
          </cell>
          <cell r="AA6">
            <v>-1.2099222368329665E-2</v>
          </cell>
          <cell r="AB6">
            <v>-7.2384401550021123E-3</v>
          </cell>
        </row>
      </sheetData>
      <sheetData sheetId="43">
        <row r="22">
          <cell r="AA22">
            <v>2.3851585442416262E-3</v>
          </cell>
          <cell r="AB22">
            <v>2.7484161800265376E-3</v>
          </cell>
          <cell r="AC22">
            <v>5.7006763253454008E-3</v>
          </cell>
        </row>
        <row r="23">
          <cell r="AA23">
            <v>1.9323800011056586E-3</v>
          </cell>
          <cell r="AB23">
            <v>3.076650475142498E-3</v>
          </cell>
          <cell r="AC23">
            <v>2.0817794943098259E-3</v>
          </cell>
        </row>
        <row r="24">
          <cell r="AA24">
            <v>2.9326025673129682E-3</v>
          </cell>
          <cell r="AB24">
            <v>2.8613373636385705E-3</v>
          </cell>
          <cell r="AC24">
            <v>7.1744418637830244E-3</v>
          </cell>
        </row>
        <row r="25">
          <cell r="AA25">
            <v>1.3776022869752356E-3</v>
          </cell>
          <cell r="AB25">
            <v>1.7296419380818304E-3</v>
          </cell>
          <cell r="AC25">
            <v>3.1954409488297469E-3</v>
          </cell>
        </row>
        <row r="26">
          <cell r="AA26">
            <v>1.7634159523137421E-3</v>
          </cell>
          <cell r="AB26">
            <v>3.0149777403138101E-3</v>
          </cell>
          <cell r="AC26">
            <v>3.1976001161018301E-3</v>
          </cell>
        </row>
        <row r="27">
          <cell r="AA27">
            <v>2.3444168333916666E-3</v>
          </cell>
          <cell r="AB27">
            <v>2.9762058309120614E-3</v>
          </cell>
          <cell r="AC27">
            <v>3.672746090620173E-3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rivers"/>
      <sheetName val="Comment"/>
      <sheetName val="Input data"/>
      <sheetName val="Business Drivers (Quarter)"/>
      <sheetName val="Fit"/>
      <sheetName val="All Markets Due To's"/>
      <sheetName val="Brand &amp; Pack size"/>
      <sheetName val="2019 Due - To's (Old vs. New)"/>
      <sheetName val="APT"/>
      <sheetName val="UP"/>
      <sheetName val="GJ"/>
      <sheetName val="MH"/>
      <sheetName val="lEVELS MAPPING"/>
      <sheetName val="Old Due to's"/>
      <sheetName val="WB"/>
      <sheetName val="Media"/>
      <sheetName val="TV (HSM &amp; Non HSM) cal"/>
      <sheetName val="2019 Tv campaign"/>
      <sheetName val=" TV Regional ROI"/>
      <sheetName val="2020 Tv ROI"/>
      <sheetName val=" TV Total ROI"/>
      <sheetName val=" TV Regional ROI Combined"/>
      <sheetName val=" TV HSM ROI Combined"/>
      <sheetName val=" TV HSM ROI Combined Cal"/>
      <sheetName val="TV (HSM Vs. regional)"/>
      <sheetName val="Elasticity"/>
      <sheetName val="Execution-Comp. vs own"/>
      <sheetName val="Own Price"/>
      <sheetName val="Media Analysis"/>
      <sheetName val="TV"/>
      <sheetName val="Shipment Coverage"/>
      <sheetName val="Free promo contribution"/>
      <sheetName val="Nielsen Missing Value Imputatio"/>
      <sheetName val="Price Elasticity"/>
      <sheetName val="Parameters"/>
      <sheetName val="Mobilty correlation "/>
      <sheetName val="Weather "/>
      <sheetName val="Visibiltiy Stocking Elastic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2">
          <cell r="J2">
            <v>-1.5042391003478421</v>
          </cell>
          <cell r="K2">
            <v>-1.7639224169287209</v>
          </cell>
          <cell r="L2">
            <v>-1.5833728586580169</v>
          </cell>
          <cell r="M2">
            <v>-1.8076253859490843</v>
          </cell>
          <cell r="N2">
            <v>-1.7998690905290546</v>
          </cell>
        </row>
      </sheetData>
      <sheetData sheetId="34">
        <row r="1">
          <cell r="A1" t="str">
            <v>Key</v>
          </cell>
          <cell r="B1" t="str">
            <v>Title</v>
          </cell>
          <cell r="C1" t="str">
            <v>Dimension</v>
          </cell>
          <cell r="D1" t="str">
            <v>CoefValue</v>
          </cell>
        </row>
        <row r="2">
          <cell r="A2" t="str">
            <v>APT_Correction Factor</v>
          </cell>
          <cell r="B2" t="str">
            <v>Correction Factor</v>
          </cell>
          <cell r="C2" t="str">
            <v>APT</v>
          </cell>
          <cell r="D2">
            <v>0.99806152541236304</v>
          </cell>
        </row>
        <row r="3">
          <cell r="A3" t="str">
            <v>APT_Intercept</v>
          </cell>
          <cell r="B3" t="str">
            <v>Intercept</v>
          </cell>
          <cell r="C3" t="str">
            <v>APT</v>
          </cell>
          <cell r="D3">
            <v>-2.9275999999999998E-3</v>
          </cell>
        </row>
        <row r="4">
          <cell r="A4" t="str">
            <v>APT_VD_Facebook_Thumsup_Imp</v>
          </cell>
          <cell r="B4" t="str">
            <v>VD_Facebook_Thumsup_Imp</v>
          </cell>
          <cell r="C4" t="str">
            <v>APT</v>
          </cell>
          <cell r="D4">
            <v>2.63175499999985E-2</v>
          </cell>
        </row>
        <row r="5">
          <cell r="A5" t="str">
            <v>APT_VD_Facebook_Instagram_Thumsup_Imp</v>
          </cell>
          <cell r="B5" t="str">
            <v>VD_Facebook_Instagram_Thumsup_Imp</v>
          </cell>
          <cell r="C5" t="str">
            <v>APT</v>
          </cell>
          <cell r="D5">
            <v>3.8299529999930797E-2</v>
          </cell>
        </row>
        <row r="6">
          <cell r="A6" t="str">
            <v>APT_VD_Hotstar_Thumsup_Imp</v>
          </cell>
          <cell r="B6" t="str">
            <v>VD_Hotstar_Thumsup_Imp</v>
          </cell>
          <cell r="C6" t="str">
            <v>APT</v>
          </cell>
          <cell r="D6">
            <v>6.8184330000000196E-2</v>
          </cell>
        </row>
        <row r="7">
          <cell r="A7" t="str">
            <v>APT_VD_YouTube_Thumsup_Imp</v>
          </cell>
          <cell r="B7" t="str">
            <v>VD_YouTube_Thumsup_Imp</v>
          </cell>
          <cell r="C7" t="str">
            <v>APT</v>
          </cell>
          <cell r="D7">
            <v>7.1853490000078804E-2</v>
          </cell>
        </row>
        <row r="8">
          <cell r="A8" t="str">
            <v>APT_VD_Total_Digital_Thumsup_VD_2017</v>
          </cell>
          <cell r="B8" t="str">
            <v>VD_Total_Digital_Thumsup_VD_2017</v>
          </cell>
          <cell r="C8" t="str">
            <v>APT</v>
          </cell>
          <cell r="D8">
            <v>0.39460060999994701</v>
          </cell>
        </row>
        <row r="9">
          <cell r="A9" t="str">
            <v>APT_VD_Total_Digital_Thumsup_VD_2018</v>
          </cell>
          <cell r="B9" t="str">
            <v>VD_Total_Digital_Thumsup_VD_2018</v>
          </cell>
          <cell r="C9" t="str">
            <v>APT</v>
          </cell>
          <cell r="D9">
            <v>3.8299530000157803E-2</v>
          </cell>
        </row>
        <row r="10">
          <cell r="A10" t="str">
            <v>APT_VD_Total_Digital_Thumsup_VD_2019</v>
          </cell>
          <cell r="B10" t="str">
            <v>VD_Total_Digital_Thumsup_VD_2019</v>
          </cell>
          <cell r="C10" t="str">
            <v>APT</v>
          </cell>
          <cell r="D10">
            <v>0.10100350999998201</v>
          </cell>
        </row>
        <row r="11">
          <cell r="A11" t="str">
            <v>APT_Log_Economy</v>
          </cell>
          <cell r="B11" t="str">
            <v>Log_Economy</v>
          </cell>
          <cell r="C11" t="str">
            <v>APT</v>
          </cell>
          <cell r="D11">
            <v>0.21214938999999999</v>
          </cell>
        </row>
        <row r="12">
          <cell r="A12" t="str">
            <v>APT_precip0</v>
          </cell>
          <cell r="B12" t="str">
            <v>precip0</v>
          </cell>
          <cell r="C12" t="str">
            <v>APT</v>
          </cell>
          <cell r="D12">
            <v>-2.3254780000000002E-3</v>
          </cell>
        </row>
        <row r="13">
          <cell r="A13" t="str">
            <v>APT_precip1</v>
          </cell>
          <cell r="B13" t="str">
            <v>precip1</v>
          </cell>
          <cell r="C13" t="str">
            <v>APT</v>
          </cell>
          <cell r="D13">
            <v>-4.8418560000000098E-3</v>
          </cell>
        </row>
        <row r="14">
          <cell r="A14" t="str">
            <v>APT_Temp0</v>
          </cell>
          <cell r="B14" t="str">
            <v>Temp0</v>
          </cell>
          <cell r="C14" t="str">
            <v>APT</v>
          </cell>
          <cell r="D14">
            <v>1.0613146E-2</v>
          </cell>
        </row>
        <row r="15">
          <cell r="A15" t="str">
            <v>APT_Temp1</v>
          </cell>
          <cell r="B15" t="str">
            <v>Temp1</v>
          </cell>
          <cell r="C15" t="str">
            <v>APT</v>
          </cell>
          <cell r="D15">
            <v>8.0869700000000093E-3</v>
          </cell>
        </row>
        <row r="16">
          <cell r="A16" t="str">
            <v>APT_Unemployment</v>
          </cell>
          <cell r="B16" t="str">
            <v>Unemployment</v>
          </cell>
          <cell r="C16" t="str">
            <v>APT</v>
          </cell>
          <cell r="D16">
            <v>-7.4710850000009599E-2</v>
          </cell>
        </row>
        <row r="17">
          <cell r="A17" t="str">
            <v>APT_VD_Cinema_Thumsup_Spend_2018</v>
          </cell>
          <cell r="B17" t="str">
            <v>VD_Cinema_Thumsup_Spend_2018</v>
          </cell>
          <cell r="C17" t="str">
            <v>APT</v>
          </cell>
          <cell r="D17">
            <v>2.8581850000006501E-2</v>
          </cell>
        </row>
        <row r="18">
          <cell r="A18" t="str">
            <v>APT_VD_Cinema_Thumsup_Spend_2019</v>
          </cell>
          <cell r="B18" t="str">
            <v>VD_Cinema_Thumsup_Spend_2019</v>
          </cell>
          <cell r="C18" t="str">
            <v>APT</v>
          </cell>
          <cell r="D18">
            <v>2.3861389999997599E-2</v>
          </cell>
        </row>
        <row r="19">
          <cell r="A19" t="str">
            <v>APT_VD_OOH_Thumsup_Spend_2015</v>
          </cell>
          <cell r="B19" t="str">
            <v>VD_OOH_Thumsup_Spend_2015</v>
          </cell>
          <cell r="C19" t="str">
            <v>APT</v>
          </cell>
          <cell r="D19">
            <v>1.3642899999996501E-2</v>
          </cell>
        </row>
        <row r="20">
          <cell r="A20" t="str">
            <v>APT_VD_OOH_Thumsup_Spend_2016</v>
          </cell>
          <cell r="B20" t="str">
            <v>VD_OOH_Thumsup_Spend_2016</v>
          </cell>
          <cell r="C20" t="str">
            <v>APT</v>
          </cell>
          <cell r="D20">
            <v>1.2623082000004201E-2</v>
          </cell>
        </row>
        <row r="21">
          <cell r="A21" t="str">
            <v>APT_VD_OOH_Thumsup_Spend_2017</v>
          </cell>
          <cell r="B21" t="str">
            <v>VD_OOH_Thumsup_Spend_2017</v>
          </cell>
          <cell r="C21" t="str">
            <v>APT</v>
          </cell>
          <cell r="D21">
            <v>1.07141680000021E-2</v>
          </cell>
        </row>
        <row r="22">
          <cell r="A22" t="str">
            <v>APT_VD_OOH_Thumsup_Spend_2018</v>
          </cell>
          <cell r="B22" t="str">
            <v>VD_OOH_Thumsup_Spend_2018</v>
          </cell>
          <cell r="C22" t="str">
            <v>APT</v>
          </cell>
          <cell r="D22">
            <v>1.94041300000058E-2</v>
          </cell>
        </row>
        <row r="23">
          <cell r="A23" t="str">
            <v>APT_VD_OOH_Thumsup_Spend_2019</v>
          </cell>
          <cell r="B23" t="str">
            <v>VD_OOH_Thumsup_Spend_2019</v>
          </cell>
          <cell r="C23" t="str">
            <v>APT</v>
          </cell>
          <cell r="D23">
            <v>2.1940350000000101E-2</v>
          </cell>
        </row>
        <row r="24">
          <cell r="A24" t="str">
            <v>APT_VD_Consumer_Promo_Thumsup_Mobile_count</v>
          </cell>
          <cell r="B24" t="str">
            <v>VD_Consumer_Promo_Thumsup_Mobile_count</v>
          </cell>
          <cell r="C24" t="str">
            <v>APT</v>
          </cell>
          <cell r="D24">
            <v>5.4968709999927798E-2</v>
          </cell>
        </row>
        <row r="25">
          <cell r="A25" t="str">
            <v>APT_VD_Experiential_Sampling_Thumsup_Reach</v>
          </cell>
          <cell r="B25" t="str">
            <v>VD_Experiential_Sampling_Thumsup_Reach</v>
          </cell>
          <cell r="C25" t="str">
            <v>APT</v>
          </cell>
          <cell r="D25">
            <v>4.2872830000103897E-2</v>
          </cell>
        </row>
        <row r="26">
          <cell r="A26" t="str">
            <v>APT_VD_Desert_TV_GRPs</v>
          </cell>
          <cell r="B26" t="str">
            <v>VD_Desert_TV_GRPs</v>
          </cell>
          <cell r="C26" t="str">
            <v>APT</v>
          </cell>
          <cell r="D26">
            <v>0.14838739000000001</v>
          </cell>
        </row>
        <row r="27">
          <cell r="A27" t="str">
            <v>APT_VD_Lift_TV_GRPs</v>
          </cell>
          <cell r="B27" t="str">
            <v>VD_Lift_TV_GRPs</v>
          </cell>
          <cell r="C27" t="str">
            <v>APT</v>
          </cell>
          <cell r="D27">
            <v>1.7297090000000001E-2</v>
          </cell>
        </row>
        <row r="28">
          <cell r="A28" t="str">
            <v>APT_VD_TheYoung_TV_GRPs</v>
          </cell>
          <cell r="B28" t="str">
            <v>VD_TheYoung_TV_GRPs</v>
          </cell>
          <cell r="C28" t="str">
            <v>APT</v>
          </cell>
          <cell r="D28">
            <v>2.7285090000000001E-2</v>
          </cell>
        </row>
        <row r="29">
          <cell r="A29" t="str">
            <v>APT_VD_ThematicMHT_TV_GRPs</v>
          </cell>
          <cell r="B29" t="str">
            <v>VD_ThematicMHT_TV_GRPs</v>
          </cell>
          <cell r="C29" t="str">
            <v>APT</v>
          </cell>
          <cell r="D29">
            <v>-1.3320000000826699E-7</v>
          </cell>
        </row>
        <row r="30">
          <cell r="A30" t="str">
            <v>APT_VD_TUChargedAvengers_TV_GRPs</v>
          </cell>
          <cell r="B30" t="str">
            <v>VD_TUChargedAvengers_TV_GRPs</v>
          </cell>
          <cell r="C30" t="str">
            <v>APT</v>
          </cell>
          <cell r="D30">
            <v>9.3724190000000596E-2</v>
          </cell>
        </row>
        <row r="31">
          <cell r="A31" t="str">
            <v>APT_VD_TUChargedThematic_TV_GRPs</v>
          </cell>
          <cell r="B31" t="str">
            <v>VD_TUChargedThematic_TV_GRPs</v>
          </cell>
          <cell r="C31" t="str">
            <v>APT</v>
          </cell>
          <cell r="D31">
            <v>4.4300150000000003E-2</v>
          </cell>
        </row>
        <row r="32">
          <cell r="A32" t="str">
            <v>APT_VD_TUChase_TV_GRPs</v>
          </cell>
          <cell r="B32" t="str">
            <v>VD_TUChase_TV_GRPs</v>
          </cell>
          <cell r="C32" t="str">
            <v>APT</v>
          </cell>
          <cell r="D32">
            <v>0.10024001</v>
          </cell>
        </row>
        <row r="33">
          <cell r="A33" t="str">
            <v>APT_VD_TUIntrinsic_TV_GRPs</v>
          </cell>
          <cell r="B33" t="str">
            <v>VD_TUIntrinsic_TV_GRPs</v>
          </cell>
          <cell r="C33" t="str">
            <v>APT</v>
          </cell>
          <cell r="D33">
            <v>4.1167349999999998E-2</v>
          </cell>
        </row>
        <row r="34">
          <cell r="A34" t="str">
            <v>APT_VD_TU_UTC_TV_GRPs</v>
          </cell>
          <cell r="B34" t="str">
            <v>VD_TU_UTC_TV_GRPs</v>
          </cell>
          <cell r="C34" t="str">
            <v>APT</v>
          </cell>
          <cell r="D34">
            <v>0.21386638999999999</v>
          </cell>
        </row>
        <row r="35">
          <cell r="A35" t="str">
            <v>APT_VD_WaveTVC_TV_GRPs</v>
          </cell>
          <cell r="B35" t="str">
            <v>VD_WaveTVC_TV_GRPs</v>
          </cell>
          <cell r="C35" t="str">
            <v>APT</v>
          </cell>
          <cell r="D35">
            <v>7.7654890000000004E-2</v>
          </cell>
        </row>
        <row r="36">
          <cell r="A36" t="str">
            <v>APT_VD_TV_Total_2015</v>
          </cell>
          <cell r="B36" t="str">
            <v>VD_TV_Total_2015</v>
          </cell>
          <cell r="C36" t="str">
            <v>APT</v>
          </cell>
          <cell r="D36">
            <v>8.3118449999999594E-2</v>
          </cell>
        </row>
        <row r="37">
          <cell r="A37" t="str">
            <v>APT_VD_TV_Total_2016</v>
          </cell>
          <cell r="B37" t="str">
            <v>VD_TV_Total_2016</v>
          </cell>
          <cell r="C37" t="str">
            <v>APT</v>
          </cell>
          <cell r="D37">
            <v>4.011373E-2</v>
          </cell>
        </row>
        <row r="38">
          <cell r="A38" t="str">
            <v>APT_VD_TV_Total_2017</v>
          </cell>
          <cell r="B38" t="str">
            <v>VD_TV_Total_2017</v>
          </cell>
          <cell r="C38" t="str">
            <v>APT</v>
          </cell>
          <cell r="D38">
            <v>4.1114809999999599E-2</v>
          </cell>
        </row>
        <row r="39">
          <cell r="A39" t="str">
            <v>APT_VD_IPS_7up</v>
          </cell>
          <cell r="B39" t="str">
            <v>VD_IPS_7up</v>
          </cell>
          <cell r="C39" t="str">
            <v>APT</v>
          </cell>
          <cell r="D39">
            <v>-1.93203899999814E-2</v>
          </cell>
        </row>
        <row r="40">
          <cell r="A40" t="str">
            <v>APT_VD_IPS_Appy_Fizz</v>
          </cell>
          <cell r="B40" t="str">
            <v>VD_IPS_Appy_Fizz</v>
          </cell>
          <cell r="C40" t="str">
            <v>APT</v>
          </cell>
          <cell r="D40">
            <v>-1.95032499999706E-2</v>
          </cell>
        </row>
        <row r="41">
          <cell r="A41" t="str">
            <v>APT_VD_IPS_Coke</v>
          </cell>
          <cell r="B41" t="str">
            <v>VD_IPS_Coke</v>
          </cell>
          <cell r="C41" t="str">
            <v>APT</v>
          </cell>
          <cell r="D41">
            <v>-2.3719150000050301E-2</v>
          </cell>
        </row>
        <row r="42">
          <cell r="A42" t="str">
            <v>APT_VD_IPS_Fanta</v>
          </cell>
          <cell r="B42" t="str">
            <v>VD_IPS_Fanta</v>
          </cell>
          <cell r="C42" t="str">
            <v>APT</v>
          </cell>
          <cell r="D42">
            <v>-1.0434944000004E-2</v>
          </cell>
        </row>
        <row r="43">
          <cell r="A43" t="str">
            <v>APT_VD_IPS_Limca</v>
          </cell>
          <cell r="B43" t="str">
            <v>VD_IPS_Limca</v>
          </cell>
          <cell r="C43" t="str">
            <v>APT</v>
          </cell>
          <cell r="D43">
            <v>-0.137895950000024</v>
          </cell>
        </row>
        <row r="44">
          <cell r="A44" t="str">
            <v>APT_VD_IPS_M_Dew</v>
          </cell>
          <cell r="B44" t="str">
            <v>VD_IPS_M_Dew</v>
          </cell>
          <cell r="C44" t="str">
            <v>APT</v>
          </cell>
          <cell r="D44">
            <v>-8.2396860000333496E-3</v>
          </cell>
        </row>
        <row r="45">
          <cell r="A45" t="str">
            <v>APT_VD_IPS_Mirinda</v>
          </cell>
          <cell r="B45" t="str">
            <v>VD_IPS_Mirinda</v>
          </cell>
          <cell r="C45" t="str">
            <v>APT</v>
          </cell>
          <cell r="D45">
            <v>-1.2536296000030299E-2</v>
          </cell>
        </row>
        <row r="46">
          <cell r="A46" t="str">
            <v>APT_VD_IPS_Pepsi</v>
          </cell>
          <cell r="B46" t="str">
            <v>VD_IPS_Pepsi</v>
          </cell>
          <cell r="C46" t="str">
            <v>APT</v>
          </cell>
          <cell r="D46">
            <v>-2.48406300000436E-2</v>
          </cell>
        </row>
        <row r="47">
          <cell r="A47" t="str">
            <v>APT_VD_IPS_Sprite</v>
          </cell>
          <cell r="B47" t="str">
            <v>VD_IPS_Sprite</v>
          </cell>
          <cell r="C47" t="str">
            <v>APT</v>
          </cell>
          <cell r="D47">
            <v>-0.53935378999999795</v>
          </cell>
        </row>
        <row r="48">
          <cell r="A48" t="str">
            <v>APT_VD_IPS_Thums_Up</v>
          </cell>
          <cell r="B48" t="str">
            <v>VD_IPS_Thums_Up</v>
          </cell>
          <cell r="C48" t="str">
            <v>APT</v>
          </cell>
          <cell r="D48">
            <v>0.45071478999999898</v>
          </cell>
        </row>
        <row r="49">
          <cell r="A49" t="str">
            <v>APT_VD_ND_7up</v>
          </cell>
          <cell r="B49" t="str">
            <v>VD_ND_7up</v>
          </cell>
          <cell r="C49" t="str">
            <v>APT</v>
          </cell>
          <cell r="D49">
            <v>-2.4398169999998099E-2</v>
          </cell>
        </row>
        <row r="50">
          <cell r="A50" t="str">
            <v>APT_VD_ND_Appy_Fizz</v>
          </cell>
          <cell r="B50" t="str">
            <v>VD_ND_Appy_Fizz</v>
          </cell>
          <cell r="C50" t="str">
            <v>APT</v>
          </cell>
          <cell r="D50">
            <v>-2.2352349999831399E-2</v>
          </cell>
        </row>
        <row r="51">
          <cell r="A51" t="str">
            <v>APT_VD_ND_Coke</v>
          </cell>
          <cell r="B51" t="str">
            <v>VD_ND_Coke</v>
          </cell>
          <cell r="C51" t="str">
            <v>APT</v>
          </cell>
          <cell r="D51">
            <v>-3.08443500000452E-2</v>
          </cell>
        </row>
        <row r="52">
          <cell r="A52" t="str">
            <v>APT_VD_ND_Fanta</v>
          </cell>
          <cell r="B52" t="str">
            <v>VD_ND_Fanta</v>
          </cell>
          <cell r="C52" t="str">
            <v>APT</v>
          </cell>
          <cell r="D52">
            <v>-2.0493430000132099E-2</v>
          </cell>
        </row>
        <row r="53">
          <cell r="A53" t="str">
            <v>APT_VD_ND_Limca</v>
          </cell>
          <cell r="B53" t="str">
            <v>VD_ND_Limca</v>
          </cell>
          <cell r="C53" t="str">
            <v>APT</v>
          </cell>
          <cell r="D53">
            <v>-2.4917009999995701E-2</v>
          </cell>
        </row>
        <row r="54">
          <cell r="A54" t="str">
            <v>APT_VD_ND_M_Dew</v>
          </cell>
          <cell r="B54" t="str">
            <v>VD_ND_M_Dew</v>
          </cell>
          <cell r="C54" t="str">
            <v>APT</v>
          </cell>
          <cell r="D54">
            <v>-2.4607610000032198E-2</v>
          </cell>
        </row>
        <row r="55">
          <cell r="A55" t="str">
            <v>APT_VD_ND_Mirinda</v>
          </cell>
          <cell r="B55" t="str">
            <v>VD_ND_Mirinda</v>
          </cell>
          <cell r="C55" t="str">
            <v>APT</v>
          </cell>
          <cell r="D55">
            <v>-2.3199609999324598E-2</v>
          </cell>
        </row>
        <row r="56">
          <cell r="A56" t="str">
            <v>APT_VD_ND_Pepsi</v>
          </cell>
          <cell r="B56" t="str">
            <v>VD_ND_Pepsi</v>
          </cell>
          <cell r="C56" t="str">
            <v>APT</v>
          </cell>
          <cell r="D56">
            <v>-3.6087729999635401E-2</v>
          </cell>
        </row>
        <row r="57">
          <cell r="A57" t="str">
            <v>APT_VD_ND_Sprite</v>
          </cell>
          <cell r="B57" t="str">
            <v>VD_ND_Sprite</v>
          </cell>
          <cell r="C57" t="str">
            <v>APT</v>
          </cell>
          <cell r="D57">
            <v>-3.0758809999997999E-2</v>
          </cell>
        </row>
        <row r="58">
          <cell r="A58" t="str">
            <v>APT_VD_ND_Thums_Up</v>
          </cell>
          <cell r="B58" t="str">
            <v>VD_ND_Thums_Up</v>
          </cell>
          <cell r="C58" t="str">
            <v>APT</v>
          </cell>
          <cell r="D58">
            <v>0.50259178999999998</v>
          </cell>
        </row>
        <row r="59">
          <cell r="A59" t="str">
            <v>APT_VD_Nstores_Thums_Up</v>
          </cell>
          <cell r="B59" t="str">
            <v>VD_Nstores_Thums_Up</v>
          </cell>
          <cell r="C59" t="str">
            <v>APT</v>
          </cell>
          <cell r="D59">
            <v>0.76949239000000003</v>
          </cell>
        </row>
        <row r="60">
          <cell r="A60" t="str">
            <v>APT_VD_OOS_Thums_Up</v>
          </cell>
          <cell r="B60" t="str">
            <v>VD_OOS_Thums_Up</v>
          </cell>
          <cell r="C60" t="str">
            <v>APT</v>
          </cell>
          <cell r="D60">
            <v>-9.5583389999999893E-2</v>
          </cell>
        </row>
        <row r="61">
          <cell r="A61" t="str">
            <v>APT_VD_Price_7up</v>
          </cell>
          <cell r="B61" t="str">
            <v>VD_Price_7up</v>
          </cell>
          <cell r="C61" t="str">
            <v>APT</v>
          </cell>
          <cell r="D61">
            <v>0.75450260999980201</v>
          </cell>
        </row>
        <row r="62">
          <cell r="A62" t="str">
            <v>APT_VD_Price_Appy_Fizz</v>
          </cell>
          <cell r="B62" t="str">
            <v>VD_Price_Appy_Fizz</v>
          </cell>
          <cell r="C62" t="str">
            <v>APT</v>
          </cell>
          <cell r="D62">
            <v>1.0926820099999299</v>
          </cell>
        </row>
        <row r="63">
          <cell r="A63" t="str">
            <v>APT_VD_Price_Coke</v>
          </cell>
          <cell r="B63" t="str">
            <v>VD_Price_Coke</v>
          </cell>
          <cell r="C63" t="str">
            <v>APT</v>
          </cell>
          <cell r="D63">
            <v>1.31998700999965</v>
          </cell>
        </row>
        <row r="64">
          <cell r="A64" t="str">
            <v>APT_VD_Price_Fanta</v>
          </cell>
          <cell r="B64" t="str">
            <v>VD_Price_Fanta</v>
          </cell>
          <cell r="C64" t="str">
            <v>APT</v>
          </cell>
          <cell r="D64">
            <v>1.24289740999981</v>
          </cell>
        </row>
        <row r="65">
          <cell r="A65" t="str">
            <v>APT_VD_Price_Limca</v>
          </cell>
          <cell r="B65" t="str">
            <v>VD_Price_Limca</v>
          </cell>
          <cell r="C65" t="str">
            <v>APT</v>
          </cell>
          <cell r="D65">
            <v>0.32078261000014002</v>
          </cell>
        </row>
        <row r="66">
          <cell r="A66" t="str">
            <v>APT_VD_Price_M_Dew</v>
          </cell>
          <cell r="B66" t="str">
            <v>VD_Price_M_Dew</v>
          </cell>
          <cell r="C66" t="str">
            <v>APT</v>
          </cell>
          <cell r="D66">
            <v>1.29330880999989</v>
          </cell>
        </row>
        <row r="67">
          <cell r="A67" t="str">
            <v>APT_VD_Price_Mirinda</v>
          </cell>
          <cell r="B67" t="str">
            <v>VD_Price_Mirinda</v>
          </cell>
          <cell r="C67" t="str">
            <v>APT</v>
          </cell>
          <cell r="D67">
            <v>0.848972410000017</v>
          </cell>
        </row>
        <row r="68">
          <cell r="A68" t="str">
            <v>APT_VD_Price_Pepsi</v>
          </cell>
          <cell r="B68" t="str">
            <v>VD_Price_Pepsi</v>
          </cell>
          <cell r="C68" t="str">
            <v>APT</v>
          </cell>
          <cell r="D68">
            <v>0.78258441000013901</v>
          </cell>
        </row>
        <row r="69">
          <cell r="A69" t="str">
            <v>APT_VD_Price_Sprite</v>
          </cell>
          <cell r="B69" t="str">
            <v>VD_Price_Sprite</v>
          </cell>
          <cell r="C69" t="str">
            <v>APT</v>
          </cell>
          <cell r="D69">
            <v>7.0473029999836304E-2</v>
          </cell>
        </row>
        <row r="70">
          <cell r="A70" t="str">
            <v>APT_VD_Price_Thums_Up_Express</v>
          </cell>
          <cell r="B70" t="str">
            <v>VD_Price_Thums_Up_Express</v>
          </cell>
          <cell r="C70" t="str">
            <v>APT</v>
          </cell>
          <cell r="D70">
            <v>-0.85775320999999305</v>
          </cell>
        </row>
        <row r="71">
          <cell r="A71" t="str">
            <v>APT_VD_Price_Thums_Up_Fridge</v>
          </cell>
          <cell r="B71" t="str">
            <v>VD_Price_Thums_Up_Fridge</v>
          </cell>
          <cell r="C71" t="str">
            <v>APT</v>
          </cell>
          <cell r="D71">
            <v>-0.79034638999999696</v>
          </cell>
        </row>
        <row r="72">
          <cell r="A72" t="str">
            <v>APT_VD_Price_Thums_Up_Mobile</v>
          </cell>
          <cell r="B72" t="str">
            <v>VD_Price_Thums_Up_Mobile</v>
          </cell>
          <cell r="C72" t="str">
            <v>APT</v>
          </cell>
          <cell r="D72">
            <v>-0.17844278999999999</v>
          </cell>
        </row>
        <row r="73">
          <cell r="A73" t="str">
            <v>APT_VD_Price_Thums_Up_Party</v>
          </cell>
          <cell r="B73" t="str">
            <v>VD_Price_Thums_Up_Party</v>
          </cell>
          <cell r="C73" t="str">
            <v>APT</v>
          </cell>
          <cell r="D73">
            <v>-1.61098601000001</v>
          </cell>
        </row>
        <row r="74">
          <cell r="A74" t="str">
            <v>APT_VD_Price_Thums_Up_RGB</v>
          </cell>
          <cell r="B74" t="str">
            <v>VD_Price_Thums_Up_RGB</v>
          </cell>
          <cell r="C74" t="str">
            <v>APT</v>
          </cell>
          <cell r="D74">
            <v>-1.5122244100000899</v>
          </cell>
        </row>
        <row r="75">
          <cell r="A75" t="str">
            <v>APT_VD_SOWF_Thums_Up</v>
          </cell>
          <cell r="B75" t="str">
            <v>VD_SOWF_Thums_Up</v>
          </cell>
          <cell r="C75" t="str">
            <v>APT</v>
          </cell>
          <cell r="D75">
            <v>0.33385178999999998</v>
          </cell>
        </row>
        <row r="76">
          <cell r="A76" t="str">
            <v>APT_SEAS_1819</v>
          </cell>
          <cell r="B76" t="str">
            <v>SEAS_1819</v>
          </cell>
          <cell r="C76" t="str">
            <v>APT</v>
          </cell>
          <cell r="D76">
            <v>0.80049184165606702</v>
          </cell>
        </row>
        <row r="77">
          <cell r="A77" t="str">
            <v>APT_SEAS_1517</v>
          </cell>
          <cell r="B77" t="str">
            <v>SEAS_1517</v>
          </cell>
          <cell r="C77" t="str">
            <v>APT</v>
          </cell>
          <cell r="D77">
            <v>0.80224548008307095</v>
          </cell>
        </row>
        <row r="78">
          <cell r="A78" t="str">
            <v>APT_Pre_Covid</v>
          </cell>
          <cell r="B78" t="str">
            <v>Pre_Covid</v>
          </cell>
          <cell r="C78" t="str">
            <v>APT</v>
          </cell>
          <cell r="D78">
            <v>0.37896555528807402</v>
          </cell>
        </row>
        <row r="79">
          <cell r="A79" t="str">
            <v>APT_VD_VI_TUChase_TV_GRPs_2020_Long</v>
          </cell>
          <cell r="B79" t="str">
            <v>VD_VI_TUChase_TV_GRPs_2020_Long</v>
          </cell>
          <cell r="C79" t="str">
            <v>APT</v>
          </cell>
          <cell r="D79">
            <v>0</v>
          </cell>
        </row>
        <row r="80">
          <cell r="A80" t="str">
            <v>APT_VD_VI_TUChase_TV_GRPs_2020_Short</v>
          </cell>
          <cell r="B80" t="str">
            <v>VD_VI_TUChase_TV_GRPs_2020_Short</v>
          </cell>
          <cell r="C80" t="str">
            <v>APT</v>
          </cell>
          <cell r="D80">
            <v>1.7297089999998402E-2</v>
          </cell>
        </row>
        <row r="81">
          <cell r="A81" t="str">
            <v>APT_VD_VI_SLN_TV_GRPs_2020_Long</v>
          </cell>
          <cell r="B81" t="str">
            <v>VD_VI_SLN_TV_GRPs_2020_Long</v>
          </cell>
          <cell r="C81" t="str">
            <v>APT</v>
          </cell>
          <cell r="D81">
            <v>0.28686489000002702</v>
          </cell>
        </row>
        <row r="82">
          <cell r="A82" t="str">
            <v>APT_VD_VI_SLN_TV_GRPs_2020_Short</v>
          </cell>
          <cell r="B82" t="str">
            <v>VD_VI_SLN_TV_GRPs_2020_Short</v>
          </cell>
          <cell r="C82" t="str">
            <v>APT</v>
          </cell>
          <cell r="D82">
            <v>8.1235010000002203E-2</v>
          </cell>
        </row>
        <row r="83">
          <cell r="A83" t="str">
            <v>APT_VD_VI_TUCharged_Desert_TV_GRPs_2020_Long</v>
          </cell>
          <cell r="B83" t="str">
            <v>VD_VI_TUCharged_Desert_TV_GRPs_2020_Long</v>
          </cell>
          <cell r="C83" t="str">
            <v>APT</v>
          </cell>
          <cell r="D83">
            <v>0</v>
          </cell>
        </row>
        <row r="84">
          <cell r="A84" t="str">
            <v>APT_VD_VI_TUCharged_Desert_TV_GRPs_2020_Short</v>
          </cell>
          <cell r="B84" t="str">
            <v>VD_VI_TUCharged_Desert_TV_GRPs_2020_Short</v>
          </cell>
          <cell r="C84" t="str">
            <v>APT</v>
          </cell>
          <cell r="D84">
            <v>0</v>
          </cell>
        </row>
        <row r="85">
          <cell r="A85" t="str">
            <v>APT_VD_VI_Pyramid_TV_GRPs_2020_Long</v>
          </cell>
          <cell r="B85" t="str">
            <v>VD_VI_Pyramid_TV_GRPs_2020_Long</v>
          </cell>
          <cell r="C85" t="str">
            <v>APT</v>
          </cell>
          <cell r="D85">
            <v>0.312394749999928</v>
          </cell>
        </row>
        <row r="86">
          <cell r="A86" t="str">
            <v>APT_VD_OOH_Thumsup_Spend_2020</v>
          </cell>
          <cell r="B86" t="str">
            <v>VD_OOH_Thumsup_Spend_2020</v>
          </cell>
          <cell r="C86" t="str">
            <v>APT</v>
          </cell>
          <cell r="D86">
            <v>2.3636232000040999E-2</v>
          </cell>
        </row>
        <row r="87">
          <cell r="A87" t="str">
            <v>APT_VD_Cinema_Thumsup_Spend_2020</v>
          </cell>
          <cell r="B87" t="str">
            <v>VD_Cinema_Thumsup_Spend_2020</v>
          </cell>
          <cell r="C87" t="str">
            <v>APT</v>
          </cell>
          <cell r="D87">
            <v>2.35181900000478E-2</v>
          </cell>
        </row>
        <row r="88">
          <cell r="A88" t="str">
            <v>APT_VD_Free_Volume_Promo</v>
          </cell>
          <cell r="B88" t="str">
            <v>VD_Free_Volume_Promo</v>
          </cell>
          <cell r="C88" t="str">
            <v>APT</v>
          </cell>
          <cell r="D88">
            <v>1.068759E-2</v>
          </cell>
        </row>
        <row r="89">
          <cell r="A89" t="str">
            <v>APT_Ramadan_Dum</v>
          </cell>
          <cell r="B89" t="str">
            <v>Ramadan_Dum</v>
          </cell>
          <cell r="C89" t="str">
            <v>APT</v>
          </cell>
          <cell r="D89">
            <v>5.2892550907514498E-2</v>
          </cell>
        </row>
        <row r="90">
          <cell r="A90" t="str">
            <v>APT_VD_Cinema_Thumsup_Spend</v>
          </cell>
          <cell r="B90" t="str">
            <v>VD_Cinema_Thumsup_Spend</v>
          </cell>
          <cell r="C90" t="str">
            <v>APT</v>
          </cell>
          <cell r="D90">
            <v>1.3518189999999699E-2</v>
          </cell>
        </row>
        <row r="91">
          <cell r="A91" t="str">
            <v>APT_VD_OOH_Thumsup_Spend</v>
          </cell>
          <cell r="B91" t="str">
            <v>VD_OOH_Thumsup_Spend</v>
          </cell>
          <cell r="C91" t="str">
            <v>APT</v>
          </cell>
          <cell r="D91">
            <v>7.7679180000000099E-3</v>
          </cell>
        </row>
        <row r="92">
          <cell r="A92" t="str">
            <v>APT_VD_PrVD_Thumsup_Spend</v>
          </cell>
          <cell r="B92" t="str">
            <v>VD_PrVD_Thumsup_Spend</v>
          </cell>
          <cell r="C92" t="str">
            <v>APT</v>
          </cell>
          <cell r="D92">
            <v>1.1346449999999999E-2</v>
          </cell>
        </row>
        <row r="93">
          <cell r="A93" t="str">
            <v>APT_VD_Radio_Thumsup_Spend</v>
          </cell>
          <cell r="B93" t="str">
            <v>VD_Radio_Thumsup_Spend</v>
          </cell>
          <cell r="C93" t="str">
            <v>APT</v>
          </cell>
          <cell r="D93">
            <v>4.4388849999999001E-2</v>
          </cell>
        </row>
        <row r="94">
          <cell r="A94" t="str">
            <v>APT_VD_TV_7up</v>
          </cell>
          <cell r="B94" t="str">
            <v>VD_TV_7up</v>
          </cell>
          <cell r="C94" t="str">
            <v>APT</v>
          </cell>
          <cell r="D94">
            <v>-1.85301499999867E-2</v>
          </cell>
        </row>
        <row r="95">
          <cell r="A95" t="str">
            <v>APT_VD_TV_APPYFIZZ</v>
          </cell>
          <cell r="B95" t="str">
            <v>VD_TV_APPYFIZZ</v>
          </cell>
          <cell r="C95" t="str">
            <v>APT</v>
          </cell>
          <cell r="D95">
            <v>-2.26830300000006E-2</v>
          </cell>
        </row>
        <row r="96">
          <cell r="A96" t="str">
            <v>APT_VD_TV_MDEW</v>
          </cell>
          <cell r="B96" t="str">
            <v>VD_TV_MDEW</v>
          </cell>
          <cell r="C96" t="str">
            <v>APT</v>
          </cell>
          <cell r="D96">
            <v>-1.7345570000738001E-2</v>
          </cell>
        </row>
        <row r="97">
          <cell r="A97" t="str">
            <v>APT_VD_TV_PSPSI</v>
          </cell>
          <cell r="B97" t="str">
            <v>VD_TV_PSPSI</v>
          </cell>
          <cell r="C97" t="str">
            <v>APT</v>
          </cell>
          <cell r="D97">
            <v>-1.7927429999970001E-2</v>
          </cell>
        </row>
        <row r="98">
          <cell r="A98" t="str">
            <v>APT_VD_Long_Desert_TV_GRPs</v>
          </cell>
          <cell r="B98" t="str">
            <v>VD_Long_Desert_TV_GRPs</v>
          </cell>
          <cell r="C98" t="str">
            <v>APT</v>
          </cell>
          <cell r="D98">
            <v>0.32691000999981301</v>
          </cell>
        </row>
        <row r="99">
          <cell r="A99" t="str">
            <v>APT_VD_Long_TUChargedAvengers_TV_GRPs</v>
          </cell>
          <cell r="B99" t="str">
            <v>VD_Long_TUChargedAvengers_TV_GRPs</v>
          </cell>
          <cell r="C99" t="str">
            <v>APT</v>
          </cell>
          <cell r="D99">
            <v>0.363865609999869</v>
          </cell>
        </row>
        <row r="100">
          <cell r="A100" t="str">
            <v>APT_VD_Long_TUChargedThematic_TV_GRPs</v>
          </cell>
          <cell r="B100" t="str">
            <v>VD_Long_TUChargedThematic_TV_GRPs</v>
          </cell>
          <cell r="C100" t="str">
            <v>APT</v>
          </cell>
          <cell r="D100">
            <v>0.28906560999999698</v>
          </cell>
        </row>
        <row r="101">
          <cell r="A101" t="str">
            <v>APT_VD_Long_TUChase_TV_GRPs</v>
          </cell>
          <cell r="B101" t="str">
            <v>VD_Long_TUChase_TV_GRPs</v>
          </cell>
          <cell r="C101" t="str">
            <v>APT</v>
          </cell>
          <cell r="D101">
            <v>0.31504141000000202</v>
          </cell>
        </row>
        <row r="102">
          <cell r="A102" t="str">
            <v>APT_VD_Long_TUIntrinsic_TV_GRPs</v>
          </cell>
          <cell r="B102" t="str">
            <v>VD_Long_TUIntrinsic_TV_GRPs</v>
          </cell>
          <cell r="C102" t="str">
            <v>APT</v>
          </cell>
          <cell r="D102">
            <v>0.303865610000016</v>
          </cell>
        </row>
        <row r="103">
          <cell r="A103" t="str">
            <v>APT_VD_VI_Pyramid_TV_GRPs_2020_Short</v>
          </cell>
          <cell r="B103" t="str">
            <v>VD_VI_Pyramid_TV_GRPs_2020_Short</v>
          </cell>
          <cell r="C103" t="str">
            <v>APT</v>
          </cell>
          <cell r="D103">
            <v>7.1786890000000103E-2</v>
          </cell>
        </row>
        <row r="104">
          <cell r="A104" t="str">
            <v>APT_VD_Total_Digital_Thumsup_Imp_2020</v>
          </cell>
          <cell r="B104" t="str">
            <v>VD_Total_Digital_Thumsup_Imp_2020</v>
          </cell>
          <cell r="C104" t="str">
            <v>APT</v>
          </cell>
          <cell r="D104">
            <v>0.24606453000008999</v>
          </cell>
        </row>
        <row r="105">
          <cell r="A105" t="str">
            <v>APT_VD_Covid_19_Confirmed_Cases</v>
          </cell>
          <cell r="B105" t="str">
            <v>VD_Covid_19_Confirmed_Cases</v>
          </cell>
          <cell r="C105" t="str">
            <v>APT</v>
          </cell>
          <cell r="D105">
            <v>-2.150001E-2</v>
          </cell>
        </row>
        <row r="106">
          <cell r="A106" t="str">
            <v>APT_VD_IPS_ARTOS_Local</v>
          </cell>
          <cell r="B106" t="str">
            <v>VD_IPS_ARTOS_Local</v>
          </cell>
          <cell r="C106" t="str">
            <v>APT</v>
          </cell>
          <cell r="D106">
            <v>-1.4419491998821799E-2</v>
          </cell>
        </row>
        <row r="107">
          <cell r="A107" t="str">
            <v>APT_VD_IPS_BINDU_Local</v>
          </cell>
          <cell r="B107" t="str">
            <v>VD_IPS_BINDU_Local</v>
          </cell>
          <cell r="C107" t="str">
            <v>APT</v>
          </cell>
          <cell r="D107">
            <v>-2.98194900002458E-2</v>
          </cell>
        </row>
        <row r="108">
          <cell r="A108" t="str">
            <v>APT_VD_IPS_ORSL_Local</v>
          </cell>
          <cell r="B108" t="str">
            <v>VD_IPS_ORSL_Local</v>
          </cell>
          <cell r="C108" t="str">
            <v>APT</v>
          </cell>
          <cell r="D108">
            <v>-1.4419492000107901E-2</v>
          </cell>
        </row>
        <row r="109">
          <cell r="A109" t="str">
            <v>APT_VD_ND_ARTOS_Local</v>
          </cell>
          <cell r="B109" t="str">
            <v>VD_ND_ARTOS_Local</v>
          </cell>
          <cell r="C109" t="str">
            <v>APT</v>
          </cell>
          <cell r="D109">
            <v>-3.8731790000828603E-2</v>
          </cell>
        </row>
        <row r="110">
          <cell r="A110" t="str">
            <v>APT_VD_ND_BINDU_Local</v>
          </cell>
          <cell r="B110" t="str">
            <v>VD_ND_BINDU_Local</v>
          </cell>
          <cell r="C110" t="str">
            <v>APT</v>
          </cell>
          <cell r="D110">
            <v>-4.7093550000463197E-2</v>
          </cell>
        </row>
        <row r="111">
          <cell r="A111" t="str">
            <v>APT_VD_ND_ORSL_Local</v>
          </cell>
          <cell r="B111" t="str">
            <v>VD_ND_ORSL_Local</v>
          </cell>
          <cell r="C111" t="str">
            <v>APT</v>
          </cell>
          <cell r="D111">
            <v>-3.8731789999909699E-2</v>
          </cell>
        </row>
        <row r="112">
          <cell r="A112" t="str">
            <v>APT_VD_Activation_Assets_AllIndia</v>
          </cell>
          <cell r="B112" t="str">
            <v>VD_Activation_Assets_AllIndia</v>
          </cell>
          <cell r="C112" t="str">
            <v>APT</v>
          </cell>
          <cell r="D112">
            <v>1.8060346000000001E-2</v>
          </cell>
        </row>
        <row r="113">
          <cell r="A113" t="str">
            <v>APT_VD_Activation_Assets_Statewise</v>
          </cell>
          <cell r="B113" t="str">
            <v>VD_Activation_Assets_Statewise</v>
          </cell>
          <cell r="C113" t="str">
            <v>APT</v>
          </cell>
          <cell r="D113">
            <v>8.3771579999999991E-3</v>
          </cell>
        </row>
        <row r="114">
          <cell r="A114" t="str">
            <v>APT_SOCF_1</v>
          </cell>
          <cell r="B114" t="str">
            <v>SOCF_1</v>
          </cell>
          <cell r="C114" t="str">
            <v>APT</v>
          </cell>
          <cell r="D114">
            <v>6.1951819999999996E-3</v>
          </cell>
        </row>
        <row r="115">
          <cell r="A115" t="str">
            <v>APT_SOTS_1</v>
          </cell>
          <cell r="B115" t="str">
            <v>SOTS_1</v>
          </cell>
          <cell r="C115" t="str">
            <v>APT</v>
          </cell>
          <cell r="D115">
            <v>7.8469999999999998E-3</v>
          </cell>
        </row>
        <row r="116">
          <cell r="A116" t="str">
            <v>APT_VD_Long_Activation_Assets_AllIndia</v>
          </cell>
          <cell r="B116" t="str">
            <v>VD_Long_Activation_Assets_AllIndia</v>
          </cell>
          <cell r="C116" t="str">
            <v>APT</v>
          </cell>
          <cell r="D116">
            <v>1.2550056000001499E-2</v>
          </cell>
        </row>
        <row r="117">
          <cell r="A117" t="str">
            <v>APT_VD_Long_Activation_Assets_Statewise</v>
          </cell>
          <cell r="B117" t="str">
            <v>VD_Long_Activation_Assets_Statewise</v>
          </cell>
          <cell r="C117" t="str">
            <v>APT</v>
          </cell>
          <cell r="D117">
            <v>1.51297520000128E-2</v>
          </cell>
        </row>
        <row r="118">
          <cell r="A118" t="str">
            <v>GJ_Correction Factor</v>
          </cell>
          <cell r="B118" t="str">
            <v>Correction Factor</v>
          </cell>
          <cell r="C118" t="str">
            <v>GJ</v>
          </cell>
          <cell r="D118">
            <v>0.99911297013311595</v>
          </cell>
        </row>
        <row r="119">
          <cell r="A119" t="str">
            <v>GJ_Intercept</v>
          </cell>
          <cell r="B119" t="str">
            <v>Intercept</v>
          </cell>
          <cell r="C119" t="str">
            <v>GJ</v>
          </cell>
          <cell r="D119">
            <v>2.3380480000000001</v>
          </cell>
        </row>
        <row r="120">
          <cell r="A120" t="str">
            <v>GJ_VD_IPS_7up</v>
          </cell>
          <cell r="B120" t="str">
            <v>VD_IPS_7up</v>
          </cell>
          <cell r="C120" t="str">
            <v>GJ</v>
          </cell>
          <cell r="D120">
            <v>-5.3426809999984601E-2</v>
          </cell>
        </row>
        <row r="121">
          <cell r="A121" t="str">
            <v>GJ_VD_IPS_Appy_Fizz</v>
          </cell>
          <cell r="B121" t="str">
            <v>VD_IPS_Appy_Fizz</v>
          </cell>
          <cell r="C121" t="str">
            <v>GJ</v>
          </cell>
          <cell r="D121">
            <v>-4.4826810000039997E-2</v>
          </cell>
        </row>
        <row r="122">
          <cell r="A122" t="str">
            <v>GJ_VD_IPS_Coke</v>
          </cell>
          <cell r="B122" t="str">
            <v>VD_IPS_Coke</v>
          </cell>
          <cell r="C122" t="str">
            <v>GJ</v>
          </cell>
          <cell r="D122">
            <v>-9.8300629999994601E-2</v>
          </cell>
        </row>
        <row r="123">
          <cell r="A123" t="str">
            <v>GJ_VD_IPS_Fanta</v>
          </cell>
          <cell r="B123" t="str">
            <v>VD_IPS_Fanta</v>
          </cell>
          <cell r="C123" t="str">
            <v>GJ</v>
          </cell>
          <cell r="D123">
            <v>-2.76268099999964E-2</v>
          </cell>
        </row>
        <row r="124">
          <cell r="A124" t="str">
            <v>GJ_VD_IPS_Limca</v>
          </cell>
          <cell r="B124" t="str">
            <v>VD_IPS_Limca</v>
          </cell>
          <cell r="C124" t="str">
            <v>GJ</v>
          </cell>
          <cell r="D124">
            <v>-3.6226809999982797E-2</v>
          </cell>
        </row>
        <row r="125">
          <cell r="A125" t="str">
            <v>GJ_VD_IPS_M_Dew</v>
          </cell>
          <cell r="B125" t="str">
            <v>VD_IPS_M_Dew</v>
          </cell>
          <cell r="C125" t="str">
            <v>GJ</v>
          </cell>
          <cell r="D125">
            <v>-4.4826810000027598E-2</v>
          </cell>
        </row>
        <row r="126">
          <cell r="A126" t="str">
            <v>GJ_VD_IPS_Mirinda</v>
          </cell>
          <cell r="B126" t="str">
            <v>VD_IPS_Mirinda</v>
          </cell>
          <cell r="C126" t="str">
            <v>GJ</v>
          </cell>
          <cell r="D126">
            <v>-3.6226809999978099E-2</v>
          </cell>
        </row>
        <row r="127">
          <cell r="A127" t="str">
            <v>GJ_VD_IPS_Pepsi</v>
          </cell>
          <cell r="B127" t="str">
            <v>VD_IPS_Pepsi</v>
          </cell>
          <cell r="C127" t="str">
            <v>GJ</v>
          </cell>
          <cell r="D127">
            <v>-0.106900629999992</v>
          </cell>
        </row>
        <row r="128">
          <cell r="A128" t="str">
            <v>GJ_VD_IPS_Sprite</v>
          </cell>
          <cell r="B128" t="str">
            <v>VD_IPS_Sprite</v>
          </cell>
          <cell r="C128" t="str">
            <v>GJ</v>
          </cell>
          <cell r="D128">
            <v>-9.3668450000002706E-2</v>
          </cell>
        </row>
        <row r="129">
          <cell r="A129" t="str">
            <v>GJ_VD_IPS_Thums_Up</v>
          </cell>
          <cell r="B129" t="str">
            <v>VD_IPS_Thums_Up</v>
          </cell>
          <cell r="C129" t="str">
            <v>GJ</v>
          </cell>
          <cell r="D129">
            <v>0.46376026799999898</v>
          </cell>
        </row>
        <row r="130">
          <cell r="A130" t="str">
            <v>GJ_VD_TV_MDEW</v>
          </cell>
          <cell r="B130" t="str">
            <v>VD_TV_MDEW</v>
          </cell>
          <cell r="C130" t="str">
            <v>GJ</v>
          </cell>
          <cell r="D130">
            <v>-1.4541050000074799E-2</v>
          </cell>
        </row>
        <row r="131">
          <cell r="A131" t="str">
            <v>GJ_VD_TV_PSPSI</v>
          </cell>
          <cell r="B131" t="str">
            <v>VD_TV_PSPSI</v>
          </cell>
          <cell r="C131" t="str">
            <v>GJ</v>
          </cell>
          <cell r="D131">
            <v>-3.7891790000001299E-2</v>
          </cell>
        </row>
        <row r="132">
          <cell r="A132" t="str">
            <v>GJ_VD_Facebook_Thumsup_Imp</v>
          </cell>
          <cell r="B132" t="str">
            <v>VD_Facebook_Thumsup_Imp</v>
          </cell>
          <cell r="C132" t="str">
            <v>GJ</v>
          </cell>
          <cell r="D132">
            <v>0.201048209999967</v>
          </cell>
        </row>
        <row r="133">
          <cell r="A133" t="str">
            <v>GJ_VD_Facebook_Instagram_Thumsup_Imp</v>
          </cell>
          <cell r="B133" t="str">
            <v>VD_Facebook_Instagram_Thumsup_Imp</v>
          </cell>
          <cell r="C133" t="str">
            <v>GJ</v>
          </cell>
          <cell r="D133">
            <v>0.21541221000002</v>
          </cell>
        </row>
        <row r="134">
          <cell r="A134" t="str">
            <v>GJ_VD_Hotstar_Thumsup_Imp</v>
          </cell>
          <cell r="B134" t="str">
            <v>VD_Hotstar_Thumsup_Imp</v>
          </cell>
          <cell r="C134" t="str">
            <v>GJ</v>
          </cell>
          <cell r="D134">
            <v>9.7387425679624606E-2</v>
          </cell>
        </row>
        <row r="135">
          <cell r="A135" t="str">
            <v>GJ_VD_YouTube_Thumsup_Imp</v>
          </cell>
          <cell r="B135" t="str">
            <v>VD_YouTube_Thumsup_Imp</v>
          </cell>
          <cell r="C135" t="str">
            <v>GJ</v>
          </cell>
          <cell r="D135">
            <v>1.0000259178852699E-8</v>
          </cell>
        </row>
        <row r="136">
          <cell r="A136" t="str">
            <v>GJ_VD_Total_Digital_Thumsup_VD_2017</v>
          </cell>
          <cell r="B136" t="str">
            <v>VD_Total_Digital_Thumsup_VD_2017</v>
          </cell>
          <cell r="C136" t="str">
            <v>GJ</v>
          </cell>
          <cell r="D136">
            <v>0.40164701000015601</v>
          </cell>
        </row>
        <row r="137">
          <cell r="A137" t="str">
            <v>GJ_VD_Total_Digital_Thumsup_VD_2018</v>
          </cell>
          <cell r="B137" t="str">
            <v>VD_Total_Digital_Thumsup_VD_2018</v>
          </cell>
          <cell r="C137" t="str">
            <v>GJ</v>
          </cell>
          <cell r="D137">
            <v>0.422659610000091</v>
          </cell>
        </row>
        <row r="138">
          <cell r="A138" t="str">
            <v>GJ_VD_Total_Digital_Thumsup_VD_2019</v>
          </cell>
          <cell r="B138" t="str">
            <v>VD_Total_Digital_Thumsup_VD_2019</v>
          </cell>
          <cell r="C138" t="str">
            <v>GJ</v>
          </cell>
          <cell r="D138">
            <v>0.28257640999990302</v>
          </cell>
        </row>
        <row r="139">
          <cell r="A139" t="str">
            <v>GJ_VD_Activation_Assets_AllIndia</v>
          </cell>
          <cell r="B139" t="str">
            <v>VD_Activation_Assets_AllIndia</v>
          </cell>
          <cell r="C139" t="str">
            <v>GJ</v>
          </cell>
          <cell r="D139">
            <v>1.633575E-2</v>
          </cell>
        </row>
        <row r="140">
          <cell r="A140" t="str">
            <v>GJ_VD_Activation_Assets_Statewise</v>
          </cell>
          <cell r="B140" t="str">
            <v>VD_Activation_Assets_Statewise</v>
          </cell>
          <cell r="C140" t="str">
            <v>GJ</v>
          </cell>
          <cell r="D140">
            <v>9.2534200000000105E-3</v>
          </cell>
        </row>
        <row r="141">
          <cell r="A141" t="str">
            <v>GJ_VD_IPS_DAVAT_Local</v>
          </cell>
          <cell r="B141" t="str">
            <v>VD_IPS_DAVAT_Local</v>
          </cell>
          <cell r="C141" t="str">
            <v>GJ</v>
          </cell>
          <cell r="D141">
            <v>-6.2026810000012998E-2</v>
          </cell>
        </row>
        <row r="142">
          <cell r="A142" t="str">
            <v>GJ_VD_IPS_SOSYO_Local</v>
          </cell>
          <cell r="B142" t="str">
            <v>VD_IPS_SOSYO_Local</v>
          </cell>
          <cell r="C142" t="str">
            <v>GJ</v>
          </cell>
          <cell r="D142">
            <v>-4.1569470000042602E-2</v>
          </cell>
        </row>
        <row r="143">
          <cell r="A143" t="str">
            <v>GJ_VD_ND_DAVAT_Local</v>
          </cell>
          <cell r="B143" t="str">
            <v>VD_ND_DAVAT_Local</v>
          </cell>
          <cell r="C143" t="str">
            <v>GJ</v>
          </cell>
          <cell r="D143">
            <v>-6.01193299999856E-2</v>
          </cell>
        </row>
        <row r="144">
          <cell r="A144" t="str">
            <v>GJ_VD_ND_SOSYO_Local</v>
          </cell>
          <cell r="B144" t="str">
            <v>VD_ND_SOSYO_Local</v>
          </cell>
          <cell r="C144" t="str">
            <v>GJ</v>
          </cell>
          <cell r="D144">
            <v>1.0000117651683401E-8</v>
          </cell>
        </row>
        <row r="145">
          <cell r="A145" t="str">
            <v>GJ_SOTS_1</v>
          </cell>
          <cell r="B145" t="str">
            <v>SOTS_1</v>
          </cell>
          <cell r="C145" t="str">
            <v>GJ</v>
          </cell>
          <cell r="D145">
            <v>1.0427819999999999E-3</v>
          </cell>
        </row>
        <row r="146">
          <cell r="A146" t="str">
            <v>GJ_SOCF_1</v>
          </cell>
          <cell r="B146" t="str">
            <v>SOCF_1</v>
          </cell>
          <cell r="C146" t="str">
            <v>GJ</v>
          </cell>
          <cell r="D146">
            <v>5.5962579999999998E-3</v>
          </cell>
        </row>
        <row r="147">
          <cell r="A147" t="str">
            <v>GJ_VD_Long_Activation_Assets_AllIndia</v>
          </cell>
          <cell r="B147" t="str">
            <v>VD_Long_Activation_Assets_AllIndia</v>
          </cell>
          <cell r="C147" t="str">
            <v>GJ</v>
          </cell>
          <cell r="D147">
            <v>1.1343302000007801E-2</v>
          </cell>
        </row>
        <row r="148">
          <cell r="A148" t="str">
            <v>GJ_VD_Long_Activation_Assets_Statewise</v>
          </cell>
          <cell r="B148" t="str">
            <v>VD_Long_Activation_Assets_Statewise</v>
          </cell>
          <cell r="C148" t="str">
            <v>GJ</v>
          </cell>
          <cell r="D148">
            <v>1.0402552000002001E-2</v>
          </cell>
        </row>
        <row r="149">
          <cell r="A149" t="str">
            <v>GJ_Log_Economy</v>
          </cell>
          <cell r="B149" t="str">
            <v>Log_Economy</v>
          </cell>
          <cell r="C149" t="str">
            <v>GJ</v>
          </cell>
          <cell r="D149">
            <v>0.20572239</v>
          </cell>
        </row>
        <row r="150">
          <cell r="A150" t="str">
            <v>GJ_precip0</v>
          </cell>
          <cell r="B150" t="str">
            <v>precip0</v>
          </cell>
          <cell r="C150" t="str">
            <v>GJ</v>
          </cell>
          <cell r="D150">
            <v>-4.0096359999999996E-3</v>
          </cell>
        </row>
        <row r="151">
          <cell r="A151" t="str">
            <v>GJ_precip1</v>
          </cell>
          <cell r="B151" t="str">
            <v>precip1</v>
          </cell>
          <cell r="C151" t="str">
            <v>GJ</v>
          </cell>
          <cell r="D151">
            <v>-4.0956359999999997E-3</v>
          </cell>
        </row>
        <row r="152">
          <cell r="A152" t="str">
            <v>GJ_Temp0</v>
          </cell>
          <cell r="B152" t="str">
            <v>Temp0</v>
          </cell>
          <cell r="C152" t="str">
            <v>GJ</v>
          </cell>
          <cell r="D152">
            <v>8.35455263206554E-3</v>
          </cell>
        </row>
        <row r="153">
          <cell r="A153" t="str">
            <v>GJ_Temp1</v>
          </cell>
          <cell r="B153" t="str">
            <v>Temp1</v>
          </cell>
          <cell r="C153" t="str">
            <v>GJ</v>
          </cell>
          <cell r="D153">
            <v>1.4367431999999999E-2</v>
          </cell>
        </row>
        <row r="154">
          <cell r="A154" t="str">
            <v>GJ_Unemployment</v>
          </cell>
          <cell r="B154" t="str">
            <v>Unemployment</v>
          </cell>
          <cell r="C154" t="str">
            <v>GJ</v>
          </cell>
          <cell r="D154">
            <v>-8.6170270000004906E-2</v>
          </cell>
        </row>
        <row r="155">
          <cell r="A155" t="str">
            <v>GJ_VD_Cinema_Thumsup_Spend</v>
          </cell>
          <cell r="B155" t="str">
            <v>VD_Cinema_Thumsup_Spend</v>
          </cell>
          <cell r="C155" t="str">
            <v>GJ</v>
          </cell>
          <cell r="D155">
            <v>7.0826610000123302E-2</v>
          </cell>
        </row>
        <row r="156">
          <cell r="A156" t="str">
            <v>GJ_VD_OOH_Thumsup_Spend</v>
          </cell>
          <cell r="B156" t="str">
            <v>VD_OOH_Thumsup_Spend</v>
          </cell>
          <cell r="C156" t="str">
            <v>GJ</v>
          </cell>
          <cell r="D156">
            <v>1.383533E-2</v>
          </cell>
        </row>
        <row r="157">
          <cell r="A157" t="str">
            <v>GJ_VD_PrVD_Thumsup_Spend</v>
          </cell>
          <cell r="B157" t="str">
            <v>VD_PrVD_Thumsup_Spend</v>
          </cell>
          <cell r="C157" t="str">
            <v>GJ</v>
          </cell>
          <cell r="D157">
            <v>5.5442460000000001E-3</v>
          </cell>
        </row>
        <row r="158">
          <cell r="A158" t="str">
            <v>GJ_VD_Cinema_Thumsup_Spend_2015</v>
          </cell>
          <cell r="B158" t="str">
            <v>VD_Cinema_Thumsup_Spend_2015</v>
          </cell>
          <cell r="C158" t="str">
            <v>GJ</v>
          </cell>
          <cell r="D158">
            <v>0.155521150000168</v>
          </cell>
        </row>
        <row r="159">
          <cell r="A159" t="str">
            <v>GJ_VD_ND_7up</v>
          </cell>
          <cell r="B159" t="str">
            <v>VD_ND_7up</v>
          </cell>
          <cell r="C159" t="str">
            <v>GJ</v>
          </cell>
          <cell r="D159">
            <v>-4.7687510000030499E-2</v>
          </cell>
        </row>
        <row r="160">
          <cell r="A160" t="str">
            <v>GJ_VD_ND_Appy_Fizz</v>
          </cell>
          <cell r="B160" t="str">
            <v>VD_ND_Appy_Fizz</v>
          </cell>
          <cell r="C160" t="str">
            <v>GJ</v>
          </cell>
          <cell r="D160">
            <v>-4.3688849999989399E-2</v>
          </cell>
        </row>
        <row r="161">
          <cell r="A161" t="str">
            <v>GJ_VD_ND_Coke</v>
          </cell>
          <cell r="B161" t="str">
            <v>VD_ND_Coke</v>
          </cell>
          <cell r="C161" t="str">
            <v>GJ</v>
          </cell>
          <cell r="D161">
            <v>-6.0286169999895799E-2</v>
          </cell>
        </row>
        <row r="162">
          <cell r="A162" t="str">
            <v>GJ_VD_ND_Fanta</v>
          </cell>
          <cell r="B162" t="str">
            <v>VD_ND_Fanta</v>
          </cell>
          <cell r="C162" t="str">
            <v>GJ</v>
          </cell>
          <cell r="D162">
            <v>-4.0054830000016702E-2</v>
          </cell>
        </row>
        <row r="163">
          <cell r="A163" t="str">
            <v>GJ_VD_ND_Limca</v>
          </cell>
          <cell r="B163" t="str">
            <v>VD_ND_Limca</v>
          </cell>
          <cell r="C163" t="str">
            <v>GJ</v>
          </cell>
          <cell r="D163">
            <v>-4.8701609999947902E-2</v>
          </cell>
        </row>
        <row r="164">
          <cell r="A164" t="str">
            <v>GJ_VD_ND_M_Dew</v>
          </cell>
          <cell r="B164" t="str">
            <v>VD_ND_M_Dew</v>
          </cell>
          <cell r="C164" t="str">
            <v>GJ</v>
          </cell>
          <cell r="D164">
            <v>-4.8096690000075999E-2</v>
          </cell>
        </row>
        <row r="165">
          <cell r="A165" t="str">
            <v>GJ_VD_ND_Mirinda</v>
          </cell>
          <cell r="B165" t="str">
            <v>VD_ND_Mirinda</v>
          </cell>
          <cell r="C165" t="str">
            <v>GJ</v>
          </cell>
          <cell r="D165">
            <v>-4.53446900000491E-2</v>
          </cell>
        </row>
        <row r="166">
          <cell r="A166" t="str">
            <v>GJ_VD_ND_Pepsi</v>
          </cell>
          <cell r="B166" t="str">
            <v>VD_ND_Pepsi</v>
          </cell>
          <cell r="C166" t="str">
            <v>GJ</v>
          </cell>
          <cell r="D166">
            <v>-7.0534609999958406E-2</v>
          </cell>
        </row>
        <row r="167">
          <cell r="A167" t="str">
            <v>GJ_VD_ND_Sprite</v>
          </cell>
          <cell r="B167" t="str">
            <v>VD_ND_Sprite</v>
          </cell>
          <cell r="C167" t="str">
            <v>GJ</v>
          </cell>
          <cell r="D167">
            <v>-6.0119330000003801E-2</v>
          </cell>
        </row>
        <row r="168">
          <cell r="A168" t="str">
            <v>GJ_VD_ND_Thums_Up</v>
          </cell>
          <cell r="B168" t="str">
            <v>VD_ND_Thums_Up</v>
          </cell>
          <cell r="C168" t="str">
            <v>GJ</v>
          </cell>
          <cell r="D168">
            <v>0.56005858999999902</v>
          </cell>
        </row>
        <row r="169">
          <cell r="A169" t="str">
            <v>GJ_VD_Long_Desert_TV_GRPs</v>
          </cell>
          <cell r="B169" t="str">
            <v>VD_Long_Desert_TV_GRPs</v>
          </cell>
          <cell r="C169" t="str">
            <v>GJ</v>
          </cell>
          <cell r="D169">
            <v>0.59996940999974102</v>
          </cell>
        </row>
        <row r="170">
          <cell r="A170" t="str">
            <v>GJ_VD_Long_TUChargedAvengers_TV_GRPs</v>
          </cell>
          <cell r="B170" t="str">
            <v>VD_Long_TUChargedAvengers_TV_GRPs</v>
          </cell>
          <cell r="C170" t="str">
            <v>GJ</v>
          </cell>
          <cell r="D170">
            <v>0.20897241000001399</v>
          </cell>
        </row>
        <row r="171">
          <cell r="A171" t="str">
            <v>GJ_VD_Long_TUChargedThematic_TV_GRPs</v>
          </cell>
          <cell r="B171" t="str">
            <v>VD_Long_TUChargedThematic_TV_GRPs</v>
          </cell>
          <cell r="C171" t="str">
            <v>GJ</v>
          </cell>
          <cell r="D171">
            <v>0.15897240999995799</v>
          </cell>
        </row>
        <row r="172">
          <cell r="A172" t="str">
            <v>GJ_VD_Long_TUChase_TV_GRPs</v>
          </cell>
          <cell r="B172" t="str">
            <v>VD_Long_TUChase_TV_GRPs</v>
          </cell>
          <cell r="C172" t="str">
            <v>GJ</v>
          </cell>
          <cell r="D172">
            <v>0.26085704999999998</v>
          </cell>
        </row>
        <row r="173">
          <cell r="A173" t="str">
            <v>GJ_VD_Long_TUIntrinsic_TV_GRPs</v>
          </cell>
          <cell r="B173" t="str">
            <v>VD_Long_TUIntrinsic_TV_GRPs</v>
          </cell>
          <cell r="C173" t="str">
            <v>GJ</v>
          </cell>
          <cell r="D173">
            <v>0.109771018000001</v>
          </cell>
        </row>
        <row r="174">
          <cell r="A174" t="str">
            <v>GJ_SEAS_1517</v>
          </cell>
          <cell r="B174" t="str">
            <v>SEAS_1517</v>
          </cell>
          <cell r="C174" t="str">
            <v>GJ</v>
          </cell>
          <cell r="D174">
            <v>0.96154028326710606</v>
          </cell>
        </row>
        <row r="175">
          <cell r="A175" t="str">
            <v>GJ_SEAS_1819</v>
          </cell>
          <cell r="B175" t="str">
            <v>SEAS_1819</v>
          </cell>
          <cell r="C175" t="str">
            <v>GJ</v>
          </cell>
          <cell r="D175">
            <v>0.92075230575461897</v>
          </cell>
        </row>
        <row r="176">
          <cell r="A176" t="str">
            <v>GJ_VD_Nstores_Thums_Up</v>
          </cell>
          <cell r="B176" t="str">
            <v>VD_Nstores_Thums_Up</v>
          </cell>
          <cell r="C176" t="str">
            <v>GJ</v>
          </cell>
          <cell r="D176">
            <v>0.46622398999999998</v>
          </cell>
        </row>
        <row r="177">
          <cell r="A177" t="str">
            <v>GJ_VD_OOS_Thums_Up</v>
          </cell>
          <cell r="B177" t="str">
            <v>VD_OOS_Thums_Up</v>
          </cell>
          <cell r="C177" t="str">
            <v>GJ</v>
          </cell>
          <cell r="D177">
            <v>-5.11631100000145E-2</v>
          </cell>
        </row>
        <row r="178">
          <cell r="A178" t="str">
            <v>GJ_VD_Price_7up</v>
          </cell>
          <cell r="B178" t="str">
            <v>VD_Price_7up</v>
          </cell>
          <cell r="C178" t="str">
            <v>GJ</v>
          </cell>
          <cell r="D178">
            <v>0.68264461000010201</v>
          </cell>
        </row>
        <row r="179">
          <cell r="A179" t="str">
            <v>GJ_VD_Price_Appy_Fizz</v>
          </cell>
          <cell r="B179" t="str">
            <v>VD_Price_Appy_Fizz</v>
          </cell>
          <cell r="C179" t="str">
            <v>GJ</v>
          </cell>
          <cell r="D179">
            <v>0.98861821000008698</v>
          </cell>
        </row>
        <row r="180">
          <cell r="A180" t="str">
            <v>GJ_VD_Price_Coke</v>
          </cell>
          <cell r="B180" t="str">
            <v>VD_Price_Coke</v>
          </cell>
          <cell r="C180" t="str">
            <v>GJ</v>
          </cell>
          <cell r="D180">
            <v>1.19427501000013</v>
          </cell>
        </row>
        <row r="181">
          <cell r="A181" t="str">
            <v>GJ_VD_Price_Fanta</v>
          </cell>
          <cell r="B181" t="str">
            <v>VD_Price_Fanta</v>
          </cell>
          <cell r="C181" t="str">
            <v>GJ</v>
          </cell>
          <cell r="D181">
            <v>0.21208119000004799</v>
          </cell>
        </row>
        <row r="182">
          <cell r="A182" t="str">
            <v>GJ_VD_Price_Limca</v>
          </cell>
          <cell r="B182" t="str">
            <v>VD_Price_Limca</v>
          </cell>
          <cell r="C182" t="str">
            <v>GJ</v>
          </cell>
          <cell r="D182">
            <v>0.99038521000058699</v>
          </cell>
        </row>
        <row r="183">
          <cell r="A183" t="str">
            <v>GJ_VD_Price_M_Dew</v>
          </cell>
          <cell r="B183" t="str">
            <v>VD_Price_M_Dew</v>
          </cell>
          <cell r="C183" t="str">
            <v>GJ</v>
          </cell>
          <cell r="D183">
            <v>1.1701410099996901</v>
          </cell>
        </row>
        <row r="184">
          <cell r="A184" t="str">
            <v>GJ_VD_Price_Mirinda</v>
          </cell>
          <cell r="B184" t="str">
            <v>VD_Price_Mirinda</v>
          </cell>
          <cell r="C184" t="str">
            <v>GJ</v>
          </cell>
          <cell r="D184">
            <v>0.14486439000058801</v>
          </cell>
        </row>
        <row r="185">
          <cell r="A185" t="str">
            <v>GJ_VD_Price_Pepsi</v>
          </cell>
          <cell r="B185" t="str">
            <v>VD_Price_Pepsi</v>
          </cell>
          <cell r="C185" t="str">
            <v>GJ</v>
          </cell>
          <cell r="D185">
            <v>0.70805181000003903</v>
          </cell>
        </row>
        <row r="186">
          <cell r="A186" t="str">
            <v>GJ_VD_Price_Sprite</v>
          </cell>
          <cell r="B186" t="str">
            <v>VD_Price_Sprite</v>
          </cell>
          <cell r="C186" t="str">
            <v>GJ</v>
          </cell>
          <cell r="D186">
            <v>0.55096499000001298</v>
          </cell>
        </row>
        <row r="187">
          <cell r="A187" t="str">
            <v>GJ_VD_Price_Thums_Up_Express</v>
          </cell>
          <cell r="B187" t="str">
            <v>VD_Price_Thums_Up_Express</v>
          </cell>
          <cell r="C187" t="str">
            <v>GJ</v>
          </cell>
          <cell r="D187">
            <v>-1.44939601000004</v>
          </cell>
        </row>
        <row r="188">
          <cell r="A188" t="str">
            <v>GJ_VD_Price_Thums_Up_Fridge</v>
          </cell>
          <cell r="B188" t="str">
            <v>VD_Price_Thums_Up_Fridge</v>
          </cell>
          <cell r="C188" t="str">
            <v>GJ</v>
          </cell>
          <cell r="D188">
            <v>-0.83650479</v>
          </cell>
        </row>
        <row r="189">
          <cell r="A189" t="str">
            <v>GJ_VD_Price_Thums_Up_Mobile</v>
          </cell>
          <cell r="B189" t="str">
            <v>VD_Price_Thums_Up_Mobile</v>
          </cell>
          <cell r="C189" t="str">
            <v>GJ</v>
          </cell>
          <cell r="D189">
            <v>-0.94438229600000501</v>
          </cell>
        </row>
        <row r="190">
          <cell r="A190" t="str">
            <v>GJ_VD_Price_Thums_Up_Party</v>
          </cell>
          <cell r="B190" t="str">
            <v>VD_Price_Thums_Up_Party</v>
          </cell>
          <cell r="C190" t="str">
            <v>GJ</v>
          </cell>
          <cell r="D190">
            <v>-1.36105760999999</v>
          </cell>
        </row>
        <row r="191">
          <cell r="A191" t="str">
            <v>GJ_VD_Price_Thums_Up_RGB</v>
          </cell>
          <cell r="B191" t="str">
            <v>VD_Price_Thums_Up_RGB</v>
          </cell>
          <cell r="C191" t="str">
            <v>GJ</v>
          </cell>
          <cell r="D191">
            <v>-1.45166441000002</v>
          </cell>
        </row>
        <row r="192">
          <cell r="A192" t="str">
            <v>GJ_Mobility_Retail_and_recreation</v>
          </cell>
          <cell r="B192" t="str">
            <v>Mobility_Retail_and_recreation</v>
          </cell>
          <cell r="C192" t="str">
            <v>GJ</v>
          </cell>
          <cell r="D192">
            <v>1.33229389602234E-2</v>
          </cell>
        </row>
        <row r="193">
          <cell r="A193" t="str">
            <v>GJ_Pre_Covid</v>
          </cell>
          <cell r="B193" t="str">
            <v>Pre_Covid</v>
          </cell>
          <cell r="C193" t="str">
            <v>GJ</v>
          </cell>
          <cell r="D193">
            <v>0.50580002948200897</v>
          </cell>
        </row>
        <row r="194">
          <cell r="A194" t="str">
            <v>GJ_VD_VI_TUChase_TV_GRPs_2020_Long</v>
          </cell>
          <cell r="B194" t="str">
            <v>VD_VI_TUChase_TV_GRPs_2020_Long</v>
          </cell>
          <cell r="C194" t="str">
            <v>GJ</v>
          </cell>
          <cell r="D194">
            <v>0</v>
          </cell>
        </row>
        <row r="195">
          <cell r="A195" t="str">
            <v>GJ_VD_VI_TUChase_TV_GRPs_2020_Short</v>
          </cell>
          <cell r="B195" t="str">
            <v>VD_VI_TUChase_TV_GRPs_2020_Short</v>
          </cell>
          <cell r="C195" t="str">
            <v>GJ</v>
          </cell>
          <cell r="D195">
            <v>2.6873269999997999E-2</v>
          </cell>
        </row>
        <row r="196">
          <cell r="A196" t="str">
            <v>GJ_VD_VI_Pyramid_TV_GRPs_2020_Long</v>
          </cell>
          <cell r="B196" t="str">
            <v>VD_VI_Pyramid_TV_GRPs_2020_Long</v>
          </cell>
          <cell r="C196" t="str">
            <v>GJ</v>
          </cell>
          <cell r="D196">
            <v>0.41680213000004002</v>
          </cell>
        </row>
        <row r="197">
          <cell r="A197" t="str">
            <v>GJ_VD_VI_Pyramid_TV_GRPs_2020_Short</v>
          </cell>
          <cell r="B197" t="str">
            <v>VD_VI_Pyramid_TV_GRPs_2020_Short</v>
          </cell>
          <cell r="C197" t="str">
            <v>GJ</v>
          </cell>
          <cell r="D197">
            <v>0.11175019</v>
          </cell>
        </row>
        <row r="198">
          <cell r="A198" t="str">
            <v>GJ_VD_Total_Digital_Thumsup_Imp_2020</v>
          </cell>
          <cell r="B198" t="str">
            <v>VD_Total_Digital_Thumsup_Imp_2020</v>
          </cell>
          <cell r="C198" t="str">
            <v>GJ</v>
          </cell>
          <cell r="D198">
            <v>0.41680212999983202</v>
          </cell>
        </row>
        <row r="199">
          <cell r="A199" t="str">
            <v>GJ_VD_Free_Volume_Promo</v>
          </cell>
          <cell r="B199" t="str">
            <v>VD_Free_Volume_Promo</v>
          </cell>
          <cell r="C199" t="str">
            <v>GJ</v>
          </cell>
          <cell r="D199">
            <v>3.22981096113354E-3</v>
          </cell>
        </row>
        <row r="200">
          <cell r="A200" t="str">
            <v>GJ_VD_Desert_TV_GRPs</v>
          </cell>
          <cell r="B200" t="str">
            <v>VD_Desert_TV_GRPs</v>
          </cell>
          <cell r="C200" t="str">
            <v>GJ</v>
          </cell>
          <cell r="D200">
            <v>6.7540509999999998E-2</v>
          </cell>
        </row>
        <row r="201">
          <cell r="A201" t="str">
            <v>GJ_VD_Lift_TV_GRPs</v>
          </cell>
          <cell r="B201" t="str">
            <v>VD_Lift_TV_GRPs</v>
          </cell>
          <cell r="C201" t="str">
            <v>GJ</v>
          </cell>
          <cell r="D201">
            <v>4.4815349999999997E-2</v>
          </cell>
        </row>
        <row r="202">
          <cell r="A202" t="str">
            <v>GJ_VD_TheYoung_TV_GRPs</v>
          </cell>
          <cell r="B202" t="str">
            <v>VD_TheYoung_TV_GRPs</v>
          </cell>
          <cell r="C202" t="str">
            <v>GJ</v>
          </cell>
          <cell r="D202">
            <v>8.0191970000000001E-2</v>
          </cell>
        </row>
        <row r="203">
          <cell r="A203" t="str">
            <v>GJ_VD_ThematicMHT_TV_GRPs</v>
          </cell>
          <cell r="B203" t="str">
            <v>VD_ThematicMHT_TV_GRPs</v>
          </cell>
          <cell r="C203" t="str">
            <v>GJ</v>
          </cell>
          <cell r="D203">
            <v>0.156055598053293</v>
          </cell>
        </row>
        <row r="204">
          <cell r="A204" t="str">
            <v>GJ_VD_TUChargedAvengers_TV_GRPs</v>
          </cell>
          <cell r="B204" t="str">
            <v>VD_TUChargedAvengers_TV_GRPs</v>
          </cell>
          <cell r="C204" t="str">
            <v>GJ</v>
          </cell>
          <cell r="D204">
            <v>0.17848279</v>
          </cell>
        </row>
        <row r="205">
          <cell r="A205" t="str">
            <v>GJ_VD_TUChargedThematic_TV_GRPs</v>
          </cell>
          <cell r="B205" t="str">
            <v>VD_TUChargedThematic_TV_GRPs</v>
          </cell>
          <cell r="C205" t="str">
            <v>GJ</v>
          </cell>
          <cell r="D205">
            <v>3.5612930000000001E-2</v>
          </cell>
        </row>
        <row r="206">
          <cell r="A206" t="str">
            <v>GJ_VD_TUChase_TV_GRPs</v>
          </cell>
          <cell r="B206" t="str">
            <v>VD_TUChase_TV_GRPs</v>
          </cell>
          <cell r="C206" t="str">
            <v>GJ</v>
          </cell>
          <cell r="D206">
            <v>0.11513209000000001</v>
          </cell>
        </row>
        <row r="207">
          <cell r="A207" t="str">
            <v>GJ_VD_TUIntrinsic_TV_GRPs</v>
          </cell>
          <cell r="B207" t="str">
            <v>VD_TUIntrinsic_TV_GRPs</v>
          </cell>
          <cell r="C207" t="str">
            <v>GJ</v>
          </cell>
          <cell r="D207">
            <v>8.6483404817266393E-2</v>
          </cell>
        </row>
        <row r="208">
          <cell r="A208" t="str">
            <v>GJ_VD_TU_UTC_TV_GRPs</v>
          </cell>
          <cell r="B208" t="str">
            <v>VD_TU_UTC_TV_GRPs</v>
          </cell>
          <cell r="C208" t="str">
            <v>GJ</v>
          </cell>
          <cell r="D208">
            <v>0.180972211673568</v>
          </cell>
        </row>
        <row r="209">
          <cell r="A209" t="str">
            <v>GJ_VD_WaveTVC_TV_GRPs</v>
          </cell>
          <cell r="B209" t="str">
            <v>VD_WaveTVC_TV_GRPs</v>
          </cell>
          <cell r="C209" t="str">
            <v>GJ</v>
          </cell>
          <cell r="D209">
            <v>4.1940289999999998E-2</v>
          </cell>
        </row>
        <row r="210">
          <cell r="A210" t="str">
            <v>GJ_VD_TV_Total_2015</v>
          </cell>
          <cell r="B210" t="str">
            <v>VD_TV_Total_2015</v>
          </cell>
          <cell r="C210" t="str">
            <v>GJ</v>
          </cell>
          <cell r="D210">
            <v>0.206837730000002</v>
          </cell>
        </row>
        <row r="211">
          <cell r="A211" t="str">
            <v>GJ_VD_TV_Total_2016</v>
          </cell>
          <cell r="B211" t="str">
            <v>VD_TV_Total_2016</v>
          </cell>
          <cell r="C211" t="str">
            <v>GJ</v>
          </cell>
          <cell r="D211">
            <v>5.9716529999999601E-2</v>
          </cell>
        </row>
        <row r="212">
          <cell r="A212" t="str">
            <v>GJ_VD_TV_Total_2017</v>
          </cell>
          <cell r="B212" t="str">
            <v>VD_TV_Total_2017</v>
          </cell>
          <cell r="C212" t="str">
            <v>GJ</v>
          </cell>
          <cell r="D212">
            <v>7.7040169999999603E-2</v>
          </cell>
        </row>
        <row r="213">
          <cell r="A213" t="str">
            <v>GJ_VD_OOH_Thumsup_Spend_2016</v>
          </cell>
          <cell r="B213" t="str">
            <v>VD_OOH_Thumsup_Spend_2016</v>
          </cell>
          <cell r="C213" t="str">
            <v>GJ</v>
          </cell>
          <cell r="D213">
            <v>7.44979999999655E-3</v>
          </cell>
        </row>
        <row r="214">
          <cell r="A214" t="str">
            <v>GJ_VD_OOH_Thumsup_Spend_2017</v>
          </cell>
          <cell r="B214" t="str">
            <v>VD_OOH_Thumsup_Spend_2017</v>
          </cell>
          <cell r="C214" t="str">
            <v>GJ</v>
          </cell>
          <cell r="D214">
            <v>4.9481930000008403E-2</v>
          </cell>
        </row>
        <row r="215">
          <cell r="A215" t="str">
            <v>GJ_VD_OOH_Thumsup_Spend_2018</v>
          </cell>
          <cell r="B215" t="str">
            <v>VD_OOH_Thumsup_Spend_2018</v>
          </cell>
          <cell r="C215" t="str">
            <v>GJ</v>
          </cell>
          <cell r="D215">
            <v>3.9501249999978401E-2</v>
          </cell>
        </row>
        <row r="216">
          <cell r="A216" t="str">
            <v>GJ_VD_OOH_Thumsup_Spend_2019</v>
          </cell>
          <cell r="B216" t="str">
            <v>VD_OOH_Thumsup_Spend_2019</v>
          </cell>
          <cell r="C216" t="str">
            <v>GJ</v>
          </cell>
          <cell r="D216">
            <v>7.3359469999992793E-2</v>
          </cell>
        </row>
        <row r="217">
          <cell r="A217" t="str">
            <v>GJ_VD_Consumer_Promo_Thumsup_Mobile_count</v>
          </cell>
          <cell r="B217" t="str">
            <v>VD_Consumer_Promo_Thumsup_Mobile_count</v>
          </cell>
          <cell r="C217" t="str">
            <v>GJ</v>
          </cell>
          <cell r="D217">
            <v>7.4600350000164697E-2</v>
          </cell>
        </row>
        <row r="218">
          <cell r="A218" t="str">
            <v>GJ_VD_Experiential_Sampling_Thumsup_Reach</v>
          </cell>
          <cell r="B218" t="str">
            <v>VD_Experiential_Sampling_Thumsup_Reach</v>
          </cell>
          <cell r="C218" t="str">
            <v>GJ</v>
          </cell>
          <cell r="D218">
            <v>7.6836010000022104E-2</v>
          </cell>
        </row>
        <row r="219">
          <cell r="A219" t="str">
            <v>GJ_VD_Free_Volume_Promo_1</v>
          </cell>
          <cell r="B219" t="str">
            <v>VD_Free_Volume_Promo_1</v>
          </cell>
          <cell r="C219" t="str">
            <v>GJ</v>
          </cell>
          <cell r="D219">
            <v>3.6329160708788201E-2</v>
          </cell>
        </row>
        <row r="220">
          <cell r="A220" t="str">
            <v>GJ_VD_SOWF_Thums_Up</v>
          </cell>
          <cell r="B220" t="str">
            <v>VD_SOWF_Thums_Up</v>
          </cell>
          <cell r="C220" t="str">
            <v>GJ</v>
          </cell>
          <cell r="D220">
            <v>0.33264981000000099</v>
          </cell>
        </row>
        <row r="221">
          <cell r="A221" t="str">
            <v>MH_Correction Factor</v>
          </cell>
          <cell r="B221" t="str">
            <v>Correction Factor</v>
          </cell>
          <cell r="C221" t="str">
            <v>MH</v>
          </cell>
          <cell r="D221">
            <v>1.0051086</v>
          </cell>
        </row>
        <row r="222">
          <cell r="A222" t="str">
            <v>MH_Intercept</v>
          </cell>
          <cell r="B222" t="str">
            <v>Intercept</v>
          </cell>
          <cell r="C222" t="str">
            <v>MH</v>
          </cell>
          <cell r="D222">
            <v>0.44926250000000001</v>
          </cell>
        </row>
        <row r="223">
          <cell r="A223" t="str">
            <v>MH_VD_PrVD_Thumsup_Spend_2015</v>
          </cell>
          <cell r="B223" t="str">
            <v>VD_PrVD_Thumsup_Spend_2015</v>
          </cell>
          <cell r="C223" t="str">
            <v>MH</v>
          </cell>
          <cell r="D223">
            <v>1.1349700000000001E-2</v>
          </cell>
        </row>
        <row r="224">
          <cell r="A224" t="str">
            <v>MH_VD_PrVD_Thumsup_Spend_2016</v>
          </cell>
          <cell r="B224" t="str">
            <v>VD_PrVD_Thumsup_Spend_2016</v>
          </cell>
          <cell r="C224" t="str">
            <v>MH</v>
          </cell>
          <cell r="D224">
            <v>1.0590499999999999E-2</v>
          </cell>
        </row>
        <row r="225">
          <cell r="A225" t="str">
            <v>MH_VD_PrVD_Thumsup_Spend_2017</v>
          </cell>
          <cell r="B225" t="str">
            <v>VD_PrVD_Thumsup_Spend_2017</v>
          </cell>
          <cell r="C225" t="str">
            <v>MH</v>
          </cell>
          <cell r="D225">
            <v>1.33869E-2</v>
          </cell>
        </row>
        <row r="226">
          <cell r="A226" t="str">
            <v>MH_SEAS_15_17</v>
          </cell>
          <cell r="B226" t="str">
            <v>SEAS_15_17</v>
          </cell>
          <cell r="C226" t="str">
            <v>MH</v>
          </cell>
          <cell r="D226">
            <v>0.81467199999999995</v>
          </cell>
        </row>
        <row r="227">
          <cell r="A227" t="str">
            <v>MH_SEAS_1819</v>
          </cell>
          <cell r="B227" t="str">
            <v>SEAS_1819</v>
          </cell>
          <cell r="C227" t="str">
            <v>MH</v>
          </cell>
          <cell r="D227">
            <v>0.67049519999999996</v>
          </cell>
        </row>
        <row r="228">
          <cell r="A228" t="str">
            <v>MH_VD_TV_APPYFIZZ</v>
          </cell>
          <cell r="B228" t="str">
            <v>VD_TV_APPYFIZZ</v>
          </cell>
          <cell r="C228" t="str">
            <v>MH</v>
          </cell>
          <cell r="D228">
            <v>-3.6808E-2</v>
          </cell>
        </row>
        <row r="229">
          <cell r="A229" t="str">
            <v>MH_VD_TV_MDEW</v>
          </cell>
          <cell r="B229" t="str">
            <v>VD_TV_MDEW</v>
          </cell>
          <cell r="C229" t="str">
            <v>MH</v>
          </cell>
          <cell r="D229">
            <v>-2.5033E-2</v>
          </cell>
        </row>
        <row r="230">
          <cell r="A230" t="str">
            <v>MH_VD_TV_PSPSI</v>
          </cell>
          <cell r="B230" t="str">
            <v>VD_TV_PSPSI</v>
          </cell>
          <cell r="C230" t="str">
            <v>MH</v>
          </cell>
          <cell r="D230">
            <v>-3.1905000000000003E-2</v>
          </cell>
        </row>
        <row r="231">
          <cell r="A231" t="str">
            <v>MH_Pre_Covid</v>
          </cell>
          <cell r="B231" t="str">
            <v>Pre_Covid</v>
          </cell>
          <cell r="C231" t="str">
            <v>MH</v>
          </cell>
          <cell r="D231">
            <v>0.48508990000000002</v>
          </cell>
        </row>
        <row r="232">
          <cell r="A232" t="str">
            <v>MH_VD_VI_TUChase_TV_GRPs_2020_Long</v>
          </cell>
          <cell r="B232" t="str">
            <v>VD_VI_TUChase_TV_GRPs_2020_Long</v>
          </cell>
          <cell r="C232" t="str">
            <v>MH</v>
          </cell>
          <cell r="D232">
            <v>0</v>
          </cell>
        </row>
        <row r="233">
          <cell r="A233" t="str">
            <v>MH_VD_VI_TUChase_TV_GRPs_2020_Short</v>
          </cell>
          <cell r="B233" t="str">
            <v>VD_VI_TUChase_TV_GRPs_2020_Short</v>
          </cell>
          <cell r="C233" t="str">
            <v>MH</v>
          </cell>
          <cell r="D233">
            <v>2.7130399999999999E-2</v>
          </cell>
        </row>
        <row r="234">
          <cell r="A234" t="str">
            <v>MH_VD_VI_Pyramid_TV_GRPs_2020_Long</v>
          </cell>
          <cell r="B234" t="str">
            <v>VD_VI_Pyramid_TV_GRPs_2020_Long</v>
          </cell>
          <cell r="C234" t="str">
            <v>MH</v>
          </cell>
          <cell r="D234">
            <v>0.216451</v>
          </cell>
        </row>
        <row r="235">
          <cell r="A235" t="str">
            <v>MH_VD_VI_Pyramid_TV_GRPs_2020_Short</v>
          </cell>
          <cell r="B235" t="str">
            <v>VD_VI_Pyramid_TV_GRPs_2020_Short</v>
          </cell>
          <cell r="C235" t="str">
            <v>MH</v>
          </cell>
          <cell r="D235">
            <v>6.5629599999999996E-2</v>
          </cell>
        </row>
        <row r="236">
          <cell r="A236" t="str">
            <v>MH_VD_Free_Volume_Promo</v>
          </cell>
          <cell r="B236" t="str">
            <v>VD_Free_Volume_Promo</v>
          </cell>
          <cell r="C236" t="str">
            <v>MH</v>
          </cell>
          <cell r="D236">
            <v>2.3909199999999999E-2</v>
          </cell>
        </row>
        <row r="237">
          <cell r="A237" t="str">
            <v>MH_VD_Covid_19_Confirmed_Cases</v>
          </cell>
          <cell r="B237" t="str">
            <v>VD_Covid_19_Confirmed_Cases</v>
          </cell>
          <cell r="C237" t="str">
            <v>MH</v>
          </cell>
          <cell r="D237">
            <v>-5.4281000000000003E-2</v>
          </cell>
        </row>
        <row r="238">
          <cell r="A238" t="str">
            <v>MH_SOTS_1</v>
          </cell>
          <cell r="B238" t="str">
            <v>SOTS_1</v>
          </cell>
          <cell r="C238" t="str">
            <v>MH</v>
          </cell>
          <cell r="D238">
            <v>5.2027999999999996E-3</v>
          </cell>
        </row>
        <row r="239">
          <cell r="A239" t="str">
            <v>MH_SOCF_1</v>
          </cell>
          <cell r="B239" t="str">
            <v>SOCF_1</v>
          </cell>
          <cell r="C239" t="str">
            <v>MH</v>
          </cell>
          <cell r="D239">
            <v>1.17544E-2</v>
          </cell>
        </row>
        <row r="240">
          <cell r="A240" t="str">
            <v>MH_VD_Long_Desert_TV_GRPs</v>
          </cell>
          <cell r="B240" t="str">
            <v>VD_Long_Desert_TV_GRPs</v>
          </cell>
          <cell r="C240" t="str">
            <v>MH</v>
          </cell>
          <cell r="D240">
            <v>0.50695120000000005</v>
          </cell>
        </row>
        <row r="241">
          <cell r="A241" t="str">
            <v>MH_VD_Long_TUChargedAvengers_TV_GRPs</v>
          </cell>
          <cell r="B241" t="str">
            <v>VD_Long_TUChargedAvengers_TV_GRPs</v>
          </cell>
          <cell r="C241" t="str">
            <v>MH</v>
          </cell>
          <cell r="D241">
            <v>0.24734680000000001</v>
          </cell>
        </row>
        <row r="242">
          <cell r="A242" t="str">
            <v>MH_VD_Long_TUChargedThematic_TV_GRPs</v>
          </cell>
          <cell r="B242" t="str">
            <v>VD_Long_TUChargedThematic_TV_GRPs</v>
          </cell>
          <cell r="C242" t="str">
            <v>MH</v>
          </cell>
          <cell r="D242">
            <v>0.11510579999999999</v>
          </cell>
        </row>
        <row r="243">
          <cell r="A243" t="str">
            <v>MH_VD_Long_TUChase_TV_GRPs</v>
          </cell>
          <cell r="B243" t="str">
            <v>VD_Long_TUChase_TV_GRPs</v>
          </cell>
          <cell r="C243" t="str">
            <v>MH</v>
          </cell>
          <cell r="D243">
            <v>0.33571859999999998</v>
          </cell>
        </row>
        <row r="244">
          <cell r="A244" t="str">
            <v>MH_VD_Long_TUIntrinsic_TV_GRPs</v>
          </cell>
          <cell r="B244" t="str">
            <v>VD_Long_TUIntrinsic_TV_GRPs</v>
          </cell>
          <cell r="C244" t="str">
            <v>MH</v>
          </cell>
          <cell r="D244">
            <v>8.0427999999999999E-2</v>
          </cell>
        </row>
        <row r="245">
          <cell r="A245" t="str">
            <v>MH_VD_Consumer_Promo_Thumsup_Mobile_count</v>
          </cell>
          <cell r="B245" t="str">
            <v>VD_Consumer_Promo_Thumsup_Mobile_count</v>
          </cell>
          <cell r="C245" t="str">
            <v>MH</v>
          </cell>
          <cell r="D245">
            <v>4.52585E-2</v>
          </cell>
        </row>
        <row r="246">
          <cell r="A246" t="str">
            <v>MH_VD_Facebook_Thumsup_Imp</v>
          </cell>
          <cell r="B246" t="str">
            <v>VD_Facebook_Thumsup_Imp</v>
          </cell>
          <cell r="C246" t="str">
            <v>MH</v>
          </cell>
          <cell r="D246">
            <v>9.5087900000000003E-2</v>
          </cell>
        </row>
        <row r="247">
          <cell r="A247" t="str">
            <v>MH_VD_Facebook_Instagram_Thumsup_Imp</v>
          </cell>
          <cell r="B247" t="str">
            <v>VD_Facebook_Instagram_Thumsup_Imp</v>
          </cell>
          <cell r="C247" t="str">
            <v>MH</v>
          </cell>
          <cell r="D247">
            <v>9.5278100000000004E-2</v>
          </cell>
        </row>
        <row r="248">
          <cell r="A248" t="str">
            <v>MH_VD_Hotstar_Thumsup_Imp</v>
          </cell>
          <cell r="B248" t="str">
            <v>VD_Hotstar_Thumsup_Imp</v>
          </cell>
          <cell r="C248" t="str">
            <v>MH</v>
          </cell>
          <cell r="D248">
            <v>0.3940342</v>
          </cell>
        </row>
        <row r="249">
          <cell r="A249" t="str">
            <v>MH_VD_YouTube_Thumsup_Imp</v>
          </cell>
          <cell r="B249" t="str">
            <v>VD_YouTube_Thumsup_Imp</v>
          </cell>
          <cell r="C249" t="str">
            <v>MH</v>
          </cell>
          <cell r="D249">
            <v>0.23188400000000001</v>
          </cell>
        </row>
        <row r="250">
          <cell r="A250" t="str">
            <v>MH_VD_Total_Digital_Thumsup_VD_2017</v>
          </cell>
          <cell r="B250" t="str">
            <v>VD_Total_Digital_Thumsup_VD_2017</v>
          </cell>
          <cell r="C250" t="str">
            <v>MH</v>
          </cell>
          <cell r="D250">
            <v>0.1607287</v>
          </cell>
        </row>
        <row r="251">
          <cell r="A251" t="str">
            <v>MH_VD_Total_Digital_Thumsup_VD_2018</v>
          </cell>
          <cell r="B251" t="str">
            <v>VD_Total_Digital_Thumsup_VD_2018</v>
          </cell>
          <cell r="C251" t="str">
            <v>MH</v>
          </cell>
          <cell r="D251">
            <v>0.1009984</v>
          </cell>
        </row>
        <row r="252">
          <cell r="A252" t="str">
            <v>MH_VD_Total_Digital_Thumsup_VD_2019</v>
          </cell>
          <cell r="B252" t="str">
            <v>VD_Total_Digital_Thumsup_VD_2019</v>
          </cell>
          <cell r="C252" t="str">
            <v>MH</v>
          </cell>
          <cell r="D252">
            <v>0.1986964</v>
          </cell>
        </row>
        <row r="253">
          <cell r="A253" t="str">
            <v>MH_VD_TUChargedThematic_TV_GRPs</v>
          </cell>
          <cell r="B253" t="str">
            <v>VD_TUChargedThematic_TV_GRPs</v>
          </cell>
          <cell r="C253" t="str">
            <v>MH</v>
          </cell>
          <cell r="D253">
            <v>2.7527800000000002E-2</v>
          </cell>
        </row>
        <row r="254">
          <cell r="A254" t="str">
            <v>MH_VD_TUChase_TV_GRPs</v>
          </cell>
          <cell r="B254" t="str">
            <v>VD_TUChase_TV_GRPs</v>
          </cell>
          <cell r="C254" t="str">
            <v>MH</v>
          </cell>
          <cell r="D254">
            <v>0.1054493</v>
          </cell>
        </row>
        <row r="255">
          <cell r="A255" t="str">
            <v>MH_VD_TUIntrinsic_TV_GRPs</v>
          </cell>
          <cell r="B255" t="str">
            <v>VD_TUIntrinsic_TV_GRPs</v>
          </cell>
          <cell r="C255" t="str">
            <v>MH</v>
          </cell>
          <cell r="D255">
            <v>3.2863499999999997E-2</v>
          </cell>
        </row>
        <row r="256">
          <cell r="A256" t="str">
            <v>MH_VD_TU_UTC_TV_GRPs</v>
          </cell>
          <cell r="B256" t="str">
            <v>VD_TU_UTC_TV_GRPs</v>
          </cell>
          <cell r="C256" t="str">
            <v>MH</v>
          </cell>
          <cell r="D256">
            <v>8.0432600000000007E-2</v>
          </cell>
        </row>
        <row r="257">
          <cell r="A257" t="str">
            <v>MH_VD_WaveTVC_TV_GRPs</v>
          </cell>
          <cell r="B257" t="str">
            <v>VD_WaveTVC_TV_GRPs</v>
          </cell>
          <cell r="C257" t="str">
            <v>MH</v>
          </cell>
          <cell r="D257">
            <v>7.0217699999999994E-2</v>
          </cell>
        </row>
        <row r="258">
          <cell r="A258" t="str">
            <v>MH_VD_TV_Total_2015</v>
          </cell>
          <cell r="B258" t="str">
            <v>VD_TV_Total_2015</v>
          </cell>
          <cell r="C258" t="str">
            <v>MH</v>
          </cell>
          <cell r="D258">
            <v>5.4699999999999999E-2</v>
          </cell>
        </row>
        <row r="259">
          <cell r="A259" t="str">
            <v>MH_VD_TV_Total_2016</v>
          </cell>
          <cell r="B259" t="str">
            <v>VD_TV_Total_2016</v>
          </cell>
          <cell r="C259" t="str">
            <v>MH</v>
          </cell>
          <cell r="D259">
            <v>5.56445E-2</v>
          </cell>
        </row>
        <row r="260">
          <cell r="A260" t="str">
            <v>MH_VD_TV_Total_2017</v>
          </cell>
          <cell r="B260" t="str">
            <v>VD_TV_Total_2017</v>
          </cell>
          <cell r="C260" t="str">
            <v>MH</v>
          </cell>
          <cell r="D260">
            <v>4.9549099999999999E-2</v>
          </cell>
        </row>
        <row r="261">
          <cell r="A261" t="str">
            <v>MH_VD_Cinema_Thumsup_Spend</v>
          </cell>
          <cell r="B261" t="str">
            <v>VD_Cinema_Thumsup_Spend</v>
          </cell>
          <cell r="C261" t="str">
            <v>MH</v>
          </cell>
          <cell r="D261">
            <v>1.3977E-2</v>
          </cell>
        </row>
        <row r="262">
          <cell r="A262" t="str">
            <v>MH_VD_OOH_Thumsup_Spend</v>
          </cell>
          <cell r="B262" t="str">
            <v>VD_OOH_Thumsup_Spend</v>
          </cell>
          <cell r="C262" t="str">
            <v>MH</v>
          </cell>
          <cell r="D262">
            <v>1.0553399999999999E-2</v>
          </cell>
        </row>
        <row r="263">
          <cell r="A263" t="str">
            <v>MH_VD_PrVD_Thumsup_Spend</v>
          </cell>
          <cell r="B263" t="str">
            <v>VD_PrVD_Thumsup_Spend</v>
          </cell>
          <cell r="C263" t="str">
            <v>MH</v>
          </cell>
          <cell r="D263">
            <v>8.4481999999999995E-3</v>
          </cell>
        </row>
        <row r="264">
          <cell r="A264" t="str">
            <v>MH_VD_Cinema_Thumsup_Spend_2015</v>
          </cell>
          <cell r="B264" t="str">
            <v>VD_Cinema_Thumsup_Spend_2015</v>
          </cell>
          <cell r="C264" t="str">
            <v>MH</v>
          </cell>
          <cell r="D264">
            <v>2.07315E-2</v>
          </cell>
        </row>
        <row r="265">
          <cell r="A265" t="str">
            <v>MH_VD_Cinema_Thumsup_Spend_2018</v>
          </cell>
          <cell r="B265" t="str">
            <v>VD_Cinema_Thumsup_Spend_2018</v>
          </cell>
          <cell r="C265" t="str">
            <v>MH</v>
          </cell>
          <cell r="D265">
            <v>1.46211E-2</v>
          </cell>
        </row>
        <row r="266">
          <cell r="A266" t="str">
            <v>MH_VD_OOH_Thumsup_Spend_2015</v>
          </cell>
          <cell r="B266" t="str">
            <v>VD_OOH_Thumsup_Spend_2015</v>
          </cell>
          <cell r="C266" t="str">
            <v>MH</v>
          </cell>
          <cell r="D266">
            <v>1.49152E-2</v>
          </cell>
        </row>
        <row r="267">
          <cell r="A267" t="str">
            <v>MH_VD_OOH_Thumsup_Spend_2016</v>
          </cell>
          <cell r="B267" t="str">
            <v>VD_OOH_Thumsup_Spend_2016</v>
          </cell>
          <cell r="C267" t="str">
            <v>MH</v>
          </cell>
          <cell r="D267">
            <v>8.0833999999999993E-3</v>
          </cell>
        </row>
        <row r="268">
          <cell r="A268" t="str">
            <v>MH_VD_OOH_Thumsup_Spend_2017</v>
          </cell>
          <cell r="B268" t="str">
            <v>VD_OOH_Thumsup_Spend_2017</v>
          </cell>
          <cell r="C268" t="str">
            <v>MH</v>
          </cell>
          <cell r="D268">
            <v>1.17588E-2</v>
          </cell>
        </row>
        <row r="269">
          <cell r="A269" t="str">
            <v>MH_VD_OOH_Thumsup_Spend_2018</v>
          </cell>
          <cell r="B269" t="str">
            <v>VD_OOH_Thumsup_Spend_2018</v>
          </cell>
          <cell r="C269" t="str">
            <v>MH</v>
          </cell>
          <cell r="D269">
            <v>1.48498E-2</v>
          </cell>
        </row>
        <row r="270">
          <cell r="A270" t="str">
            <v>MH_VD_OOH_Thumsup_Spend_2019</v>
          </cell>
          <cell r="B270" t="str">
            <v>VD_OOH_Thumsup_Spend_2019</v>
          </cell>
          <cell r="C270" t="str">
            <v>MH</v>
          </cell>
          <cell r="D270">
            <v>6.0344700000000001E-2</v>
          </cell>
        </row>
        <row r="271">
          <cell r="A271" t="str">
            <v>MH_Log_Economy</v>
          </cell>
          <cell r="B271" t="str">
            <v>Log_Economy</v>
          </cell>
          <cell r="C271" t="str">
            <v>MH</v>
          </cell>
          <cell r="D271">
            <v>0.1722244</v>
          </cell>
        </row>
        <row r="272">
          <cell r="A272" t="str">
            <v>MH_precip0</v>
          </cell>
          <cell r="B272" t="str">
            <v>precip0</v>
          </cell>
          <cell r="C272" t="str">
            <v>MH</v>
          </cell>
          <cell r="D272">
            <v>-6.6090000000000003E-3</v>
          </cell>
        </row>
        <row r="273">
          <cell r="A273" t="str">
            <v>MH_precip1</v>
          </cell>
          <cell r="B273" t="str">
            <v>precip1</v>
          </cell>
          <cell r="C273" t="str">
            <v>MH</v>
          </cell>
          <cell r="D273">
            <v>-8.0990000000000003E-3</v>
          </cell>
        </row>
        <row r="274">
          <cell r="A274" t="str">
            <v>MH_Temp0</v>
          </cell>
          <cell r="B274" t="str">
            <v>Temp0</v>
          </cell>
          <cell r="C274" t="str">
            <v>MH</v>
          </cell>
          <cell r="D274">
            <v>6.6134000000000002E-3</v>
          </cell>
        </row>
        <row r="275">
          <cell r="A275" t="str">
            <v>MH_Temp1</v>
          </cell>
          <cell r="B275" t="str">
            <v>Temp1</v>
          </cell>
          <cell r="C275" t="str">
            <v>MH</v>
          </cell>
          <cell r="D275">
            <v>6.6877999999999998E-3</v>
          </cell>
        </row>
        <row r="276">
          <cell r="A276" t="str">
            <v>MH_Unemployment</v>
          </cell>
          <cell r="B276" t="str">
            <v>Unemployment</v>
          </cell>
          <cell r="C276" t="str">
            <v>MH</v>
          </cell>
          <cell r="D276">
            <v>-6.9611000000000006E-2</v>
          </cell>
        </row>
        <row r="277">
          <cell r="A277" t="str">
            <v>MH_VD_Desert_TV_GRPs</v>
          </cell>
          <cell r="B277" t="str">
            <v>VD_Desert_TV_GRPs</v>
          </cell>
          <cell r="C277" t="str">
            <v>MH</v>
          </cell>
          <cell r="D277">
            <v>0.1168044</v>
          </cell>
        </row>
        <row r="278">
          <cell r="A278" t="str">
            <v>MH_VD_Lift_TV_GRPs</v>
          </cell>
          <cell r="B278" t="str">
            <v>VD_Lift_TV_GRPs</v>
          </cell>
          <cell r="C278" t="str">
            <v>MH</v>
          </cell>
          <cell r="D278">
            <v>0.1006278</v>
          </cell>
        </row>
        <row r="279">
          <cell r="A279" t="str">
            <v>MH_VD_TheYoung_TV_GRPs</v>
          </cell>
          <cell r="B279" t="str">
            <v>VD_TheYoung_TV_GRPs</v>
          </cell>
          <cell r="C279" t="str">
            <v>MH</v>
          </cell>
          <cell r="D279">
            <v>0.1026603</v>
          </cell>
        </row>
        <row r="280">
          <cell r="A280" t="str">
            <v>MH_VD_ThematicMHT_TV_GRPs</v>
          </cell>
          <cell r="B280" t="str">
            <v>VD_ThematicMHT_TV_GRPs</v>
          </cell>
          <cell r="C280" t="str">
            <v>MH</v>
          </cell>
          <cell r="D280">
            <v>4.4172799999999998E-2</v>
          </cell>
        </row>
        <row r="281">
          <cell r="A281" t="str">
            <v>MH_VD_TUChargedAvengers_TV_GRPs</v>
          </cell>
          <cell r="B281" t="str">
            <v>VD_TUChargedAvengers_TV_GRPs</v>
          </cell>
          <cell r="C281" t="str">
            <v>MH</v>
          </cell>
          <cell r="D281">
            <v>0.1320587</v>
          </cell>
        </row>
        <row r="282">
          <cell r="A282" t="str">
            <v>MH_VD_SOWF_Thums_Up</v>
          </cell>
          <cell r="B282" t="str">
            <v>VD_SOWF_Thums_Up</v>
          </cell>
          <cell r="C282" t="str">
            <v>MH</v>
          </cell>
          <cell r="D282">
            <v>0.18714639999999999</v>
          </cell>
        </row>
        <row r="283">
          <cell r="A283" t="str">
            <v>MH_VD_ND_Coke</v>
          </cell>
          <cell r="B283" t="str">
            <v>VD_ND_Coke</v>
          </cell>
          <cell r="C283" t="str">
            <v>MH</v>
          </cell>
          <cell r="D283">
            <v>-0.231128</v>
          </cell>
        </row>
        <row r="284">
          <cell r="A284" t="str">
            <v>MH_VD_ND_Fanta</v>
          </cell>
          <cell r="B284" t="str">
            <v>VD_ND_Fanta</v>
          </cell>
          <cell r="C284" t="str">
            <v>MH</v>
          </cell>
          <cell r="D284">
            <v>-0.16816999999999999</v>
          </cell>
        </row>
        <row r="285">
          <cell r="A285" t="str">
            <v>MH_VD_ND_Limca</v>
          </cell>
          <cell r="B285" t="str">
            <v>VD_ND_Limca</v>
          </cell>
          <cell r="C285" t="str">
            <v>MH</v>
          </cell>
          <cell r="D285">
            <v>-0.26399299999999998</v>
          </cell>
        </row>
        <row r="286">
          <cell r="A286" t="str">
            <v>MH_VD_ND_M_Dew</v>
          </cell>
          <cell r="B286" t="str">
            <v>VD_ND_M_Dew</v>
          </cell>
          <cell r="C286" t="str">
            <v>MH</v>
          </cell>
          <cell r="D286">
            <v>-0.18470200000000001</v>
          </cell>
        </row>
        <row r="287">
          <cell r="A287" t="str">
            <v>MH_VD_ND_Mirinda</v>
          </cell>
          <cell r="B287" t="str">
            <v>VD_ND_Mirinda</v>
          </cell>
          <cell r="C287" t="str">
            <v>MH</v>
          </cell>
          <cell r="D287">
            <v>-0.17496999999999999</v>
          </cell>
        </row>
        <row r="288">
          <cell r="A288" t="str">
            <v>MH_VD_ND_Pepsi</v>
          </cell>
          <cell r="B288" t="str">
            <v>VD_ND_Pepsi</v>
          </cell>
          <cell r="C288" t="str">
            <v>MH</v>
          </cell>
          <cell r="D288">
            <v>-0.28061999999999998</v>
          </cell>
        </row>
        <row r="289">
          <cell r="A289" t="str">
            <v>MH_VD_ND_Sprite</v>
          </cell>
          <cell r="B289" t="str">
            <v>VD_ND_Sprite</v>
          </cell>
          <cell r="C289" t="str">
            <v>MH</v>
          </cell>
          <cell r="D289">
            <v>-0.14980499999999999</v>
          </cell>
        </row>
        <row r="290">
          <cell r="A290" t="str">
            <v>MH_VD_ND_Thums_Up</v>
          </cell>
          <cell r="B290" t="str">
            <v>VD_ND_Thums_Up</v>
          </cell>
          <cell r="C290" t="str">
            <v>MH</v>
          </cell>
          <cell r="D290">
            <v>0.60513479999999997</v>
          </cell>
        </row>
        <row r="291">
          <cell r="A291" t="str">
            <v>MH_VD_Activation_Assets_AllIndia</v>
          </cell>
          <cell r="B291" t="str">
            <v>VD_Activation_Assets_AllIndia</v>
          </cell>
          <cell r="C291" t="str">
            <v>MH</v>
          </cell>
          <cell r="D291">
            <v>1.4515500000000001E-2</v>
          </cell>
        </row>
        <row r="292">
          <cell r="A292" t="str">
            <v>MH_VD_Activation_Assets_Statewise</v>
          </cell>
          <cell r="B292" t="str">
            <v>VD_Activation_Assets_Statewise</v>
          </cell>
          <cell r="C292" t="str">
            <v>MH</v>
          </cell>
          <cell r="D292">
            <v>2.88624E-2</v>
          </cell>
        </row>
        <row r="293">
          <cell r="A293" t="str">
            <v>MH_VD_IPS_ORSL_Local</v>
          </cell>
          <cell r="B293" t="str">
            <v>VD_IPS_ORSL_Local</v>
          </cell>
          <cell r="C293" t="str">
            <v>MH</v>
          </cell>
          <cell r="D293">
            <v>-0.215751</v>
          </cell>
        </row>
        <row r="294">
          <cell r="A294" t="str">
            <v>MH_VD_IPS_PAPER BOAT_Local</v>
          </cell>
          <cell r="B294" t="str">
            <v>VD_IPS_PAPER BOAT_Local</v>
          </cell>
          <cell r="C294" t="str">
            <v>MH</v>
          </cell>
          <cell r="D294">
            <v>-0.16411700000000001</v>
          </cell>
        </row>
        <row r="295">
          <cell r="A295" t="str">
            <v>MH_VD_ND_ORSL_Local</v>
          </cell>
          <cell r="B295" t="str">
            <v>VD_ND_ORSL_Local</v>
          </cell>
          <cell r="C295" t="str">
            <v>MH</v>
          </cell>
          <cell r="D295">
            <v>-0.267544</v>
          </cell>
        </row>
        <row r="296">
          <cell r="A296" t="str">
            <v>MH_VD_ND_PAPER BOAT_Local</v>
          </cell>
          <cell r="B296" t="str">
            <v>VD_ND_PAPER BOAT_Local</v>
          </cell>
          <cell r="C296" t="str">
            <v>MH</v>
          </cell>
          <cell r="D296">
            <v>-0.233131</v>
          </cell>
        </row>
        <row r="297">
          <cell r="A297" t="str">
            <v>MH_VD_Long_Activation_Assets_AllIndia</v>
          </cell>
          <cell r="B297" t="str">
            <v>VD_Long_Activation_Assets_AllIndia</v>
          </cell>
          <cell r="C297" t="str">
            <v>MH</v>
          </cell>
          <cell r="D297">
            <v>1.7186699999999999E-2</v>
          </cell>
        </row>
        <row r="298">
          <cell r="A298" t="str">
            <v>MH_VD_Long_Activation_Assets_Statewise</v>
          </cell>
          <cell r="B298" t="str">
            <v>VD_Long_Activation_Assets_Statewise</v>
          </cell>
          <cell r="C298" t="str">
            <v>MH</v>
          </cell>
          <cell r="D298">
            <v>0</v>
          </cell>
        </row>
        <row r="299">
          <cell r="A299" t="str">
            <v>MH_VD_Nstores_Thums_Up</v>
          </cell>
          <cell r="B299" t="str">
            <v>VD_Nstores_Thums_Up</v>
          </cell>
          <cell r="C299" t="str">
            <v>MH</v>
          </cell>
          <cell r="D299">
            <v>0.69830239999999999</v>
          </cell>
        </row>
        <row r="300">
          <cell r="A300" t="str">
            <v>MH_VD_OOS_Thums_Up</v>
          </cell>
          <cell r="B300" t="str">
            <v>VD_OOS_Thums_Up</v>
          </cell>
          <cell r="C300" t="str">
            <v>MH</v>
          </cell>
          <cell r="D300">
            <v>-8.0731999999999998E-2</v>
          </cell>
        </row>
        <row r="301">
          <cell r="A301" t="str">
            <v>MH_VD_Price_7up</v>
          </cell>
          <cell r="B301" t="str">
            <v>VD_Price_7up</v>
          </cell>
          <cell r="C301" t="str">
            <v>MH</v>
          </cell>
          <cell r="D301">
            <v>0.26766119999999999</v>
          </cell>
        </row>
        <row r="302">
          <cell r="A302" t="str">
            <v>MH_VD_Price_Appy_Fizz</v>
          </cell>
          <cell r="B302" t="str">
            <v>VD_Price_Appy_Fizz</v>
          </cell>
          <cell r="C302" t="str">
            <v>MH</v>
          </cell>
          <cell r="D302">
            <v>0.44786720000000002</v>
          </cell>
        </row>
        <row r="303">
          <cell r="A303" t="str">
            <v>MH_VD_Price_Coke</v>
          </cell>
          <cell r="B303" t="str">
            <v>VD_Price_Coke</v>
          </cell>
          <cell r="C303" t="str">
            <v>MH</v>
          </cell>
          <cell r="D303">
            <v>0.23692559999999999</v>
          </cell>
        </row>
        <row r="304">
          <cell r="A304" t="str">
            <v>MH_VD_Price_Fanta</v>
          </cell>
          <cell r="B304" t="str">
            <v>VD_Price_Fanta</v>
          </cell>
          <cell r="C304" t="str">
            <v>MH</v>
          </cell>
          <cell r="D304">
            <v>0.2197076</v>
          </cell>
        </row>
        <row r="305">
          <cell r="A305" t="str">
            <v>MH_VD_Price_Limca</v>
          </cell>
          <cell r="B305" t="str">
            <v>VD_Price_Limca</v>
          </cell>
          <cell r="C305" t="str">
            <v>MH</v>
          </cell>
          <cell r="D305">
            <v>0.32682499999999998</v>
          </cell>
        </row>
        <row r="306">
          <cell r="A306" t="str">
            <v>MH_VD_Price_M_Dew</v>
          </cell>
          <cell r="B306" t="str">
            <v>VD_Price_M_Dew</v>
          </cell>
          <cell r="C306" t="str">
            <v>MH</v>
          </cell>
          <cell r="D306">
            <v>0.29344999999999999</v>
          </cell>
        </row>
        <row r="307">
          <cell r="A307" t="str">
            <v>MH_VD_Price_Mirinda</v>
          </cell>
          <cell r="B307" t="str">
            <v>VD_Price_Mirinda</v>
          </cell>
          <cell r="C307" t="str">
            <v>MH</v>
          </cell>
          <cell r="D307">
            <v>0.24923999999999999</v>
          </cell>
        </row>
        <row r="308">
          <cell r="A308" t="str">
            <v>MH_VD_Price_Pepsi</v>
          </cell>
          <cell r="B308" t="str">
            <v>VD_Price_Pepsi</v>
          </cell>
          <cell r="C308" t="str">
            <v>MH</v>
          </cell>
          <cell r="D308">
            <v>0.21671840000000001</v>
          </cell>
        </row>
        <row r="309">
          <cell r="A309" t="str">
            <v>MH_VD_Price_Sprite</v>
          </cell>
          <cell r="B309" t="str">
            <v>VD_Price_Sprite</v>
          </cell>
          <cell r="C309" t="str">
            <v>MH</v>
          </cell>
          <cell r="D309">
            <v>0.21676300000000001</v>
          </cell>
        </row>
        <row r="310">
          <cell r="A310" t="str">
            <v>MH_VD_Price_Thums_Up_Express</v>
          </cell>
          <cell r="B310" t="str">
            <v>VD_Price_Thums_Up_Express</v>
          </cell>
          <cell r="C310" t="str">
            <v>MH</v>
          </cell>
          <cell r="D310">
            <v>-1.1461669999999999</v>
          </cell>
        </row>
        <row r="311">
          <cell r="A311" t="str">
            <v>MH_VD_Price_Thums_Up_Fridge</v>
          </cell>
          <cell r="B311" t="str">
            <v>VD_Price_Thums_Up_Fridge</v>
          </cell>
          <cell r="C311" t="str">
            <v>MH</v>
          </cell>
          <cell r="D311">
            <v>-1.3499190000000001</v>
          </cell>
        </row>
        <row r="312">
          <cell r="A312" t="str">
            <v>MH_VD_Price_Thums_Up_Mobile</v>
          </cell>
          <cell r="B312" t="str">
            <v>VD_Price_Thums_Up_Mobile</v>
          </cell>
          <cell r="C312" t="str">
            <v>MH</v>
          </cell>
          <cell r="D312">
            <v>-1.0908679999999999</v>
          </cell>
        </row>
        <row r="313">
          <cell r="A313" t="str">
            <v>MH_VD_Price_Thums_Up_Party</v>
          </cell>
          <cell r="B313" t="str">
            <v>VD_Price_Thums_Up_Party</v>
          </cell>
          <cell r="C313" t="str">
            <v>MH</v>
          </cell>
          <cell r="D313">
            <v>-1.249927</v>
          </cell>
        </row>
        <row r="314">
          <cell r="A314" t="str">
            <v>MH_VD_Price_Thums_Up_RGB</v>
          </cell>
          <cell r="B314" t="str">
            <v>VD_Price_Thums_Up_RGB</v>
          </cell>
          <cell r="C314" t="str">
            <v>MH</v>
          </cell>
          <cell r="D314">
            <v>-0.83177299999999998</v>
          </cell>
        </row>
        <row r="315">
          <cell r="A315" t="str">
            <v>MH_VD_IPS_7up</v>
          </cell>
          <cell r="B315" t="str">
            <v>VD_IPS_7up</v>
          </cell>
          <cell r="C315" t="str">
            <v>MH</v>
          </cell>
          <cell r="D315">
            <v>-8.1873000000000001E-2</v>
          </cell>
        </row>
        <row r="316">
          <cell r="A316" t="str">
            <v>MH_VD_IPS_Appy_Fizz</v>
          </cell>
          <cell r="B316" t="str">
            <v>VD_IPS_Appy_Fizz</v>
          </cell>
          <cell r="C316" t="str">
            <v>MH</v>
          </cell>
          <cell r="D316">
            <v>-0.102349</v>
          </cell>
        </row>
        <row r="317">
          <cell r="A317" t="str">
            <v>MH_VD_IPS_Coke</v>
          </cell>
          <cell r="B317" t="str">
            <v>VD_IPS_Coke</v>
          </cell>
          <cell r="C317" t="str">
            <v>MH</v>
          </cell>
          <cell r="D317">
            <v>-0.107033</v>
          </cell>
        </row>
        <row r="318">
          <cell r="A318" t="str">
            <v>MH_VD_IPS_Fanta</v>
          </cell>
          <cell r="B318" t="str">
            <v>VD_IPS_Fanta</v>
          </cell>
          <cell r="C318" t="str">
            <v>MH</v>
          </cell>
          <cell r="D318">
            <v>-6.3736000000000001E-2</v>
          </cell>
        </row>
        <row r="319">
          <cell r="A319" t="str">
            <v>MH_VD_IPS_Limca</v>
          </cell>
          <cell r="B319" t="str">
            <v>VD_IPS_Limca</v>
          </cell>
          <cell r="C319" t="str">
            <v>MH</v>
          </cell>
          <cell r="D319">
            <v>-6.2390000000000001E-2</v>
          </cell>
        </row>
        <row r="320">
          <cell r="A320" t="str">
            <v>MH_VD_IPS_M_Dew</v>
          </cell>
          <cell r="B320" t="str">
            <v>VD_IPS_M_Dew</v>
          </cell>
          <cell r="C320" t="str">
            <v>MH</v>
          </cell>
          <cell r="D320">
            <v>-5.0327999999999998E-2</v>
          </cell>
        </row>
        <row r="321">
          <cell r="A321" t="str">
            <v>MH_VD_IPS_Mirinda</v>
          </cell>
          <cell r="B321" t="str">
            <v>VD_IPS_Mirinda</v>
          </cell>
          <cell r="C321" t="str">
            <v>MH</v>
          </cell>
          <cell r="D321">
            <v>-0.110621</v>
          </cell>
        </row>
        <row r="322">
          <cell r="A322" t="str">
            <v>MH_VD_IPS_Pepsi</v>
          </cell>
          <cell r="B322" t="str">
            <v>VD_IPS_Pepsi</v>
          </cell>
          <cell r="C322" t="str">
            <v>MH</v>
          </cell>
          <cell r="D322">
            <v>-0.13452600000000001</v>
          </cell>
        </row>
        <row r="323">
          <cell r="A323" t="str">
            <v>MH_VD_IPS_Sprite</v>
          </cell>
          <cell r="B323" t="str">
            <v>VD_IPS_Sprite</v>
          </cell>
          <cell r="C323" t="str">
            <v>MH</v>
          </cell>
          <cell r="D323">
            <v>-0.25558999999999998</v>
          </cell>
        </row>
        <row r="324">
          <cell r="A324" t="str">
            <v>MH_VD_IPS_Thums_Up</v>
          </cell>
          <cell r="B324" t="str">
            <v>VD_IPS_Thums_Up</v>
          </cell>
          <cell r="C324" t="str">
            <v>MH</v>
          </cell>
          <cell r="D324">
            <v>0.41894199999999998</v>
          </cell>
        </row>
        <row r="325">
          <cell r="A325" t="str">
            <v>MH_VD_ND_7up</v>
          </cell>
          <cell r="B325" t="str">
            <v>VD_ND_7up</v>
          </cell>
          <cell r="C325" t="str">
            <v>MH</v>
          </cell>
          <cell r="D325">
            <v>-0.22642399999999999</v>
          </cell>
        </row>
        <row r="326">
          <cell r="A326" t="str">
            <v>MH_VD_ND_Appy_Fizz</v>
          </cell>
          <cell r="B326" t="str">
            <v>VD_ND_Appy_Fizz</v>
          </cell>
          <cell r="C326" t="str">
            <v>MH</v>
          </cell>
          <cell r="D326">
            <v>-0.16259299999999999</v>
          </cell>
        </row>
        <row r="327">
          <cell r="A327" t="str">
            <v>MH_VD_Total_Digital_Thumsup_Imp_2020_new</v>
          </cell>
          <cell r="B327" t="str">
            <v>VD_Total_Digital_Thumsup_Imp_2020_new</v>
          </cell>
          <cell r="C327" t="str">
            <v>MH</v>
          </cell>
          <cell r="D327">
            <v>0.11542959999999999</v>
          </cell>
        </row>
        <row r="328">
          <cell r="A328" t="str">
            <v>UP_Correction Factor</v>
          </cell>
          <cell r="B328" t="str">
            <v>Correction Factor</v>
          </cell>
          <cell r="C328" t="str">
            <v>UP</v>
          </cell>
          <cell r="D328">
            <v>1.0010418506185299</v>
          </cell>
        </row>
        <row r="329">
          <cell r="A329" t="str">
            <v>UP_Intercept</v>
          </cell>
          <cell r="B329" t="str">
            <v>Intercept</v>
          </cell>
          <cell r="C329" t="str">
            <v>UP</v>
          </cell>
          <cell r="D329">
            <v>-0.42304000000000003</v>
          </cell>
        </row>
        <row r="330">
          <cell r="A330" t="str">
            <v>UP_Dummy</v>
          </cell>
          <cell r="B330" t="str">
            <v>Dummy</v>
          </cell>
          <cell r="C330" t="str">
            <v>UP</v>
          </cell>
          <cell r="D330">
            <v>0.14206805791566601</v>
          </cell>
        </row>
        <row r="331">
          <cell r="A331" t="str">
            <v>UP_VD_OOH_Thumsup_Spend_2019</v>
          </cell>
          <cell r="B331" t="str">
            <v>VD_OOH_Thumsup_Spend_2019</v>
          </cell>
          <cell r="C331" t="str">
            <v>UP</v>
          </cell>
          <cell r="D331">
            <v>0.121656009999745</v>
          </cell>
        </row>
        <row r="332">
          <cell r="A332" t="str">
            <v>UP_VD_Price_Thums_Up_RGB</v>
          </cell>
          <cell r="B332" t="str">
            <v>VD_Price_Thums_Up_RGB</v>
          </cell>
          <cell r="C332" t="str">
            <v>UP</v>
          </cell>
          <cell r="D332">
            <v>-0.461197990000003</v>
          </cell>
        </row>
        <row r="333">
          <cell r="A333" t="str">
            <v>UP_VD_OOH_Thumsup_Spend_2018</v>
          </cell>
          <cell r="B333" t="str">
            <v>VD_OOH_Thumsup_Spend_2018</v>
          </cell>
          <cell r="C333" t="str">
            <v>UP</v>
          </cell>
          <cell r="D333">
            <v>1.55926099999964E-2</v>
          </cell>
        </row>
        <row r="334">
          <cell r="A334" t="str">
            <v>UP_VD_Price_M_Dew</v>
          </cell>
          <cell r="B334" t="str">
            <v>VD_Price_M_Dew</v>
          </cell>
          <cell r="C334" t="str">
            <v>UP</v>
          </cell>
          <cell r="D334">
            <v>1.51321558999994</v>
          </cell>
        </row>
        <row r="335">
          <cell r="A335" t="str">
            <v>UP_VD_Experiential_Sampling_Thumsup_Reach</v>
          </cell>
          <cell r="B335" t="str">
            <v>VD_Experiential_Sampling_Thumsup_Reach</v>
          </cell>
          <cell r="C335" t="str">
            <v>UP</v>
          </cell>
          <cell r="D335">
            <v>9.9999683241974996E-9</v>
          </cell>
        </row>
        <row r="336">
          <cell r="A336" t="str">
            <v>UP_VD_Cinema_Thumsup_Spend_2018</v>
          </cell>
          <cell r="B336" t="str">
            <v>VD_Cinema_Thumsup_Spend_2018</v>
          </cell>
          <cell r="C336" t="str">
            <v>UP</v>
          </cell>
          <cell r="D336">
            <v>0</v>
          </cell>
        </row>
        <row r="337">
          <cell r="A337" t="str">
            <v>UP_VD_IPS_Thums_Up</v>
          </cell>
          <cell r="B337" t="str">
            <v>VD_IPS_Thums_Up</v>
          </cell>
          <cell r="C337" t="str">
            <v>UP</v>
          </cell>
          <cell r="D337">
            <v>0.43584201</v>
          </cell>
        </row>
        <row r="338">
          <cell r="A338" t="str">
            <v>UP_VD_OOH_Thumsup_Spend_2017</v>
          </cell>
          <cell r="B338" t="str">
            <v>VD_OOH_Thumsup_Spend_2017</v>
          </cell>
          <cell r="C338" t="str">
            <v>UP</v>
          </cell>
          <cell r="D338">
            <v>5.14803300002009E-2</v>
          </cell>
        </row>
        <row r="339">
          <cell r="A339" t="str">
            <v>UP_VD_Price_Thums_Up_Mobile</v>
          </cell>
          <cell r="B339" t="str">
            <v>VD_Price_Thums_Up_Mobile</v>
          </cell>
          <cell r="C339" t="str">
            <v>UP</v>
          </cell>
          <cell r="D339">
            <v>-0.307912990000001</v>
          </cell>
        </row>
        <row r="340">
          <cell r="A340" t="str">
            <v>UP_VD_Price_Thums_Up_Party</v>
          </cell>
          <cell r="B340" t="str">
            <v>VD_Price_Thums_Up_Party</v>
          </cell>
          <cell r="C340" t="str">
            <v>UP</v>
          </cell>
          <cell r="D340">
            <v>-0.53321798999999903</v>
          </cell>
        </row>
        <row r="341">
          <cell r="A341" t="str">
            <v>UP_VD_Price_Fanta</v>
          </cell>
          <cell r="B341" t="str">
            <v>VD_Price_Fanta</v>
          </cell>
          <cell r="C341" t="str">
            <v>UP</v>
          </cell>
          <cell r="D341">
            <v>0.49321278999998902</v>
          </cell>
        </row>
        <row r="342">
          <cell r="A342" t="str">
            <v>UP_VD_OOH_Thumsup_Spend_2016</v>
          </cell>
          <cell r="B342" t="str">
            <v>VD_OOH_Thumsup_Spend_2016</v>
          </cell>
          <cell r="C342" t="str">
            <v>UP</v>
          </cell>
          <cell r="D342">
            <v>1.5592610000003299E-2</v>
          </cell>
        </row>
        <row r="343">
          <cell r="A343" t="str">
            <v>UP_VD_IPS_Sprite</v>
          </cell>
          <cell r="B343" t="str">
            <v>VD_IPS_Sprite</v>
          </cell>
          <cell r="C343" t="str">
            <v>UP</v>
          </cell>
          <cell r="D343">
            <v>-4.23502100000075E-2</v>
          </cell>
        </row>
        <row r="344">
          <cell r="A344" t="str">
            <v>UP_VD_TheYoung_TV_GRPs</v>
          </cell>
          <cell r="B344" t="str">
            <v>VD_TheYoung_TV_GRPs</v>
          </cell>
          <cell r="C344" t="str">
            <v>UP</v>
          </cell>
          <cell r="D344">
            <v>9.7661390000000195E-2</v>
          </cell>
        </row>
        <row r="345">
          <cell r="A345" t="str">
            <v>UP_VD_PrVD_Thumsup_Spend</v>
          </cell>
          <cell r="B345" t="str">
            <v>VD_PrVD_Thumsup_Spend</v>
          </cell>
          <cell r="C345" t="str">
            <v>UP</v>
          </cell>
          <cell r="D345">
            <v>1.1604290000000199E-2</v>
          </cell>
        </row>
        <row r="346">
          <cell r="A346" t="str">
            <v>UP_VD_Price_Limca</v>
          </cell>
          <cell r="B346" t="str">
            <v>VD_Price_Limca</v>
          </cell>
          <cell r="C346" t="str">
            <v>UP</v>
          </cell>
          <cell r="D346">
            <v>0.43437999000019401</v>
          </cell>
        </row>
        <row r="347">
          <cell r="A347" t="str">
            <v>UP_VD_ND_Thums_Up</v>
          </cell>
          <cell r="B347" t="str">
            <v>VD_ND_Thums_Up</v>
          </cell>
          <cell r="C347" t="str">
            <v>UP</v>
          </cell>
          <cell r="D347">
            <v>0.39095220999999197</v>
          </cell>
        </row>
        <row r="348">
          <cell r="A348" t="str">
            <v>UP_VD_IPS_Pepsi</v>
          </cell>
          <cell r="B348" t="str">
            <v>VD_IPS_Pepsi</v>
          </cell>
          <cell r="C348" t="str">
            <v>UP</v>
          </cell>
          <cell r="D348">
            <v>-6.0350209999985999E-2</v>
          </cell>
        </row>
        <row r="349">
          <cell r="A349" t="str">
            <v>UP_VD_OOH_Thumsup_Spend_2015</v>
          </cell>
          <cell r="B349" t="str">
            <v>VD_OOH_Thumsup_Spend_2015</v>
          </cell>
          <cell r="C349" t="str">
            <v>UP</v>
          </cell>
          <cell r="D349">
            <v>5.1480330000005299E-2</v>
          </cell>
        </row>
        <row r="350">
          <cell r="A350" t="str">
            <v>UP_VD_Desert_TV_GRPs</v>
          </cell>
          <cell r="B350" t="str">
            <v>VD_Desert_TV_GRPs</v>
          </cell>
          <cell r="C350" t="str">
            <v>UP</v>
          </cell>
          <cell r="D350">
            <v>5.0416750000000003E-2</v>
          </cell>
        </row>
        <row r="351">
          <cell r="A351" t="str">
            <v>UP_VD_TUChargedAvengers_TV_GRPs</v>
          </cell>
          <cell r="B351" t="str">
            <v>VD_TUChargedAvengers_TV_GRPs</v>
          </cell>
          <cell r="C351" t="str">
            <v>UP</v>
          </cell>
          <cell r="D351">
            <v>4.7334301999982398E-2</v>
          </cell>
        </row>
        <row r="352">
          <cell r="A352" t="str">
            <v>UP_VD_Consumer_Promo_Thumsup_Mobile_count</v>
          </cell>
          <cell r="B352" t="str">
            <v>VD_Consumer_Promo_Thumsup_Mobile_count</v>
          </cell>
          <cell r="C352" t="str">
            <v>UP</v>
          </cell>
          <cell r="D352">
            <v>5.23511099999448E-2</v>
          </cell>
        </row>
        <row r="353">
          <cell r="A353" t="str">
            <v>UP_VD_IPS_7up</v>
          </cell>
          <cell r="B353" t="str">
            <v>VD_IPS_7up</v>
          </cell>
          <cell r="C353" t="str">
            <v>UP</v>
          </cell>
          <cell r="D353">
            <v>-5.1761390000000101E-2</v>
          </cell>
        </row>
        <row r="354">
          <cell r="A354" t="str">
            <v>UP_VD_Lift_TV_GRPs</v>
          </cell>
          <cell r="B354" t="str">
            <v>VD_Lift_TV_GRPs</v>
          </cell>
          <cell r="C354" t="str">
            <v>UP</v>
          </cell>
          <cell r="D354">
            <v>3.1449369999999997E-2</v>
          </cell>
        </row>
        <row r="355">
          <cell r="A355" t="str">
            <v>UP_VD_VI_Pyramid_TV_GRPs_2020_Long</v>
          </cell>
          <cell r="B355" t="str">
            <v>VD_VI_Pyramid_TV_GRPs_2020_Long</v>
          </cell>
          <cell r="C355" t="str">
            <v>UP</v>
          </cell>
          <cell r="D355">
            <v>0.102756010000041</v>
          </cell>
        </row>
        <row r="356">
          <cell r="A356" t="str">
            <v>UP_VD_VI_Pyramid_TV_GRPs_2020_Short</v>
          </cell>
          <cell r="B356" t="str">
            <v>VD_VI_Pyramid_TV_GRPs_2020_Short</v>
          </cell>
          <cell r="C356" t="str">
            <v>UP</v>
          </cell>
          <cell r="D356">
            <v>9.0756009999999901E-2</v>
          </cell>
        </row>
        <row r="357">
          <cell r="A357" t="str">
            <v>UP_VD_Total_Digital_Thumsup_Imp_2020</v>
          </cell>
          <cell r="B357" t="str">
            <v>VD_Total_Digital_Thumsup_Imp_2020</v>
          </cell>
          <cell r="C357" t="str">
            <v>UP</v>
          </cell>
          <cell r="D357">
            <v>0.122678410000282</v>
          </cell>
        </row>
        <row r="358">
          <cell r="A358" t="str">
            <v>UP_VD_Total_Digital_Thumsup_VD_2019</v>
          </cell>
          <cell r="B358" t="str">
            <v>VD_Total_Digital_Thumsup_VD_2019</v>
          </cell>
          <cell r="C358" t="str">
            <v>UP</v>
          </cell>
          <cell r="D358">
            <v>0.30794720999990399</v>
          </cell>
        </row>
        <row r="359">
          <cell r="A359" t="str">
            <v>UP_VD_IPS_Appy_Fizz</v>
          </cell>
          <cell r="B359" t="str">
            <v>VD_IPS_Appy_Fizz</v>
          </cell>
          <cell r="C359" t="str">
            <v>UP</v>
          </cell>
          <cell r="D359">
            <v>-7.6596530000052093E-2</v>
          </cell>
        </row>
        <row r="360">
          <cell r="A360" t="str">
            <v>UP_VD_Price_Sprite</v>
          </cell>
          <cell r="B360" t="str">
            <v>VD_Price_Sprite</v>
          </cell>
          <cell r="C360" t="str">
            <v>UP</v>
          </cell>
          <cell r="D360">
            <v>0.32032879000015302</v>
          </cell>
        </row>
        <row r="361">
          <cell r="A361" t="str">
            <v>UP_VD_ND_Limca</v>
          </cell>
          <cell r="B361" t="str">
            <v>VD_ND_Limca</v>
          </cell>
          <cell r="C361" t="str">
            <v>UP</v>
          </cell>
          <cell r="D361">
            <v>-0.113259990000039</v>
          </cell>
        </row>
        <row r="362">
          <cell r="A362" t="str">
            <v>UP_VD_ND_Appy_Fizz</v>
          </cell>
          <cell r="B362" t="str">
            <v>VD_ND_Appy_Fizz</v>
          </cell>
          <cell r="C362" t="str">
            <v>UP</v>
          </cell>
          <cell r="D362">
            <v>-0.101602390000038</v>
          </cell>
        </row>
        <row r="363">
          <cell r="A363" t="str">
            <v>UP_VD_IPS_Mirinda</v>
          </cell>
          <cell r="B363" t="str">
            <v>VD_IPS_Mirinda</v>
          </cell>
          <cell r="C363" t="str">
            <v>UP</v>
          </cell>
          <cell r="D363">
            <v>-5.6983029999989797E-2</v>
          </cell>
        </row>
        <row r="364">
          <cell r="A364" t="str">
            <v>UP_VD_TUIntrinsic_TV_GRPs</v>
          </cell>
          <cell r="B364" t="str">
            <v>VD_TUIntrinsic_TV_GRPs</v>
          </cell>
          <cell r="C364" t="str">
            <v>UP</v>
          </cell>
          <cell r="D364">
            <v>4.9621890000000002E-2</v>
          </cell>
        </row>
        <row r="365">
          <cell r="A365" t="str">
            <v>UP_VD_Total_Digital_Thumsup_VD_2018</v>
          </cell>
          <cell r="B365" t="str">
            <v>VD_Total_Digital_Thumsup_VD_2018</v>
          </cell>
          <cell r="C365" t="str">
            <v>UP</v>
          </cell>
          <cell r="D365">
            <v>0.112455189999454</v>
          </cell>
        </row>
        <row r="366">
          <cell r="A366" t="str">
            <v>UP_VD_Long_Activation_Assets_AllIndia</v>
          </cell>
          <cell r="B366" t="str">
            <v>VD_Long_Activation_Assets_AllIndia</v>
          </cell>
          <cell r="C366" t="str">
            <v>UP</v>
          </cell>
          <cell r="D366">
            <v>1.9598289999981301E-2</v>
          </cell>
        </row>
        <row r="367">
          <cell r="A367" t="str">
            <v>UP_VD_Long_Activation_Assets_Statewise</v>
          </cell>
          <cell r="B367" t="str">
            <v>VD_Long_Activation_Assets_Statewise</v>
          </cell>
          <cell r="C367" t="str">
            <v>UP</v>
          </cell>
          <cell r="D367">
            <v>0</v>
          </cell>
        </row>
        <row r="368">
          <cell r="A368" t="str">
            <v>UP_Log_Economy</v>
          </cell>
          <cell r="B368" t="str">
            <v>Log_Economy</v>
          </cell>
          <cell r="C368" t="str">
            <v>UP</v>
          </cell>
          <cell r="D368">
            <v>0.29384999000000001</v>
          </cell>
        </row>
        <row r="369">
          <cell r="A369" t="str">
            <v>UP_Seas_1819</v>
          </cell>
          <cell r="B369" t="str">
            <v>Seas_1819</v>
          </cell>
          <cell r="C369" t="str">
            <v>UP</v>
          </cell>
          <cell r="D369">
            <v>0.88831103661144495</v>
          </cell>
        </row>
        <row r="370">
          <cell r="A370" t="str">
            <v>UP_Seas_1517</v>
          </cell>
          <cell r="B370" t="str">
            <v>Seas_1517</v>
          </cell>
          <cell r="C370" t="str">
            <v>UP</v>
          </cell>
          <cell r="D370">
            <v>0.93624923717185404</v>
          </cell>
        </row>
        <row r="371">
          <cell r="A371" t="str">
            <v>UP_Mobility_Residential</v>
          </cell>
          <cell r="B371" t="str">
            <v>Mobility_Residential</v>
          </cell>
          <cell r="C371" t="str">
            <v>UP</v>
          </cell>
          <cell r="D371">
            <v>9.8983004292949699E-3</v>
          </cell>
        </row>
        <row r="372">
          <cell r="A372" t="str">
            <v>UP_Mobility_Retail_and_recreation</v>
          </cell>
          <cell r="B372" t="str">
            <v>Mobility_Retail_and_recreation</v>
          </cell>
          <cell r="C372" t="str">
            <v>UP</v>
          </cell>
          <cell r="D372">
            <v>1.1269990000000001E-2</v>
          </cell>
        </row>
        <row r="373">
          <cell r="A373" t="str">
            <v>UP_VD_Long_Desert_TV_GRPs</v>
          </cell>
          <cell r="B373" t="str">
            <v>VD_Long_Desert_TV_GRPs</v>
          </cell>
          <cell r="C373" t="str">
            <v>UP</v>
          </cell>
          <cell r="D373">
            <v>0.316074509999973</v>
          </cell>
        </row>
        <row r="374">
          <cell r="A374" t="str">
            <v>UP_VD_Long_TUChargedAvengers_TV_GRPs</v>
          </cell>
          <cell r="B374" t="str">
            <v>VD_Long_TUChargedAvengers_TV_GRPs</v>
          </cell>
          <cell r="C374" t="str">
            <v>UP</v>
          </cell>
          <cell r="D374">
            <v>0.324801410000012</v>
          </cell>
        </row>
        <row r="375">
          <cell r="A375" t="str">
            <v>UP_VD_Long_TUChargedThematic_TV_GRPs</v>
          </cell>
          <cell r="B375" t="str">
            <v>VD_Long_TUChargedThematic_TV_GRPs</v>
          </cell>
          <cell r="C375" t="str">
            <v>UP</v>
          </cell>
          <cell r="D375">
            <v>0.32480140999979901</v>
          </cell>
        </row>
        <row r="376">
          <cell r="A376" t="str">
            <v>UP_VD_Long_TUChase_TV_GRPs</v>
          </cell>
          <cell r="B376" t="str">
            <v>VD_Long_TUChase_TV_GRPs</v>
          </cell>
          <cell r="C376" t="str">
            <v>UP</v>
          </cell>
          <cell r="D376">
            <v>0.64663579000001103</v>
          </cell>
        </row>
        <row r="377">
          <cell r="A377" t="str">
            <v>UP_VD_Long_TUIntrinsic_TV_GRPs</v>
          </cell>
          <cell r="B377" t="str">
            <v>VD_Long_TUIntrinsic_TV_GRPs</v>
          </cell>
          <cell r="C377" t="str">
            <v>UP</v>
          </cell>
          <cell r="D377">
            <v>0.54480140999996396</v>
          </cell>
        </row>
        <row r="378">
          <cell r="A378" t="str">
            <v>UP_Unemployment</v>
          </cell>
          <cell r="B378" t="str">
            <v>Unemployment</v>
          </cell>
          <cell r="C378" t="str">
            <v>UP</v>
          </cell>
          <cell r="D378">
            <v>-9.0185929999999706E-2</v>
          </cell>
        </row>
        <row r="379">
          <cell r="A379" t="str">
            <v>UP_Temp1</v>
          </cell>
          <cell r="B379" t="str">
            <v>Temp1</v>
          </cell>
          <cell r="C379" t="str">
            <v>UP</v>
          </cell>
          <cell r="D379">
            <v>1.3947286E-2</v>
          </cell>
        </row>
        <row r="380">
          <cell r="A380" t="str">
            <v>UP_VD_Price_Thums_Up_Fridge</v>
          </cell>
          <cell r="B380" t="str">
            <v>VD_Price_Thums_Up_Fridge</v>
          </cell>
          <cell r="C380" t="str">
            <v>UP</v>
          </cell>
          <cell r="D380">
            <v>-0.81989161000002597</v>
          </cell>
        </row>
        <row r="381">
          <cell r="A381" t="str">
            <v>UP_VD_ND_Mirinda</v>
          </cell>
          <cell r="B381" t="str">
            <v>VD_ND_Mirinda</v>
          </cell>
          <cell r="C381" t="str">
            <v>UP</v>
          </cell>
          <cell r="D381">
            <v>-0.105452790000158</v>
          </cell>
        </row>
        <row r="382">
          <cell r="A382" t="str">
            <v>UP_VD_TV_Total_2015</v>
          </cell>
          <cell r="B382" t="str">
            <v>VD_TV_Total_2015</v>
          </cell>
          <cell r="C382" t="str">
            <v>UP</v>
          </cell>
          <cell r="D382">
            <v>0.43920558999999698</v>
          </cell>
        </row>
        <row r="383">
          <cell r="A383" t="str">
            <v>UP_precip0</v>
          </cell>
          <cell r="B383" t="str">
            <v>precip0</v>
          </cell>
          <cell r="C383" t="str">
            <v>UP</v>
          </cell>
          <cell r="D383">
            <v>-5.0104653999999997E-3</v>
          </cell>
        </row>
        <row r="384">
          <cell r="A384" t="str">
            <v>UP_Temp0</v>
          </cell>
          <cell r="B384" t="str">
            <v>Temp0</v>
          </cell>
          <cell r="C384" t="str">
            <v>UP</v>
          </cell>
          <cell r="D384">
            <v>1.4938725999999999E-2</v>
          </cell>
        </row>
        <row r="385">
          <cell r="A385" t="str">
            <v>UP_precip1</v>
          </cell>
          <cell r="B385" t="str">
            <v>precip1</v>
          </cell>
          <cell r="C385" t="str">
            <v>UP</v>
          </cell>
          <cell r="D385">
            <v>-3.7903948000000002E-3</v>
          </cell>
        </row>
        <row r="386">
          <cell r="A386" t="str">
            <v>UP_VD_ND_Pepsi</v>
          </cell>
          <cell r="B386" t="str">
            <v>VD_ND_Pepsi</v>
          </cell>
          <cell r="C386" t="str">
            <v>UP</v>
          </cell>
          <cell r="D386">
            <v>-0.164033590000043</v>
          </cell>
        </row>
        <row r="387">
          <cell r="A387" t="str">
            <v>UP_VD_Hotstar_Thumsup_Imp</v>
          </cell>
          <cell r="B387" t="str">
            <v>VD_Hotstar_Thumsup_Imp</v>
          </cell>
          <cell r="C387" t="str">
            <v>UP</v>
          </cell>
          <cell r="D387">
            <v>0.36628461000002899</v>
          </cell>
        </row>
        <row r="388">
          <cell r="A388" t="str">
            <v>UP_VD_TUChargedThematic_TV_GRPs</v>
          </cell>
          <cell r="B388" t="str">
            <v>VD_TUChargedThematic_TV_GRPs</v>
          </cell>
          <cell r="C388" t="str">
            <v>UP</v>
          </cell>
          <cell r="D388">
            <v>3.6777129999999998E-2</v>
          </cell>
        </row>
        <row r="389">
          <cell r="A389" t="str">
            <v>UP_VD_YouTube_Thumsup_Imp</v>
          </cell>
          <cell r="B389" t="str">
            <v>VD_YouTube_Thumsup_Imp</v>
          </cell>
          <cell r="C389" t="str">
            <v>UP</v>
          </cell>
          <cell r="D389">
            <v>0.26231480999961398</v>
          </cell>
        </row>
        <row r="390">
          <cell r="A390" t="str">
            <v>UP_VD_IPS_M_Dew</v>
          </cell>
          <cell r="B390" t="str">
            <v>VD_IPS_M_Dew</v>
          </cell>
          <cell r="C390" t="str">
            <v>UP</v>
          </cell>
          <cell r="D390">
            <v>-3.74531899999795E-2</v>
          </cell>
        </row>
        <row r="391">
          <cell r="A391" t="str">
            <v>UP_VD_TU_UTC_TV_GRPs</v>
          </cell>
          <cell r="B391" t="str">
            <v>VD_TU_UTC_TV_GRPs</v>
          </cell>
          <cell r="C391" t="str">
            <v>UP</v>
          </cell>
          <cell r="D391">
            <v>0.15553940999999999</v>
          </cell>
        </row>
        <row r="392">
          <cell r="A392" t="str">
            <v>UP_VD_Total_Digital_Thumsup_VD_2017</v>
          </cell>
          <cell r="B392" t="str">
            <v>VD_Total_Digital_Thumsup_VD_2017</v>
          </cell>
          <cell r="C392" t="str">
            <v>UP</v>
          </cell>
          <cell r="D392">
            <v>0.24222121000003399</v>
          </cell>
        </row>
        <row r="393">
          <cell r="A393" t="str">
            <v>UP_VD_Cinema_Thumsup_Spend_2019</v>
          </cell>
          <cell r="B393" t="str">
            <v>VD_Cinema_Thumsup_Spend_2019</v>
          </cell>
          <cell r="C393" t="str">
            <v>UP</v>
          </cell>
          <cell r="D393">
            <v>4.9934770000184099E-2</v>
          </cell>
        </row>
        <row r="394">
          <cell r="A394" t="str">
            <v>UP_VD_Price_Mirinda</v>
          </cell>
          <cell r="B394" t="str">
            <v>VD_Price_Mirinda</v>
          </cell>
          <cell r="C394" t="str">
            <v>UP</v>
          </cell>
          <cell r="D394">
            <v>0.33689358999999203</v>
          </cell>
        </row>
        <row r="395">
          <cell r="A395" t="str">
            <v>UP_VD_ND_Fanta</v>
          </cell>
          <cell r="B395" t="str">
            <v>VD_ND_Fanta</v>
          </cell>
          <cell r="C395" t="str">
            <v>UP</v>
          </cell>
          <cell r="D395">
            <v>-9.3150390000007494E-2</v>
          </cell>
        </row>
        <row r="396">
          <cell r="A396" t="str">
            <v>UP_VD_SOWF_Thums_Up</v>
          </cell>
          <cell r="B396" t="str">
            <v>VD_SOWF_Thums_Up</v>
          </cell>
          <cell r="C396" t="str">
            <v>UP</v>
          </cell>
          <cell r="D396">
            <v>0.34071019000000002</v>
          </cell>
        </row>
        <row r="397">
          <cell r="A397" t="str">
            <v>UP_VD_IPS_Limca</v>
          </cell>
          <cell r="B397" t="str">
            <v>VD_IPS_Limca</v>
          </cell>
          <cell r="C397" t="str">
            <v>UP</v>
          </cell>
          <cell r="D397">
            <v>-0.104466969999991</v>
          </cell>
        </row>
        <row r="398">
          <cell r="A398" t="str">
            <v>UP_VD_ND_7up</v>
          </cell>
          <cell r="B398" t="str">
            <v>VD_ND_7up</v>
          </cell>
          <cell r="C398" t="str">
            <v>UP</v>
          </cell>
          <cell r="D398">
            <v>-0.11090158999996801</v>
          </cell>
        </row>
        <row r="399">
          <cell r="A399" t="str">
            <v>UP_VD_TV_Total_2016</v>
          </cell>
          <cell r="B399" t="str">
            <v>VD_TV_Total_2016</v>
          </cell>
          <cell r="C399" t="str">
            <v>UP</v>
          </cell>
          <cell r="D399">
            <v>0.22321368999999899</v>
          </cell>
        </row>
        <row r="400">
          <cell r="A400" t="str">
            <v>UP_VD_IPS_Coke</v>
          </cell>
          <cell r="B400" t="str">
            <v>VD_IPS_Coke</v>
          </cell>
          <cell r="C400" t="str">
            <v>UP</v>
          </cell>
          <cell r="D400">
            <v>-0.107812789999988</v>
          </cell>
        </row>
        <row r="401">
          <cell r="A401" t="str">
            <v>UP_VD_ThematicMHT_TV_GRPs</v>
          </cell>
          <cell r="B401" t="str">
            <v>VD_ThematicMHT_TV_GRPs</v>
          </cell>
          <cell r="C401" t="str">
            <v>UP</v>
          </cell>
          <cell r="D401">
            <v>0.12653250999999999</v>
          </cell>
        </row>
        <row r="402">
          <cell r="A402" t="str">
            <v>UP_VD_Facebook_Instagram_Thumsup_Imp</v>
          </cell>
          <cell r="B402" t="str">
            <v>VD_Facebook_Instagram_Thumsup_Imp</v>
          </cell>
          <cell r="C402" t="str">
            <v>UP</v>
          </cell>
          <cell r="D402">
            <v>9.6882729999303793E-2</v>
          </cell>
        </row>
        <row r="403">
          <cell r="A403" t="str">
            <v>UP_VD_IPS_Fanta</v>
          </cell>
          <cell r="B403" t="str">
            <v>VD_IPS_Fanta</v>
          </cell>
          <cell r="C403" t="str">
            <v>UP</v>
          </cell>
          <cell r="D403">
            <v>-4.7431269999993697E-2</v>
          </cell>
        </row>
        <row r="404">
          <cell r="A404" t="str">
            <v>UP_VD_TUChase_TV_GRPs</v>
          </cell>
          <cell r="B404" t="str">
            <v>VD_TUChase_TV_GRPs</v>
          </cell>
          <cell r="C404" t="str">
            <v>UP</v>
          </cell>
          <cell r="D404">
            <v>0.15283538999999999</v>
          </cell>
        </row>
        <row r="405">
          <cell r="A405" t="str">
            <v>UP_VD_Price_Thums_Up_Express</v>
          </cell>
          <cell r="B405" t="str">
            <v>VD_Price_Thums_Up_Express</v>
          </cell>
          <cell r="C405" t="str">
            <v>UP</v>
          </cell>
          <cell r="D405">
            <v>-2.6438860099999899</v>
          </cell>
        </row>
        <row r="406">
          <cell r="A406" t="str">
            <v>UP_VD_OOH_Thumsup_Spend</v>
          </cell>
          <cell r="B406" t="str">
            <v>VD_OOH_Thumsup_Spend</v>
          </cell>
          <cell r="C406" t="str">
            <v>UP</v>
          </cell>
          <cell r="D406">
            <v>1.055261E-2</v>
          </cell>
        </row>
        <row r="407">
          <cell r="A407" t="str">
            <v>UP_VD_ND_Sprite</v>
          </cell>
          <cell r="B407" t="str">
            <v>VD_ND_Sprite</v>
          </cell>
          <cell r="C407" t="str">
            <v>UP</v>
          </cell>
          <cell r="D407">
            <v>-8.3811989999987305E-2</v>
          </cell>
        </row>
        <row r="408">
          <cell r="A408" t="str">
            <v>UP_VD_TV_Total_2017</v>
          </cell>
          <cell r="B408" t="str">
            <v>VD_TV_Total_2017</v>
          </cell>
          <cell r="C408" t="str">
            <v>UP</v>
          </cell>
          <cell r="D408">
            <v>9.3360089999999202E-2</v>
          </cell>
        </row>
        <row r="409">
          <cell r="A409" t="str">
            <v>UP_VD_TV_APPYFIZZ</v>
          </cell>
          <cell r="B409" t="str">
            <v>VD_TV_APPYFIZZ</v>
          </cell>
          <cell r="C409" t="str">
            <v>UP</v>
          </cell>
          <cell r="D409">
            <v>-9.6920880000001108E-3</v>
          </cell>
        </row>
        <row r="410">
          <cell r="A410" t="str">
            <v>UP_VD_TV_MDEW</v>
          </cell>
          <cell r="B410" t="str">
            <v>VD_TV_MDEW</v>
          </cell>
          <cell r="C410" t="str">
            <v>UP</v>
          </cell>
          <cell r="D410">
            <v>-7.3171700000672904E-3</v>
          </cell>
        </row>
        <row r="411">
          <cell r="A411" t="str">
            <v>UP_VD_TV_PSPSI</v>
          </cell>
          <cell r="B411" t="str">
            <v>VD_TV_PSPSI</v>
          </cell>
          <cell r="C411" t="str">
            <v>UP</v>
          </cell>
          <cell r="D411">
            <v>-3.69784600000046E-3</v>
          </cell>
        </row>
        <row r="412">
          <cell r="A412" t="str">
            <v>UP_SOCF_1</v>
          </cell>
          <cell r="B412" t="str">
            <v>SOCF_1</v>
          </cell>
          <cell r="C412" t="str">
            <v>UP</v>
          </cell>
          <cell r="D412">
            <v>4.2323355999999996E-3</v>
          </cell>
        </row>
        <row r="413">
          <cell r="A413" t="str">
            <v>UP_SOTS_0</v>
          </cell>
          <cell r="B413" t="str">
            <v>SOTS_0</v>
          </cell>
          <cell r="C413" t="str">
            <v>UP</v>
          </cell>
          <cell r="D413">
            <v>1.9789334000000101E-3</v>
          </cell>
        </row>
        <row r="414">
          <cell r="A414" t="str">
            <v>UP_VD_OOH_Thumsup_Spend_2020</v>
          </cell>
          <cell r="B414" t="str">
            <v>VD_OOH_Thumsup_Spend_2020</v>
          </cell>
          <cell r="C414" t="str">
            <v>UP</v>
          </cell>
          <cell r="D414">
            <v>5.4756010000732401E-2</v>
          </cell>
        </row>
        <row r="415">
          <cell r="A415" t="str">
            <v>UP_VD_Activation_Assets_AllIndia</v>
          </cell>
          <cell r="B415" t="str">
            <v>VD_Activation_Assets_AllIndia</v>
          </cell>
          <cell r="C415" t="str">
            <v>UP</v>
          </cell>
          <cell r="D415">
            <v>3.0831250000000001E-2</v>
          </cell>
        </row>
        <row r="416">
          <cell r="A416" t="str">
            <v>UP_VD_Activation_Assets_Statewise</v>
          </cell>
          <cell r="B416" t="str">
            <v>VD_Activation_Assets_Statewise</v>
          </cell>
          <cell r="C416" t="str">
            <v>UP</v>
          </cell>
          <cell r="D416">
            <v>0</v>
          </cell>
        </row>
        <row r="417">
          <cell r="A417" t="str">
            <v>UP_VD_Price_Appy_Fizz</v>
          </cell>
          <cell r="B417" t="str">
            <v>VD_Price_Appy_Fizz</v>
          </cell>
          <cell r="C417" t="str">
            <v>UP</v>
          </cell>
          <cell r="D417">
            <v>0.81620561000001302</v>
          </cell>
        </row>
        <row r="418">
          <cell r="A418" t="str">
            <v>UP_VD_Price_Pepsi</v>
          </cell>
          <cell r="B418" t="str">
            <v>VD_Price_Pepsi</v>
          </cell>
          <cell r="C418" t="str">
            <v>UP</v>
          </cell>
          <cell r="D418">
            <v>0.810548789999887</v>
          </cell>
        </row>
        <row r="419">
          <cell r="A419" t="str">
            <v>UP_VD_OOS_Thums_Up</v>
          </cell>
          <cell r="B419" t="str">
            <v>VD_OOS_Thums_Up</v>
          </cell>
          <cell r="C419" t="str">
            <v>UP</v>
          </cell>
          <cell r="D419">
            <v>-0.13549691</v>
          </cell>
        </row>
        <row r="420">
          <cell r="A420" t="str">
            <v>UP_VD_Cinema_Thumsup_Spend</v>
          </cell>
          <cell r="B420" t="str">
            <v>VD_Cinema_Thumsup_Spend</v>
          </cell>
          <cell r="C420" t="str">
            <v>UP</v>
          </cell>
          <cell r="D420">
            <v>4.0463750000265197E-2</v>
          </cell>
        </row>
        <row r="421">
          <cell r="A421" t="str">
            <v>UP_VD_Price_Coke</v>
          </cell>
          <cell r="B421" t="str">
            <v>VD_Price_Coke</v>
          </cell>
          <cell r="C421" t="str">
            <v>UP</v>
          </cell>
          <cell r="D421">
            <v>0.78570600999999896</v>
          </cell>
        </row>
        <row r="422">
          <cell r="A422" t="str">
            <v>UP_VD_Radio_Thumsup_Spend</v>
          </cell>
          <cell r="B422" t="str">
            <v>VD_Radio_Thumsup_Spend</v>
          </cell>
          <cell r="C422" t="str">
            <v>UP</v>
          </cell>
          <cell r="D422">
            <v>2.2275090000017699E-2</v>
          </cell>
        </row>
        <row r="423">
          <cell r="A423" t="str">
            <v>UP_VD_ND_M_Dew</v>
          </cell>
          <cell r="B423" t="str">
            <v>VD_ND_M_Dew</v>
          </cell>
          <cell r="C423" t="str">
            <v>UP</v>
          </cell>
          <cell r="D423">
            <v>-0.11185278999994799</v>
          </cell>
        </row>
        <row r="424">
          <cell r="A424" t="str">
            <v>UP_VD_Facebook_Thumsup_Imp</v>
          </cell>
          <cell r="B424" t="str">
            <v>VD_Facebook_Thumsup_Imp</v>
          </cell>
          <cell r="C424" t="str">
            <v>UP</v>
          </cell>
          <cell r="D424">
            <v>5.6364449999964997E-2</v>
          </cell>
        </row>
        <row r="425">
          <cell r="A425" t="str">
            <v>UP_VD_Nstores_Thums_Up</v>
          </cell>
          <cell r="B425" t="str">
            <v>VD_Nstores_Thums_Up</v>
          </cell>
          <cell r="C425" t="str">
            <v>UP</v>
          </cell>
          <cell r="D425">
            <v>0.66752180999999999</v>
          </cell>
        </row>
        <row r="426">
          <cell r="A426" t="str">
            <v>UP_VD_Price_7up</v>
          </cell>
          <cell r="B426" t="str">
            <v>VD_Price_7up</v>
          </cell>
          <cell r="C426" t="str">
            <v>UP</v>
          </cell>
          <cell r="D426">
            <v>0.449108410000153</v>
          </cell>
        </row>
        <row r="427">
          <cell r="A427" t="str">
            <v>UP_VD_ND_Coke</v>
          </cell>
          <cell r="B427" t="str">
            <v>VD_ND_Coke</v>
          </cell>
          <cell r="C427" t="str">
            <v>UP</v>
          </cell>
          <cell r="D427">
            <v>-0.14019998999994401</v>
          </cell>
        </row>
        <row r="428">
          <cell r="A428" t="str">
            <v>UP_VD_WaveTVC_TV_GRPs</v>
          </cell>
          <cell r="B428" t="str">
            <v>VD_WaveTVC_TV_GRPs</v>
          </cell>
          <cell r="C428" t="str">
            <v>UP</v>
          </cell>
          <cell r="D428">
            <v>0.18778238999999999</v>
          </cell>
        </row>
        <row r="429">
          <cell r="A429" t="str">
            <v>WB_Correction Factor</v>
          </cell>
          <cell r="B429" t="str">
            <v>Correction Factor</v>
          </cell>
          <cell r="C429" t="str">
            <v>WB</v>
          </cell>
          <cell r="D429">
            <v>0.99494393664421799</v>
          </cell>
        </row>
        <row r="430">
          <cell r="A430" t="str">
            <v>WB_Intercept</v>
          </cell>
          <cell r="B430" t="str">
            <v>Intercept</v>
          </cell>
          <cell r="C430" t="str">
            <v>WB</v>
          </cell>
          <cell r="D430">
            <v>4.6309999999999997E-2</v>
          </cell>
        </row>
        <row r="431">
          <cell r="A431" t="str">
            <v>WB_VD_Long_Desert_TV_GRPs</v>
          </cell>
          <cell r="B431" t="str">
            <v>VD_Long_Desert_TV_GRPs</v>
          </cell>
          <cell r="C431" t="str">
            <v>WB</v>
          </cell>
          <cell r="D431">
            <v>0.68273420999906598</v>
          </cell>
        </row>
        <row r="432">
          <cell r="A432" t="str">
            <v>WB_VD_Long_TUChargedAvengers_TV_GRPs</v>
          </cell>
          <cell r="B432" t="str">
            <v>VD_Long_TUChargedAvengers_TV_GRPs</v>
          </cell>
          <cell r="C432" t="str">
            <v>WB</v>
          </cell>
          <cell r="D432">
            <v>8.1448130000025695E-2</v>
          </cell>
        </row>
        <row r="433">
          <cell r="A433" t="str">
            <v>WB_VD_Activation_Assets_AllIndia</v>
          </cell>
          <cell r="B433" t="str">
            <v>VD_Activation_Assets_AllIndia</v>
          </cell>
          <cell r="C433" t="str">
            <v>WB</v>
          </cell>
          <cell r="D433">
            <v>3.0319510000000001E-2</v>
          </cell>
        </row>
        <row r="434">
          <cell r="A434" t="str">
            <v>WB_VD_Activation_Assets_Statewise</v>
          </cell>
          <cell r="B434" t="str">
            <v>VD_Activation_Assets_Statewise</v>
          </cell>
          <cell r="C434" t="str">
            <v>WB</v>
          </cell>
          <cell r="D434">
            <v>2.2149430000000001E-2</v>
          </cell>
        </row>
        <row r="435">
          <cell r="A435" t="str">
            <v>WB_Mobility_Grocery_and_pharmacy</v>
          </cell>
          <cell r="B435" t="str">
            <v>Mobility_Grocery_and_pharmacy</v>
          </cell>
          <cell r="C435" t="str">
            <v>WB</v>
          </cell>
          <cell r="D435">
            <v>3.5511000000000002E-3</v>
          </cell>
        </row>
        <row r="436">
          <cell r="A436" t="str">
            <v>WB_Mobility_Retail_and_recreation</v>
          </cell>
          <cell r="B436" t="str">
            <v>Mobility_Retail_and_recreation</v>
          </cell>
          <cell r="C436" t="str">
            <v>WB</v>
          </cell>
          <cell r="D436">
            <v>9.9000000000059001E-7</v>
          </cell>
        </row>
        <row r="437">
          <cell r="A437" t="str">
            <v>WB_VD_VI_Pyramid_TV_GRPs_2020_Long</v>
          </cell>
          <cell r="B437" t="str">
            <v>VD_VI_Pyramid_TV_GRPs_2020_Long</v>
          </cell>
          <cell r="C437" t="str">
            <v>WB</v>
          </cell>
          <cell r="D437">
            <v>2.9999989999996399E-2</v>
          </cell>
        </row>
        <row r="438">
          <cell r="A438" t="str">
            <v>WB_VD_VI_Pyramid_TV_GRPs_2020_Short</v>
          </cell>
          <cell r="B438" t="str">
            <v>VD_VI_Pyramid_TV_GRPs_2020_Short</v>
          </cell>
          <cell r="C438" t="str">
            <v>WB</v>
          </cell>
          <cell r="D438">
            <v>6.3113389912356599E-2</v>
          </cell>
        </row>
        <row r="439">
          <cell r="A439" t="str">
            <v>WB_VD_Total_Digital_Thumsup_Imp_2020</v>
          </cell>
          <cell r="B439" t="str">
            <v>VD_Total_Digital_Thumsup_Imp_2020</v>
          </cell>
          <cell r="C439" t="str">
            <v>WB</v>
          </cell>
          <cell r="D439">
            <v>5.2466889999963899E-2</v>
          </cell>
        </row>
        <row r="440">
          <cell r="A440" t="str">
            <v>WB_VD_Covid_19_Confirmed_Cases</v>
          </cell>
          <cell r="B440" t="str">
            <v>VD_Covid_19_Confirmed_Cases</v>
          </cell>
          <cell r="C440" t="str">
            <v>WB</v>
          </cell>
          <cell r="D440">
            <v>-6.9999000000000005E-4</v>
          </cell>
        </row>
        <row r="441">
          <cell r="A441" t="str">
            <v>WB_VD_OOS_Thums_Up</v>
          </cell>
          <cell r="B441" t="str">
            <v>VD_OOS_Thums_Up</v>
          </cell>
          <cell r="C441" t="str">
            <v>WB</v>
          </cell>
          <cell r="D441">
            <v>-0.181047609999997</v>
          </cell>
        </row>
        <row r="442">
          <cell r="A442" t="str">
            <v>WB_VD_Cinema_Thumsup_Spend_2015</v>
          </cell>
          <cell r="B442" t="str">
            <v>VD_Cinema_Thumsup_Spend_2015</v>
          </cell>
          <cell r="C442" t="str">
            <v>WB</v>
          </cell>
          <cell r="D442">
            <v>2.3116209999966199E-2</v>
          </cell>
        </row>
        <row r="443">
          <cell r="A443" t="str">
            <v>WB_VD_OOH_Thumsup_Spend_2017</v>
          </cell>
          <cell r="B443" t="str">
            <v>VD_OOH_Thumsup_Spend_2017</v>
          </cell>
          <cell r="C443" t="str">
            <v>WB</v>
          </cell>
          <cell r="D443">
            <v>2.4750150000002701E-2</v>
          </cell>
        </row>
        <row r="444">
          <cell r="A444" t="str">
            <v>WB_VD_TU_UTC_TV_GRPs</v>
          </cell>
          <cell r="B444" t="str">
            <v>VD_TU_UTC_TV_GRPs</v>
          </cell>
          <cell r="C444" t="str">
            <v>WB</v>
          </cell>
          <cell r="D444">
            <v>0.110914362189169</v>
          </cell>
        </row>
        <row r="445">
          <cell r="A445" t="str">
            <v>WB_VD_Facebook_Thumsup_Imp</v>
          </cell>
          <cell r="B445" t="str">
            <v>VD_Facebook_Thumsup_Imp</v>
          </cell>
          <cell r="C445" t="str">
            <v>WB</v>
          </cell>
          <cell r="D445">
            <v>0.18715061000010499</v>
          </cell>
        </row>
        <row r="446">
          <cell r="A446" t="str">
            <v>WB_Log_Economy</v>
          </cell>
          <cell r="B446" t="str">
            <v>Log_Economy</v>
          </cell>
          <cell r="C446" t="str">
            <v>WB</v>
          </cell>
          <cell r="D446">
            <v>0.32384959000000002</v>
          </cell>
        </row>
        <row r="447">
          <cell r="A447" t="str">
            <v>WB_VD_IPS_Mirinda</v>
          </cell>
          <cell r="B447" t="str">
            <v>VD_IPS_Mirinda</v>
          </cell>
          <cell r="C447" t="str">
            <v>WB</v>
          </cell>
          <cell r="D447">
            <v>-7.1228790000006106E-2</v>
          </cell>
        </row>
        <row r="448">
          <cell r="A448" t="str">
            <v>WB_VD_Price_Coke</v>
          </cell>
          <cell r="B448" t="str">
            <v>VD_Price_Coke</v>
          </cell>
          <cell r="C448" t="str">
            <v>WB</v>
          </cell>
          <cell r="D448">
            <v>0.65475481000004199</v>
          </cell>
        </row>
        <row r="449">
          <cell r="A449" t="str">
            <v>WB_VD_IPS_Limca</v>
          </cell>
          <cell r="B449" t="str">
            <v>VD_IPS_Limca</v>
          </cell>
          <cell r="C449" t="str">
            <v>WB</v>
          </cell>
          <cell r="D449">
            <v>-8.7055809999998499E-2</v>
          </cell>
        </row>
        <row r="450">
          <cell r="A450" t="str">
            <v>WB_VD_Cinema_Thumsup_Spend</v>
          </cell>
          <cell r="B450" t="str">
            <v>VD_Cinema_Thumsup_Spend</v>
          </cell>
          <cell r="C450" t="str">
            <v>WB</v>
          </cell>
          <cell r="D450">
            <v>3.0316209999899701E-2</v>
          </cell>
        </row>
        <row r="451">
          <cell r="A451" t="str">
            <v>WB_VD_Price_Sprite</v>
          </cell>
          <cell r="B451" t="str">
            <v>VD_Price_Sprite</v>
          </cell>
          <cell r="C451" t="str">
            <v>WB</v>
          </cell>
          <cell r="D451">
            <v>0.27046258999999301</v>
          </cell>
        </row>
        <row r="452">
          <cell r="A452" t="str">
            <v>WB_VD_ND_M_Dew</v>
          </cell>
          <cell r="B452" t="str">
            <v>VD_ND_M_Dew</v>
          </cell>
          <cell r="C452" t="str">
            <v>WB</v>
          </cell>
          <cell r="D452">
            <v>-0.139815990000042</v>
          </cell>
        </row>
        <row r="453">
          <cell r="A453" t="str">
            <v>WB_VD_WaveTVC_TV_GRPs</v>
          </cell>
          <cell r="B453" t="str">
            <v>VD_WaveTVC_TV_GRPs</v>
          </cell>
          <cell r="C453" t="str">
            <v>WB</v>
          </cell>
          <cell r="D453">
            <v>9.0362705318184397E-2</v>
          </cell>
        </row>
        <row r="454">
          <cell r="A454" t="str">
            <v>WB_VD_Facebook_Instagram_Thumsup_Imp</v>
          </cell>
          <cell r="B454" t="str">
            <v>VD_Facebook_Instagram_Thumsup_Imp</v>
          </cell>
          <cell r="C454" t="str">
            <v>WB</v>
          </cell>
          <cell r="D454">
            <v>0.48737820999942399</v>
          </cell>
        </row>
        <row r="455">
          <cell r="A455" t="str">
            <v>WB_VD_ND_Mirinda</v>
          </cell>
          <cell r="B455" t="str">
            <v>VD_ND_Mirinda</v>
          </cell>
          <cell r="C455" t="str">
            <v>WB</v>
          </cell>
          <cell r="D455">
            <v>-0.13181598999993299</v>
          </cell>
        </row>
        <row r="456">
          <cell r="A456" t="str">
            <v>WB_precip0</v>
          </cell>
          <cell r="B456" t="str">
            <v>precip0</v>
          </cell>
          <cell r="C456" t="str">
            <v>WB</v>
          </cell>
          <cell r="D456">
            <v>-4.246662E-3</v>
          </cell>
        </row>
        <row r="457">
          <cell r="A457" t="str">
            <v>WB_VD_Cinema_Thumsup_Spend_2016</v>
          </cell>
          <cell r="B457" t="str">
            <v>VD_Cinema_Thumsup_Spend_2016</v>
          </cell>
          <cell r="C457" t="str">
            <v>WB</v>
          </cell>
          <cell r="D457">
            <v>2.58316900001004E-2</v>
          </cell>
        </row>
        <row r="458">
          <cell r="A458" t="str">
            <v>WB_VD_IPS_Thums_Up</v>
          </cell>
          <cell r="B458" t="str">
            <v>VD_IPS_Thums_Up</v>
          </cell>
          <cell r="C458" t="str">
            <v>WB</v>
          </cell>
          <cell r="D458">
            <v>0.34475318999999999</v>
          </cell>
        </row>
        <row r="459">
          <cell r="A459" t="str">
            <v>WB_VD_Price_Fanta</v>
          </cell>
          <cell r="B459" t="str">
            <v>VD_Price_Fanta</v>
          </cell>
          <cell r="C459" t="str">
            <v>WB</v>
          </cell>
          <cell r="D459">
            <v>0.41101039000001499</v>
          </cell>
        </row>
        <row r="460">
          <cell r="A460" t="str">
            <v>WB_VD_Price_Thums_Up_RGB</v>
          </cell>
          <cell r="B460" t="str">
            <v>VD_Price_Thums_Up_RGB</v>
          </cell>
          <cell r="C460" t="str">
            <v>WB</v>
          </cell>
          <cell r="D460">
            <v>-0.512441590000004</v>
          </cell>
        </row>
        <row r="461">
          <cell r="A461" t="str">
            <v>WB_VD_Price_Pepsi</v>
          </cell>
          <cell r="B461" t="str">
            <v>VD_Price_Pepsi</v>
          </cell>
          <cell r="C461" t="str">
            <v>WB</v>
          </cell>
          <cell r="D461">
            <v>0.38818639000013</v>
          </cell>
        </row>
        <row r="462">
          <cell r="A462" t="str">
            <v>WB_VD_Price_Mirinda</v>
          </cell>
          <cell r="B462" t="str">
            <v>VD_Price_Mirinda</v>
          </cell>
          <cell r="C462" t="str">
            <v>WB</v>
          </cell>
          <cell r="D462">
            <v>0.42111679000035701</v>
          </cell>
        </row>
        <row r="463">
          <cell r="A463" t="str">
            <v>WB_VD_TV_Total_2017</v>
          </cell>
          <cell r="B463" t="str">
            <v>VD_TV_Total_2017</v>
          </cell>
          <cell r="C463" t="str">
            <v>WB</v>
          </cell>
          <cell r="D463">
            <v>1.7740149999990001E-2</v>
          </cell>
        </row>
        <row r="464">
          <cell r="A464" t="str">
            <v>WB_VD_IPS_Sprite</v>
          </cell>
          <cell r="B464" t="str">
            <v>VD_IPS_Sprite</v>
          </cell>
          <cell r="C464" t="str">
            <v>WB</v>
          </cell>
          <cell r="D464">
            <v>-8.2027529999997795E-2</v>
          </cell>
        </row>
        <row r="465">
          <cell r="A465" t="str">
            <v>WB_VD_ND_Appy_Fizz</v>
          </cell>
          <cell r="B465" t="str">
            <v>VD_ND_Appy_Fizz</v>
          </cell>
          <cell r="C465" t="str">
            <v>WB</v>
          </cell>
          <cell r="D465">
            <v>-0.12700319000002899</v>
          </cell>
        </row>
        <row r="466">
          <cell r="A466" t="str">
            <v>WB_VD_Price_Limca</v>
          </cell>
          <cell r="B466" t="str">
            <v>VD_Price_Limca</v>
          </cell>
          <cell r="C466" t="str">
            <v>WB</v>
          </cell>
          <cell r="D466">
            <v>0.54297481000026104</v>
          </cell>
        </row>
        <row r="467">
          <cell r="A467" t="str">
            <v>WB_VD_OOH_Thumsup_Spend_2016</v>
          </cell>
          <cell r="B467" t="str">
            <v>VD_OOH_Thumsup_Spend_2016</v>
          </cell>
          <cell r="C467" t="str">
            <v>WB</v>
          </cell>
          <cell r="D467">
            <v>3.7125249999891599E-2</v>
          </cell>
        </row>
        <row r="468">
          <cell r="A468" t="str">
            <v>WB_Temp0</v>
          </cell>
          <cell r="B468" t="str">
            <v>Temp0</v>
          </cell>
          <cell r="C468" t="str">
            <v>WB</v>
          </cell>
          <cell r="D468">
            <v>7.4667099999999997E-3</v>
          </cell>
        </row>
        <row r="469">
          <cell r="A469" t="str">
            <v>WB_VD_Price_Thums_Up_Party</v>
          </cell>
          <cell r="B469" t="str">
            <v>VD_Price_Thums_Up_Party</v>
          </cell>
          <cell r="C469" t="str">
            <v>WB</v>
          </cell>
          <cell r="D469">
            <v>-0.91122947000001497</v>
          </cell>
        </row>
        <row r="470">
          <cell r="A470" t="str">
            <v>WB_VD_ND_Thums_Up</v>
          </cell>
          <cell r="B470" t="str">
            <v>VD_ND_Thums_Up</v>
          </cell>
          <cell r="C470" t="str">
            <v>WB</v>
          </cell>
          <cell r="D470">
            <v>0.560320810000002</v>
          </cell>
        </row>
        <row r="471">
          <cell r="A471" t="str">
            <v>WB_VD_TUChase_TV_GRPs</v>
          </cell>
          <cell r="B471" t="str">
            <v>VD_TUChase_TV_GRPs</v>
          </cell>
          <cell r="C471" t="str">
            <v>WB</v>
          </cell>
          <cell r="D471">
            <v>4.6739509999999998E-2</v>
          </cell>
        </row>
        <row r="472">
          <cell r="A472" t="str">
            <v>WB_VD_IPS_Coke</v>
          </cell>
          <cell r="B472" t="str">
            <v>VD_IPS_Coke</v>
          </cell>
          <cell r="C472" t="str">
            <v>WB</v>
          </cell>
          <cell r="D472">
            <v>-0.13476558999999599</v>
          </cell>
        </row>
        <row r="473">
          <cell r="A473" t="str">
            <v>WB_VD_Price_Thums_Up_Mobile</v>
          </cell>
          <cell r="B473" t="str">
            <v>VD_Price_Thums_Up_Mobile</v>
          </cell>
          <cell r="C473" t="str">
            <v>WB</v>
          </cell>
          <cell r="D473">
            <v>-0.79692325000001196</v>
          </cell>
        </row>
        <row r="474">
          <cell r="A474" t="str">
            <v>WB_VD_Radio_Thumsup_Spend</v>
          </cell>
          <cell r="B474" t="str">
            <v>VD_Radio_Thumsup_Spend</v>
          </cell>
          <cell r="C474" t="str">
            <v>WB</v>
          </cell>
          <cell r="D474">
            <v>2.7281410000046202E-2</v>
          </cell>
        </row>
        <row r="475">
          <cell r="A475" t="str">
            <v>WB_VD_Price_7up</v>
          </cell>
          <cell r="B475" t="str">
            <v>VD_Price_7up</v>
          </cell>
          <cell r="C475" t="str">
            <v>WB</v>
          </cell>
          <cell r="D475">
            <v>0.37425678999997702</v>
          </cell>
        </row>
        <row r="476">
          <cell r="A476" t="str">
            <v>WB_VD_Price_M_Dew</v>
          </cell>
          <cell r="B476" t="str">
            <v>VD_Price_M_Dew</v>
          </cell>
          <cell r="C476" t="str">
            <v>WB</v>
          </cell>
          <cell r="D476">
            <v>0.427681590000003</v>
          </cell>
        </row>
        <row r="477">
          <cell r="A477" t="str">
            <v>WB_VD_TV_Total_2016</v>
          </cell>
          <cell r="B477" t="str">
            <v>VD_TV_Total_2016</v>
          </cell>
          <cell r="C477" t="str">
            <v>WB</v>
          </cell>
          <cell r="D477">
            <v>2.9315430000007602E-2</v>
          </cell>
        </row>
        <row r="478">
          <cell r="A478" t="str">
            <v>WB_VD_YouTube_Thumsup_Imp</v>
          </cell>
          <cell r="B478" t="str">
            <v>VD_YouTube_Thumsup_Imp</v>
          </cell>
          <cell r="C478" t="str">
            <v>WB</v>
          </cell>
          <cell r="D478">
            <v>1.0692320099999699</v>
          </cell>
        </row>
        <row r="479">
          <cell r="A479" t="str">
            <v>WB_VD_ND_Sprite</v>
          </cell>
          <cell r="B479" t="str">
            <v>VD_ND_Sprite</v>
          </cell>
          <cell r="C479" t="str">
            <v>WB</v>
          </cell>
          <cell r="D479">
            <v>-0.17476478999999301</v>
          </cell>
        </row>
        <row r="480">
          <cell r="A480" t="str">
            <v>WB_VD_Consumer_Promo_Thumsup_Mobile_count</v>
          </cell>
          <cell r="B480" t="str">
            <v>VD_Consumer_Promo_Thumsup_Mobile_count</v>
          </cell>
          <cell r="C480" t="str">
            <v>WB</v>
          </cell>
          <cell r="D480">
            <v>4.1879169999542498E-2</v>
          </cell>
        </row>
        <row r="481">
          <cell r="A481" t="str">
            <v>WB_VD_IPS_Appy_Fizz</v>
          </cell>
          <cell r="B481" t="str">
            <v>VD_IPS_Appy_Fizz</v>
          </cell>
          <cell r="C481" t="str">
            <v>WB</v>
          </cell>
          <cell r="D481">
            <v>-7.0664009999987995E-2</v>
          </cell>
        </row>
        <row r="482">
          <cell r="A482" t="str">
            <v>WB_VD_OOH_Thumsup_Spend_2018</v>
          </cell>
          <cell r="B482" t="str">
            <v>VD_OOH_Thumsup_Spend_2018</v>
          </cell>
          <cell r="C482" t="str">
            <v>WB</v>
          </cell>
          <cell r="D482">
            <v>2.4750149999999999E-2</v>
          </cell>
        </row>
        <row r="483">
          <cell r="A483" t="str">
            <v>WB_Unemployment</v>
          </cell>
          <cell r="B483" t="str">
            <v>Unemployment</v>
          </cell>
          <cell r="C483" t="str">
            <v>WB</v>
          </cell>
          <cell r="D483">
            <v>-6.7589749999978896E-2</v>
          </cell>
        </row>
        <row r="484">
          <cell r="A484" t="str">
            <v>WB_SEAS_1819</v>
          </cell>
          <cell r="B484" t="str">
            <v>SEAS_1819</v>
          </cell>
          <cell r="C484" t="str">
            <v>WB</v>
          </cell>
          <cell r="D484">
            <v>0.93863398275576604</v>
          </cell>
        </row>
        <row r="485">
          <cell r="A485" t="str">
            <v>WB_SEAS_1517</v>
          </cell>
          <cell r="B485" t="str">
            <v>SEAS_1517</v>
          </cell>
          <cell r="C485" t="str">
            <v>WB</v>
          </cell>
          <cell r="D485">
            <v>0.96845648378243399</v>
          </cell>
        </row>
        <row r="486">
          <cell r="A486" t="str">
            <v>WB_VD_TV_APPYFIZZ</v>
          </cell>
          <cell r="B486" t="str">
            <v>VD_TV_APPYFIZZ</v>
          </cell>
          <cell r="C486" t="str">
            <v>WB</v>
          </cell>
          <cell r="D486">
            <v>-2.742781E-2</v>
          </cell>
        </row>
        <row r="487">
          <cell r="A487" t="str">
            <v>WB_VD_TV_MDEW</v>
          </cell>
          <cell r="B487" t="str">
            <v>VD_TV_MDEW</v>
          </cell>
          <cell r="C487" t="str">
            <v>WB</v>
          </cell>
          <cell r="D487">
            <v>-1.22207940000002E-2</v>
          </cell>
        </row>
        <row r="488">
          <cell r="A488" t="str">
            <v>WB_VD_TV_PSPSI</v>
          </cell>
          <cell r="B488" t="str">
            <v>VD_TV_PSPSI</v>
          </cell>
          <cell r="C488" t="str">
            <v>WB</v>
          </cell>
          <cell r="D488">
            <v>-2.1768789999999899E-2</v>
          </cell>
        </row>
        <row r="489">
          <cell r="A489" t="str">
            <v>WB_VD_ND_Pepsi</v>
          </cell>
          <cell r="B489" t="str">
            <v>VD_ND_Pepsi</v>
          </cell>
          <cell r="C489" t="str">
            <v>WB</v>
          </cell>
          <cell r="D489">
            <v>-0.205041589999998</v>
          </cell>
        </row>
        <row r="490">
          <cell r="A490" t="str">
            <v>WB_VD_ND_Fanta</v>
          </cell>
          <cell r="B490" t="str">
            <v>VD_ND_Fanta</v>
          </cell>
          <cell r="C490" t="str">
            <v>WB</v>
          </cell>
          <cell r="D490">
            <v>-0.11643758999998</v>
          </cell>
        </row>
        <row r="491">
          <cell r="A491" t="str">
            <v>WB_precip1</v>
          </cell>
          <cell r="B491" t="str">
            <v>precip1</v>
          </cell>
          <cell r="C491" t="str">
            <v>WB</v>
          </cell>
          <cell r="D491">
            <v>-8.0785500000000194E-3</v>
          </cell>
        </row>
        <row r="492">
          <cell r="A492" t="str">
            <v>WB_VD_Desert_TV_GRPs</v>
          </cell>
          <cell r="B492" t="str">
            <v>VD_Desert_TV_GRPs</v>
          </cell>
          <cell r="C492" t="str">
            <v>WB</v>
          </cell>
          <cell r="D492">
            <v>0.10030181000000001</v>
          </cell>
        </row>
        <row r="493">
          <cell r="A493" t="str">
            <v>WB_VD_Experiential_Sampling_Thumsup_Reach</v>
          </cell>
          <cell r="B493" t="str">
            <v>VD_Experiential_Sampling_Thumsup_Reach</v>
          </cell>
          <cell r="C493" t="str">
            <v>WB</v>
          </cell>
          <cell r="D493">
            <v>0</v>
          </cell>
        </row>
        <row r="494">
          <cell r="A494" t="str">
            <v>WB_VD_ND_Coke</v>
          </cell>
          <cell r="B494" t="str">
            <v>VD_ND_Coke</v>
          </cell>
          <cell r="C494" t="str">
            <v>WB</v>
          </cell>
          <cell r="D494">
            <v>-0.17524958999991</v>
          </cell>
        </row>
        <row r="495">
          <cell r="A495" t="str">
            <v>WB_VD_TV_Total_2015</v>
          </cell>
          <cell r="B495" t="str">
            <v>VD_TV_Total_2015</v>
          </cell>
          <cell r="C495" t="str">
            <v>WB</v>
          </cell>
          <cell r="D495">
            <v>3.5573990000000201E-2</v>
          </cell>
        </row>
        <row r="496">
          <cell r="A496" t="str">
            <v>WB_VD_Hotstar_Thumsup_Imp</v>
          </cell>
          <cell r="B496" t="str">
            <v>VD_Hotstar_Thumsup_Imp</v>
          </cell>
          <cell r="C496" t="str">
            <v>WB</v>
          </cell>
          <cell r="D496">
            <v>0.12988620999999301</v>
          </cell>
        </row>
        <row r="497">
          <cell r="A497" t="str">
            <v>WB_VD_IPS_Fanta</v>
          </cell>
          <cell r="B497" t="str">
            <v>VD_IPS_Fanta</v>
          </cell>
          <cell r="C497" t="str">
            <v>WB</v>
          </cell>
          <cell r="D497">
            <v>-8.8933690000000995E-2</v>
          </cell>
        </row>
        <row r="498">
          <cell r="A498" t="str">
            <v>WB_VD_TUChargedAvengers_TV_GRPs</v>
          </cell>
          <cell r="B498" t="str">
            <v>VD_TUChargedAvengers_TV_GRPs</v>
          </cell>
          <cell r="C498" t="str">
            <v>WB</v>
          </cell>
          <cell r="D498">
            <v>6.9844389999999396E-2</v>
          </cell>
        </row>
        <row r="499">
          <cell r="A499" t="str">
            <v>WB_VD_Total_Digital_Thumsup_VD_2019</v>
          </cell>
          <cell r="B499" t="str">
            <v>VD_Total_Digital_Thumsup_VD_2019</v>
          </cell>
          <cell r="C499" t="str">
            <v>WB</v>
          </cell>
          <cell r="D499">
            <v>0.22869260999989799</v>
          </cell>
        </row>
        <row r="500">
          <cell r="A500" t="str">
            <v>WB_VD_IPS_M_Dew</v>
          </cell>
          <cell r="B500" t="str">
            <v>VD_IPS_M_Dew</v>
          </cell>
          <cell r="C500" t="str">
            <v>WB</v>
          </cell>
          <cell r="D500">
            <v>-7.02248499999968E-2</v>
          </cell>
        </row>
        <row r="501">
          <cell r="A501" t="str">
            <v>WB_VD_TheYoung_TV_GRPs</v>
          </cell>
          <cell r="B501" t="str">
            <v>VD_TheYoung_TV_GRPs</v>
          </cell>
          <cell r="C501" t="str">
            <v>WB</v>
          </cell>
          <cell r="D501">
            <v>8.3748789999999906E-2</v>
          </cell>
        </row>
        <row r="502">
          <cell r="A502" t="str">
            <v>WB_VD_OOH_Thumsup_Spend_2015</v>
          </cell>
          <cell r="B502" t="str">
            <v>VD_OOH_Thumsup_Spend_2015</v>
          </cell>
          <cell r="C502" t="str">
            <v>WB</v>
          </cell>
          <cell r="D502">
            <v>3.7125250000124198E-2</v>
          </cell>
        </row>
        <row r="503">
          <cell r="A503" t="str">
            <v>WB_VD_PrVD_Thumsup_Spend</v>
          </cell>
          <cell r="B503" t="str">
            <v>VD_PrVD_Thumsup_Spend</v>
          </cell>
          <cell r="C503" t="str">
            <v>WB</v>
          </cell>
          <cell r="D503">
            <v>1.90691099999999E-2</v>
          </cell>
        </row>
        <row r="504">
          <cell r="A504" t="str">
            <v>WB_VD_IPS_7up</v>
          </cell>
          <cell r="B504" t="str">
            <v>VD_IPS_7up</v>
          </cell>
          <cell r="C504" t="str">
            <v>WB</v>
          </cell>
          <cell r="D504">
            <v>-0.109776250000003</v>
          </cell>
        </row>
        <row r="505">
          <cell r="A505" t="str">
            <v>WB_VD_TUIntrinsic_TV_GRPs</v>
          </cell>
          <cell r="B505" t="str">
            <v>VD_TUIntrinsic_TV_GRPs</v>
          </cell>
          <cell r="C505" t="str">
            <v>WB</v>
          </cell>
          <cell r="D505">
            <v>0.10162479000000001</v>
          </cell>
        </row>
        <row r="506">
          <cell r="A506" t="str">
            <v>WB_VD_Total_Digital_Thumsup_VD_2018</v>
          </cell>
          <cell r="B506" t="str">
            <v>VD_Total_Digital_Thumsup_VD_2018</v>
          </cell>
          <cell r="C506" t="str">
            <v>WB</v>
          </cell>
          <cell r="D506">
            <v>0.25489340999980198</v>
          </cell>
        </row>
        <row r="507">
          <cell r="A507" t="str">
            <v>WB_VD_OOH_Thumsup_Spend</v>
          </cell>
          <cell r="B507" t="str">
            <v>VD_OOH_Thumsup_Spend</v>
          </cell>
          <cell r="C507" t="str">
            <v>WB</v>
          </cell>
          <cell r="D507">
            <v>1.67501500000002E-2</v>
          </cell>
        </row>
        <row r="508">
          <cell r="A508" t="str">
            <v>WB_VD_Long_TUChargedThematic_TV_GRPs</v>
          </cell>
          <cell r="B508" t="str">
            <v>VD_Long_TUChargedThematic_TV_GRPs</v>
          </cell>
          <cell r="C508" t="str">
            <v>WB</v>
          </cell>
          <cell r="D508">
            <v>0.34144780999978203</v>
          </cell>
        </row>
        <row r="509">
          <cell r="A509" t="str">
            <v>WB_VD_Long_TUChase_TV_GRPs</v>
          </cell>
          <cell r="B509" t="str">
            <v>VD_Long_TUChase_TV_GRPs</v>
          </cell>
          <cell r="C509" t="str">
            <v>WB</v>
          </cell>
          <cell r="D509">
            <v>6.7984309999998702E-2</v>
          </cell>
        </row>
        <row r="510">
          <cell r="A510" t="str">
            <v>WB_VD_Long_TUIntrinsic_TV_GRPs</v>
          </cell>
          <cell r="B510" t="str">
            <v>VD_Long_TUIntrinsic_TV_GRPs</v>
          </cell>
          <cell r="C510" t="str">
            <v>WB</v>
          </cell>
          <cell r="D510">
            <v>0.172447810000011</v>
          </cell>
        </row>
        <row r="511">
          <cell r="A511" t="str">
            <v>WB_SOTS_1</v>
          </cell>
          <cell r="B511" t="str">
            <v>SOTS_1</v>
          </cell>
          <cell r="C511" t="str">
            <v>WB</v>
          </cell>
          <cell r="D511">
            <v>4.1943900000000001E-3</v>
          </cell>
        </row>
        <row r="512">
          <cell r="A512" t="str">
            <v>WB_SOCF_0</v>
          </cell>
          <cell r="B512" t="str">
            <v>SOCF_0</v>
          </cell>
          <cell r="C512" t="str">
            <v>WB</v>
          </cell>
          <cell r="D512">
            <v>5.6937899999999998E-3</v>
          </cell>
        </row>
        <row r="513">
          <cell r="A513" t="str">
            <v>WB_Mobility_Residential</v>
          </cell>
          <cell r="B513" t="str">
            <v>Mobility_Residential</v>
          </cell>
          <cell r="C513" t="str">
            <v>WB</v>
          </cell>
          <cell r="D513">
            <v>-4.5955990000000002E-2</v>
          </cell>
        </row>
        <row r="514">
          <cell r="A514" t="str">
            <v>WB_Dummy</v>
          </cell>
          <cell r="B514" t="str">
            <v>Dummy</v>
          </cell>
          <cell r="C514" t="str">
            <v>WB</v>
          </cell>
          <cell r="D514">
            <v>-0.31940624061669098</v>
          </cell>
        </row>
        <row r="515">
          <cell r="A515" t="str">
            <v>WB_VD_Lift_TV_GRPs</v>
          </cell>
          <cell r="B515" t="str">
            <v>VD_Lift_TV_GRPs</v>
          </cell>
          <cell r="C515" t="str">
            <v>WB</v>
          </cell>
          <cell r="D515">
            <v>6.9999989999999901E-2</v>
          </cell>
        </row>
        <row r="516">
          <cell r="A516" t="str">
            <v>WB_VD_ND_Limca</v>
          </cell>
          <cell r="B516" t="str">
            <v>VD_ND_Limca</v>
          </cell>
          <cell r="C516" t="str">
            <v>WB</v>
          </cell>
          <cell r="D516">
            <v>-0.14157519000000901</v>
          </cell>
        </row>
        <row r="517">
          <cell r="A517" t="str">
            <v>WB_VD_ND_7up</v>
          </cell>
          <cell r="B517" t="str">
            <v>VD_ND_7up</v>
          </cell>
          <cell r="C517" t="str">
            <v>WB</v>
          </cell>
          <cell r="D517">
            <v>-0.13862718999996401</v>
          </cell>
        </row>
        <row r="518">
          <cell r="A518" t="str">
            <v>WB_VD_SOWF_Thums_Up</v>
          </cell>
          <cell r="B518" t="str">
            <v>VD_SOWF_Thums_Up</v>
          </cell>
          <cell r="C518" t="str">
            <v>WB</v>
          </cell>
          <cell r="D518">
            <v>0.36504760999999702</v>
          </cell>
        </row>
        <row r="519">
          <cell r="A519" t="str">
            <v>WB_VD_ThematicMHT_TV_GRPs</v>
          </cell>
          <cell r="B519" t="str">
            <v>VD_ThematicMHT_TV_GRPs</v>
          </cell>
          <cell r="C519" t="str">
            <v>WB</v>
          </cell>
          <cell r="D519">
            <v>0.10871611</v>
          </cell>
        </row>
        <row r="520">
          <cell r="A520" t="str">
            <v>WB_Temp1</v>
          </cell>
          <cell r="B520" t="str">
            <v>Temp1</v>
          </cell>
          <cell r="C520" t="str">
            <v>WB</v>
          </cell>
          <cell r="D520">
            <v>1.16785500000001E-2</v>
          </cell>
        </row>
        <row r="521">
          <cell r="A521" t="str">
            <v>WB_VD_Price_Thums_Up_Express</v>
          </cell>
          <cell r="B521" t="str">
            <v>VD_Price_Thums_Up_Express</v>
          </cell>
          <cell r="C521" t="str">
            <v>WB</v>
          </cell>
          <cell r="D521">
            <v>-1.07373601000001</v>
          </cell>
        </row>
        <row r="522">
          <cell r="A522" t="str">
            <v>WB_VD_Price_Appy_Fizz</v>
          </cell>
          <cell r="B522" t="str">
            <v>VD_Price_Appy_Fizz</v>
          </cell>
          <cell r="C522" t="str">
            <v>WB</v>
          </cell>
          <cell r="D522">
            <v>0.54200520999998303</v>
          </cell>
        </row>
        <row r="523">
          <cell r="A523" t="str">
            <v>WB_VD_Long_Activation_Assets_AllIndia</v>
          </cell>
          <cell r="B523" t="str">
            <v>VD_Long_Activation_Assets_AllIndia</v>
          </cell>
          <cell r="C523" t="str">
            <v>WB</v>
          </cell>
          <cell r="D523">
            <v>2.3010710000001201E-2</v>
          </cell>
        </row>
        <row r="524">
          <cell r="A524" t="str">
            <v>WB_VD_Long_Activation_Assets_Statewise</v>
          </cell>
          <cell r="B524" t="str">
            <v>VD_Long_Activation_Assets_Statewise</v>
          </cell>
          <cell r="C524" t="str">
            <v>WB</v>
          </cell>
          <cell r="D524">
            <v>1.04667100000347E-2</v>
          </cell>
        </row>
        <row r="525">
          <cell r="A525" t="str">
            <v>WB_VD_Total_Digital_Thumsup_VD_2017</v>
          </cell>
          <cell r="B525" t="str">
            <v>VD_Total_Digital_Thumsup_VD_2017</v>
          </cell>
          <cell r="C525" t="str">
            <v>WB</v>
          </cell>
          <cell r="D525">
            <v>0.24222140999987399</v>
          </cell>
        </row>
        <row r="526">
          <cell r="A526" t="str">
            <v>WB_VD_Price_Thums_Up_Fridge</v>
          </cell>
          <cell r="B526" t="str">
            <v>VD_Price_Thums_Up_Fridge</v>
          </cell>
          <cell r="C526" t="str">
            <v>WB</v>
          </cell>
          <cell r="D526">
            <v>-0.587419989999999</v>
          </cell>
        </row>
        <row r="527">
          <cell r="A527" t="str">
            <v>WB_VD_TUChargedThematic_TV_GRPs</v>
          </cell>
          <cell r="B527" t="str">
            <v>VD_TUChargedThematic_TV_GRPs</v>
          </cell>
          <cell r="C527" t="str">
            <v>WB</v>
          </cell>
          <cell r="D527">
            <v>3.5761170000000203E-2</v>
          </cell>
        </row>
        <row r="528">
          <cell r="A528" t="str">
            <v>WB_VD_IPS_Pepsi</v>
          </cell>
          <cell r="B528" t="str">
            <v>VD_IPS_Pepsi</v>
          </cell>
          <cell r="C528" t="str">
            <v>WB</v>
          </cell>
          <cell r="D528">
            <v>-0.141139989999995</v>
          </cell>
        </row>
        <row r="529">
          <cell r="A529" t="str">
            <v>WB_VD_Nstores_Thums_Up</v>
          </cell>
          <cell r="B529" t="str">
            <v>VD_Nstores_Thums_Up</v>
          </cell>
          <cell r="C529" t="str">
            <v>WB</v>
          </cell>
          <cell r="D529">
            <v>0.57699289345952898</v>
          </cell>
        </row>
        <row r="530">
          <cell r="A530" t="str">
            <v>_</v>
          </cell>
        </row>
        <row r="531">
          <cell r="A531" t="str">
            <v>_</v>
          </cell>
        </row>
        <row r="532">
          <cell r="A532" t="str">
            <v>_</v>
          </cell>
        </row>
        <row r="533">
          <cell r="A533" t="str">
            <v>_</v>
          </cell>
        </row>
        <row r="534">
          <cell r="A534" t="str">
            <v>_</v>
          </cell>
        </row>
        <row r="535">
          <cell r="A535" t="str">
            <v>_</v>
          </cell>
        </row>
        <row r="536">
          <cell r="A536" t="str">
            <v>_</v>
          </cell>
        </row>
        <row r="537">
          <cell r="A537" t="str">
            <v>_</v>
          </cell>
        </row>
        <row r="538">
          <cell r="A538" t="str">
            <v>_</v>
          </cell>
        </row>
        <row r="539">
          <cell r="A539" t="str">
            <v>_</v>
          </cell>
        </row>
        <row r="540">
          <cell r="A540" t="str">
            <v>_</v>
          </cell>
        </row>
        <row r="541">
          <cell r="A541" t="str">
            <v>_</v>
          </cell>
        </row>
        <row r="542">
          <cell r="A542" t="str">
            <v>_</v>
          </cell>
        </row>
        <row r="543">
          <cell r="A543" t="str">
            <v>_</v>
          </cell>
        </row>
        <row r="544">
          <cell r="A544" t="str">
            <v>_</v>
          </cell>
        </row>
        <row r="545">
          <cell r="A545" t="str">
            <v>_</v>
          </cell>
        </row>
        <row r="546">
          <cell r="A546" t="str">
            <v>_</v>
          </cell>
        </row>
        <row r="547">
          <cell r="A547" t="str">
            <v>_</v>
          </cell>
        </row>
        <row r="548">
          <cell r="A548" t="str">
            <v>_</v>
          </cell>
        </row>
        <row r="549">
          <cell r="A549" t="str">
            <v>_</v>
          </cell>
        </row>
        <row r="550">
          <cell r="A550" t="str">
            <v>_</v>
          </cell>
        </row>
        <row r="551">
          <cell r="A551" t="str">
            <v>_</v>
          </cell>
        </row>
        <row r="552">
          <cell r="A552" t="str">
            <v>_</v>
          </cell>
        </row>
        <row r="553">
          <cell r="A553" t="str">
            <v>_</v>
          </cell>
        </row>
        <row r="554">
          <cell r="A554" t="str">
            <v>_</v>
          </cell>
        </row>
        <row r="555">
          <cell r="A555" t="str">
            <v>_</v>
          </cell>
        </row>
        <row r="556">
          <cell r="A556" t="str">
            <v>_</v>
          </cell>
        </row>
        <row r="557">
          <cell r="A557" t="str">
            <v>_</v>
          </cell>
        </row>
        <row r="558">
          <cell r="A558" t="str">
            <v>_</v>
          </cell>
        </row>
        <row r="559">
          <cell r="A559" t="str">
            <v>_</v>
          </cell>
        </row>
        <row r="560">
          <cell r="A560" t="str">
            <v>_</v>
          </cell>
        </row>
        <row r="561">
          <cell r="A561" t="str">
            <v>_</v>
          </cell>
        </row>
        <row r="562">
          <cell r="A562" t="str">
            <v>_</v>
          </cell>
        </row>
        <row r="563">
          <cell r="A563" t="str">
            <v>_</v>
          </cell>
        </row>
        <row r="564">
          <cell r="A564" t="str">
            <v>_</v>
          </cell>
        </row>
        <row r="565">
          <cell r="A565" t="str">
            <v>_</v>
          </cell>
        </row>
        <row r="566">
          <cell r="A566" t="str">
            <v>_</v>
          </cell>
        </row>
        <row r="567">
          <cell r="A567" t="str">
            <v>_</v>
          </cell>
        </row>
        <row r="568">
          <cell r="A568" t="str">
            <v>_</v>
          </cell>
        </row>
        <row r="569">
          <cell r="A569" t="str">
            <v>_</v>
          </cell>
        </row>
        <row r="570">
          <cell r="A570" t="str">
            <v>_</v>
          </cell>
        </row>
        <row r="571">
          <cell r="A571" t="str">
            <v>_</v>
          </cell>
        </row>
        <row r="572">
          <cell r="A572" t="str">
            <v>_</v>
          </cell>
        </row>
        <row r="573">
          <cell r="A573" t="str">
            <v>_</v>
          </cell>
        </row>
        <row r="574">
          <cell r="A574" t="str">
            <v>_</v>
          </cell>
        </row>
        <row r="575">
          <cell r="A575" t="str">
            <v>_</v>
          </cell>
        </row>
        <row r="576">
          <cell r="A576" t="str">
            <v>_</v>
          </cell>
        </row>
        <row r="577">
          <cell r="A577" t="str">
            <v>_</v>
          </cell>
        </row>
        <row r="578">
          <cell r="A578" t="str">
            <v>_</v>
          </cell>
        </row>
        <row r="579">
          <cell r="A579" t="str">
            <v>_</v>
          </cell>
        </row>
        <row r="580">
          <cell r="A580" t="str">
            <v>_</v>
          </cell>
        </row>
        <row r="581">
          <cell r="A581" t="str">
            <v>_</v>
          </cell>
        </row>
        <row r="582">
          <cell r="A582" t="str">
            <v>_</v>
          </cell>
        </row>
        <row r="583">
          <cell r="A583" t="str">
            <v>_</v>
          </cell>
        </row>
        <row r="584">
          <cell r="A584" t="str">
            <v>_</v>
          </cell>
        </row>
        <row r="585">
          <cell r="A585" t="str">
            <v>_</v>
          </cell>
        </row>
        <row r="586">
          <cell r="A586" t="str">
            <v>_</v>
          </cell>
        </row>
        <row r="587">
          <cell r="A587" t="str">
            <v>_</v>
          </cell>
        </row>
        <row r="588">
          <cell r="A588" t="str">
            <v>_</v>
          </cell>
        </row>
        <row r="589">
          <cell r="A589" t="str">
            <v>_</v>
          </cell>
        </row>
        <row r="590">
          <cell r="A590" t="str">
            <v>_</v>
          </cell>
        </row>
        <row r="591">
          <cell r="A591" t="str">
            <v>_</v>
          </cell>
        </row>
        <row r="592">
          <cell r="A592" t="str">
            <v>_</v>
          </cell>
        </row>
        <row r="593">
          <cell r="A593" t="str">
            <v>_</v>
          </cell>
        </row>
        <row r="594">
          <cell r="A594" t="str">
            <v>_</v>
          </cell>
        </row>
        <row r="595">
          <cell r="A595" t="str">
            <v>_</v>
          </cell>
        </row>
        <row r="596">
          <cell r="A596" t="str">
            <v>_</v>
          </cell>
        </row>
        <row r="597">
          <cell r="A597" t="str">
            <v>_</v>
          </cell>
        </row>
        <row r="598">
          <cell r="A598" t="str">
            <v>_</v>
          </cell>
        </row>
        <row r="599">
          <cell r="A599" t="str">
            <v>_</v>
          </cell>
        </row>
        <row r="600">
          <cell r="A600" t="str">
            <v>_</v>
          </cell>
        </row>
        <row r="601">
          <cell r="A601" t="str">
            <v>_</v>
          </cell>
        </row>
        <row r="602">
          <cell r="A602" t="str">
            <v>_</v>
          </cell>
        </row>
        <row r="603">
          <cell r="A603" t="str">
            <v>_</v>
          </cell>
        </row>
        <row r="604">
          <cell r="A604" t="str">
            <v>_</v>
          </cell>
        </row>
        <row r="605">
          <cell r="A605" t="str">
            <v>_</v>
          </cell>
        </row>
        <row r="606">
          <cell r="A606" t="str">
            <v>_</v>
          </cell>
        </row>
        <row r="607">
          <cell r="A607" t="str">
            <v>_</v>
          </cell>
        </row>
        <row r="608">
          <cell r="A608" t="str">
            <v>_</v>
          </cell>
        </row>
        <row r="609">
          <cell r="A609" t="str">
            <v>_</v>
          </cell>
        </row>
        <row r="610">
          <cell r="A610" t="str">
            <v>_</v>
          </cell>
        </row>
        <row r="611">
          <cell r="A611" t="str">
            <v>_</v>
          </cell>
        </row>
        <row r="612">
          <cell r="A612" t="str">
            <v>_</v>
          </cell>
        </row>
        <row r="613">
          <cell r="A613" t="str">
            <v>_</v>
          </cell>
        </row>
        <row r="614">
          <cell r="A614" t="str">
            <v>_</v>
          </cell>
        </row>
        <row r="615">
          <cell r="A615" t="str">
            <v>_</v>
          </cell>
        </row>
        <row r="616">
          <cell r="A616" t="str">
            <v>_</v>
          </cell>
        </row>
        <row r="617">
          <cell r="A617" t="str">
            <v>_</v>
          </cell>
        </row>
        <row r="618">
          <cell r="A618" t="str">
            <v>_</v>
          </cell>
        </row>
        <row r="619">
          <cell r="A619" t="str">
            <v>_</v>
          </cell>
        </row>
        <row r="620">
          <cell r="A620" t="str">
            <v>_</v>
          </cell>
        </row>
        <row r="621">
          <cell r="A621" t="str">
            <v>_</v>
          </cell>
        </row>
        <row r="622">
          <cell r="A622" t="str">
            <v>_</v>
          </cell>
        </row>
        <row r="623">
          <cell r="A623" t="str">
            <v>_</v>
          </cell>
        </row>
        <row r="624">
          <cell r="A624" t="str">
            <v>_</v>
          </cell>
        </row>
        <row r="625">
          <cell r="A625" t="str">
            <v>_</v>
          </cell>
        </row>
        <row r="626">
          <cell r="A626" t="str">
            <v>_</v>
          </cell>
        </row>
        <row r="627">
          <cell r="A627" t="str">
            <v>_</v>
          </cell>
        </row>
        <row r="628">
          <cell r="A628" t="str">
            <v>_</v>
          </cell>
        </row>
        <row r="629">
          <cell r="A629" t="str">
            <v>_</v>
          </cell>
        </row>
        <row r="630">
          <cell r="A630" t="str">
            <v>_</v>
          </cell>
        </row>
        <row r="631">
          <cell r="A631" t="str">
            <v>_</v>
          </cell>
        </row>
        <row r="632">
          <cell r="A632" t="str">
            <v>_</v>
          </cell>
        </row>
        <row r="633">
          <cell r="A633" t="str">
            <v>_</v>
          </cell>
        </row>
        <row r="634">
          <cell r="A634" t="str">
            <v>_</v>
          </cell>
        </row>
        <row r="635">
          <cell r="A635" t="str">
            <v>_</v>
          </cell>
        </row>
        <row r="636">
          <cell r="A636" t="str">
            <v>_</v>
          </cell>
        </row>
        <row r="637">
          <cell r="A637" t="str">
            <v>_</v>
          </cell>
        </row>
        <row r="638">
          <cell r="A638" t="str">
            <v>_</v>
          </cell>
        </row>
        <row r="639">
          <cell r="A639" t="str">
            <v>_</v>
          </cell>
        </row>
        <row r="640">
          <cell r="A640" t="str">
            <v>_</v>
          </cell>
        </row>
        <row r="641">
          <cell r="A641" t="str">
            <v>_</v>
          </cell>
        </row>
        <row r="642">
          <cell r="A642" t="str">
            <v>_</v>
          </cell>
        </row>
        <row r="643">
          <cell r="A643" t="str">
            <v>_</v>
          </cell>
        </row>
        <row r="644">
          <cell r="A644" t="str">
            <v>_</v>
          </cell>
        </row>
        <row r="645">
          <cell r="A645" t="str">
            <v>_</v>
          </cell>
        </row>
        <row r="646">
          <cell r="A646" t="str">
            <v>_</v>
          </cell>
        </row>
        <row r="647">
          <cell r="A647" t="str">
            <v>_</v>
          </cell>
        </row>
        <row r="648">
          <cell r="A648" t="str">
            <v>_</v>
          </cell>
        </row>
        <row r="649">
          <cell r="A649" t="str">
            <v>_</v>
          </cell>
        </row>
        <row r="650">
          <cell r="A650" t="str">
            <v>_</v>
          </cell>
        </row>
        <row r="651">
          <cell r="A651" t="str">
            <v>_</v>
          </cell>
        </row>
        <row r="652">
          <cell r="A652" t="str">
            <v>_</v>
          </cell>
        </row>
        <row r="653">
          <cell r="A653" t="str">
            <v>_</v>
          </cell>
        </row>
        <row r="654">
          <cell r="A654" t="str">
            <v>_</v>
          </cell>
        </row>
        <row r="655">
          <cell r="A655" t="str">
            <v>_</v>
          </cell>
        </row>
        <row r="656">
          <cell r="A656" t="str">
            <v>_</v>
          </cell>
        </row>
        <row r="657">
          <cell r="A657" t="str">
            <v>_</v>
          </cell>
        </row>
        <row r="658">
          <cell r="A658" t="str">
            <v>_</v>
          </cell>
        </row>
        <row r="659">
          <cell r="A659" t="str">
            <v>_</v>
          </cell>
        </row>
        <row r="660">
          <cell r="A660" t="str">
            <v>_</v>
          </cell>
        </row>
        <row r="661">
          <cell r="A661" t="str">
            <v>_</v>
          </cell>
        </row>
        <row r="662">
          <cell r="A662" t="str">
            <v>_</v>
          </cell>
        </row>
        <row r="663">
          <cell r="A663" t="str">
            <v>_</v>
          </cell>
        </row>
        <row r="664">
          <cell r="A664" t="str">
            <v>_</v>
          </cell>
        </row>
        <row r="665">
          <cell r="A665" t="str">
            <v>_</v>
          </cell>
        </row>
      </sheetData>
      <sheetData sheetId="35"/>
      <sheetData sheetId="36">
        <row r="5">
          <cell r="W5">
            <v>1.4825617800726821E-2</v>
          </cell>
          <cell r="X5">
            <v>1.8482644751260428E-2</v>
          </cell>
          <cell r="Y5">
            <v>1.019577714387802E-2</v>
          </cell>
          <cell r="Z5">
            <v>2.4779791031828178E-2</v>
          </cell>
          <cell r="AA5">
            <v>1.5434178471478474E-2</v>
          </cell>
        </row>
        <row r="6">
          <cell r="W6">
            <v>-4.2122107786287171E-3</v>
          </cell>
          <cell r="X6">
            <v>-5.2213260823442912E-3</v>
          </cell>
          <cell r="Y6">
            <v>-9.5320245182556763E-3</v>
          </cell>
          <cell r="Z6">
            <v>-6.3579307976303024E-3</v>
          </cell>
          <cell r="AA6">
            <v>-7.7313881716658791E-3</v>
          </cell>
        </row>
      </sheetData>
      <sheetData sheetId="37">
        <row r="22">
          <cell r="T22">
            <v>2.8911334106044039E-3</v>
          </cell>
          <cell r="U22">
            <v>7.8778683931011173E-3</v>
          </cell>
        </row>
        <row r="23">
          <cell r="T23">
            <v>3.145135038138634E-3</v>
          </cell>
          <cell r="U23">
            <v>1.0433258861848316E-3</v>
          </cell>
        </row>
        <row r="24">
          <cell r="T24">
            <v>5.381179225827034E-3</v>
          </cell>
          <cell r="U24">
            <v>5.2163580670256948E-3</v>
          </cell>
        </row>
        <row r="25">
          <cell r="T25">
            <v>2.2783677230945954E-3</v>
          </cell>
          <cell r="U25">
            <v>8.6109224076765954E-4</v>
          </cell>
        </row>
        <row r="26">
          <cell r="T26">
            <v>5.7100304308523864E-3</v>
          </cell>
          <cell r="U26">
            <v>4.2031987652288993E-3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"/>
      <sheetName val="Business Drivers"/>
      <sheetName val="Business Drivers by Quarter (2)"/>
      <sheetName val="Business Drivers by Quarter"/>
      <sheetName val="Fit"/>
      <sheetName val="Sheet2"/>
      <sheetName val="All Markets Due To's"/>
      <sheetName val="PB"/>
      <sheetName val="HR"/>
      <sheetName val="DL"/>
      <sheetName val="MH"/>
      <sheetName val="UP"/>
      <sheetName val="lEVELS MAPPING"/>
      <sheetName val="Price &amp; Distribution Analysis"/>
      <sheetName val="2019 Due - To's (Old vs. New)"/>
      <sheetName val="Old Due to's"/>
      <sheetName val="Execution-Comp. vs own"/>
      <sheetName val="TV"/>
      <sheetName val="Own Price"/>
      <sheetName val="Media Analysis"/>
      <sheetName val="Media Performance"/>
      <sheetName val="Shipment Coverage"/>
      <sheetName val="Free volume Incrementality "/>
      <sheetName val="Nielsen Missing Value Imputatio"/>
      <sheetName val="Price Elasticity"/>
      <sheetName val="Sheet9"/>
      <sheetName val="Input data"/>
      <sheetName val="Free promo contribution"/>
      <sheetName val="Elasticity"/>
      <sheetName val="Parameters"/>
      <sheetName val="Sheet6"/>
      <sheetName val="HSM vs NON HSM data"/>
      <sheetName val="ONS "/>
      <sheetName val="Coke TV  Total ROI"/>
      <sheetName val="Coke TV HSM ROI"/>
      <sheetName val="Coke TV Regional ROI"/>
      <sheetName val="ROI Calc sheet"/>
      <sheetName val="Vol Lost MOM"/>
      <sheetName val="Comparision table- macro covid"/>
      <sheetName val="Covid &amp; Mobility Data"/>
      <sheetName val="Nstores ND Opportunity"/>
      <sheetName val="Sheet1"/>
      <sheetName val="Weather "/>
      <sheetName val="Visibiltiy Stocking Elastic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2">
          <cell r="K2">
            <v>-1.2962782809826034</v>
          </cell>
          <cell r="L2">
            <v>-1.2437358170323818</v>
          </cell>
          <cell r="M2">
            <v>-1.3285210511802048</v>
          </cell>
          <cell r="N2">
            <v>-1.8511286237244386</v>
          </cell>
          <cell r="O2">
            <v>-1.2776712411877074</v>
          </cell>
        </row>
      </sheetData>
      <sheetData sheetId="25"/>
      <sheetData sheetId="26"/>
      <sheetData sheetId="27"/>
      <sheetData sheetId="28"/>
      <sheetData sheetId="29">
        <row r="1">
          <cell r="A1" t="str">
            <v>Key</v>
          </cell>
          <cell r="B1" t="str">
            <v>Title</v>
          </cell>
          <cell r="C1" t="str">
            <v>Dimension</v>
          </cell>
          <cell r="D1" t="str">
            <v>CoefValue</v>
          </cell>
        </row>
        <row r="2">
          <cell r="A2" t="str">
            <v>_Correction Factor</v>
          </cell>
          <cell r="B2" t="str">
            <v>Correction Factor</v>
          </cell>
          <cell r="D2">
            <v>0.99465484845178298</v>
          </cell>
        </row>
        <row r="3">
          <cell r="A3" t="str">
            <v>DL_Intercept</v>
          </cell>
          <cell r="B3" t="str">
            <v>Intercept</v>
          </cell>
          <cell r="C3" t="str">
            <v>DL</v>
          </cell>
          <cell r="D3">
            <v>-2.6377704999999998</v>
          </cell>
        </row>
        <row r="4">
          <cell r="A4" t="str">
            <v>DL_SOCF_1</v>
          </cell>
          <cell r="B4" t="str">
            <v>SOCF_1</v>
          </cell>
          <cell r="C4" t="str">
            <v>DL</v>
          </cell>
          <cell r="D4">
            <v>9.7960611999999992E-3</v>
          </cell>
        </row>
        <row r="5">
          <cell r="A5" t="str">
            <v>DL_SOTS_1</v>
          </cell>
          <cell r="B5" t="str">
            <v>SOTS_1</v>
          </cell>
          <cell r="C5" t="str">
            <v>DL</v>
          </cell>
          <cell r="D5">
            <v>6.1838096000000004E-3</v>
          </cell>
        </row>
        <row r="6">
          <cell r="A6" t="str">
            <v>DL_Packaging_SAC_NoCan</v>
          </cell>
          <cell r="B6" t="str">
            <v>Packaging_SAC_NoCan</v>
          </cell>
          <cell r="C6" t="str">
            <v>DL</v>
          </cell>
          <cell r="D6">
            <v>1.1290212000000001E-3</v>
          </cell>
        </row>
        <row r="7">
          <cell r="A7" t="str">
            <v>DL_Packaging_SAC_OTG</v>
          </cell>
          <cell r="B7" t="str">
            <v>Packaging_SAC_OTG</v>
          </cell>
          <cell r="C7" t="str">
            <v>DL</v>
          </cell>
          <cell r="D7">
            <v>1.1871988E-3</v>
          </cell>
        </row>
        <row r="8">
          <cell r="A8" t="str">
            <v>DL_VD_TV_Festive2018_Coke_GRPs_2018_Short</v>
          </cell>
          <cell r="B8" t="str">
            <v>VD_TV_Festive2018_Coke_GRPs_2018_Short</v>
          </cell>
          <cell r="C8" t="str">
            <v>DL</v>
          </cell>
          <cell r="D8">
            <v>0.14524836999999999</v>
          </cell>
        </row>
        <row r="9">
          <cell r="A9" t="str">
            <v>DL_VD_TV_SAC_Bhai_Coke_GRPs_2018_Short</v>
          </cell>
          <cell r="B9" t="str">
            <v>VD_TV_SAC_Bhai_Coke_GRPs_2018_Short</v>
          </cell>
          <cell r="C9" t="str">
            <v>DL</v>
          </cell>
          <cell r="D9">
            <v>2.8989210000000602E-2</v>
          </cell>
        </row>
        <row r="10">
          <cell r="A10" t="str">
            <v>DL_VD_TV_SAC_Boss_Coke_GRPs_2018_Short</v>
          </cell>
          <cell r="B10" t="str">
            <v>VD_TV_SAC_Boss_Coke_GRPs_2018_Short</v>
          </cell>
          <cell r="C10" t="str">
            <v>DL</v>
          </cell>
          <cell r="D10">
            <v>0.16576998999998999</v>
          </cell>
        </row>
        <row r="11">
          <cell r="A11" t="str">
            <v>DL_VD_TV_SAC_Father_Son_Coke_GRPs_2018_Short</v>
          </cell>
          <cell r="B11" t="str">
            <v>VD_TV_SAC_Father_Son_Coke_GRPs_2018_Short</v>
          </cell>
          <cell r="C11" t="str">
            <v>DL</v>
          </cell>
          <cell r="D11">
            <v>3.7750410000015798E-2</v>
          </cell>
        </row>
        <row r="12">
          <cell r="A12" t="str">
            <v>DL_VD_TV_Sayitwithacoke_Coke_GRPs_2019_Short</v>
          </cell>
          <cell r="B12" t="str">
            <v>VD_TV_Sayitwithacoke_Coke_GRPs_2019_Short</v>
          </cell>
          <cell r="C12" t="str">
            <v>DL</v>
          </cell>
          <cell r="D12">
            <v>4.0196549999999998E-2</v>
          </cell>
        </row>
        <row r="13">
          <cell r="A13" t="str">
            <v>DL_VD_TV_StockUp_Coke_GRPs_2019_Short</v>
          </cell>
          <cell r="B13" t="str">
            <v>VD_TV_StockUp_Coke_GRPs_2019_Short</v>
          </cell>
          <cell r="C13" t="str">
            <v>DL</v>
          </cell>
          <cell r="D13">
            <v>0.21107520998384999</v>
          </cell>
        </row>
        <row r="14">
          <cell r="A14" t="str">
            <v>DL_VD_TV_12thMan_Coke_GRPs_2019_Short</v>
          </cell>
          <cell r="B14" t="str">
            <v>VD_TV_12thMan_Coke_GRPs_2019_Short</v>
          </cell>
          <cell r="C14" t="str">
            <v>DL</v>
          </cell>
          <cell r="D14">
            <v>2.44359500000336E-2</v>
          </cell>
        </row>
        <row r="15">
          <cell r="A15" t="str">
            <v>DL_VD_TV_Coke_Meals_Coke_GRPs_2019_Short</v>
          </cell>
          <cell r="B15" t="str">
            <v>VD_TV_Coke_Meals_Coke_GRPs_2019_Short</v>
          </cell>
          <cell r="C15" t="str">
            <v>DL</v>
          </cell>
          <cell r="D15">
            <v>0.11016811</v>
          </cell>
        </row>
        <row r="16">
          <cell r="A16" t="str">
            <v>DL_VD_TV_Diwali2019_Coke_GRPs_2019_Short</v>
          </cell>
          <cell r="B16" t="str">
            <v>VD_TV_Diwali2019_Coke_GRPs_2019_Short</v>
          </cell>
          <cell r="C16" t="str">
            <v>DL</v>
          </cell>
          <cell r="D16">
            <v>0.19244378999999801</v>
          </cell>
        </row>
        <row r="17">
          <cell r="A17" t="str">
            <v>DL_Seasonnality</v>
          </cell>
          <cell r="B17" t="str">
            <v>Seasonnality</v>
          </cell>
          <cell r="C17" t="str">
            <v>DL</v>
          </cell>
          <cell r="D17">
            <v>0.95993829588487001</v>
          </cell>
        </row>
        <row r="18">
          <cell r="A18" t="str">
            <v>DL_VD_Covid_19_Confirmed_Cases</v>
          </cell>
          <cell r="B18" t="str">
            <v>VD_Covid_19_Confirmed_Cases</v>
          </cell>
          <cell r="C18" t="str">
            <v>DL</v>
          </cell>
          <cell r="D18">
            <v>-1.73172976519749E-2</v>
          </cell>
        </row>
        <row r="19">
          <cell r="A19" t="str">
            <v>DL_VD_TV_StockUp_Coke_GRPs_2019_long</v>
          </cell>
          <cell r="B19" t="str">
            <v>VD_TV_StockUp_Coke_GRPs_2019_long</v>
          </cell>
          <cell r="C19" t="str">
            <v>DL</v>
          </cell>
          <cell r="D19">
            <v>0.151205630000014</v>
          </cell>
        </row>
        <row r="20">
          <cell r="A20" t="str">
            <v>DL_VD_Activation_Deepika_Padukone_All_India_long</v>
          </cell>
          <cell r="B20" t="str">
            <v>VD_Activation_Deepika_Padukone_All_India_long</v>
          </cell>
          <cell r="C20" t="str">
            <v>DL</v>
          </cell>
          <cell r="D20">
            <v>2.2277029999386098E-2</v>
          </cell>
        </row>
        <row r="21">
          <cell r="A21" t="str">
            <v>DL_VD_Activation_Ranbir_Kapoor_All_India_long</v>
          </cell>
          <cell r="B21" t="str">
            <v>VD_Activation_Ranbir_Kapoor_All_India_long</v>
          </cell>
          <cell r="C21" t="str">
            <v>DL</v>
          </cell>
          <cell r="D21">
            <v>1.6984805997959498E-2</v>
          </cell>
        </row>
        <row r="22">
          <cell r="A22" t="str">
            <v>DL_VD_Activation_Diljit_Dosanjh_All_India_long</v>
          </cell>
          <cell r="B22" t="str">
            <v>VD_Activation_Diljit_Dosanjh_All_India_long</v>
          </cell>
          <cell r="C22" t="str">
            <v>DL</v>
          </cell>
          <cell r="D22">
            <v>2.0939850000004201E-2</v>
          </cell>
        </row>
        <row r="23">
          <cell r="A23" t="str">
            <v>DL_VD_TV_Break_Coke_GRPs_2020_short</v>
          </cell>
          <cell r="B23" t="str">
            <v>VD_TV_Break_Coke_GRPs_2020_short</v>
          </cell>
          <cell r="C23" t="str">
            <v>DL</v>
          </cell>
          <cell r="D23">
            <v>8.4286712160767205E-2</v>
          </cell>
        </row>
        <row r="24">
          <cell r="A24" t="str">
            <v>DL_VD_TV_Diwali_Coke_GRPs_2020_short</v>
          </cell>
          <cell r="B24" t="str">
            <v>VD_TV_Diwali_Coke_GRPs_2020_short</v>
          </cell>
          <cell r="C24" t="str">
            <v>DL</v>
          </cell>
          <cell r="D24">
            <v>6.3042009999999996E-2</v>
          </cell>
        </row>
        <row r="25">
          <cell r="A25" t="str">
            <v>DL_VD_TV_Break_Coke_GRPs_2020_long</v>
          </cell>
          <cell r="B25" t="str">
            <v>VD_TV_Break_Coke_GRPs_2020_long</v>
          </cell>
          <cell r="C25" t="str">
            <v>DL</v>
          </cell>
          <cell r="D25">
            <v>0.42780000996633599</v>
          </cell>
        </row>
        <row r="26">
          <cell r="A26" t="str">
            <v>DL_VD_TV_Diwali_Coke_GRPs_2020_long</v>
          </cell>
          <cell r="B26" t="str">
            <v>VD_TV_Diwali_Coke_GRPs_2020_long</v>
          </cell>
          <cell r="C26" t="str">
            <v>DL</v>
          </cell>
          <cell r="D26">
            <v>0.18360001000000001</v>
          </cell>
        </row>
        <row r="27">
          <cell r="A27" t="str">
            <v>DL_VD_TV_Total_2015</v>
          </cell>
          <cell r="B27" t="str">
            <v>VD_TV_Total_2015</v>
          </cell>
          <cell r="C27" t="str">
            <v>DL</v>
          </cell>
          <cell r="D27">
            <v>6.05913299999997E-2</v>
          </cell>
        </row>
        <row r="28">
          <cell r="A28" t="str">
            <v>DL_VD_TV_Total_2016</v>
          </cell>
          <cell r="B28" t="str">
            <v>VD_TV_Total_2016</v>
          </cell>
          <cell r="C28" t="str">
            <v>DL</v>
          </cell>
          <cell r="D28">
            <v>1.69684080000049E-2</v>
          </cell>
        </row>
        <row r="29">
          <cell r="A29" t="str">
            <v>DL_VD_TV_Total_2017</v>
          </cell>
          <cell r="B29" t="str">
            <v>VD_TV_Total_2017</v>
          </cell>
          <cell r="C29" t="str">
            <v>DL</v>
          </cell>
          <cell r="D29">
            <v>1.1952705999317701E-2</v>
          </cell>
        </row>
        <row r="30">
          <cell r="A30" t="str">
            <v>DL_VD_TV_12thMan_Coke_GRPs_2019_long</v>
          </cell>
          <cell r="B30" t="str">
            <v>VD_TV_12thMan_Coke_GRPs_2019_long</v>
          </cell>
          <cell r="C30" t="str">
            <v>DL</v>
          </cell>
          <cell r="D30">
            <v>0.104686530000006</v>
          </cell>
        </row>
        <row r="31">
          <cell r="A31" t="str">
            <v>DL_VD_TV_Coke_Meals_Coke_GRPs_2019_long</v>
          </cell>
          <cell r="B31" t="str">
            <v>VD_TV_Coke_Meals_Coke_GRPs_2019_long</v>
          </cell>
          <cell r="C31" t="str">
            <v>DL</v>
          </cell>
          <cell r="D31">
            <v>0.71229760999988401</v>
          </cell>
        </row>
        <row r="32">
          <cell r="A32" t="str">
            <v>DL_VD_TV_Diwali2019_Coke_GRPs_2019_long</v>
          </cell>
          <cell r="B32" t="str">
            <v>VD_TV_Diwali2019_Coke_GRPs_2019_long</v>
          </cell>
          <cell r="C32" t="str">
            <v>DL</v>
          </cell>
          <cell r="D32">
            <v>0.41781380999953399</v>
          </cell>
        </row>
        <row r="33">
          <cell r="A33" t="str">
            <v>DL_VD_TV_Festive2018_Coke_GRPs_2018_long</v>
          </cell>
          <cell r="B33" t="str">
            <v>VD_TV_Festive2018_Coke_GRPs_2018_long</v>
          </cell>
          <cell r="C33" t="str">
            <v>DL</v>
          </cell>
          <cell r="D33">
            <v>9.9851369999373094E-2</v>
          </cell>
        </row>
        <row r="34">
          <cell r="A34" t="str">
            <v>DL_VD_TV_SAC_Bhai_Coke_GRPs_2018_long</v>
          </cell>
          <cell r="B34" t="str">
            <v>VD_TV_SAC_Bhai_Coke_GRPs_2018_long</v>
          </cell>
          <cell r="C34" t="str">
            <v>DL</v>
          </cell>
          <cell r="D34">
            <v>0.14806441000005399</v>
          </cell>
        </row>
        <row r="35">
          <cell r="A35" t="str">
            <v>DL_VD_TV_SAC_Boss_Coke_GRPs_2018_long</v>
          </cell>
          <cell r="B35" t="str">
            <v>VD_TV_SAC_Boss_Coke_GRPs_2018_long</v>
          </cell>
          <cell r="C35" t="str">
            <v>DL</v>
          </cell>
          <cell r="D35">
            <v>0.53654941000013401</v>
          </cell>
        </row>
        <row r="36">
          <cell r="A36" t="str">
            <v>DL_VD_TV_SAC_Father_Son_Coke_GRPs_2018_long</v>
          </cell>
          <cell r="B36" t="str">
            <v>VD_TV_SAC_Father_Son_Coke_GRPs_2018_long</v>
          </cell>
          <cell r="C36" t="str">
            <v>DL</v>
          </cell>
          <cell r="D36">
            <v>0.29184961000000098</v>
          </cell>
        </row>
        <row r="37">
          <cell r="A37" t="str">
            <v>DL_VD_TV_Sayitwithacoke_Coke_GRPs_2019_long</v>
          </cell>
          <cell r="B37" t="str">
            <v>VD_TV_Sayitwithacoke_Coke_GRPs_2019_long</v>
          </cell>
          <cell r="C37" t="str">
            <v>DL</v>
          </cell>
          <cell r="D37">
            <v>0.120632590012049</v>
          </cell>
        </row>
        <row r="38">
          <cell r="A38" t="str">
            <v>DL_VD_Nstores_Coke</v>
          </cell>
          <cell r="B38" t="str">
            <v>VD_Nstores_Coke</v>
          </cell>
          <cell r="C38" t="str">
            <v>DL</v>
          </cell>
          <cell r="D38">
            <v>0.82347139000000003</v>
          </cell>
        </row>
        <row r="39">
          <cell r="A39" t="str">
            <v>DL_VD_Price_7up_Brand</v>
          </cell>
          <cell r="B39" t="str">
            <v>VD_Price_7up_Brand</v>
          </cell>
          <cell r="C39" t="str">
            <v>DL</v>
          </cell>
          <cell r="D39">
            <v>0.30215361000019902</v>
          </cell>
        </row>
        <row r="40">
          <cell r="A40" t="str">
            <v>DL_VD_Price_Appy_Fizz_Brand</v>
          </cell>
          <cell r="B40" t="str">
            <v>VD_Price_Appy_Fizz_Brand</v>
          </cell>
          <cell r="C40" t="str">
            <v>DL</v>
          </cell>
          <cell r="D40">
            <v>0.31489361000001298</v>
          </cell>
        </row>
        <row r="41">
          <cell r="A41" t="str">
            <v>DL_VD_Price_FANTA_Brand</v>
          </cell>
          <cell r="B41" t="str">
            <v>VD_Price_FANTA_Brand</v>
          </cell>
          <cell r="C41" t="str">
            <v>DL</v>
          </cell>
          <cell r="D41">
            <v>0.121490089999975</v>
          </cell>
        </row>
        <row r="42">
          <cell r="A42" t="str">
            <v>DL_VD_Price_LIMCA_Brand</v>
          </cell>
          <cell r="B42" t="str">
            <v>VD_Price_LIMCA_Brand</v>
          </cell>
          <cell r="C42" t="str">
            <v>DL</v>
          </cell>
          <cell r="D42">
            <v>0.115194690000033</v>
          </cell>
        </row>
        <row r="43">
          <cell r="A43" t="str">
            <v>DL_VD_Price_M_Dew_Brand</v>
          </cell>
          <cell r="B43" t="str">
            <v>VD_Price_M_Dew_Brand</v>
          </cell>
          <cell r="C43" t="str">
            <v>DL</v>
          </cell>
          <cell r="D43">
            <v>0.13783875000010501</v>
          </cell>
        </row>
        <row r="44">
          <cell r="A44" t="str">
            <v>DL_VD_Free_Volume_Promo</v>
          </cell>
          <cell r="B44" t="str">
            <v>VD_Free_Volume_Promo</v>
          </cell>
          <cell r="C44" t="str">
            <v>DL</v>
          </cell>
          <cell r="D44">
            <v>7.3008700000000001E-3</v>
          </cell>
        </row>
        <row r="45">
          <cell r="A45" t="str">
            <v>DL_VD_Price_Mirinda_Brand</v>
          </cell>
          <cell r="B45" t="str">
            <v>VD_Price_Mirinda_Brand</v>
          </cell>
          <cell r="C45" t="str">
            <v>DL</v>
          </cell>
          <cell r="D45">
            <v>0.129191049999996</v>
          </cell>
        </row>
        <row r="46">
          <cell r="A46" t="str">
            <v>DL_VD_Price_PEPSI_Brand</v>
          </cell>
          <cell r="B46" t="str">
            <v>VD_Price_PEPSI_Brand</v>
          </cell>
          <cell r="C46" t="str">
            <v>DL</v>
          </cell>
          <cell r="D46">
            <v>9.7267329999983804E-2</v>
          </cell>
        </row>
        <row r="47">
          <cell r="A47" t="str">
            <v>DL_VD_Price_SPRITE_Brand</v>
          </cell>
          <cell r="B47" t="str">
            <v>VD_Price_SPRITE_Brand</v>
          </cell>
          <cell r="C47" t="str">
            <v>DL</v>
          </cell>
          <cell r="D47">
            <v>0.18133279000000699</v>
          </cell>
        </row>
        <row r="48">
          <cell r="A48" t="str">
            <v>DL_VD_Price_Thums_Up_Brand</v>
          </cell>
          <cell r="B48" t="str">
            <v>VD_Price_Thums_Up_Brand</v>
          </cell>
          <cell r="C48" t="str">
            <v>DL</v>
          </cell>
          <cell r="D48">
            <v>0.24909021000048301</v>
          </cell>
        </row>
        <row r="49">
          <cell r="A49" t="str">
            <v>DL_VD_Price_Coke_Express</v>
          </cell>
          <cell r="B49" t="str">
            <v>VD_Price_Coke_Express</v>
          </cell>
          <cell r="C49" t="str">
            <v>DL</v>
          </cell>
          <cell r="D49">
            <v>-1.2993678100000401</v>
          </cell>
        </row>
        <row r="50">
          <cell r="A50" t="str">
            <v>DL_VD_Price_Coke_Fridge</v>
          </cell>
          <cell r="B50" t="str">
            <v>VD_Price_Coke_Fridge</v>
          </cell>
          <cell r="C50" t="str">
            <v>DL</v>
          </cell>
          <cell r="D50">
            <v>-1.0326357900000001</v>
          </cell>
        </row>
        <row r="51">
          <cell r="A51" t="str">
            <v>DL_VD_Price_Coke_Mobile</v>
          </cell>
          <cell r="B51" t="str">
            <v>VD_Price_Coke_Mobile</v>
          </cell>
          <cell r="C51" t="str">
            <v>DL</v>
          </cell>
          <cell r="D51">
            <v>-0.670575790000005</v>
          </cell>
        </row>
        <row r="52">
          <cell r="A52" t="str">
            <v>DL_VD_Price_Coke_Party</v>
          </cell>
          <cell r="B52" t="str">
            <v>VD_Price_Coke_Party</v>
          </cell>
          <cell r="C52" t="str">
            <v>DL</v>
          </cell>
          <cell r="D52">
            <v>-1.0326357900000001</v>
          </cell>
        </row>
        <row r="53">
          <cell r="A53" t="str">
            <v>DL_VD_Price_Coke_RGB</v>
          </cell>
          <cell r="B53" t="str">
            <v>VD_Price_Coke_RGB</v>
          </cell>
          <cell r="C53" t="str">
            <v>DL</v>
          </cell>
          <cell r="D53">
            <v>-0.77618121000002305</v>
          </cell>
        </row>
        <row r="54">
          <cell r="A54" t="str">
            <v>DL_Mobility_Retail_and_recreation</v>
          </cell>
          <cell r="B54" t="str">
            <v>Mobility_Retail_and_recreation</v>
          </cell>
          <cell r="C54" t="str">
            <v>DL</v>
          </cell>
          <cell r="D54">
            <v>2.9918177856467498E-3</v>
          </cell>
        </row>
        <row r="55">
          <cell r="A55" t="str">
            <v>DL_VD_Total_Digital_Coke_Imp_2020</v>
          </cell>
          <cell r="B55" t="str">
            <v>VD_Total_Digital_Coke_Imp_2020</v>
          </cell>
          <cell r="C55" t="str">
            <v>DL</v>
          </cell>
          <cell r="D55">
            <v>0.10874340999653601</v>
          </cell>
        </row>
        <row r="56">
          <cell r="A56" t="str">
            <v>DL_VD_Total_Digital_Coke_Imp_2017</v>
          </cell>
          <cell r="B56" t="str">
            <v>VD_Total_Digital_Coke_Imp_2017</v>
          </cell>
          <cell r="C56" t="str">
            <v>DL</v>
          </cell>
          <cell r="D56">
            <v>0.12862862999997099</v>
          </cell>
        </row>
        <row r="57">
          <cell r="A57" t="str">
            <v>DL_VD_Total_Digital_Coke_Imp_2018</v>
          </cell>
          <cell r="B57" t="str">
            <v>VD_Total_Digital_Coke_Imp_2018</v>
          </cell>
          <cell r="C57" t="str">
            <v>DL</v>
          </cell>
          <cell r="D57">
            <v>5.6834169999996097E-2</v>
          </cell>
        </row>
        <row r="58">
          <cell r="A58" t="str">
            <v>DL_VD_Total_Digital_Coke_Imp_2019</v>
          </cell>
          <cell r="B58" t="str">
            <v>VD_Total_Digital_Coke_Imp_2019</v>
          </cell>
          <cell r="C58" t="str">
            <v>DL</v>
          </cell>
          <cell r="D58">
            <v>5.1914089999993702E-2</v>
          </cell>
        </row>
        <row r="59">
          <cell r="A59" t="str">
            <v>DL_VD_YouTube_Coke_Imp</v>
          </cell>
          <cell r="B59" t="str">
            <v>VD_YouTube_Coke_Imp</v>
          </cell>
          <cell r="C59" t="str">
            <v>DL</v>
          </cell>
          <cell r="D59">
            <v>6.8249349999986803E-2</v>
          </cell>
        </row>
        <row r="60">
          <cell r="A60" t="str">
            <v>DL_VD_Cinema_Coke_Spend</v>
          </cell>
          <cell r="B60" t="str">
            <v>VD_Cinema_Coke_Spend</v>
          </cell>
          <cell r="C60" t="str">
            <v>DL</v>
          </cell>
          <cell r="D60">
            <v>4.1303810000000003E-2</v>
          </cell>
        </row>
        <row r="61">
          <cell r="A61" t="str">
            <v>DL_VD_Cinema_Coke_Spend_2015</v>
          </cell>
          <cell r="B61" t="str">
            <v>VD_Cinema_Coke_Spend_2015</v>
          </cell>
          <cell r="C61" t="str">
            <v>DL</v>
          </cell>
          <cell r="D61">
            <v>2.7652229999993099E-2</v>
          </cell>
        </row>
        <row r="62">
          <cell r="A62" t="str">
            <v>DL_VD_IPS_7up</v>
          </cell>
          <cell r="B62" t="str">
            <v>VD_IPS_7up</v>
          </cell>
          <cell r="C62" t="str">
            <v>DL</v>
          </cell>
          <cell r="D62">
            <v>-0.15206298999999099</v>
          </cell>
        </row>
        <row r="63">
          <cell r="A63" t="str">
            <v>DL_VD_IPS_Appy_Fizz</v>
          </cell>
          <cell r="B63" t="str">
            <v>VD_IPS_Appy_Fizz</v>
          </cell>
          <cell r="C63" t="str">
            <v>DL</v>
          </cell>
          <cell r="D63">
            <v>-4.7976169999993303E-2</v>
          </cell>
        </row>
        <row r="64">
          <cell r="A64" t="str">
            <v>DL_VD_IPS_Coke</v>
          </cell>
          <cell r="B64" t="str">
            <v>VD_IPS_Coke</v>
          </cell>
          <cell r="C64" t="str">
            <v>DL</v>
          </cell>
          <cell r="D64">
            <v>0.18601318999999999</v>
          </cell>
        </row>
        <row r="65">
          <cell r="A65" t="str">
            <v>DL_VD_IPS_Fanta</v>
          </cell>
          <cell r="B65" t="str">
            <v>VD_IPS_Fanta</v>
          </cell>
          <cell r="C65" t="str">
            <v>DL</v>
          </cell>
          <cell r="D65">
            <v>-5.2075749999989901E-2</v>
          </cell>
        </row>
        <row r="66">
          <cell r="A66" t="str">
            <v>DL_VD_IPS_Limca</v>
          </cell>
          <cell r="B66" t="str">
            <v>VD_IPS_Limca</v>
          </cell>
          <cell r="C66" t="str">
            <v>DL</v>
          </cell>
          <cell r="D66">
            <v>-2.7452109999992098E-2</v>
          </cell>
        </row>
        <row r="67">
          <cell r="A67" t="str">
            <v>DL_VD_IPS_M_Dew</v>
          </cell>
          <cell r="B67" t="str">
            <v>VD_IPS_M_Dew</v>
          </cell>
          <cell r="C67" t="str">
            <v>DL</v>
          </cell>
          <cell r="D67">
            <v>-5.2500350000004699E-2</v>
          </cell>
        </row>
        <row r="68">
          <cell r="A68" t="str">
            <v>DL_VD_IPS_Mirinda</v>
          </cell>
          <cell r="B68" t="str">
            <v>VD_IPS_Mirinda</v>
          </cell>
          <cell r="C68" t="str">
            <v>DL</v>
          </cell>
          <cell r="D68">
            <v>-0.18367538999998201</v>
          </cell>
        </row>
        <row r="69">
          <cell r="A69" t="str">
            <v>DL_VD_IPS_Pepsi</v>
          </cell>
          <cell r="B69" t="str">
            <v>VD_IPS_Pepsi</v>
          </cell>
          <cell r="C69" t="str">
            <v>DL</v>
          </cell>
          <cell r="D69">
            <v>-0.23124860999999999</v>
          </cell>
        </row>
        <row r="70">
          <cell r="A70" t="str">
            <v>DL_VD_IPS_Sprite</v>
          </cell>
          <cell r="B70" t="str">
            <v>VD_IPS_Sprite</v>
          </cell>
          <cell r="C70" t="str">
            <v>DL</v>
          </cell>
          <cell r="D70">
            <v>4.81928299999934E-2</v>
          </cell>
        </row>
        <row r="71">
          <cell r="A71" t="str">
            <v>DL_VD_IPS_Thums_Up</v>
          </cell>
          <cell r="B71" t="str">
            <v>VD_IPS_Thums_Up</v>
          </cell>
          <cell r="C71" t="str">
            <v>DL</v>
          </cell>
          <cell r="D71">
            <v>-8.4658129999997306E-2</v>
          </cell>
        </row>
        <row r="72">
          <cell r="A72" t="str">
            <v>DL_VD_ND_7up</v>
          </cell>
          <cell r="B72" t="str">
            <v>VD_ND_7up</v>
          </cell>
          <cell r="C72" t="str">
            <v>DL</v>
          </cell>
          <cell r="D72">
            <v>-0.25343898999998299</v>
          </cell>
        </row>
        <row r="73">
          <cell r="A73" t="str">
            <v>DL_VD_ND_Appy_Fizz</v>
          </cell>
          <cell r="B73" t="str">
            <v>VD_ND_Appy_Fizz</v>
          </cell>
          <cell r="C73" t="str">
            <v>DL</v>
          </cell>
          <cell r="D73">
            <v>-9.6148749999970001E-2</v>
          </cell>
        </row>
        <row r="74">
          <cell r="A74" t="str">
            <v>DL_VD_ND_Coke</v>
          </cell>
          <cell r="B74" t="str">
            <v>VD_ND_Coke</v>
          </cell>
          <cell r="C74" t="str">
            <v>DL</v>
          </cell>
          <cell r="D74">
            <v>0.584413210000016</v>
          </cell>
        </row>
        <row r="75">
          <cell r="A75" t="str">
            <v>DL_VD_ND_Pepsi</v>
          </cell>
          <cell r="B75" t="str">
            <v>VD_ND_Pepsi</v>
          </cell>
          <cell r="C75" t="str">
            <v>DL</v>
          </cell>
          <cell r="D75">
            <v>-0.44580898999997898</v>
          </cell>
        </row>
        <row r="76">
          <cell r="A76" t="str">
            <v>DL_VD_ND_Sprite</v>
          </cell>
          <cell r="B76" t="str">
            <v>VD_ND_Sprite</v>
          </cell>
          <cell r="C76" t="str">
            <v>DL</v>
          </cell>
          <cell r="D76">
            <v>-0.26689700999999999</v>
          </cell>
        </row>
        <row r="77">
          <cell r="A77" t="str">
            <v>DL_VD_ND_Thums_Up</v>
          </cell>
          <cell r="B77" t="str">
            <v>VD_ND_Thums_Up</v>
          </cell>
          <cell r="C77" t="str">
            <v>DL</v>
          </cell>
          <cell r="D77">
            <v>-0.31553019000001897</v>
          </cell>
        </row>
        <row r="78">
          <cell r="A78" t="str">
            <v>DL_VD_OOS_Coke</v>
          </cell>
          <cell r="B78" t="str">
            <v>VD_OOS_Coke</v>
          </cell>
          <cell r="C78" t="str">
            <v>DL</v>
          </cell>
          <cell r="D78">
            <v>-0.14975293000000001</v>
          </cell>
        </row>
        <row r="79">
          <cell r="A79" t="str">
            <v>DL_VD_OOH_Coke_Spend</v>
          </cell>
          <cell r="B79" t="str">
            <v>VD_OOH_Coke_Spend</v>
          </cell>
          <cell r="C79" t="str">
            <v>DL</v>
          </cell>
          <cell r="D79">
            <v>3.408837E-2</v>
          </cell>
        </row>
        <row r="80">
          <cell r="A80" t="str">
            <v>DL_VD_OOH_Coke_Spend_2015</v>
          </cell>
          <cell r="B80" t="str">
            <v>VD_OOH_Coke_Spend_2015</v>
          </cell>
          <cell r="C80" t="str">
            <v>DL</v>
          </cell>
          <cell r="D80">
            <v>2.2014409999997899E-2</v>
          </cell>
        </row>
        <row r="81">
          <cell r="A81" t="str">
            <v>DL_VD_OOH_Coke_Spend_2016</v>
          </cell>
          <cell r="B81" t="str">
            <v>VD_OOH_Coke_Spend_2016</v>
          </cell>
          <cell r="C81" t="str">
            <v>DL</v>
          </cell>
          <cell r="D81">
            <v>2.9592190000000001E-2</v>
          </cell>
        </row>
        <row r="82">
          <cell r="A82" t="str">
            <v>DL_VD_OOH_Coke_Spend_2018</v>
          </cell>
          <cell r="B82" t="str">
            <v>VD_OOH_Coke_Spend_2018</v>
          </cell>
          <cell r="C82" t="str">
            <v>DL</v>
          </cell>
          <cell r="D82">
            <v>2.8902350000000101E-2</v>
          </cell>
        </row>
        <row r="83">
          <cell r="A83" t="str">
            <v>DL_VD_OOH_Coke_Spend_2019</v>
          </cell>
          <cell r="B83" t="str">
            <v>VD_OOH_Coke_Spend_2019</v>
          </cell>
          <cell r="C83" t="str">
            <v>DL</v>
          </cell>
          <cell r="D83">
            <v>3.0227030000000099E-2</v>
          </cell>
        </row>
        <row r="84">
          <cell r="A84" t="str">
            <v>DL_VD_PrVD_Coke_Spend</v>
          </cell>
          <cell r="B84" t="str">
            <v>VD_PrVD_Coke_Spend</v>
          </cell>
          <cell r="C84" t="str">
            <v>DL</v>
          </cell>
          <cell r="D84">
            <v>1.5855930000000101E-2</v>
          </cell>
        </row>
        <row r="85">
          <cell r="A85" t="str">
            <v>DL_VD_PrVD_Coke_Spend_2015</v>
          </cell>
          <cell r="B85" t="str">
            <v>VD_PrVD_Coke_Spend_2015</v>
          </cell>
          <cell r="C85" t="str">
            <v>DL</v>
          </cell>
          <cell r="D85">
            <v>1.44760820000003E-2</v>
          </cell>
        </row>
        <row r="86">
          <cell r="A86" t="str">
            <v>DL_VD_PrVD_Coke_Spend_2016</v>
          </cell>
          <cell r="B86" t="str">
            <v>VD_PrVD_Coke_Spend_2016</v>
          </cell>
          <cell r="C86" t="str">
            <v>DL</v>
          </cell>
          <cell r="D86">
            <v>1.44212479999998E-2</v>
          </cell>
        </row>
        <row r="87">
          <cell r="A87" t="str">
            <v>DL_VD_PrVD_Coke_Spend_2019</v>
          </cell>
          <cell r="B87" t="str">
            <v>VD_PrVD_Coke_Spend_2019</v>
          </cell>
          <cell r="C87" t="str">
            <v>DL</v>
          </cell>
          <cell r="D87">
            <v>1.12002219999984E-2</v>
          </cell>
        </row>
        <row r="88">
          <cell r="A88" t="str">
            <v>DL_VD_Radio_Coke_Spend</v>
          </cell>
          <cell r="B88" t="str">
            <v>VD_Radio_Coke_Spend</v>
          </cell>
          <cell r="C88" t="str">
            <v>DL</v>
          </cell>
          <cell r="D88">
            <v>1.7180930000000001E-2</v>
          </cell>
        </row>
        <row r="89">
          <cell r="A89" t="str">
            <v>DL_VD_Radio_Coke_Spend_2017</v>
          </cell>
          <cell r="B89" t="str">
            <v>VD_Radio_Coke_Spend_2017</v>
          </cell>
          <cell r="C89" t="str">
            <v>DL</v>
          </cell>
          <cell r="D89">
            <v>2.1826990000001399E-2</v>
          </cell>
        </row>
        <row r="90">
          <cell r="A90" t="str">
            <v>DL_VD_Radio_Coke_Spend_2018</v>
          </cell>
          <cell r="B90" t="str">
            <v>VD_Radio_Coke_Spend_2018</v>
          </cell>
          <cell r="C90" t="str">
            <v>DL</v>
          </cell>
          <cell r="D90">
            <v>3.00256300000942E-2</v>
          </cell>
        </row>
        <row r="91">
          <cell r="A91" t="str">
            <v>DL_VD_Consumer_Promo_Mobole_count</v>
          </cell>
          <cell r="B91" t="str">
            <v>VD_Consumer_Promo_Mobole_count</v>
          </cell>
          <cell r="C91" t="str">
            <v>DL</v>
          </cell>
          <cell r="D91">
            <v>5.0815329999999902E-2</v>
          </cell>
        </row>
        <row r="92">
          <cell r="A92" t="str">
            <v>DL_VD_Activation_Deepika_Padukone_All_India</v>
          </cell>
          <cell r="B92" t="str">
            <v>VD_Activation_Deepika_Padukone_All_India</v>
          </cell>
          <cell r="C92" t="str">
            <v>DL</v>
          </cell>
          <cell r="D92">
            <v>1.9180570000000299E-2</v>
          </cell>
        </row>
        <row r="93">
          <cell r="A93" t="str">
            <v>DL_VD_Activation_Ranbir_Kapoor_All_India</v>
          </cell>
          <cell r="B93" t="str">
            <v>VD_Activation_Ranbir_Kapoor_All_India</v>
          </cell>
          <cell r="C93" t="str">
            <v>DL</v>
          </cell>
          <cell r="D93">
            <v>2.48238299999997E-2</v>
          </cell>
        </row>
        <row r="94">
          <cell r="A94" t="str">
            <v>DL_VD_Activation_Diljit_Dosanjh_All_India</v>
          </cell>
          <cell r="B94" t="str">
            <v>VD_Activation_Diljit_Dosanjh_All_India</v>
          </cell>
          <cell r="C94" t="str">
            <v>DL</v>
          </cell>
          <cell r="D94">
            <v>2.7928549999999899E-2</v>
          </cell>
        </row>
        <row r="95">
          <cell r="A95" t="str">
            <v>DL_VD_Activation_Delhi_Dare_DeVDls_DL</v>
          </cell>
          <cell r="B95" t="str">
            <v>VD_Activation_Delhi_Dare_DeVDls_DL</v>
          </cell>
          <cell r="C95" t="str">
            <v>DL</v>
          </cell>
          <cell r="D95">
            <v>2.38771300000028E-2</v>
          </cell>
        </row>
        <row r="96">
          <cell r="A96" t="str">
            <v>DL_VD_SOWF_Coke</v>
          </cell>
          <cell r="B96" t="str">
            <v>VD_SOWF_Coke</v>
          </cell>
          <cell r="C96" t="str">
            <v>DL</v>
          </cell>
          <cell r="D96">
            <v>0.47162499000000002</v>
          </cell>
        </row>
        <row r="97">
          <cell r="A97" t="str">
            <v>DL_VD_Economy</v>
          </cell>
          <cell r="B97" t="str">
            <v>VD_Economy</v>
          </cell>
          <cell r="C97" t="str">
            <v>DL</v>
          </cell>
          <cell r="D97">
            <v>0.35012545</v>
          </cell>
        </row>
        <row r="98">
          <cell r="A98" t="str">
            <v>DL_VD_Temp0</v>
          </cell>
          <cell r="B98" t="str">
            <v>VD_Temp0</v>
          </cell>
          <cell r="C98" t="str">
            <v>DL</v>
          </cell>
          <cell r="D98">
            <v>6.58960600000001E-3</v>
          </cell>
        </row>
        <row r="99">
          <cell r="A99" t="str">
            <v>DL_VD_Temp1</v>
          </cell>
          <cell r="B99" t="str">
            <v>VD_Temp1</v>
          </cell>
          <cell r="C99" t="str">
            <v>DL</v>
          </cell>
          <cell r="D99">
            <v>1.50556653813767E-2</v>
          </cell>
        </row>
        <row r="100">
          <cell r="A100" t="str">
            <v>DL_VD_Precip0</v>
          </cell>
          <cell r="B100" t="str">
            <v>VD_Precip0</v>
          </cell>
          <cell r="C100" t="str">
            <v>DL</v>
          </cell>
          <cell r="D100">
            <v>-7.5394500000000304E-4</v>
          </cell>
        </row>
        <row r="101">
          <cell r="A101" t="str">
            <v>DL_VD_Precip1</v>
          </cell>
          <cell r="B101" t="str">
            <v>VD_Precip1</v>
          </cell>
          <cell r="C101" t="str">
            <v>DL</v>
          </cell>
          <cell r="D101">
            <v>-1.4438582000000099E-3</v>
          </cell>
        </row>
        <row r="102">
          <cell r="A102" t="str">
            <v>DL_VD_PEPSI_Comp_GRPs</v>
          </cell>
          <cell r="B102" t="str">
            <v>VD_PEPSI_Comp_GRPs</v>
          </cell>
          <cell r="C102" t="str">
            <v>DL</v>
          </cell>
          <cell r="D102">
            <v>-1.3801732000000001E-2</v>
          </cell>
        </row>
        <row r="103">
          <cell r="A103" t="str">
            <v>DL_VD_Facebook_Coke_Imp</v>
          </cell>
          <cell r="B103" t="str">
            <v>VD_Facebook_Coke_Imp</v>
          </cell>
          <cell r="C103" t="str">
            <v>DL</v>
          </cell>
          <cell r="D103">
            <v>5.0276849999999998E-2</v>
          </cell>
        </row>
        <row r="104">
          <cell r="A104" t="str">
            <v>DL_VD_Facebook_Instagram_Coke_Imp</v>
          </cell>
          <cell r="B104" t="str">
            <v>VD_Facebook_Instagram_Coke_Imp</v>
          </cell>
          <cell r="C104" t="str">
            <v>DL</v>
          </cell>
          <cell r="D104">
            <v>0.111494210000001</v>
          </cell>
        </row>
        <row r="105">
          <cell r="A105" t="str">
            <v>DL_VD_Hotstar_Coke_Imp</v>
          </cell>
          <cell r="B105" t="str">
            <v>VD_Hotstar_Coke_Imp</v>
          </cell>
          <cell r="C105" t="str">
            <v>DL</v>
          </cell>
          <cell r="D105">
            <v>6.4448030000000406E-2</v>
          </cell>
        </row>
        <row r="106">
          <cell r="A106" t="str">
            <v>DL_Unemployment</v>
          </cell>
          <cell r="B106" t="str">
            <v>Unemployment</v>
          </cell>
          <cell r="C106" t="str">
            <v>DL</v>
          </cell>
          <cell r="D106">
            <v>-0.113659010000001</v>
          </cell>
        </row>
        <row r="107">
          <cell r="A107" t="str">
            <v>_Correction Factor</v>
          </cell>
          <cell r="B107" t="str">
            <v>Correction Factor</v>
          </cell>
          <cell r="D107">
            <v>1.0006890589802999</v>
          </cell>
        </row>
        <row r="108">
          <cell r="A108" t="str">
            <v>HR_Intercept</v>
          </cell>
          <cell r="B108" t="str">
            <v>Intercept</v>
          </cell>
          <cell r="C108" t="str">
            <v>HR</v>
          </cell>
          <cell r="D108">
            <v>4.2172972</v>
          </cell>
        </row>
        <row r="109">
          <cell r="A109" t="str">
            <v>HR_VD_TV_Break_Coke_GRPs_2020_short</v>
          </cell>
          <cell r="B109" t="str">
            <v>VD_TV_Break_Coke_GRPs_2020_short</v>
          </cell>
          <cell r="C109" t="str">
            <v>HR</v>
          </cell>
          <cell r="D109">
            <v>0.11327864999999999</v>
          </cell>
        </row>
        <row r="110">
          <cell r="A110" t="str">
            <v>HR_VD_TV_12thMan_Coke_GRPs_2019</v>
          </cell>
          <cell r="B110" t="str">
            <v>VD_TV_12thMan_Coke_GRPs_2019</v>
          </cell>
          <cell r="C110" t="str">
            <v>HR</v>
          </cell>
          <cell r="D110">
            <v>8.6313900000004693E-3</v>
          </cell>
        </row>
        <row r="111">
          <cell r="A111" t="str">
            <v>HR_VD_TV_Coke_Meals_Coke_GRPs_2019</v>
          </cell>
          <cell r="B111" t="str">
            <v>VD_TV_Coke_Meals_Coke_GRPs_2019</v>
          </cell>
          <cell r="C111" t="str">
            <v>HR</v>
          </cell>
          <cell r="D111">
            <v>0.82102040999993897</v>
          </cell>
        </row>
        <row r="112">
          <cell r="A112" t="str">
            <v>HR_VD_TV_Diwali2019_Coke_GRPs_2019</v>
          </cell>
          <cell r="B112" t="str">
            <v>VD_TV_Diwali2019_Coke_GRPs_2019</v>
          </cell>
          <cell r="C112" t="str">
            <v>HR</v>
          </cell>
          <cell r="D112">
            <v>0.69891140999985202</v>
          </cell>
        </row>
        <row r="113">
          <cell r="A113" t="str">
            <v>HR_VD_TV_Festive2018_Coke_GRPs_2018</v>
          </cell>
          <cell r="B113" t="str">
            <v>VD_TV_Festive2018_Coke_GRPs_2018</v>
          </cell>
          <cell r="C113" t="str">
            <v>HR</v>
          </cell>
          <cell r="D113">
            <v>0.84417421000002202</v>
          </cell>
        </row>
        <row r="114">
          <cell r="A114" t="str">
            <v>HR_SOTS_0</v>
          </cell>
          <cell r="B114" t="str">
            <v>SOTS_0</v>
          </cell>
          <cell r="C114" t="str">
            <v>HR</v>
          </cell>
          <cell r="D114">
            <v>1.2777674000000001E-3</v>
          </cell>
        </row>
        <row r="115">
          <cell r="A115" t="str">
            <v>HR_SOTS_1</v>
          </cell>
          <cell r="B115" t="str">
            <v>SOTS_1</v>
          </cell>
          <cell r="C115" t="str">
            <v>HR</v>
          </cell>
          <cell r="D115">
            <v>1.62627259999998E-3</v>
          </cell>
        </row>
        <row r="116">
          <cell r="A116" t="str">
            <v>HR_Package_SAC_NoCan</v>
          </cell>
          <cell r="B116" t="str">
            <v>Package_SAC_NoCan</v>
          </cell>
          <cell r="C116" t="str">
            <v>HR</v>
          </cell>
          <cell r="D116">
            <v>4.3998119999999903E-4</v>
          </cell>
        </row>
        <row r="117">
          <cell r="A117" t="str">
            <v>HR_Package_SAC_OTG</v>
          </cell>
          <cell r="B117" t="str">
            <v>Package_SAC_OTG</v>
          </cell>
          <cell r="C117" t="str">
            <v>HR</v>
          </cell>
          <cell r="D117">
            <v>6.9442120000000199E-4</v>
          </cell>
        </row>
        <row r="118">
          <cell r="A118" t="str">
            <v>HR_VD_TV_StockUp_Coke_GRPs_2019</v>
          </cell>
          <cell r="B118" t="str">
            <v>VD_TV_StockUp_Coke_GRPs_2019</v>
          </cell>
          <cell r="C118" t="str">
            <v>HR</v>
          </cell>
          <cell r="D118">
            <v>2.80034900000398E-2</v>
          </cell>
        </row>
        <row r="119">
          <cell r="A119" t="str">
            <v>HR_VD_TV_PEPSI_COMP_GRPs</v>
          </cell>
          <cell r="B119" t="str">
            <v>VD_TV_PEPSI_COMP_GRPs</v>
          </cell>
          <cell r="C119" t="str">
            <v>HR</v>
          </cell>
          <cell r="D119">
            <v>-1.1473738000000001E-5</v>
          </cell>
        </row>
        <row r="120">
          <cell r="A120" t="str">
            <v>HR_VD_IPS_Limca</v>
          </cell>
          <cell r="B120" t="str">
            <v>VD_IPS_Limca</v>
          </cell>
          <cell r="C120" t="str">
            <v>HR</v>
          </cell>
          <cell r="D120">
            <v>-9.5721459999932E-3</v>
          </cell>
        </row>
        <row r="121">
          <cell r="A121" t="str">
            <v>HR_VD_IPS_M_Dew</v>
          </cell>
          <cell r="B121" t="str">
            <v>VD_IPS_M_Dew</v>
          </cell>
          <cell r="C121" t="str">
            <v>HR</v>
          </cell>
          <cell r="D121">
            <v>-1.45610040000056E-2</v>
          </cell>
        </row>
        <row r="122">
          <cell r="A122" t="str">
            <v>HR_VD_IPS_Sprite</v>
          </cell>
          <cell r="B122" t="str">
            <v>VD_IPS_Sprite</v>
          </cell>
          <cell r="C122" t="str">
            <v>HR</v>
          </cell>
          <cell r="D122">
            <v>-8.1252190000002902E-2</v>
          </cell>
        </row>
        <row r="123">
          <cell r="A123" t="str">
            <v>HR_VD_Economy</v>
          </cell>
          <cell r="B123" t="str">
            <v>VD_Economy</v>
          </cell>
          <cell r="C123" t="str">
            <v>HR</v>
          </cell>
          <cell r="D123">
            <v>0.20855936999999999</v>
          </cell>
        </row>
        <row r="124">
          <cell r="A124" t="str">
            <v>HR_VD_Precip0</v>
          </cell>
          <cell r="B124" t="str">
            <v>VD_Precip0</v>
          </cell>
          <cell r="C124" t="str">
            <v>HR</v>
          </cell>
          <cell r="D124">
            <v>1.8661000000000001E-3</v>
          </cell>
        </row>
        <row r="125">
          <cell r="A125" t="str">
            <v>HR_VD_Price_FANTA_Brand</v>
          </cell>
          <cell r="B125" t="str">
            <v>VD_Price_FANTA_Brand</v>
          </cell>
          <cell r="C125" t="str">
            <v>HR</v>
          </cell>
          <cell r="D125">
            <v>0.35199999000028698</v>
          </cell>
        </row>
        <row r="126">
          <cell r="A126" t="str">
            <v>HR_VD_Price_LIMCA_Brand</v>
          </cell>
          <cell r="B126" t="str">
            <v>VD_Price_LIMCA_Brand</v>
          </cell>
          <cell r="C126" t="str">
            <v>HR</v>
          </cell>
          <cell r="D126">
            <v>5.6319990000001E-2</v>
          </cell>
        </row>
        <row r="127">
          <cell r="A127" t="str">
            <v>HR_VD_Facebook_Instagram_Coke_Imp</v>
          </cell>
          <cell r="B127" t="str">
            <v>VD_Facebook_Instagram_Coke_Imp</v>
          </cell>
          <cell r="C127" t="str">
            <v>HR</v>
          </cell>
          <cell r="D127">
            <v>4.9405230000027403E-2</v>
          </cell>
        </row>
        <row r="128">
          <cell r="A128" t="str">
            <v>HR_VD_Total_Digital_Coke_Imp_2017</v>
          </cell>
          <cell r="B128" t="str">
            <v>VD_Total_Digital_Coke_Imp_2017</v>
          </cell>
          <cell r="C128" t="str">
            <v>HR</v>
          </cell>
          <cell r="D128">
            <v>8.2439390000047505E-2</v>
          </cell>
        </row>
        <row r="129">
          <cell r="A129" t="str">
            <v>HR_VD_Cinema_Coke_Spend_2019</v>
          </cell>
          <cell r="B129" t="str">
            <v>VD_Cinema_Coke_Spend_2019</v>
          </cell>
          <cell r="C129" t="str">
            <v>HR</v>
          </cell>
          <cell r="D129">
            <v>0</v>
          </cell>
        </row>
        <row r="130">
          <cell r="A130" t="str">
            <v>HR_VD_OOH_Coke_Spend</v>
          </cell>
          <cell r="B130" t="str">
            <v>VD_OOH_Coke_Spend</v>
          </cell>
          <cell r="C130" t="str">
            <v>HR</v>
          </cell>
          <cell r="D130">
            <v>3.4784089999999997E-2</v>
          </cell>
        </row>
        <row r="131">
          <cell r="A131" t="str">
            <v>HR_VD_Radio_Coke_Spend_2018</v>
          </cell>
          <cell r="B131" t="str">
            <v>VD_Radio_Coke_Spend_2018</v>
          </cell>
          <cell r="C131" t="str">
            <v>HR</v>
          </cell>
          <cell r="D131">
            <v>2.9436849999540601E-2</v>
          </cell>
        </row>
        <row r="132">
          <cell r="A132" t="str">
            <v>HR_VD_TV_Diwali_Coke_GRPs_2020_short</v>
          </cell>
          <cell r="B132" t="str">
            <v>VD_TV_Diwali_Coke_GRPs_2020_short</v>
          </cell>
          <cell r="C132" t="str">
            <v>HR</v>
          </cell>
          <cell r="D132">
            <v>8.7498810000000302E-2</v>
          </cell>
        </row>
        <row r="133">
          <cell r="A133" t="str">
            <v>HR_VD_Total_Digital_Coke_Imp_2020</v>
          </cell>
          <cell r="B133" t="str">
            <v>VD_Total_Digital_Coke_Imp_2020</v>
          </cell>
          <cell r="C133" t="str">
            <v>HR</v>
          </cell>
          <cell r="D133">
            <v>9.2752010000008295E-2</v>
          </cell>
        </row>
        <row r="134">
          <cell r="A134" t="str">
            <v>HR_VD_OOS_Coke</v>
          </cell>
          <cell r="B134" t="str">
            <v>VD_OOS_Coke</v>
          </cell>
          <cell r="C134" t="str">
            <v>HR</v>
          </cell>
          <cell r="D134">
            <v>-0.194270229999984</v>
          </cell>
        </row>
        <row r="135">
          <cell r="A135" t="str">
            <v>HR_VD_SOCF_Coke</v>
          </cell>
          <cell r="B135" t="str">
            <v>VD_SOCF_Coke</v>
          </cell>
          <cell r="C135" t="str">
            <v>HR</v>
          </cell>
          <cell r="D135">
            <v>0.16574934999999999</v>
          </cell>
        </row>
        <row r="136">
          <cell r="A136" t="str">
            <v>HR_VD_Precip1</v>
          </cell>
          <cell r="B136" t="str">
            <v>VD_Precip1</v>
          </cell>
          <cell r="C136" t="str">
            <v>HR</v>
          </cell>
          <cell r="D136">
            <v>-1.0453708000000001E-2</v>
          </cell>
        </row>
        <row r="137">
          <cell r="A137" t="str">
            <v>HR_VD_Radio_Coke_Spend</v>
          </cell>
          <cell r="B137" t="str">
            <v>VD_Radio_Coke_Spend</v>
          </cell>
          <cell r="C137" t="str">
            <v>HR</v>
          </cell>
          <cell r="D137">
            <v>2.2312990000000001E-2</v>
          </cell>
        </row>
        <row r="138">
          <cell r="A138" t="str">
            <v>HR_VD_Radio_Coke_Spend_2017</v>
          </cell>
          <cell r="B138" t="str">
            <v>VD_Radio_Coke_Spend_2017</v>
          </cell>
          <cell r="C138" t="str">
            <v>HR</v>
          </cell>
          <cell r="D138">
            <v>2.8346750000062398E-2</v>
          </cell>
        </row>
        <row r="139">
          <cell r="A139" t="str">
            <v>HR_VD_IPS_Mirinda</v>
          </cell>
          <cell r="B139" t="str">
            <v>VD_IPS_Mirinda</v>
          </cell>
          <cell r="C139" t="str">
            <v>HR</v>
          </cell>
          <cell r="D139">
            <v>-7.8847820000080299E-3</v>
          </cell>
        </row>
        <row r="140">
          <cell r="A140" t="str">
            <v>HR_VD_IPS_Pepsi</v>
          </cell>
          <cell r="B140" t="str">
            <v>VD_IPS_Pepsi</v>
          </cell>
          <cell r="C140" t="str">
            <v>HR</v>
          </cell>
          <cell r="D140">
            <v>-4.9761009999999398E-2</v>
          </cell>
        </row>
        <row r="141">
          <cell r="A141" t="str">
            <v>HR_VD_Temp0</v>
          </cell>
          <cell r="B141" t="str">
            <v>VD_Temp0</v>
          </cell>
          <cell r="C141" t="str">
            <v>HR</v>
          </cell>
          <cell r="D141">
            <v>6.0729939999999904E-3</v>
          </cell>
        </row>
        <row r="142">
          <cell r="A142" t="str">
            <v>HR_VD_Temp1</v>
          </cell>
          <cell r="B142" t="str">
            <v>VD_Temp1</v>
          </cell>
          <cell r="C142" t="str">
            <v>HR</v>
          </cell>
          <cell r="D142">
            <v>7.0935719999999898E-3</v>
          </cell>
        </row>
        <row r="143">
          <cell r="A143" t="str">
            <v>HR_VD_Price_Appy_Fizz_Brand</v>
          </cell>
          <cell r="B143" t="str">
            <v>VD_Price_Appy_Fizz_Brand</v>
          </cell>
          <cell r="C143" t="str">
            <v>HR</v>
          </cell>
          <cell r="D143">
            <v>0.57738460999992303</v>
          </cell>
        </row>
        <row r="144">
          <cell r="A144" t="str">
            <v>HR_VD_Price_M_Dew_Brand</v>
          </cell>
          <cell r="B144" t="str">
            <v>VD_Price_M_Dew_Brand</v>
          </cell>
          <cell r="C144" t="str">
            <v>HR</v>
          </cell>
          <cell r="D144">
            <v>5.6319990000049197E-2</v>
          </cell>
        </row>
        <row r="145">
          <cell r="A145" t="str">
            <v>HR_VD_Hotstar_Coke_Imp</v>
          </cell>
          <cell r="B145" t="str">
            <v>VD_Hotstar_Coke_Imp</v>
          </cell>
          <cell r="C145" t="str">
            <v>HR</v>
          </cell>
          <cell r="D145">
            <v>0.11380651</v>
          </cell>
        </row>
        <row r="146">
          <cell r="A146" t="str">
            <v>HR_VD_Instagram_Coke_Imp</v>
          </cell>
          <cell r="B146" t="str">
            <v>VD_Instagram_Coke_Imp</v>
          </cell>
          <cell r="C146" t="str">
            <v>HR</v>
          </cell>
          <cell r="D146">
            <v>0.178753149999996</v>
          </cell>
        </row>
        <row r="147">
          <cell r="A147" t="str">
            <v>HR_VD_Cinema_Coke_Spend_2018</v>
          </cell>
          <cell r="B147" t="str">
            <v>VD_Cinema_Coke_Spend_2018</v>
          </cell>
          <cell r="C147" t="str">
            <v>HR</v>
          </cell>
          <cell r="D147">
            <v>0</v>
          </cell>
        </row>
        <row r="148">
          <cell r="A148" t="str">
            <v>HR_VD_Radio_Coke_Spend_2019</v>
          </cell>
          <cell r="B148" t="str">
            <v>VD_Radio_Coke_Spend_2019</v>
          </cell>
          <cell r="C148" t="str">
            <v>HR</v>
          </cell>
          <cell r="D148">
            <v>4.3130549999916903E-2</v>
          </cell>
        </row>
        <row r="149">
          <cell r="A149" t="str">
            <v>HR_VD_Consumer_Promo_Mobole_count</v>
          </cell>
          <cell r="B149" t="str">
            <v>VD_Consumer_Promo_Mobole_count</v>
          </cell>
          <cell r="C149" t="str">
            <v>HR</v>
          </cell>
          <cell r="D149">
            <v>1.4607988000000001E-2</v>
          </cell>
        </row>
        <row r="150">
          <cell r="A150" t="str">
            <v>HR_VD_Activation_Deepika_Padukone_All_India</v>
          </cell>
          <cell r="B150" t="str">
            <v>VD_Activation_Deepika_Padukone_All_India</v>
          </cell>
          <cell r="C150" t="str">
            <v>HR</v>
          </cell>
          <cell r="D150">
            <v>7.0399990000000107E-2</v>
          </cell>
        </row>
        <row r="151">
          <cell r="A151" t="str">
            <v>HR_VD_Activation_Ranbir_Kapoor_All_India</v>
          </cell>
          <cell r="B151" t="str">
            <v>VD_Activation_Ranbir_Kapoor_All_India</v>
          </cell>
          <cell r="C151" t="str">
            <v>HR</v>
          </cell>
          <cell r="D151">
            <v>4.1932809999999099E-2</v>
          </cell>
        </row>
        <row r="152">
          <cell r="A152" t="str">
            <v>HR_VD_Free_Volume_Promo</v>
          </cell>
          <cell r="B152" t="str">
            <v>VD_Free_Volume_Promo</v>
          </cell>
          <cell r="C152" t="str">
            <v>HR</v>
          </cell>
          <cell r="D152">
            <v>7.3823356444009097E-3</v>
          </cell>
        </row>
        <row r="153">
          <cell r="A153" t="str">
            <v>HR_VD_ND_Limca</v>
          </cell>
          <cell r="B153" t="str">
            <v>VD_ND_Limca</v>
          </cell>
          <cell r="C153" t="str">
            <v>HR</v>
          </cell>
          <cell r="D153">
            <v>-3.5903990000014603E-2</v>
          </cell>
        </row>
        <row r="154">
          <cell r="A154" t="str">
            <v>HR_VD_ND_Mirinda</v>
          </cell>
          <cell r="B154" t="str">
            <v>VD_ND_Mirinda</v>
          </cell>
          <cell r="C154" t="str">
            <v>HR</v>
          </cell>
          <cell r="D154">
            <v>-4.92799899999933E-2</v>
          </cell>
        </row>
        <row r="155">
          <cell r="A155" t="str">
            <v>HR_VD_Price_Coke_Fridge</v>
          </cell>
          <cell r="B155" t="str">
            <v>VD_Price_Coke_Fridge</v>
          </cell>
          <cell r="C155" t="str">
            <v>HR</v>
          </cell>
          <cell r="D155">
            <v>-0.397082609999997</v>
          </cell>
        </row>
        <row r="156">
          <cell r="A156" t="str">
            <v>HR_VD_Price_Coke_Party</v>
          </cell>
          <cell r="B156" t="str">
            <v>VD_Price_Coke_Party</v>
          </cell>
          <cell r="C156" t="str">
            <v>HR</v>
          </cell>
          <cell r="D156">
            <v>-1.0298707899999999</v>
          </cell>
        </row>
        <row r="157">
          <cell r="A157" t="str">
            <v>HR_VD_OOH_Coke_Spend_2019</v>
          </cell>
          <cell r="B157" t="str">
            <v>VD_OOH_Coke_Spend_2019</v>
          </cell>
          <cell r="C157" t="str">
            <v>HR</v>
          </cell>
          <cell r="D157">
            <v>8.2496499999999504E-3</v>
          </cell>
        </row>
        <row r="158">
          <cell r="A158" t="str">
            <v>HR_VD_PrVD_Coke_Spend_2015</v>
          </cell>
          <cell r="B158" t="str">
            <v>VD_PrVD_Coke_Spend_2015</v>
          </cell>
          <cell r="C158" t="str">
            <v>HR</v>
          </cell>
          <cell r="D158">
            <v>1.4878803699493201E-2</v>
          </cell>
        </row>
        <row r="159">
          <cell r="A159" t="str">
            <v>HR_VD_IPS_7up</v>
          </cell>
          <cell r="B159" t="str">
            <v>VD_IPS_7up</v>
          </cell>
          <cell r="C159" t="str">
            <v>HR</v>
          </cell>
          <cell r="D159">
            <v>-9.9919440000726598E-3</v>
          </cell>
        </row>
        <row r="160">
          <cell r="A160" t="str">
            <v>HR_VD_IPS_Coke</v>
          </cell>
          <cell r="B160" t="str">
            <v>VD_IPS_Coke</v>
          </cell>
          <cell r="C160" t="str">
            <v>HR</v>
          </cell>
          <cell r="D160">
            <v>0.25212438999999698</v>
          </cell>
        </row>
        <row r="161">
          <cell r="A161" t="str">
            <v>HR_VD_IPS_Thums_Up</v>
          </cell>
          <cell r="B161" t="str">
            <v>VD_IPS_Thums_Up</v>
          </cell>
          <cell r="C161" t="str">
            <v>HR</v>
          </cell>
          <cell r="D161">
            <v>-6.3840910000009798E-2</v>
          </cell>
        </row>
        <row r="162">
          <cell r="A162" t="str">
            <v>HR_VD_ND_Appy_Fizz</v>
          </cell>
          <cell r="B162" t="str">
            <v>VD_ND_Appy_Fizz</v>
          </cell>
          <cell r="C162" t="str">
            <v>HR</v>
          </cell>
          <cell r="D162">
            <v>-0.28200658999998302</v>
          </cell>
        </row>
        <row r="163">
          <cell r="A163" t="str">
            <v>HR_VD_Price_7up_Brand</v>
          </cell>
          <cell r="B163" t="str">
            <v>VD_Price_7up_Brand</v>
          </cell>
          <cell r="C163" t="str">
            <v>HR</v>
          </cell>
          <cell r="D163">
            <v>0.82478821000000002</v>
          </cell>
        </row>
        <row r="164">
          <cell r="A164" t="str">
            <v>HR_VD_Price_Mirinda_Brand</v>
          </cell>
          <cell r="B164" t="str">
            <v>VD_Price_Mirinda_Brand</v>
          </cell>
          <cell r="C164" t="str">
            <v>HR</v>
          </cell>
          <cell r="D164">
            <v>0.14079999000009899</v>
          </cell>
        </row>
        <row r="165">
          <cell r="A165" t="str">
            <v>HR_VD_Price_SPRITE_Brand</v>
          </cell>
          <cell r="B165" t="str">
            <v>VD_Price_SPRITE_Brand</v>
          </cell>
          <cell r="C165" t="str">
            <v>HR</v>
          </cell>
          <cell r="D165">
            <v>0.44298461000004702</v>
          </cell>
        </row>
        <row r="166">
          <cell r="A166" t="str">
            <v>HR_VD_Price_Coke_Express</v>
          </cell>
          <cell r="B166" t="str">
            <v>VD_Price_Coke_Express</v>
          </cell>
          <cell r="C166" t="str">
            <v>HR</v>
          </cell>
          <cell r="D166">
            <v>-1.0647576099999501</v>
          </cell>
        </row>
        <row r="167">
          <cell r="A167" t="str">
            <v>HR_VD_Facebook_Instagram_Audiencenetwork_Coke_Imp</v>
          </cell>
          <cell r="B167" t="str">
            <v>VD_Facebook_Instagram_Audiencenetwork_Coke_Imp</v>
          </cell>
          <cell r="C167" t="str">
            <v>HR</v>
          </cell>
          <cell r="D167">
            <v>0.126237390000002</v>
          </cell>
        </row>
        <row r="168">
          <cell r="A168" t="str">
            <v>HR_VD_Total_Digital_Coke_Imp_2018</v>
          </cell>
          <cell r="B168" t="str">
            <v>VD_Total_Digital_Coke_Imp_2018</v>
          </cell>
          <cell r="C168" t="str">
            <v>HR</v>
          </cell>
          <cell r="D168">
            <v>7.2426310000056907E-2</v>
          </cell>
        </row>
        <row r="169">
          <cell r="A169" t="str">
            <v>HR_VD_YouTube_Coke_Imp</v>
          </cell>
          <cell r="B169" t="str">
            <v>VD_YouTube_Coke_Imp</v>
          </cell>
          <cell r="C169" t="str">
            <v>HR</v>
          </cell>
          <cell r="D169">
            <v>0.147840009999882</v>
          </cell>
        </row>
        <row r="170">
          <cell r="A170" t="str">
            <v>HR_VD_Radio_Coke_Spend_2016</v>
          </cell>
          <cell r="B170" t="str">
            <v>VD_Radio_Coke_Spend_2016</v>
          </cell>
          <cell r="C170" t="str">
            <v>HR</v>
          </cell>
          <cell r="D170">
            <v>2.97145100002058E-2</v>
          </cell>
        </row>
        <row r="171">
          <cell r="A171" t="str">
            <v>HR_Unemployment</v>
          </cell>
          <cell r="B171" t="str">
            <v>Unemployment</v>
          </cell>
          <cell r="C171" t="str">
            <v>HR</v>
          </cell>
          <cell r="D171">
            <v>-5.27899756051292E-2</v>
          </cell>
        </row>
        <row r="172">
          <cell r="A172" t="str">
            <v>HR_VD_IPS_Appy_Fizz</v>
          </cell>
          <cell r="B172" t="str">
            <v>VD_IPS_Appy_Fizz</v>
          </cell>
          <cell r="C172" t="str">
            <v>HR</v>
          </cell>
          <cell r="D172">
            <v>-9.8192120000115905E-3</v>
          </cell>
        </row>
        <row r="173">
          <cell r="A173" t="str">
            <v>HR_VD_ND_Coke</v>
          </cell>
          <cell r="B173" t="str">
            <v>VD_ND_Coke</v>
          </cell>
          <cell r="C173" t="str">
            <v>HR</v>
          </cell>
          <cell r="D173">
            <v>0.58475320999999703</v>
          </cell>
        </row>
        <row r="174">
          <cell r="A174" t="str">
            <v>HR_VD_ND_Thums_Up</v>
          </cell>
          <cell r="B174" t="str">
            <v>VD_ND_Thums_Up</v>
          </cell>
          <cell r="C174" t="str">
            <v>HR</v>
          </cell>
          <cell r="D174">
            <v>-0.223525389999923</v>
          </cell>
        </row>
        <row r="175">
          <cell r="A175" t="str">
            <v>HR_VD_TV_Break_Coke_GRPs_2020_long</v>
          </cell>
          <cell r="B175" t="str">
            <v>VD_TV_Break_Coke_GRPs_2020_long</v>
          </cell>
          <cell r="C175" t="str">
            <v>HR</v>
          </cell>
          <cell r="D175">
            <v>0.20478640999174899</v>
          </cell>
        </row>
        <row r="176">
          <cell r="A176" t="str">
            <v>HR_VD_TV_Diwali_Coke_GRPs_2020_long</v>
          </cell>
          <cell r="B176" t="str">
            <v>VD_TV_Diwali_Coke_GRPs_2020_long</v>
          </cell>
          <cell r="C176" t="str">
            <v>HR</v>
          </cell>
          <cell r="D176">
            <v>7.5898809999999997E-2</v>
          </cell>
        </row>
        <row r="177">
          <cell r="A177" t="str">
            <v>HR_Mobility_Retail_and_recreation</v>
          </cell>
          <cell r="B177" t="str">
            <v>Mobility_Retail_and_recreation</v>
          </cell>
          <cell r="C177" t="str">
            <v>HR</v>
          </cell>
          <cell r="D177">
            <v>2.6913087935068101E-3</v>
          </cell>
        </row>
        <row r="178">
          <cell r="A178" t="str">
            <v>HR_VD_Nstores_Coke</v>
          </cell>
          <cell r="B178" t="str">
            <v>VD_Nstores_Coke</v>
          </cell>
          <cell r="C178" t="str">
            <v>HR</v>
          </cell>
          <cell r="D178">
            <v>0.36458779000000002</v>
          </cell>
        </row>
        <row r="179">
          <cell r="A179" t="str">
            <v>HR_VD_Price_PEPSI_Brand</v>
          </cell>
          <cell r="B179" t="str">
            <v>VD_Price_PEPSI_Brand</v>
          </cell>
          <cell r="C179" t="str">
            <v>HR</v>
          </cell>
          <cell r="D179">
            <v>0.221957990000027</v>
          </cell>
        </row>
        <row r="180">
          <cell r="A180" t="str">
            <v>HR_VD_Activation_Diljit_Dosanjh_All_India</v>
          </cell>
          <cell r="B180" t="str">
            <v>VD_Activation_Diljit_Dosanjh_All_India</v>
          </cell>
          <cell r="C180" t="str">
            <v>HR</v>
          </cell>
          <cell r="D180">
            <v>5.6319990000000097E-2</v>
          </cell>
        </row>
        <row r="181">
          <cell r="A181" t="str">
            <v>HR_VD_ND_Fanta</v>
          </cell>
          <cell r="B181" t="str">
            <v>VD_ND_Fanta</v>
          </cell>
          <cell r="C181" t="str">
            <v>HR</v>
          </cell>
          <cell r="D181">
            <v>-7.0399989999984203E-2</v>
          </cell>
        </row>
        <row r="182">
          <cell r="A182" t="str">
            <v>HR_VD_ND_M_Dew</v>
          </cell>
          <cell r="B182" t="str">
            <v>VD_ND_M_Dew</v>
          </cell>
          <cell r="C182" t="str">
            <v>HR</v>
          </cell>
          <cell r="D182">
            <v>-7.0399990000010196E-2</v>
          </cell>
        </row>
        <row r="183">
          <cell r="A183" t="str">
            <v>HR_Pre_Covid</v>
          </cell>
          <cell r="B183" t="str">
            <v>Pre_Covid</v>
          </cell>
          <cell r="C183" t="str">
            <v>HR</v>
          </cell>
          <cell r="D183">
            <v>0.22596528924654799</v>
          </cell>
        </row>
        <row r="184">
          <cell r="A184" t="str">
            <v>HR_VD_Price_Thums_Up_Brand</v>
          </cell>
          <cell r="B184" t="str">
            <v>VD_Price_Thums_Up_Brand</v>
          </cell>
          <cell r="C184" t="str">
            <v>HR</v>
          </cell>
          <cell r="D184">
            <v>0.44298461000018002</v>
          </cell>
        </row>
        <row r="185">
          <cell r="A185" t="str">
            <v>HR_VD_Facebook_Coke_Imp</v>
          </cell>
          <cell r="B185" t="str">
            <v>VD_Facebook_Coke_Imp</v>
          </cell>
          <cell r="C185" t="str">
            <v>HR</v>
          </cell>
          <cell r="D185">
            <v>0.15779676999998199</v>
          </cell>
        </row>
        <row r="186">
          <cell r="A186" t="str">
            <v>HR_VD_Total_Digital_Coke_Imp_2019</v>
          </cell>
          <cell r="B186" t="str">
            <v>VD_Total_Digital_Coke_Imp_2019</v>
          </cell>
          <cell r="C186" t="str">
            <v>HR</v>
          </cell>
          <cell r="D186">
            <v>3.4060550000072902E-2</v>
          </cell>
        </row>
        <row r="187">
          <cell r="A187" t="str">
            <v>HR_VD_Cinema_Coke_Spend</v>
          </cell>
          <cell r="B187" t="str">
            <v>VD_Cinema_Coke_Spend</v>
          </cell>
          <cell r="C187" t="str">
            <v>HR</v>
          </cell>
          <cell r="D187">
            <v>4.0493949999916103E-2</v>
          </cell>
        </row>
        <row r="188">
          <cell r="A188" t="str">
            <v>HR_VD_OOH_Coke_Spend_2015</v>
          </cell>
          <cell r="B188" t="str">
            <v>VD_OOH_Coke_Spend_2015</v>
          </cell>
          <cell r="C188" t="str">
            <v>HR</v>
          </cell>
          <cell r="D188">
            <v>2.2463749999999699E-2</v>
          </cell>
        </row>
        <row r="189">
          <cell r="A189" t="str">
            <v>HR_VD_TV_SAC_Bhai_Coke_GRPs_2018</v>
          </cell>
          <cell r="B189" t="str">
            <v>VD_TV_SAC_Bhai_Coke_GRPs_2018</v>
          </cell>
          <cell r="C189" t="str">
            <v>HR</v>
          </cell>
          <cell r="D189">
            <v>0.38829620999988401</v>
          </cell>
        </row>
        <row r="190">
          <cell r="A190" t="str">
            <v>HR_VD_TV_SAC_Father_Son_Coke_GRPs_2018</v>
          </cell>
          <cell r="B190" t="str">
            <v>VD_TV_SAC_Father_Son_Coke_GRPs_2018</v>
          </cell>
          <cell r="C190" t="str">
            <v>HR</v>
          </cell>
          <cell r="D190">
            <v>0.44313140999998701</v>
          </cell>
        </row>
        <row r="191">
          <cell r="A191" t="str">
            <v>HR_VD_TV_Sayitwithacoke_Coke_GRPs_2019</v>
          </cell>
          <cell r="B191" t="str">
            <v>VD_TV_Sayitwithacoke_Coke_GRPs_2019</v>
          </cell>
          <cell r="C191" t="str">
            <v>HR</v>
          </cell>
          <cell r="D191">
            <v>8.1406149999962096E-2</v>
          </cell>
        </row>
        <row r="192">
          <cell r="A192" t="str">
            <v>HR_VD_TV_Total_2015</v>
          </cell>
          <cell r="B192" t="str">
            <v>VD_TV_Total_2015</v>
          </cell>
          <cell r="C192" t="str">
            <v>HR</v>
          </cell>
          <cell r="D192">
            <v>0.41248678999999999</v>
          </cell>
        </row>
        <row r="193">
          <cell r="A193" t="str">
            <v>HR_VD_TV_Total_2016</v>
          </cell>
          <cell r="B193" t="str">
            <v>VD_TV_Total_2016</v>
          </cell>
          <cell r="C193" t="str">
            <v>HR</v>
          </cell>
          <cell r="D193">
            <v>0.15846158999999599</v>
          </cell>
        </row>
        <row r="194">
          <cell r="A194" t="str">
            <v>HR_VD_TV_Total_2017</v>
          </cell>
          <cell r="B194" t="str">
            <v>VD_TV_Total_2017</v>
          </cell>
          <cell r="C194" t="str">
            <v>HR</v>
          </cell>
          <cell r="D194">
            <v>0.11942787000000001</v>
          </cell>
        </row>
        <row r="195">
          <cell r="A195" t="str">
            <v>HR_VD_IPS_Fanta</v>
          </cell>
          <cell r="B195" t="str">
            <v>VD_IPS_Fanta</v>
          </cell>
          <cell r="C195" t="str">
            <v>HR</v>
          </cell>
          <cell r="D195">
            <v>-1.45609039999761E-2</v>
          </cell>
        </row>
        <row r="196">
          <cell r="A196" t="str">
            <v>HR_VD_ND_7up</v>
          </cell>
          <cell r="B196" t="str">
            <v>VD_ND_7up</v>
          </cell>
          <cell r="C196" t="str">
            <v>HR</v>
          </cell>
          <cell r="D196">
            <v>-0.12994251000012799</v>
          </cell>
        </row>
        <row r="197">
          <cell r="A197" t="str">
            <v>HR_VD_ND_Pepsi</v>
          </cell>
          <cell r="B197" t="str">
            <v>VD_ND_Pepsi</v>
          </cell>
          <cell r="C197" t="str">
            <v>HR</v>
          </cell>
          <cell r="D197">
            <v>-5.7346249999988899E-2</v>
          </cell>
        </row>
        <row r="198">
          <cell r="A198" t="str">
            <v>HR_Seas_1517</v>
          </cell>
          <cell r="B198" t="str">
            <v>Seas_1517</v>
          </cell>
          <cell r="C198" t="str">
            <v>HR</v>
          </cell>
          <cell r="D198">
            <v>0.95484785379783599</v>
          </cell>
        </row>
        <row r="199">
          <cell r="A199" t="str">
            <v>HR_Seas_1819</v>
          </cell>
          <cell r="B199" t="str">
            <v>Seas_1819</v>
          </cell>
          <cell r="C199" t="str">
            <v>HR</v>
          </cell>
          <cell r="D199">
            <v>1.06899685756433</v>
          </cell>
        </row>
        <row r="200">
          <cell r="A200" t="str">
            <v>HR_VD_SOWF_Coke</v>
          </cell>
          <cell r="B200" t="str">
            <v>VD_SOWF_Coke</v>
          </cell>
          <cell r="C200" t="str">
            <v>HR</v>
          </cell>
          <cell r="D200">
            <v>0.38371541000000903</v>
          </cell>
        </row>
        <row r="201">
          <cell r="A201" t="str">
            <v>HR_VD_Price_Coke_Mobile</v>
          </cell>
          <cell r="B201" t="str">
            <v>VD_Price_Coke_Mobile</v>
          </cell>
          <cell r="C201" t="str">
            <v>HR</v>
          </cell>
          <cell r="D201">
            <v>-0.66089252999999004</v>
          </cell>
        </row>
        <row r="202">
          <cell r="A202" t="str">
            <v>HR_VD_Price_Coke_RGB</v>
          </cell>
          <cell r="B202" t="str">
            <v>VD_Price_Coke_RGB</v>
          </cell>
          <cell r="C202" t="str">
            <v>HR</v>
          </cell>
          <cell r="D202">
            <v>-1.1090262100001</v>
          </cell>
        </row>
        <row r="203">
          <cell r="A203" t="str">
            <v>HR_VD_PrVD_Coke_Spend</v>
          </cell>
          <cell r="B203" t="str">
            <v>VD_PrVD_Coke_Spend</v>
          </cell>
          <cell r="C203" t="str">
            <v>HR</v>
          </cell>
          <cell r="D203">
            <v>1.6179490000000199E-2</v>
          </cell>
        </row>
        <row r="204">
          <cell r="A204" t="str">
            <v>HR_VD_PrVD_Coke_Spend_2016</v>
          </cell>
          <cell r="B204" t="str">
            <v>VD_PrVD_Coke_Spend_2016</v>
          </cell>
          <cell r="C204" t="str">
            <v>HR</v>
          </cell>
          <cell r="D204">
            <v>1.47156100000058E-2</v>
          </cell>
        </row>
        <row r="205">
          <cell r="A205" t="str">
            <v>HR_VD_Activation_Deepika_Padukone_All_India_long</v>
          </cell>
          <cell r="B205" t="str">
            <v>VD_Activation_Deepika_Padukone_All_India_long</v>
          </cell>
          <cell r="C205" t="str">
            <v>HR</v>
          </cell>
          <cell r="D205">
            <v>2.8533130000285602E-2</v>
          </cell>
        </row>
        <row r="206">
          <cell r="A206" t="str">
            <v>HR_VD_Activation_Ranbir_Kapoor_All_India_long</v>
          </cell>
          <cell r="B206" t="str">
            <v>VD_Activation_Ranbir_Kapoor_All_India_long</v>
          </cell>
          <cell r="C206" t="str">
            <v>HR</v>
          </cell>
          <cell r="D206">
            <v>6.6785609999937004E-2</v>
          </cell>
        </row>
        <row r="207">
          <cell r="A207" t="str">
            <v>HR_VD_Activation_Diljit_Dosanjh_All_India_long</v>
          </cell>
          <cell r="B207" t="str">
            <v>VD_Activation_Diljit_Dosanjh_All_India_long</v>
          </cell>
          <cell r="C207" t="str">
            <v>HR</v>
          </cell>
          <cell r="D207">
            <v>1.63081080000574E-2</v>
          </cell>
        </row>
        <row r="208">
          <cell r="A208" t="str">
            <v>HR_VD_OOH_Coke_Spend_2018</v>
          </cell>
          <cell r="B208" t="str">
            <v>VD_OOH_Coke_Spend_2018</v>
          </cell>
          <cell r="C208" t="str">
            <v>HR</v>
          </cell>
          <cell r="D208">
            <v>1.22558359999998E-2</v>
          </cell>
        </row>
        <row r="209">
          <cell r="A209" t="str">
            <v>HR_VD_TV_12thMan_Coke_GRPs_2019_Short</v>
          </cell>
          <cell r="B209" t="str">
            <v>VD_TV_12thMan_Coke_GRPs_2019_Short</v>
          </cell>
          <cell r="C209" t="str">
            <v>HR</v>
          </cell>
          <cell r="D209">
            <v>3.5840009999980799E-2</v>
          </cell>
        </row>
        <row r="210">
          <cell r="A210" t="str">
            <v>HR_VD_TV_Coke_Meals_Coke_GRPs_2019_Short</v>
          </cell>
          <cell r="B210" t="str">
            <v>VD_TV_Coke_Meals_Coke_GRPs_2019_Short</v>
          </cell>
          <cell r="C210" t="str">
            <v>HR</v>
          </cell>
          <cell r="D210">
            <v>0.25533081000000002</v>
          </cell>
        </row>
        <row r="211">
          <cell r="A211" t="str">
            <v>HR_VD_TV_Diwali2019_Coke_GRPs_2019_Short</v>
          </cell>
          <cell r="B211" t="str">
            <v>VD_TV_Diwali2019_Coke_GRPs_2019_Short</v>
          </cell>
          <cell r="C211" t="str">
            <v>HR</v>
          </cell>
          <cell r="D211">
            <v>0.29152261000000101</v>
          </cell>
        </row>
        <row r="212">
          <cell r="A212" t="str">
            <v>HR_VD_TV_Festive2018_Coke_GRPs_2018_Short</v>
          </cell>
          <cell r="B212" t="str">
            <v>VD_TV_Festive2018_Coke_GRPs_2018_Short</v>
          </cell>
          <cell r="C212" t="str">
            <v>HR</v>
          </cell>
          <cell r="D212">
            <v>0.19001478999999999</v>
          </cell>
        </row>
        <row r="213">
          <cell r="A213" t="str">
            <v>HR_VD_TV_SAC_Bhai_Coke_GRPs_2018_Short</v>
          </cell>
          <cell r="B213" t="str">
            <v>VD_TV_SAC_Bhai_Coke_GRPs_2018_Short</v>
          </cell>
          <cell r="C213" t="str">
            <v>HR</v>
          </cell>
          <cell r="D213">
            <v>8.87215299999983E-2</v>
          </cell>
        </row>
        <row r="214">
          <cell r="A214" t="str">
            <v>HR_VD_TV_SAC_Father_Son_Coke_GRPs_2018_Short</v>
          </cell>
          <cell r="B214" t="str">
            <v>VD_TV_SAC_Father_Son_Coke_GRPs_2018_Short</v>
          </cell>
          <cell r="C214" t="str">
            <v>HR</v>
          </cell>
          <cell r="D214">
            <v>0.119632509999999</v>
          </cell>
        </row>
        <row r="215">
          <cell r="A215" t="str">
            <v>HR_VD_TV_Sayitwithacoke_Coke_GRPs_2019_Short</v>
          </cell>
          <cell r="B215" t="str">
            <v>VD_TV_Sayitwithacoke_Coke_GRPs_2019_Short</v>
          </cell>
          <cell r="C215" t="str">
            <v>HR</v>
          </cell>
          <cell r="D215">
            <v>6.5542390000000006E-2</v>
          </cell>
        </row>
        <row r="216">
          <cell r="A216" t="str">
            <v>HR_VD_TV_StockUp_Coke_GRPs_2019_Short</v>
          </cell>
          <cell r="B216" t="str">
            <v>VD_TV_StockUp_Coke_GRPs_2019_Short</v>
          </cell>
          <cell r="C216" t="str">
            <v>HR</v>
          </cell>
          <cell r="D216">
            <v>0.484377609999949</v>
          </cell>
        </row>
        <row r="217">
          <cell r="A217" t="str">
            <v>HR_VD_ND_Sprite</v>
          </cell>
          <cell r="B217" t="str">
            <v>VD_ND_Sprite</v>
          </cell>
          <cell r="C217" t="str">
            <v>HR</v>
          </cell>
          <cell r="D217">
            <v>-0.223525390000053</v>
          </cell>
        </row>
        <row r="218">
          <cell r="A218" t="str">
            <v>_Correction Factor</v>
          </cell>
          <cell r="B218" t="str">
            <v>Correction Factor</v>
          </cell>
          <cell r="D218">
            <v>1.00018963578725</v>
          </cell>
        </row>
        <row r="219">
          <cell r="A219" t="str">
            <v>PB_Intercept</v>
          </cell>
          <cell r="B219" t="str">
            <v>Intercept</v>
          </cell>
          <cell r="C219" t="str">
            <v>PB</v>
          </cell>
          <cell r="D219">
            <v>4.4090797000000004</v>
          </cell>
        </row>
        <row r="220">
          <cell r="A220" t="str">
            <v>PB_VD_Price_Coke_Express</v>
          </cell>
          <cell r="B220" t="str">
            <v>VD_Price_Coke_Express</v>
          </cell>
          <cell r="C220" t="str">
            <v>PB</v>
          </cell>
          <cell r="D220">
            <v>-1.81529001000002</v>
          </cell>
        </row>
        <row r="221">
          <cell r="A221" t="str">
            <v>PB_VD_Price_Coke_Mobile</v>
          </cell>
          <cell r="B221" t="str">
            <v>VD_Price_Coke_Mobile</v>
          </cell>
          <cell r="C221" t="str">
            <v>PB</v>
          </cell>
          <cell r="D221">
            <v>-0.75987618999999296</v>
          </cell>
        </row>
        <row r="222">
          <cell r="A222" t="str">
            <v>PB_VD_PrVD_Coke_Spend</v>
          </cell>
          <cell r="B222" t="str">
            <v>VD_PrVD_Coke_Spend</v>
          </cell>
          <cell r="C222" t="str">
            <v>PB</v>
          </cell>
          <cell r="D222">
            <v>9.7077159999999496E-3</v>
          </cell>
        </row>
        <row r="223">
          <cell r="A223" t="str">
            <v>PB_VD_PrVD_Coke_Spend_2016</v>
          </cell>
          <cell r="B223" t="str">
            <v>VD_PrVD_Coke_Spend_2016</v>
          </cell>
          <cell r="C223" t="str">
            <v>PB</v>
          </cell>
          <cell r="D223">
            <v>3.9330929999963002E-2</v>
          </cell>
        </row>
        <row r="224">
          <cell r="A224" t="str">
            <v>PB_VD_Radio_Coke_Spend_2017</v>
          </cell>
          <cell r="B224" t="str">
            <v>VD_Radio_Coke_Spend_2017</v>
          </cell>
          <cell r="C224" t="str">
            <v>PB</v>
          </cell>
          <cell r="D224">
            <v>3.9685429999929502E-2</v>
          </cell>
        </row>
        <row r="225">
          <cell r="A225" t="str">
            <v>PB_VD_Radio_Coke_Spend_2019</v>
          </cell>
          <cell r="B225" t="str">
            <v>VD_Radio_Coke_Spend_2019</v>
          </cell>
          <cell r="C225" t="str">
            <v>PB</v>
          </cell>
          <cell r="D225">
            <v>4.1566909999743003E-2</v>
          </cell>
        </row>
        <row r="226">
          <cell r="A226" t="str">
            <v>PB_Pre_Covid</v>
          </cell>
          <cell r="B226" t="str">
            <v>Pre_Covid</v>
          </cell>
          <cell r="C226" t="str">
            <v>PB</v>
          </cell>
          <cell r="D226">
            <v>9.2218264449915599E-2</v>
          </cell>
        </row>
        <row r="227">
          <cell r="A227" t="str">
            <v>PB_Seas1_15_17</v>
          </cell>
          <cell r="B227" t="str">
            <v>Seas1_15_17</v>
          </cell>
          <cell r="C227" t="str">
            <v>PB</v>
          </cell>
          <cell r="D227">
            <v>0.85833229720159099</v>
          </cell>
        </row>
        <row r="228">
          <cell r="A228" t="str">
            <v>PB_Seas1_18_19</v>
          </cell>
          <cell r="B228" t="str">
            <v>Seas1_18_19</v>
          </cell>
          <cell r="C228" t="str">
            <v>PB</v>
          </cell>
          <cell r="D228">
            <v>0.81872220434584098</v>
          </cell>
        </row>
        <row r="229">
          <cell r="A229" t="str">
            <v>PB_VD_IPS_Pepsi</v>
          </cell>
          <cell r="B229" t="str">
            <v>VD_IPS_Pepsi</v>
          </cell>
          <cell r="C229" t="str">
            <v>PB</v>
          </cell>
          <cell r="D229">
            <v>-8.1055909999979803E-2</v>
          </cell>
        </row>
        <row r="230">
          <cell r="A230" t="str">
            <v>PB_VD_ND_Limca</v>
          </cell>
          <cell r="B230" t="str">
            <v>VD_ND_Limca</v>
          </cell>
          <cell r="C230" t="str">
            <v>PB</v>
          </cell>
          <cell r="D230">
            <v>-0.117544230000002</v>
          </cell>
        </row>
        <row r="231">
          <cell r="A231" t="str">
            <v>PB_VD_Temp1</v>
          </cell>
          <cell r="B231" t="str">
            <v>VD_Temp1</v>
          </cell>
          <cell r="C231" t="str">
            <v>PB</v>
          </cell>
          <cell r="D231">
            <v>8.7350459999999998E-3</v>
          </cell>
        </row>
        <row r="232">
          <cell r="A232" t="str">
            <v>PB_VD_Price_Appy_Fizz_Brand</v>
          </cell>
          <cell r="B232" t="str">
            <v>VD_Price_Appy_Fizz_Brand</v>
          </cell>
          <cell r="C232" t="str">
            <v>PB</v>
          </cell>
          <cell r="D232">
            <v>0.43992480999999301</v>
          </cell>
        </row>
        <row r="233">
          <cell r="A233" t="str">
            <v>PB_VD_Price_Coke_Party</v>
          </cell>
          <cell r="B233" t="str">
            <v>VD_Price_Coke_Party</v>
          </cell>
          <cell r="C233" t="str">
            <v>PB</v>
          </cell>
          <cell r="D233">
            <v>-0.41190638999999202</v>
          </cell>
        </row>
        <row r="234">
          <cell r="A234" t="str">
            <v>PB_VD_Cinema_Coke_Spend_2016</v>
          </cell>
          <cell r="B234" t="str">
            <v>VD_Cinema_Coke_Spend_2016</v>
          </cell>
          <cell r="C234" t="str">
            <v>PB</v>
          </cell>
          <cell r="D234">
            <v>5.4619729999890398E-2</v>
          </cell>
        </row>
        <row r="235">
          <cell r="A235" t="str">
            <v>PB_VD_PrVD_Coke_Spend_2015</v>
          </cell>
          <cell r="B235" t="str">
            <v>VD_PrVD_Coke_Spend_2015</v>
          </cell>
          <cell r="C235" t="str">
            <v>PB</v>
          </cell>
          <cell r="D235">
            <v>1.12800840000142E-2</v>
          </cell>
        </row>
        <row r="236">
          <cell r="A236" t="str">
            <v>PB_VD_Radio_Coke_Spend_2018</v>
          </cell>
          <cell r="B236" t="str">
            <v>VD_Radio_Coke_Spend_2018</v>
          </cell>
          <cell r="C236" t="str">
            <v>PB</v>
          </cell>
          <cell r="D236">
            <v>4.1211630000367601E-2</v>
          </cell>
        </row>
        <row r="237">
          <cell r="A237" t="str">
            <v>PB_VD_Total_Digital_Coke_Imp_2018</v>
          </cell>
          <cell r="B237" t="str">
            <v>VD_Total_Digital_Coke_Imp_2018</v>
          </cell>
          <cell r="C237" t="str">
            <v>PB</v>
          </cell>
          <cell r="D237">
            <v>4.1196429999996897E-2</v>
          </cell>
        </row>
        <row r="238">
          <cell r="A238" t="str">
            <v>PB_Mobility_Retail_and_recreation</v>
          </cell>
          <cell r="B238" t="str">
            <v>Mobility_Retail_and_recreation</v>
          </cell>
          <cell r="C238" t="str">
            <v>PB</v>
          </cell>
          <cell r="D238">
            <v>5.3539441087376797E-3</v>
          </cell>
        </row>
        <row r="239">
          <cell r="A239" t="str">
            <v>PB_Packaging_2018</v>
          </cell>
          <cell r="B239" t="str">
            <v>Packaging_2018</v>
          </cell>
          <cell r="C239" t="str">
            <v>PB</v>
          </cell>
          <cell r="D239">
            <v>1.9422919999999999E-4</v>
          </cell>
        </row>
        <row r="240">
          <cell r="A240" t="str">
            <v>PB_Packaging_2019</v>
          </cell>
          <cell r="B240" t="str">
            <v>Packaging_2019</v>
          </cell>
          <cell r="C240" t="str">
            <v>PB</v>
          </cell>
          <cell r="D240">
            <v>1.181652E-4</v>
          </cell>
        </row>
        <row r="241">
          <cell r="A241" t="str">
            <v>PB_Dummy_1</v>
          </cell>
          <cell r="B241" t="str">
            <v>Dummy_1</v>
          </cell>
          <cell r="C241" t="str">
            <v>PB</v>
          </cell>
          <cell r="D241">
            <v>7.9745790000000094E-2</v>
          </cell>
        </row>
        <row r="242">
          <cell r="A242" t="str">
            <v>PB_VD_IPS_M_Dew</v>
          </cell>
          <cell r="B242" t="str">
            <v>VD_IPS_M_Dew</v>
          </cell>
          <cell r="C242" t="str">
            <v>PB</v>
          </cell>
          <cell r="D242">
            <v>-8.4391289999991903E-2</v>
          </cell>
        </row>
        <row r="243">
          <cell r="A243" t="str">
            <v>PB_VD_ND_Coke</v>
          </cell>
          <cell r="B243" t="str">
            <v>VD_ND_Coke</v>
          </cell>
          <cell r="C243" t="str">
            <v>PB</v>
          </cell>
          <cell r="D243">
            <v>0.35063060999998702</v>
          </cell>
        </row>
        <row r="244">
          <cell r="A244" t="str">
            <v>PB_VD_ND_Mirinda</v>
          </cell>
          <cell r="B244" t="str">
            <v>VD_ND_Mirinda</v>
          </cell>
          <cell r="C244" t="str">
            <v>PB</v>
          </cell>
          <cell r="D244">
            <v>-0.131827529999958</v>
          </cell>
        </row>
        <row r="245">
          <cell r="A245" t="str">
            <v>PB_VD_Economy</v>
          </cell>
          <cell r="B245" t="str">
            <v>VD_Economy</v>
          </cell>
          <cell r="C245" t="str">
            <v>PB</v>
          </cell>
          <cell r="D245">
            <v>0.22703455000001399</v>
          </cell>
        </row>
        <row r="246">
          <cell r="A246" t="str">
            <v>PB_VD_Price_LIMCA_Brand</v>
          </cell>
          <cell r="B246" t="str">
            <v>VD_Price_LIMCA_Brand</v>
          </cell>
          <cell r="C246" t="str">
            <v>PB</v>
          </cell>
          <cell r="D246">
            <v>6.8924350000185902E-2</v>
          </cell>
        </row>
        <row r="247">
          <cell r="A247" t="str">
            <v>PB_VD_Price_FANTA_Brand</v>
          </cell>
          <cell r="B247" t="str">
            <v>VD_Price_FANTA_Brand</v>
          </cell>
          <cell r="C247" t="str">
            <v>PB</v>
          </cell>
          <cell r="D247">
            <v>7.2691490000201406E-2</v>
          </cell>
        </row>
        <row r="248">
          <cell r="A248" t="str">
            <v>PB_VD_Price_M_Dew_Brand</v>
          </cell>
          <cell r="B248" t="str">
            <v>VD_Price_M_Dew_Brand</v>
          </cell>
          <cell r="C248" t="str">
            <v>PB</v>
          </cell>
          <cell r="D248">
            <v>8.2473309999803998E-2</v>
          </cell>
        </row>
        <row r="249">
          <cell r="A249" t="str">
            <v>PB_VD_Precip0</v>
          </cell>
          <cell r="B249" t="str">
            <v>VD_Precip0</v>
          </cell>
          <cell r="C249" t="str">
            <v>PB</v>
          </cell>
          <cell r="D249">
            <v>-4.61592199999993E-4</v>
          </cell>
        </row>
        <row r="250">
          <cell r="A250" t="str">
            <v>PB_VD_Precip1</v>
          </cell>
          <cell r="B250" t="str">
            <v>VD_Precip1</v>
          </cell>
          <cell r="C250" t="str">
            <v>PB</v>
          </cell>
          <cell r="D250">
            <v>-8.8399440000001296E-4</v>
          </cell>
        </row>
        <row r="251">
          <cell r="A251" t="str">
            <v>PB_VD_Nstores_Coke</v>
          </cell>
          <cell r="B251" t="str">
            <v>VD_Nstores_Coke</v>
          </cell>
          <cell r="C251" t="str">
            <v>PB</v>
          </cell>
          <cell r="D251">
            <v>0.38277801</v>
          </cell>
        </row>
        <row r="252">
          <cell r="A252" t="str">
            <v>PB_VD_Price_PEPSI_Brand</v>
          </cell>
          <cell r="B252" t="str">
            <v>VD_Price_PEPSI_Brand</v>
          </cell>
          <cell r="C252" t="str">
            <v>PB</v>
          </cell>
          <cell r="D252">
            <v>0.367515609999988</v>
          </cell>
        </row>
        <row r="253">
          <cell r="A253" t="str">
            <v>PB_VD_Price_SPRITE_Brand</v>
          </cell>
          <cell r="B253" t="str">
            <v>VD_Price_SPRITE_Brand</v>
          </cell>
          <cell r="C253" t="str">
            <v>PB</v>
          </cell>
          <cell r="D253">
            <v>0.33558300999977098</v>
          </cell>
        </row>
        <row r="254">
          <cell r="A254" t="str">
            <v>PB_VD_Cinema_Coke_Spend</v>
          </cell>
          <cell r="B254" t="str">
            <v>VD_Cinema_Coke_Spend</v>
          </cell>
          <cell r="C254" t="str">
            <v>PB</v>
          </cell>
          <cell r="D254">
            <v>5.6691509999982598E-2</v>
          </cell>
        </row>
        <row r="255">
          <cell r="A255" t="str">
            <v>PB_VD_Radio_Coke_Spend_2016</v>
          </cell>
          <cell r="B255" t="str">
            <v>VD_Radio_Coke_Spend_2016</v>
          </cell>
          <cell r="C255" t="str">
            <v>PB</v>
          </cell>
          <cell r="D255">
            <v>4.1600289999885298E-2</v>
          </cell>
        </row>
        <row r="256">
          <cell r="A256" t="str">
            <v>PB_VD_TV_Break_Coke_GRPs_2020_short</v>
          </cell>
          <cell r="B256" t="str">
            <v>VD_TV_Break_Coke_GRPs_2020_short</v>
          </cell>
          <cell r="C256" t="str">
            <v>PB</v>
          </cell>
          <cell r="D256">
            <v>5.5315190000013399E-2</v>
          </cell>
        </row>
        <row r="257">
          <cell r="A257" t="str">
            <v>PB_VD_TV_Diwali_Coke_GRPs_2020_short</v>
          </cell>
          <cell r="B257" t="str">
            <v>VD_TV_Diwali_Coke_GRPs_2020_short</v>
          </cell>
          <cell r="C257" t="str">
            <v>PB</v>
          </cell>
          <cell r="D257">
            <v>2.7724809999999898E-2</v>
          </cell>
        </row>
        <row r="258">
          <cell r="A258" t="str">
            <v>PB_VD_TV_Break_Coke_GRPs_2020_long</v>
          </cell>
          <cell r="B258" t="str">
            <v>VD_TV_Break_Coke_GRPs_2020_long</v>
          </cell>
          <cell r="C258" t="str">
            <v>PB</v>
          </cell>
          <cell r="D258">
            <v>8.4724810001319706E-2</v>
          </cell>
        </row>
        <row r="259">
          <cell r="A259" t="str">
            <v>PB_VD_TV_Diwali_Coke_GRPs_2020_long</v>
          </cell>
          <cell r="B259" t="str">
            <v>VD_TV_Diwali_Coke_GRPs_2020_long</v>
          </cell>
          <cell r="C259" t="str">
            <v>PB</v>
          </cell>
          <cell r="D259">
            <v>6.1924809999999803E-2</v>
          </cell>
        </row>
        <row r="260">
          <cell r="A260" t="str">
            <v>PB_VD_Radio_Coke_Spend</v>
          </cell>
          <cell r="B260" t="str">
            <v>VD_Radio_Coke_Spend</v>
          </cell>
          <cell r="C260" t="str">
            <v>PB</v>
          </cell>
          <cell r="D260">
            <v>1.0518985999997101E-2</v>
          </cell>
        </row>
        <row r="261">
          <cell r="A261" t="str">
            <v>PB_VD_Facebook_Instagram_Coke_Imp</v>
          </cell>
          <cell r="B261" t="str">
            <v>VD_Facebook_Instagram_Coke_Imp</v>
          </cell>
          <cell r="C261" t="str">
            <v>PB</v>
          </cell>
          <cell r="D261">
            <v>4.3267970000000301E-2</v>
          </cell>
        </row>
        <row r="262">
          <cell r="A262" t="str">
            <v>PB_VD_Hotstar_Coke_Imp</v>
          </cell>
          <cell r="B262" t="str">
            <v>VD_Hotstar_Coke_Imp</v>
          </cell>
          <cell r="C262" t="str">
            <v>PB</v>
          </cell>
          <cell r="D262">
            <v>6.94007499999999E-2</v>
          </cell>
        </row>
        <row r="263">
          <cell r="A263" t="str">
            <v>PB_VD_Free_Volume_Promo</v>
          </cell>
          <cell r="B263" t="str">
            <v>VD_Free_Volume_Promo</v>
          </cell>
          <cell r="C263" t="str">
            <v>PB</v>
          </cell>
          <cell r="D263">
            <v>1.0117489989475601E-2</v>
          </cell>
        </row>
        <row r="264">
          <cell r="A264" t="str">
            <v>PB_VD_Facebook_Coke_Imp</v>
          </cell>
          <cell r="B264" t="str">
            <v>VD_Facebook_Coke_Imp</v>
          </cell>
          <cell r="C264" t="str">
            <v>PB</v>
          </cell>
          <cell r="D264">
            <v>3.9176710000053398E-2</v>
          </cell>
        </row>
        <row r="265">
          <cell r="A265" t="str">
            <v>PB_VD_Facebook_Instagram_Audiencenetwork_Coke_Imp</v>
          </cell>
          <cell r="B265" t="str">
            <v>VD_Facebook_Instagram_Audiencenetwork_Coke_Imp</v>
          </cell>
          <cell r="C265" t="str">
            <v>PB</v>
          </cell>
          <cell r="D265">
            <v>0.17495746996164499</v>
          </cell>
        </row>
        <row r="266">
          <cell r="A266" t="str">
            <v>PB_VD_IPS_Limca</v>
          </cell>
          <cell r="B266" t="str">
            <v>VD_IPS_Limca</v>
          </cell>
          <cell r="C266" t="str">
            <v>PB</v>
          </cell>
          <cell r="D266">
            <v>-8.9761970000006505E-2</v>
          </cell>
        </row>
        <row r="267">
          <cell r="A267" t="str">
            <v>PB_VD_IPS_Mirinda</v>
          </cell>
          <cell r="B267" t="str">
            <v>VD_IPS_Mirinda</v>
          </cell>
          <cell r="C267" t="str">
            <v>PB</v>
          </cell>
          <cell r="D267">
            <v>-7.9096509999997094E-2</v>
          </cell>
        </row>
        <row r="268">
          <cell r="A268" t="str">
            <v>PB_VD_ND_Fanta</v>
          </cell>
          <cell r="B268" t="str">
            <v>VD_ND_Fanta</v>
          </cell>
          <cell r="C268" t="str">
            <v>PB</v>
          </cell>
          <cell r="D268">
            <v>-0.123969970000004</v>
          </cell>
        </row>
        <row r="269">
          <cell r="A269" t="str">
            <v>PB_VD_ND_M_Dew</v>
          </cell>
          <cell r="B269" t="str">
            <v>VD_ND_M_Dew</v>
          </cell>
          <cell r="C269" t="str">
            <v>PB</v>
          </cell>
          <cell r="D269">
            <v>-0.14065123000000199</v>
          </cell>
        </row>
        <row r="270">
          <cell r="A270" t="str">
            <v>PB_VD_Temp0</v>
          </cell>
          <cell r="B270" t="str">
            <v>VD_Temp0</v>
          </cell>
          <cell r="C270" t="str">
            <v>PB</v>
          </cell>
          <cell r="D270">
            <v>6.3309632630985102E-3</v>
          </cell>
        </row>
        <row r="271">
          <cell r="A271" t="str">
            <v>PB_VD_Total_Digital_Coke_Imp_2017</v>
          </cell>
          <cell r="B271" t="str">
            <v>VD_Total_Digital_Coke_Imp_2017</v>
          </cell>
          <cell r="C271" t="str">
            <v>PB</v>
          </cell>
          <cell r="D271">
            <v>0.131750030000098</v>
          </cell>
        </row>
        <row r="272">
          <cell r="A272" t="str">
            <v>PB_VD_Total_Digital_Coke_Imp_2019</v>
          </cell>
          <cell r="B272" t="str">
            <v>VD_Total_Digital_Coke_Imp_2019</v>
          </cell>
          <cell r="C272" t="str">
            <v>PB</v>
          </cell>
          <cell r="D272">
            <v>6.3049350000001697E-2</v>
          </cell>
        </row>
        <row r="273">
          <cell r="A273" t="str">
            <v>PB_VD_Activation_KXI_PB</v>
          </cell>
          <cell r="B273" t="str">
            <v>VD_Activation_KXI_PB</v>
          </cell>
          <cell r="C273" t="str">
            <v>PB</v>
          </cell>
          <cell r="D273">
            <v>1.50459760000001E-2</v>
          </cell>
        </row>
        <row r="274">
          <cell r="A274" t="str">
            <v>PB_VD_TV_Coke_Meals_Coke_GRPs_2019_long</v>
          </cell>
          <cell r="B274" t="str">
            <v>VD_TV_Coke_Meals_Coke_GRPs_2019_long</v>
          </cell>
          <cell r="C274" t="str">
            <v>PB</v>
          </cell>
          <cell r="D274">
            <v>0.31507300999954202</v>
          </cell>
        </row>
        <row r="275">
          <cell r="A275" t="str">
            <v>PB_VD_TV_Diwali2019_Coke_GRPs_2019_long</v>
          </cell>
          <cell r="B275" t="str">
            <v>VD_TV_Diwali2019_Coke_GRPs_2019_long</v>
          </cell>
          <cell r="C275" t="str">
            <v>PB</v>
          </cell>
          <cell r="D275">
            <v>0.303184610000518</v>
          </cell>
        </row>
        <row r="276">
          <cell r="A276" t="str">
            <v>PB_VD_TV_Festive2018_Coke_GRPs_2018_long</v>
          </cell>
          <cell r="B276" t="str">
            <v>VD_TV_Festive2018_Coke_GRPs_2018_long</v>
          </cell>
          <cell r="C276" t="str">
            <v>PB</v>
          </cell>
          <cell r="D276">
            <v>0.144393009999157</v>
          </cell>
        </row>
        <row r="277">
          <cell r="A277" t="str">
            <v>PB_VD_TV_SAC_Bhai_Coke_GRPs_2018_long</v>
          </cell>
          <cell r="B277" t="str">
            <v>VD_TV_SAC_Bhai_Coke_GRPs_2018_long</v>
          </cell>
          <cell r="C277" t="str">
            <v>PB</v>
          </cell>
          <cell r="D277">
            <v>0.176899609999987</v>
          </cell>
        </row>
        <row r="278">
          <cell r="A278" t="str">
            <v>PB_VD_TV_SAC_Father_Son_Coke_GRPs_2018_long</v>
          </cell>
          <cell r="B278" t="str">
            <v>VD_TV_SAC_Father_Son_Coke_GRPs_2018_long</v>
          </cell>
          <cell r="C278" t="str">
            <v>PB</v>
          </cell>
          <cell r="D278">
            <v>0.29714520999979199</v>
          </cell>
        </row>
        <row r="279">
          <cell r="A279" t="str">
            <v>PB_VD_TV_Sayitwithacoke_Coke_GRPs_2019_long</v>
          </cell>
          <cell r="B279" t="str">
            <v>VD_TV_Sayitwithacoke_Coke_GRPs_2019_long</v>
          </cell>
          <cell r="C279" t="str">
            <v>PB</v>
          </cell>
          <cell r="D279">
            <v>0.157140609999882</v>
          </cell>
        </row>
        <row r="280">
          <cell r="A280" t="str">
            <v>PB_VD_TV_StockUp_Coke_GRPs_2019_long</v>
          </cell>
          <cell r="B280" t="str">
            <v>VD_TV_StockUp_Coke_GRPs_2019_long</v>
          </cell>
          <cell r="C280" t="str">
            <v>PB</v>
          </cell>
          <cell r="D280">
            <v>0.26821520999999099</v>
          </cell>
        </row>
        <row r="281">
          <cell r="A281" t="str">
            <v>PB_VD_TV_Coke_Meals_Coke_GRPs_2019_Short</v>
          </cell>
          <cell r="B281" t="str">
            <v>VD_TV_Coke_Meals_Coke_GRPs_2019_Short</v>
          </cell>
          <cell r="C281" t="str">
            <v>PB</v>
          </cell>
          <cell r="D281">
            <v>7.0397890000000005E-2</v>
          </cell>
        </row>
        <row r="282">
          <cell r="A282" t="str">
            <v>PB_VD_TV_Diwali2019_Coke_GRPs_2019_Short</v>
          </cell>
          <cell r="B282" t="str">
            <v>VD_TV_Diwali2019_Coke_GRPs_2019_Short</v>
          </cell>
          <cell r="C282" t="str">
            <v>PB</v>
          </cell>
          <cell r="D282">
            <v>0.29919021000000001</v>
          </cell>
        </row>
        <row r="283">
          <cell r="A283" t="str">
            <v>PB_VD_TV_Festive2018_Coke_GRPs_2018_Short</v>
          </cell>
          <cell r="B283" t="str">
            <v>VD_TV_Festive2018_Coke_GRPs_2018_Short</v>
          </cell>
          <cell r="C283" t="str">
            <v>PB</v>
          </cell>
          <cell r="D283">
            <v>3.9214590000002901E-2</v>
          </cell>
        </row>
        <row r="284">
          <cell r="A284" t="str">
            <v>PB_VD_TV_SAC_Bhai_Coke_GRPs_2018_Short</v>
          </cell>
          <cell r="B284" t="str">
            <v>VD_TV_SAC_Bhai_Coke_GRPs_2018_Short</v>
          </cell>
          <cell r="C284" t="str">
            <v>PB</v>
          </cell>
          <cell r="D284">
            <v>3.1599510000000101E-2</v>
          </cell>
        </row>
        <row r="285">
          <cell r="A285" t="str">
            <v>PB_VD_TV_SAC_Father_Son_Coke_GRPs_2018_Short</v>
          </cell>
          <cell r="B285" t="str">
            <v>VD_TV_SAC_Father_Son_Coke_GRPs_2018_Short</v>
          </cell>
          <cell r="C285" t="str">
            <v>PB</v>
          </cell>
          <cell r="D285">
            <v>5.4724169976776399E-2</v>
          </cell>
        </row>
        <row r="286">
          <cell r="A286" t="str">
            <v>PB_VD_TV_Sayitwithacoke_Coke_GRPs_2019_Short</v>
          </cell>
          <cell r="B286" t="str">
            <v>VD_TV_Sayitwithacoke_Coke_GRPs_2019_Short</v>
          </cell>
          <cell r="C286" t="str">
            <v>PB</v>
          </cell>
          <cell r="D286">
            <v>5.9413409999999799E-2</v>
          </cell>
        </row>
        <row r="287">
          <cell r="A287" t="str">
            <v>PB_VD_TV_StockUp_Coke_GRPs_2019_Short</v>
          </cell>
          <cell r="B287" t="str">
            <v>VD_TV_StockUp_Coke_GRPs_2019_Short</v>
          </cell>
          <cell r="C287" t="str">
            <v>PB</v>
          </cell>
          <cell r="D287">
            <v>0.282627610000032</v>
          </cell>
        </row>
        <row r="288">
          <cell r="A288" t="str">
            <v>PB_VD_Activation_Deepika_Padukone_All_India_long</v>
          </cell>
          <cell r="B288" t="str">
            <v>VD_Activation_Deepika_Padukone_All_India_long</v>
          </cell>
          <cell r="C288" t="str">
            <v>PB</v>
          </cell>
          <cell r="D288">
            <v>3.1824350000241301E-2</v>
          </cell>
        </row>
        <row r="289">
          <cell r="A289" t="str">
            <v>PB_VD_Activation_Ranbir_Kapoor_All_India_long</v>
          </cell>
          <cell r="B289" t="str">
            <v>VD_Activation_Ranbir_Kapoor_All_India_long</v>
          </cell>
          <cell r="C289" t="str">
            <v>PB</v>
          </cell>
          <cell r="D289">
            <v>2.3312590000126199E-2</v>
          </cell>
        </row>
        <row r="290">
          <cell r="A290" t="str">
            <v>PB_VD_Activation_Diljit_Dosanjh_All_India_long</v>
          </cell>
          <cell r="B290" t="str">
            <v>VD_Activation_Diljit_Dosanjh_All_India_long</v>
          </cell>
          <cell r="C290" t="str">
            <v>PB</v>
          </cell>
          <cell r="D290">
            <v>3.80725100000208E-2</v>
          </cell>
        </row>
        <row r="291">
          <cell r="A291" t="str">
            <v>PB_VD_Activation_Coke_Studio_PB_long</v>
          </cell>
          <cell r="B291" t="str">
            <v>VD_Activation_Coke_Studio_PB_long</v>
          </cell>
          <cell r="C291" t="str">
            <v>PB</v>
          </cell>
          <cell r="D291">
            <v>4.3481579999994696E-3</v>
          </cell>
        </row>
        <row r="292">
          <cell r="A292" t="str">
            <v>PB_VD_IPS_7up</v>
          </cell>
          <cell r="B292" t="str">
            <v>VD_IPS_7up</v>
          </cell>
          <cell r="C292" t="str">
            <v>PB</v>
          </cell>
          <cell r="D292">
            <v>-9.3099549999883804E-2</v>
          </cell>
        </row>
        <row r="293">
          <cell r="A293" t="str">
            <v>PB_VD_IPS_Coke</v>
          </cell>
          <cell r="B293" t="str">
            <v>VD_IPS_Coke</v>
          </cell>
          <cell r="C293" t="str">
            <v>PB</v>
          </cell>
          <cell r="D293">
            <v>0.21862619000001099</v>
          </cell>
        </row>
        <row r="294">
          <cell r="A294" t="str">
            <v>PB_VD_ND_Pepsi</v>
          </cell>
          <cell r="B294" t="str">
            <v>VD_ND_Pepsi</v>
          </cell>
          <cell r="C294" t="str">
            <v>PB</v>
          </cell>
          <cell r="D294">
            <v>-0.13509315000003599</v>
          </cell>
        </row>
        <row r="295">
          <cell r="A295" t="str">
            <v>PB_VD_ND_Thums_Up</v>
          </cell>
          <cell r="B295" t="str">
            <v>VD_ND_Thums_Up</v>
          </cell>
          <cell r="C295" t="str">
            <v>PB</v>
          </cell>
          <cell r="D295">
            <v>-0.12791769000004899</v>
          </cell>
        </row>
        <row r="296">
          <cell r="A296" t="str">
            <v>PB_VD_Price_7up_Brand</v>
          </cell>
          <cell r="B296" t="str">
            <v>VD_Price_7up_Brand</v>
          </cell>
          <cell r="C296" t="str">
            <v>PB</v>
          </cell>
          <cell r="D296">
            <v>0.42212601000009298</v>
          </cell>
        </row>
        <row r="297">
          <cell r="A297" t="str">
            <v>PB_VD_Price_Coke_RGB</v>
          </cell>
          <cell r="B297" t="str">
            <v>VD_Price_Coke_RGB</v>
          </cell>
          <cell r="C297" t="str">
            <v>PB</v>
          </cell>
          <cell r="D297">
            <v>0.35058578999997803</v>
          </cell>
        </row>
        <row r="298">
          <cell r="A298" t="str">
            <v>PB_VD_TV_Total_2017</v>
          </cell>
          <cell r="B298" t="str">
            <v>VD_TV_Total_2017</v>
          </cell>
          <cell r="C298" t="str">
            <v>PB</v>
          </cell>
          <cell r="D298">
            <v>0.15416641</v>
          </cell>
        </row>
        <row r="299">
          <cell r="A299" t="str">
            <v>PB_VD_OOH_Coke_Spend</v>
          </cell>
          <cell r="B299" t="str">
            <v>VD_OOH_Coke_Spend</v>
          </cell>
          <cell r="C299" t="str">
            <v>PB</v>
          </cell>
          <cell r="D299">
            <v>2.0870429999999999E-2</v>
          </cell>
        </row>
        <row r="300">
          <cell r="A300" t="str">
            <v>PB_VD_OOH_Coke_Spend_2016</v>
          </cell>
          <cell r="B300" t="str">
            <v>VD_OOH_Coke_Spend_2016</v>
          </cell>
          <cell r="C300" t="str">
            <v>PB</v>
          </cell>
          <cell r="D300">
            <v>4.2274669999999903E-2</v>
          </cell>
        </row>
        <row r="301">
          <cell r="A301" t="str">
            <v>PB_VD_OOH_Coke_Spend_2018</v>
          </cell>
          <cell r="B301" t="str">
            <v>VD_OOH_Coke_Spend_2018</v>
          </cell>
          <cell r="C301" t="str">
            <v>PB</v>
          </cell>
          <cell r="D301">
            <v>1.7695290000000499E-2</v>
          </cell>
        </row>
        <row r="302">
          <cell r="A302" t="str">
            <v>PB_VD_YouTube_Coke_Imp</v>
          </cell>
          <cell r="B302" t="str">
            <v>VD_YouTube_Coke_Imp</v>
          </cell>
          <cell r="C302" t="str">
            <v>PB</v>
          </cell>
          <cell r="D302">
            <v>2.2621809999999999E-2</v>
          </cell>
        </row>
        <row r="303">
          <cell r="A303" t="str">
            <v>PB_VD_Activation_Deepika_Padukone_All_India</v>
          </cell>
          <cell r="B303" t="str">
            <v>VD_Activation_Deepika_Padukone_All_India</v>
          </cell>
          <cell r="C303" t="str">
            <v>PB</v>
          </cell>
          <cell r="D303">
            <v>8.8649359999983593E-3</v>
          </cell>
        </row>
        <row r="304">
          <cell r="A304" t="str">
            <v>PB_VD_Activation_Diljit_Dosanjh_All_India</v>
          </cell>
          <cell r="B304" t="str">
            <v>VD_Activation_Diljit_Dosanjh_All_India</v>
          </cell>
          <cell r="C304" t="str">
            <v>PB</v>
          </cell>
          <cell r="D304">
            <v>5.0779230000000099E-2</v>
          </cell>
        </row>
        <row r="305">
          <cell r="A305" t="str">
            <v>PB_VD_TV_Total_2016</v>
          </cell>
          <cell r="B305" t="str">
            <v>VD_TV_Total_2016</v>
          </cell>
          <cell r="C305" t="str">
            <v>PB</v>
          </cell>
          <cell r="D305">
            <v>0.11791359000000699</v>
          </cell>
        </row>
        <row r="306">
          <cell r="A306" t="str">
            <v>PB_VD_OOH_Coke_Spend_2015</v>
          </cell>
          <cell r="B306" t="str">
            <v>VD_OOH_Coke_Spend_2015</v>
          </cell>
          <cell r="C306" t="str">
            <v>PB</v>
          </cell>
          <cell r="D306">
            <v>1.3478250000001401E-2</v>
          </cell>
        </row>
        <row r="307">
          <cell r="A307" t="str">
            <v>PB_VD_Activation_Ranbir_Kapoor_All_India</v>
          </cell>
          <cell r="B307" t="str">
            <v>VD_Activation_Ranbir_Kapoor_All_India</v>
          </cell>
          <cell r="C307" t="str">
            <v>PB</v>
          </cell>
          <cell r="D307">
            <v>4.5134329999999397E-2</v>
          </cell>
        </row>
        <row r="308">
          <cell r="A308" t="str">
            <v>PB_VD_Activation_Coke_Studio_PB</v>
          </cell>
          <cell r="B308" t="str">
            <v>VD_Activation_Coke_Studio_PB</v>
          </cell>
          <cell r="C308" t="str">
            <v>PB</v>
          </cell>
          <cell r="D308">
            <v>1.0132136E-2</v>
          </cell>
        </row>
        <row r="309">
          <cell r="A309" t="str">
            <v>PB_VD_IPS_Fanta</v>
          </cell>
          <cell r="B309" t="str">
            <v>VD_IPS_Fanta</v>
          </cell>
          <cell r="C309" t="str">
            <v>PB</v>
          </cell>
          <cell r="D309">
            <v>-7.43819900000047E-2</v>
          </cell>
        </row>
        <row r="310">
          <cell r="A310" t="str">
            <v>PB_VD_ND_Sprite</v>
          </cell>
          <cell r="B310" t="str">
            <v>VD_ND_Sprite</v>
          </cell>
          <cell r="C310" t="str">
            <v>PB</v>
          </cell>
          <cell r="D310">
            <v>-0.12335577000001299</v>
          </cell>
        </row>
        <row r="311">
          <cell r="A311" t="str">
            <v>PB_VD_OOS_Coke</v>
          </cell>
          <cell r="B311" t="str">
            <v>VD_OOS_Coke</v>
          </cell>
          <cell r="C311" t="str">
            <v>PB</v>
          </cell>
          <cell r="D311">
            <v>-0.20554240999999501</v>
          </cell>
        </row>
        <row r="312">
          <cell r="A312" t="str">
            <v>PB_VD_PEPSI_Comp_GRPs</v>
          </cell>
          <cell r="B312" t="str">
            <v>VD_PEPSI_Comp_GRPs</v>
          </cell>
          <cell r="C312" t="str">
            <v>PB</v>
          </cell>
          <cell r="D312">
            <v>-1.5862404E-2</v>
          </cell>
        </row>
        <row r="313">
          <cell r="A313" t="str">
            <v>PB_VD_IPS_Sprite</v>
          </cell>
          <cell r="B313" t="str">
            <v>VD_IPS_Sprite</v>
          </cell>
          <cell r="C313" t="str">
            <v>PB</v>
          </cell>
          <cell r="D313">
            <v>-9.4198949999998796E-2</v>
          </cell>
        </row>
        <row r="314">
          <cell r="A314" t="str">
            <v>PB_VD_IPS_Thums_Up</v>
          </cell>
          <cell r="B314" t="str">
            <v>VD_IPS_Thums_Up</v>
          </cell>
          <cell r="C314" t="str">
            <v>PB</v>
          </cell>
          <cell r="D314">
            <v>-7.6750590000002505E-2</v>
          </cell>
        </row>
        <row r="315">
          <cell r="A315" t="str">
            <v>PB_SOCF_0</v>
          </cell>
          <cell r="B315" t="str">
            <v>SOCF_0</v>
          </cell>
          <cell r="C315" t="str">
            <v>PB</v>
          </cell>
          <cell r="D315">
            <v>3.51181E-4</v>
          </cell>
        </row>
        <row r="316">
          <cell r="A316" t="str">
            <v>PB_SOCF_1</v>
          </cell>
          <cell r="B316" t="str">
            <v>SOCF_1</v>
          </cell>
          <cell r="C316" t="str">
            <v>PB</v>
          </cell>
          <cell r="D316">
            <v>7.4639346000000004E-3</v>
          </cell>
        </row>
        <row r="317">
          <cell r="A317" t="str">
            <v>PB_SOTS_0</v>
          </cell>
          <cell r="B317" t="str">
            <v>SOTS_0</v>
          </cell>
          <cell r="C317" t="str">
            <v>PB</v>
          </cell>
          <cell r="D317">
            <v>1.7181640000000199E-4</v>
          </cell>
        </row>
        <row r="318">
          <cell r="A318" t="str">
            <v>PB_SOTS_1</v>
          </cell>
          <cell r="B318" t="str">
            <v>SOTS_1</v>
          </cell>
          <cell r="C318" t="str">
            <v>PB</v>
          </cell>
          <cell r="D318">
            <v>1.7284959999999999E-3</v>
          </cell>
        </row>
        <row r="319">
          <cell r="A319" t="str">
            <v>PB_SOWF_0</v>
          </cell>
          <cell r="B319" t="str">
            <v>SOWF_0</v>
          </cell>
          <cell r="C319" t="str">
            <v>PB</v>
          </cell>
          <cell r="D319">
            <v>6.6041940000000098E-4</v>
          </cell>
        </row>
        <row r="320">
          <cell r="A320" t="str">
            <v>PB_SOWF_1</v>
          </cell>
          <cell r="B320" t="str">
            <v>SOWF_1</v>
          </cell>
          <cell r="C320" t="str">
            <v>PB</v>
          </cell>
          <cell r="D320">
            <v>2.5621540000000101E-3</v>
          </cell>
        </row>
        <row r="321">
          <cell r="A321" t="str">
            <v>PB_VD_Price_Coke_Fridge</v>
          </cell>
          <cell r="B321" t="str">
            <v>VD_Price_Coke_Fridge</v>
          </cell>
          <cell r="C321" t="str">
            <v>PB</v>
          </cell>
          <cell r="D321">
            <v>-1.9110500100000101</v>
          </cell>
        </row>
        <row r="322">
          <cell r="A322" t="str">
            <v>PB_VD_TV_Total_2015</v>
          </cell>
          <cell r="B322" t="str">
            <v>VD_TV_Total_2015</v>
          </cell>
          <cell r="C322" t="str">
            <v>PB</v>
          </cell>
          <cell r="D322">
            <v>3.4567410000000097E-2</v>
          </cell>
        </row>
        <row r="323">
          <cell r="A323" t="str">
            <v>PB_VD_OOH_Coke_Spend_2019</v>
          </cell>
          <cell r="B323" t="str">
            <v>VD_OOH_Coke_Spend_2019</v>
          </cell>
          <cell r="C323" t="str">
            <v>PB</v>
          </cell>
          <cell r="D323">
            <v>5.00092919999999E-2</v>
          </cell>
        </row>
        <row r="324">
          <cell r="A324" t="str">
            <v>PB_VD_Consumer_Promo_Mobole_count</v>
          </cell>
          <cell r="B324" t="str">
            <v>VD_Consumer_Promo_Mobole_count</v>
          </cell>
          <cell r="C324" t="str">
            <v>PB</v>
          </cell>
          <cell r="D324">
            <v>2.888245E-2</v>
          </cell>
        </row>
        <row r="325">
          <cell r="A325" t="str">
            <v>PB_Unemployment</v>
          </cell>
          <cell r="B325" t="str">
            <v>Unemployment</v>
          </cell>
          <cell r="C325" t="str">
            <v>PB</v>
          </cell>
          <cell r="D325">
            <v>-0.20665241000000001</v>
          </cell>
        </row>
        <row r="326">
          <cell r="A326" t="str">
            <v>PB_VD_Total_Digital_Coke_Imp_2020</v>
          </cell>
          <cell r="B326" t="str">
            <v>VD_Total_Digital_Coke_Imp_2020</v>
          </cell>
          <cell r="C326" t="str">
            <v>PB</v>
          </cell>
          <cell r="D326">
            <v>0.169752009999939</v>
          </cell>
        </row>
        <row r="327">
          <cell r="A327" t="str">
            <v>PB_VD_ND_7up</v>
          </cell>
          <cell r="B327" t="str">
            <v>VD_ND_7up</v>
          </cell>
          <cell r="C327" t="str">
            <v>PB</v>
          </cell>
          <cell r="D327">
            <v>-0.15516678999981801</v>
          </cell>
        </row>
        <row r="328">
          <cell r="A328" t="str">
            <v>PB_VD_ND_Appy_Fizz</v>
          </cell>
          <cell r="B328" t="str">
            <v>VD_ND_Appy_Fizz</v>
          </cell>
          <cell r="C328" t="str">
            <v>PB</v>
          </cell>
          <cell r="D328">
            <v>-0.100458169999976</v>
          </cell>
        </row>
        <row r="329">
          <cell r="A329" t="str">
            <v>PB_VD_Price_Mirinda_Brand</v>
          </cell>
          <cell r="B329" t="str">
            <v>VD_Price_Mirinda_Brand</v>
          </cell>
          <cell r="C329" t="str">
            <v>PB</v>
          </cell>
          <cell r="D329">
            <v>7.7298850000024497E-2</v>
          </cell>
        </row>
        <row r="330">
          <cell r="A330" t="str">
            <v>PB_VD_Price_Thums_Up_Brand</v>
          </cell>
          <cell r="B330" t="str">
            <v>VD_Price_Thums_Up_Brand</v>
          </cell>
          <cell r="C330" t="str">
            <v>PB</v>
          </cell>
          <cell r="D330">
            <v>0.34799301000017102</v>
          </cell>
        </row>
        <row r="331">
          <cell r="A331" t="str">
            <v>PB_VD_IPS_Appy_Fizz</v>
          </cell>
          <cell r="B331" t="str">
            <v>VD_IPS_Appy_Fizz</v>
          </cell>
          <cell r="C331" t="str">
            <v>PB</v>
          </cell>
          <cell r="D331">
            <v>-9.7026109999972202E-2</v>
          </cell>
        </row>
        <row r="332">
          <cell r="A332" t="str">
            <v>_Correction Factor</v>
          </cell>
          <cell r="B332" t="str">
            <v>Correction Factor</v>
          </cell>
          <cell r="D332">
            <v>0.99132325697339196</v>
          </cell>
        </row>
        <row r="333">
          <cell r="A333" t="str">
            <v>UP_Intercept</v>
          </cell>
          <cell r="B333" t="str">
            <v>Intercept</v>
          </cell>
          <cell r="C333" t="str">
            <v>UP</v>
          </cell>
          <cell r="D333">
            <v>4.3838103999999998</v>
          </cell>
        </row>
        <row r="334">
          <cell r="A334" t="str">
            <v>UP_SOCF_1</v>
          </cell>
          <cell r="B334" t="str">
            <v>SOCF_1</v>
          </cell>
          <cell r="C334" t="str">
            <v>UP</v>
          </cell>
          <cell r="D334">
            <v>5.47790999999996E-3</v>
          </cell>
        </row>
        <row r="335">
          <cell r="A335" t="str">
            <v>UP_SOTS_1</v>
          </cell>
          <cell r="B335" t="str">
            <v>SOTS_1</v>
          </cell>
          <cell r="C335" t="str">
            <v>UP</v>
          </cell>
          <cell r="D335">
            <v>6.1882639999999798E-3</v>
          </cell>
        </row>
        <row r="336">
          <cell r="A336" t="str">
            <v>UP_Mobility_Retail_and_recreation</v>
          </cell>
          <cell r="B336" t="str">
            <v>Mobility_Retail_and_recreation</v>
          </cell>
          <cell r="C336" t="str">
            <v>UP</v>
          </cell>
          <cell r="D336">
            <v>1.561099E-2</v>
          </cell>
        </row>
        <row r="337">
          <cell r="A337" t="str">
            <v>UP_Unemployment</v>
          </cell>
          <cell r="B337" t="str">
            <v>Unemployment</v>
          </cell>
          <cell r="C337" t="str">
            <v>UP</v>
          </cell>
          <cell r="D337">
            <v>-9.97171499999987E-2</v>
          </cell>
        </row>
        <row r="338">
          <cell r="A338" t="str">
            <v>UP_VD_TV_Break_Coke_GRPs_2020_Short</v>
          </cell>
          <cell r="B338" t="str">
            <v>VD_TV_Break_Coke_GRPs_2020_Short</v>
          </cell>
          <cell r="C338" t="str">
            <v>UP</v>
          </cell>
          <cell r="D338">
            <v>8.2562430000000006E-2</v>
          </cell>
        </row>
        <row r="339">
          <cell r="A339" t="str">
            <v>UP_VD_TV_Diwali_Coke_GRPs_2020_Short</v>
          </cell>
          <cell r="B339" t="str">
            <v>VD_TV_Diwali_Coke_GRPs_2020_Short</v>
          </cell>
          <cell r="C339" t="str">
            <v>UP</v>
          </cell>
          <cell r="D339">
            <v>6.1013370000000601E-2</v>
          </cell>
        </row>
        <row r="340">
          <cell r="A340" t="str">
            <v>UP_VD_TV_Break_Coke_GRPs_2020_long</v>
          </cell>
          <cell r="B340" t="str">
            <v>VD_TV_Break_Coke_GRPs_2020_long</v>
          </cell>
          <cell r="C340" t="str">
            <v>UP</v>
          </cell>
          <cell r="D340">
            <v>4.9406269999868899E-2</v>
          </cell>
        </row>
        <row r="341">
          <cell r="A341" t="str">
            <v>UP_VD_TV_Diwali_Coke_GRPs_2020_long</v>
          </cell>
          <cell r="B341" t="str">
            <v>VD_TV_Diwali_Coke_GRPs_2020_long</v>
          </cell>
          <cell r="C341" t="str">
            <v>UP</v>
          </cell>
          <cell r="D341">
            <v>6.9413230000003004E-2</v>
          </cell>
        </row>
        <row r="342">
          <cell r="A342" t="str">
            <v>UP_VD_PrVD_Coke_Spend</v>
          </cell>
          <cell r="B342" t="str">
            <v>VD_PrVD_Coke_Spend</v>
          </cell>
          <cell r="C342" t="str">
            <v>UP</v>
          </cell>
          <cell r="D342">
            <v>1.8251172000033299E-2</v>
          </cell>
        </row>
        <row r="343">
          <cell r="A343" t="str">
            <v>UP_VD_PrVD_Coke_Spend_2016</v>
          </cell>
          <cell r="B343" t="str">
            <v>VD_PrVD_Coke_Spend_2016</v>
          </cell>
          <cell r="C343" t="str">
            <v>UP</v>
          </cell>
          <cell r="D343">
            <v>2.1564196000391701E-2</v>
          </cell>
        </row>
        <row r="344">
          <cell r="A344" t="str">
            <v>UP_VD_Consumer_Promo_Mobole_count</v>
          </cell>
          <cell r="B344" t="str">
            <v>VD_Consumer_Promo_Mobole_count</v>
          </cell>
          <cell r="C344" t="str">
            <v>UP</v>
          </cell>
          <cell r="D344">
            <v>5.6538390000000098E-2</v>
          </cell>
        </row>
        <row r="345">
          <cell r="A345" t="str">
            <v>UP_VD_Free_Volume_Promo</v>
          </cell>
          <cell r="B345" t="str">
            <v>VD_Free_Volume_Promo</v>
          </cell>
          <cell r="C345" t="str">
            <v>UP</v>
          </cell>
          <cell r="D345">
            <v>1.383361E-2</v>
          </cell>
        </row>
        <row r="346">
          <cell r="A346" t="str">
            <v>UP_VD_TV_12thMan_Coke_GRPs_2019_long</v>
          </cell>
          <cell r="B346" t="str">
            <v>VD_TV_12thMan_Coke_GRPs_2019_long</v>
          </cell>
          <cell r="C346" t="str">
            <v>UP</v>
          </cell>
          <cell r="D346">
            <v>0.15626719000000799</v>
          </cell>
        </row>
        <row r="347">
          <cell r="A347" t="str">
            <v>UP_VD_TV_Coke_Meals_Coke_GRPs_2019_long</v>
          </cell>
          <cell r="B347" t="str">
            <v>VD_TV_Coke_Meals_Coke_GRPs_2019_long</v>
          </cell>
          <cell r="C347" t="str">
            <v>UP</v>
          </cell>
          <cell r="D347">
            <v>3.1344420100000598</v>
          </cell>
        </row>
        <row r="348">
          <cell r="A348" t="str">
            <v>UP_VD_TV_Diwali2019_Coke_GRPs_2019_long</v>
          </cell>
          <cell r="B348" t="str">
            <v>VD_TV_Diwali2019_Coke_GRPs_2019_long</v>
          </cell>
          <cell r="C348" t="str">
            <v>UP</v>
          </cell>
          <cell r="D348">
            <v>3.01317801000011</v>
          </cell>
        </row>
        <row r="349">
          <cell r="A349" t="str">
            <v>UP_VD_TV_Festive2018_Coke_GRPs_2018_long</v>
          </cell>
          <cell r="B349" t="str">
            <v>VD_TV_Festive2018_Coke_GRPs_2018_long</v>
          </cell>
          <cell r="C349" t="str">
            <v>UP</v>
          </cell>
          <cell r="D349">
            <v>1.06884300999993</v>
          </cell>
        </row>
        <row r="350">
          <cell r="A350" t="str">
            <v>UP_VD_TV_SAC_Bhai_Coke_GRPs_2018_long</v>
          </cell>
          <cell r="B350" t="str">
            <v>VD_TV_SAC_Bhai_Coke_GRPs_2018_long</v>
          </cell>
          <cell r="C350" t="str">
            <v>UP</v>
          </cell>
          <cell r="D350">
            <v>1.03609941000009</v>
          </cell>
        </row>
        <row r="351">
          <cell r="A351" t="str">
            <v>UP_VD_TV_SAC_Boss_Coke_GRPs_2018_long</v>
          </cell>
          <cell r="B351" t="str">
            <v>VD_TV_SAC_Boss_Coke_GRPs_2018_long</v>
          </cell>
          <cell r="C351" t="str">
            <v>UP</v>
          </cell>
          <cell r="D351">
            <v>1.1679328099988799</v>
          </cell>
        </row>
        <row r="352">
          <cell r="A352" t="str">
            <v>UP_VD_TV_SAC_Father_Son_Coke_GRPs_2018_long</v>
          </cell>
          <cell r="B352" t="str">
            <v>VD_TV_SAC_Father_Son_Coke_GRPs_2018_long</v>
          </cell>
          <cell r="C352" t="str">
            <v>UP</v>
          </cell>
          <cell r="D352">
            <v>1.1851282099999301</v>
          </cell>
        </row>
        <row r="353">
          <cell r="A353" t="str">
            <v>UP_VD_TV_Sayitwithacoke_Coke_GRPs_2019_long</v>
          </cell>
          <cell r="B353" t="str">
            <v>VD_TV_Sayitwithacoke_Coke_GRPs_2019_long</v>
          </cell>
          <cell r="C353" t="str">
            <v>UP</v>
          </cell>
          <cell r="D353">
            <v>0.49293641000003202</v>
          </cell>
        </row>
        <row r="354">
          <cell r="A354" t="str">
            <v>UP_VD_TV_StockUp_Coke_GRPs_2019_long</v>
          </cell>
          <cell r="B354" t="str">
            <v>VD_TV_StockUp_Coke_GRPs_2019_long</v>
          </cell>
          <cell r="C354" t="str">
            <v>UP</v>
          </cell>
          <cell r="D354">
            <v>0.69360400999222804</v>
          </cell>
        </row>
        <row r="355">
          <cell r="A355" t="str">
            <v>UP_VD_TV_12thMan_Coke_GRPs_2019_Short</v>
          </cell>
          <cell r="B355" t="str">
            <v>VD_TV_12thMan_Coke_GRPs_2019_Short</v>
          </cell>
          <cell r="C355" t="str">
            <v>UP</v>
          </cell>
          <cell r="D355">
            <v>0.124894070000145</v>
          </cell>
        </row>
        <row r="356">
          <cell r="A356" t="str">
            <v>UP_VD_TV_Coke_Meals_Coke_GRPs_2019_Short</v>
          </cell>
          <cell r="B356" t="str">
            <v>VD_TV_Coke_Meals_Coke_GRPs_2019_Short</v>
          </cell>
          <cell r="C356" t="str">
            <v>UP</v>
          </cell>
          <cell r="D356">
            <v>0.28739479000000001</v>
          </cell>
        </row>
        <row r="357">
          <cell r="A357" t="str">
            <v>UP_VD_TV_Diwali2019_Coke_GRPs_2019_Short</v>
          </cell>
          <cell r="B357" t="str">
            <v>VD_TV_Diwali2019_Coke_GRPs_2019_Short</v>
          </cell>
          <cell r="C357" t="str">
            <v>UP</v>
          </cell>
          <cell r="D357">
            <v>0.30339639000000002</v>
          </cell>
        </row>
        <row r="358">
          <cell r="A358" t="str">
            <v>UP_VD_TV_Festive2018_Coke_GRPs_2018_Short</v>
          </cell>
          <cell r="B358" t="str">
            <v>VD_TV_Festive2018_Coke_GRPs_2018_Short</v>
          </cell>
          <cell r="C358" t="str">
            <v>UP</v>
          </cell>
          <cell r="D358">
            <v>0.10439767</v>
          </cell>
        </row>
        <row r="359">
          <cell r="A359" t="str">
            <v>UP_VD_TV_SAC_Bhai_Coke_GRPs_2018_Short</v>
          </cell>
          <cell r="B359" t="str">
            <v>VD_TV_SAC_Bhai_Coke_GRPs_2018_Short</v>
          </cell>
          <cell r="C359" t="str">
            <v>UP</v>
          </cell>
          <cell r="D359">
            <v>0.12873984999999999</v>
          </cell>
        </row>
        <row r="360">
          <cell r="A360" t="str">
            <v>UP_VD_TV_SAC_Boss_Coke_GRPs_2018_Short</v>
          </cell>
          <cell r="B360" t="str">
            <v>VD_TV_SAC_Boss_Coke_GRPs_2018_Short</v>
          </cell>
          <cell r="C360" t="str">
            <v>UP</v>
          </cell>
          <cell r="D360">
            <v>0.13619082999999799</v>
          </cell>
        </row>
        <row r="361">
          <cell r="A361" t="str">
            <v>UP_VD_TV_SAC_Father_Son_Coke_GRPs_2018_Short</v>
          </cell>
          <cell r="B361" t="str">
            <v>VD_TV_SAC_Father_Son_Coke_GRPs_2018_Short</v>
          </cell>
          <cell r="C361" t="str">
            <v>UP</v>
          </cell>
          <cell r="D361">
            <v>8.5591730000000005E-2</v>
          </cell>
        </row>
        <row r="362">
          <cell r="A362" t="str">
            <v>UP_VD_TV_Sayitwithacoke_Coke_GRPs_2019_Short</v>
          </cell>
          <cell r="B362" t="str">
            <v>VD_TV_Sayitwithacoke_Coke_GRPs_2019_Short</v>
          </cell>
          <cell r="C362" t="str">
            <v>UP</v>
          </cell>
          <cell r="D362">
            <v>3.2639910000000001E-2</v>
          </cell>
        </row>
        <row r="363">
          <cell r="A363" t="str">
            <v>UP_VD_TV_StockUp_Coke_GRPs_2019_Short</v>
          </cell>
          <cell r="B363" t="str">
            <v>VD_TV_StockUp_Coke_GRPs_2019_Short</v>
          </cell>
          <cell r="C363" t="str">
            <v>UP</v>
          </cell>
          <cell r="D363">
            <v>0.193874170000012</v>
          </cell>
        </row>
        <row r="364">
          <cell r="A364" t="str">
            <v>UP_VD_Activation_Deepika_Padukone_All_India_long</v>
          </cell>
          <cell r="B364" t="str">
            <v>VD_Activation_Deepika_Padukone_All_India_long</v>
          </cell>
          <cell r="C364" t="str">
            <v>UP</v>
          </cell>
          <cell r="D364">
            <v>0</v>
          </cell>
        </row>
        <row r="365">
          <cell r="A365" t="str">
            <v>UP_VD_Activation_Ranbir_Kapoor_All_India_long</v>
          </cell>
          <cell r="B365" t="str">
            <v>VD_Activation_Ranbir_Kapoor_All_India_long</v>
          </cell>
          <cell r="C365" t="str">
            <v>UP</v>
          </cell>
          <cell r="D365">
            <v>0.116649469999584</v>
          </cell>
        </row>
        <row r="366">
          <cell r="A366" t="str">
            <v>UP_VD_Activation_Diljit_Dosanjh_All_India_long</v>
          </cell>
          <cell r="B366" t="str">
            <v>VD_Activation_Diljit_Dosanjh_All_India_long</v>
          </cell>
          <cell r="C366" t="str">
            <v>UP</v>
          </cell>
          <cell r="D366">
            <v>0.11580489000029</v>
          </cell>
        </row>
        <row r="367">
          <cell r="A367" t="str">
            <v>UP_VD_Activation_Coke_Studio_PB_long</v>
          </cell>
          <cell r="B367" t="str">
            <v>VD_Activation_Coke_Studio_PB_long</v>
          </cell>
          <cell r="C367" t="str">
            <v>UP</v>
          </cell>
          <cell r="D367">
            <v>0</v>
          </cell>
        </row>
        <row r="368">
          <cell r="A368" t="str">
            <v>UP_Seas1_15_17</v>
          </cell>
          <cell r="B368" t="str">
            <v>Seas1_15_17</v>
          </cell>
          <cell r="C368" t="str">
            <v>UP</v>
          </cell>
          <cell r="D368">
            <v>1.19852790174988</v>
          </cell>
        </row>
        <row r="369">
          <cell r="A369" t="str">
            <v>UP_Seas1_18_19</v>
          </cell>
          <cell r="B369" t="str">
            <v>Seas1_18_19</v>
          </cell>
          <cell r="C369" t="str">
            <v>UP</v>
          </cell>
          <cell r="D369">
            <v>1.0327951098146899</v>
          </cell>
        </row>
        <row r="370">
          <cell r="A370" t="str">
            <v>UP_VD_Activation_Deepika_Padukone_All_India</v>
          </cell>
          <cell r="B370" t="str">
            <v>VD_Activation_Deepika_Padukone_All_India</v>
          </cell>
          <cell r="C370" t="str">
            <v>UP</v>
          </cell>
          <cell r="D370">
            <v>6.9752109999979897E-2</v>
          </cell>
        </row>
        <row r="371">
          <cell r="A371" t="str">
            <v>UP_VD_Activation_Diljit_Dosanjh_All_India</v>
          </cell>
          <cell r="B371" t="str">
            <v>VD_Activation_Diljit_Dosanjh_All_India</v>
          </cell>
          <cell r="C371" t="str">
            <v>UP</v>
          </cell>
          <cell r="D371">
            <v>7.4305390000046295E-2</v>
          </cell>
        </row>
        <row r="372">
          <cell r="A372" t="str">
            <v>UP_VD_Activation_Ranbir_Kapoor_All_India</v>
          </cell>
          <cell r="B372" t="str">
            <v>VD_Activation_Ranbir_Kapoor_All_India</v>
          </cell>
          <cell r="C372" t="str">
            <v>UP</v>
          </cell>
          <cell r="D372">
            <v>7.3120670000017707E-2</v>
          </cell>
        </row>
        <row r="373">
          <cell r="A373" t="str">
            <v>UP_VD_Cinema_Coke_Spend</v>
          </cell>
          <cell r="B373" t="str">
            <v>VD_Cinema_Coke_Spend</v>
          </cell>
          <cell r="C373" t="str">
            <v>UP</v>
          </cell>
          <cell r="D373">
            <v>4.61851300000065E-2</v>
          </cell>
        </row>
        <row r="374">
          <cell r="A374" t="str">
            <v>UP_VD_OOH_Coke_Spend</v>
          </cell>
          <cell r="B374" t="str">
            <v>VD_OOH_Coke_Spend</v>
          </cell>
          <cell r="C374" t="str">
            <v>UP</v>
          </cell>
          <cell r="D374">
            <v>9.0290250000002306E-2</v>
          </cell>
        </row>
        <row r="375">
          <cell r="A375" t="str">
            <v>UP_VD_OOH_Coke_Spend_2015</v>
          </cell>
          <cell r="B375" t="str">
            <v>VD_OOH_Coke_Spend_2015</v>
          </cell>
          <cell r="C375" t="str">
            <v>UP</v>
          </cell>
          <cell r="D375">
            <v>7.37625499999921E-2</v>
          </cell>
        </row>
        <row r="376">
          <cell r="A376" t="str">
            <v>UP_VD_OOH_Coke_Spend_2016</v>
          </cell>
          <cell r="B376" t="str">
            <v>VD_OOH_Coke_Spend_2016</v>
          </cell>
          <cell r="C376" t="str">
            <v>UP</v>
          </cell>
          <cell r="D376">
            <v>7.7815569999956896E-2</v>
          </cell>
        </row>
        <row r="377">
          <cell r="A377" t="str">
            <v>UP_VD_Facebook_Coke_Imp</v>
          </cell>
          <cell r="B377" t="str">
            <v>VD_Facebook_Coke_Imp</v>
          </cell>
          <cell r="C377" t="str">
            <v>UP</v>
          </cell>
          <cell r="D377">
            <v>0.49065301000002098</v>
          </cell>
        </row>
        <row r="378">
          <cell r="A378" t="str">
            <v>UP_VD_Facebook_Instagram_Coke_Imp</v>
          </cell>
          <cell r="B378" t="str">
            <v>VD_Facebook_Instagram_Coke_Imp</v>
          </cell>
          <cell r="C378" t="str">
            <v>UP</v>
          </cell>
          <cell r="D378">
            <v>0.54289720999999702</v>
          </cell>
        </row>
        <row r="379">
          <cell r="A379" t="str">
            <v>UP_VD_Hotstar_Coke_Imp</v>
          </cell>
          <cell r="B379" t="str">
            <v>VD_Hotstar_Coke_Imp</v>
          </cell>
          <cell r="C379" t="str">
            <v>UP</v>
          </cell>
          <cell r="D379">
            <v>0.83095761000003898</v>
          </cell>
        </row>
        <row r="380">
          <cell r="A380" t="str">
            <v>UP_VD_Total_Digital_Coke_Imp_2017</v>
          </cell>
          <cell r="B380" t="str">
            <v>VD_Total_Digital_Coke_Imp_2017</v>
          </cell>
          <cell r="C380" t="str">
            <v>UP</v>
          </cell>
          <cell r="D380">
            <v>0.47382781000010199</v>
          </cell>
        </row>
        <row r="381">
          <cell r="A381" t="str">
            <v>UP_VD_Total_Digital_Coke_Imp_2018</v>
          </cell>
          <cell r="B381" t="str">
            <v>VD_Total_Digital_Coke_Imp_2018</v>
          </cell>
          <cell r="C381" t="str">
            <v>UP</v>
          </cell>
          <cell r="D381">
            <v>0.48407421000011303</v>
          </cell>
        </row>
        <row r="382">
          <cell r="A382" t="str">
            <v>UP_VD_Total_Digital_Coke_Imp_2019</v>
          </cell>
          <cell r="B382" t="str">
            <v>VD_Total_Digital_Coke_Imp_2019</v>
          </cell>
          <cell r="C382" t="str">
            <v>UP</v>
          </cell>
          <cell r="D382">
            <v>0.23959501000000699</v>
          </cell>
        </row>
        <row r="383">
          <cell r="A383" t="str">
            <v>UP_VD_YouTube_Coke_Imp</v>
          </cell>
          <cell r="B383" t="str">
            <v>VD_YouTube_Coke_Imp</v>
          </cell>
          <cell r="C383" t="str">
            <v>UP</v>
          </cell>
          <cell r="D383">
            <v>6.2890949999997003E-2</v>
          </cell>
        </row>
        <row r="384">
          <cell r="A384" t="str">
            <v>UP_VD_Economy</v>
          </cell>
          <cell r="B384" t="str">
            <v>VD_Economy</v>
          </cell>
          <cell r="C384" t="str">
            <v>UP</v>
          </cell>
          <cell r="D384">
            <v>0.27070079000000002</v>
          </cell>
        </row>
        <row r="385">
          <cell r="A385" t="str">
            <v>UP_VD_OOH_Coke_Spend_2020</v>
          </cell>
          <cell r="B385" t="str">
            <v>VD_OOH_Coke_Spend_2020</v>
          </cell>
          <cell r="C385" t="str">
            <v>UP</v>
          </cell>
          <cell r="D385">
            <v>9.7150710000081894E-2</v>
          </cell>
        </row>
        <row r="386">
          <cell r="A386" t="str">
            <v>UP_VD_Total_Digital_Coke_Imp_2020</v>
          </cell>
          <cell r="B386" t="str">
            <v>VD_Total_Digital_Coke_Imp_2020</v>
          </cell>
          <cell r="C386" t="str">
            <v>UP</v>
          </cell>
          <cell r="D386">
            <v>0.87032001000008996</v>
          </cell>
        </row>
        <row r="387">
          <cell r="A387" t="str">
            <v>UP_VD_PEPSI_Comp_GRPs</v>
          </cell>
          <cell r="B387" t="str">
            <v>VD_PEPSI_Comp_GRPs</v>
          </cell>
          <cell r="C387" t="str">
            <v>UP</v>
          </cell>
          <cell r="D387">
            <v>-1.1146784000000199E-2</v>
          </cell>
        </row>
        <row r="388">
          <cell r="A388" t="str">
            <v>UP_VD_7_UP_Comp_GRPs</v>
          </cell>
          <cell r="B388" t="str">
            <v>VD_7_UP_Comp_GRPs</v>
          </cell>
          <cell r="C388" t="str">
            <v>UP</v>
          </cell>
          <cell r="D388">
            <v>-7.5513579999999404E-3</v>
          </cell>
        </row>
        <row r="389">
          <cell r="A389" t="str">
            <v>UP_VD_APPY_FIZZ_Comp_GRPs</v>
          </cell>
          <cell r="B389" t="str">
            <v>VD_APPY_FIZZ_Comp_GRPs</v>
          </cell>
          <cell r="C389" t="str">
            <v>UP</v>
          </cell>
          <cell r="D389">
            <v>-1.3153659999999999E-2</v>
          </cell>
        </row>
        <row r="390">
          <cell r="A390" t="str">
            <v>UP_VD_Mirinda_Comp_GRPs</v>
          </cell>
          <cell r="B390" t="str">
            <v>VD_Mirinda_Comp_GRPs</v>
          </cell>
          <cell r="C390" t="str">
            <v>UP</v>
          </cell>
          <cell r="D390">
            <v>-1.0939023999999801E-2</v>
          </cell>
        </row>
        <row r="391">
          <cell r="A391" t="str">
            <v>UP_VD_M_Dew_Comp_GRPs</v>
          </cell>
          <cell r="B391" t="str">
            <v>VD_M_Dew_Comp_GRPs</v>
          </cell>
          <cell r="C391" t="str">
            <v>UP</v>
          </cell>
          <cell r="D391">
            <v>-6.3680239999999496E-3</v>
          </cell>
        </row>
        <row r="392">
          <cell r="A392" t="str">
            <v>UP_VD_IPS_7up</v>
          </cell>
          <cell r="B392" t="str">
            <v>VD_IPS_7up</v>
          </cell>
          <cell r="C392" t="str">
            <v>UP</v>
          </cell>
          <cell r="D392">
            <v>-5.16729499999996E-2</v>
          </cell>
        </row>
        <row r="393">
          <cell r="A393" t="str">
            <v>UP_VD_IPS_Appy_Fizz</v>
          </cell>
          <cell r="B393" t="str">
            <v>VD_IPS_Appy_Fizz</v>
          </cell>
          <cell r="C393" t="str">
            <v>UP</v>
          </cell>
          <cell r="D393">
            <v>-4.0337690000000197E-2</v>
          </cell>
        </row>
        <row r="394">
          <cell r="A394" t="str">
            <v>UP_VD_IPS_Coke</v>
          </cell>
          <cell r="B394" t="str">
            <v>VD_IPS_Coke</v>
          </cell>
          <cell r="C394" t="str">
            <v>UP</v>
          </cell>
          <cell r="D394">
            <v>0.27139541</v>
          </cell>
        </row>
        <row r="395">
          <cell r="A395" t="str">
            <v>UP_VD_IPS_Fanta</v>
          </cell>
          <cell r="B395" t="str">
            <v>VD_IPS_Fanta</v>
          </cell>
          <cell r="C395" t="str">
            <v>UP</v>
          </cell>
          <cell r="D395">
            <v>-4.12535700000018E-2</v>
          </cell>
        </row>
        <row r="396">
          <cell r="A396" t="str">
            <v>UP_VD_IPS_Limca</v>
          </cell>
          <cell r="B396" t="str">
            <v>VD_IPS_Limca</v>
          </cell>
          <cell r="C396" t="str">
            <v>UP</v>
          </cell>
          <cell r="D396">
            <v>-5.0440770000000003E-2</v>
          </cell>
        </row>
        <row r="397">
          <cell r="A397" t="str">
            <v>UP_VD_IPS_M_Dew</v>
          </cell>
          <cell r="B397" t="str">
            <v>VD_IPS_M_Dew</v>
          </cell>
          <cell r="C397" t="str">
            <v>UP</v>
          </cell>
          <cell r="D397">
            <v>-3.2059910000002502E-2</v>
          </cell>
        </row>
        <row r="398">
          <cell r="A398" t="str">
            <v>UP_VD_IPS_Mirinda</v>
          </cell>
          <cell r="B398" t="str">
            <v>VD_IPS_Mirinda</v>
          </cell>
          <cell r="C398" t="str">
            <v>UP</v>
          </cell>
          <cell r="D398">
            <v>-3.0535310000014599E-2</v>
          </cell>
        </row>
        <row r="399">
          <cell r="A399" t="str">
            <v>UP_VD_IPS_Pepsi</v>
          </cell>
          <cell r="B399" t="str">
            <v>VD_IPS_Pepsi</v>
          </cell>
          <cell r="C399" t="str">
            <v>UP</v>
          </cell>
          <cell r="D399">
            <v>-4.5653029999993197E-2</v>
          </cell>
        </row>
        <row r="400">
          <cell r="A400" t="str">
            <v>UP_VD_IPS_Sprite</v>
          </cell>
          <cell r="B400" t="str">
            <v>VD_IPS_Sprite</v>
          </cell>
          <cell r="C400" t="str">
            <v>UP</v>
          </cell>
          <cell r="D400">
            <v>-3.8678430000029303E-2</v>
          </cell>
        </row>
        <row r="401">
          <cell r="A401" t="str">
            <v>UP_VD_IPS_Thums_Up</v>
          </cell>
          <cell r="B401" t="str">
            <v>VD_IPS_Thums_Up</v>
          </cell>
          <cell r="C401" t="str">
            <v>UP</v>
          </cell>
          <cell r="D401">
            <v>-0.11610806999999999</v>
          </cell>
        </row>
        <row r="402">
          <cell r="A402" t="str">
            <v>UP_VD_ND_7up</v>
          </cell>
          <cell r="B402" t="str">
            <v>VD_ND_7up</v>
          </cell>
          <cell r="C402" t="str">
            <v>UP</v>
          </cell>
          <cell r="D402">
            <v>-8.3334370000012703E-2</v>
          </cell>
        </row>
        <row r="403">
          <cell r="A403" t="str">
            <v>UP_VD_ND_Appy_Fizz</v>
          </cell>
          <cell r="B403" t="str">
            <v>VD_ND_Appy_Fizz</v>
          </cell>
          <cell r="C403" t="str">
            <v>UP</v>
          </cell>
          <cell r="D403">
            <v>-6.8458269999999904E-2</v>
          </cell>
        </row>
        <row r="404">
          <cell r="A404" t="str">
            <v>UP_VD_ND_Coke</v>
          </cell>
          <cell r="B404" t="str">
            <v>VD_ND_Coke</v>
          </cell>
          <cell r="C404" t="str">
            <v>UP</v>
          </cell>
          <cell r="D404">
            <v>0.95568800999997605</v>
          </cell>
        </row>
        <row r="405">
          <cell r="A405" t="str">
            <v>UP_VD_ND_Fanta</v>
          </cell>
          <cell r="B405" t="str">
            <v>VD_ND_Fanta</v>
          </cell>
          <cell r="C405" t="str">
            <v>UP</v>
          </cell>
          <cell r="D405">
            <v>1.02009399999774E-2</v>
          </cell>
        </row>
        <row r="406">
          <cell r="A406" t="str">
            <v>UP_VD_ND_Limca</v>
          </cell>
          <cell r="B406" t="str">
            <v>VD_ND_Limca</v>
          </cell>
          <cell r="C406" t="str">
            <v>UP</v>
          </cell>
          <cell r="D406">
            <v>-0.13336302999998001</v>
          </cell>
        </row>
        <row r="407">
          <cell r="A407" t="str">
            <v>UP_VD_ND_M_Dew</v>
          </cell>
          <cell r="B407" t="str">
            <v>VD_ND_M_Dew</v>
          </cell>
          <cell r="C407" t="str">
            <v>UP</v>
          </cell>
          <cell r="D407">
            <v>-6.2831590000011595E-2</v>
          </cell>
        </row>
        <row r="408">
          <cell r="A408" t="str">
            <v>UP_VD_ND_Mirinda</v>
          </cell>
          <cell r="B408" t="str">
            <v>VD_ND_Mirinda</v>
          </cell>
          <cell r="C408" t="str">
            <v>UP</v>
          </cell>
          <cell r="D408">
            <v>-0.112676429999996</v>
          </cell>
        </row>
        <row r="409">
          <cell r="A409" t="str">
            <v>UP_VD_ND_Pepsi</v>
          </cell>
          <cell r="B409" t="str">
            <v>VD_ND_Pepsi</v>
          </cell>
          <cell r="C409" t="str">
            <v>UP</v>
          </cell>
          <cell r="D409">
            <v>-0.247081789999989</v>
          </cell>
        </row>
        <row r="410">
          <cell r="A410" t="str">
            <v>UP_VD_ND_Sprite</v>
          </cell>
          <cell r="B410" t="str">
            <v>VD_ND_Sprite</v>
          </cell>
          <cell r="C410" t="str">
            <v>UP</v>
          </cell>
          <cell r="D410">
            <v>-1.6122697999986901E-2</v>
          </cell>
        </row>
        <row r="411">
          <cell r="A411" t="str">
            <v>UP_VD_ND_Thums_Up</v>
          </cell>
          <cell r="B411" t="str">
            <v>VD_ND_Thums_Up</v>
          </cell>
          <cell r="C411" t="str">
            <v>UP</v>
          </cell>
          <cell r="D411">
            <v>-1.1573408000004099E-2</v>
          </cell>
        </row>
        <row r="412">
          <cell r="A412" t="str">
            <v>UP_VD_OOS_Coke</v>
          </cell>
          <cell r="B412" t="str">
            <v>VD_OOS_Coke</v>
          </cell>
          <cell r="C412" t="str">
            <v>UP</v>
          </cell>
          <cell r="D412">
            <v>-0.152385070000018</v>
          </cell>
        </row>
        <row r="413">
          <cell r="A413" t="str">
            <v>UP_VD_SOWF_Coke</v>
          </cell>
          <cell r="B413" t="str">
            <v>VD_SOWF_Coke</v>
          </cell>
          <cell r="C413" t="str">
            <v>UP</v>
          </cell>
          <cell r="D413">
            <v>0.500152209999985</v>
          </cell>
        </row>
        <row r="414">
          <cell r="A414" t="str">
            <v>UP_VD_Temp0</v>
          </cell>
          <cell r="B414" t="str">
            <v>VD_Temp0</v>
          </cell>
          <cell r="C414" t="str">
            <v>UP</v>
          </cell>
          <cell r="D414">
            <v>1.0932542E-2</v>
          </cell>
        </row>
        <row r="415">
          <cell r="A415" t="str">
            <v>UP_VD_Temp1</v>
          </cell>
          <cell r="B415" t="str">
            <v>VD_Temp1</v>
          </cell>
          <cell r="C415" t="str">
            <v>UP</v>
          </cell>
          <cell r="D415">
            <v>1.3159937999999999E-2</v>
          </cell>
        </row>
        <row r="416">
          <cell r="A416" t="str">
            <v>UP_VD_Precip0</v>
          </cell>
          <cell r="B416" t="str">
            <v>VD_Precip0</v>
          </cell>
          <cell r="C416" t="str">
            <v>UP</v>
          </cell>
          <cell r="D416">
            <v>-3.6444200000000002E-3</v>
          </cell>
        </row>
        <row r="417">
          <cell r="A417" t="str">
            <v>UP_VD_Precip1</v>
          </cell>
          <cell r="B417" t="str">
            <v>VD_Precip1</v>
          </cell>
          <cell r="C417" t="str">
            <v>UP</v>
          </cell>
          <cell r="D417">
            <v>-9.87245599999996E-3</v>
          </cell>
        </row>
        <row r="418">
          <cell r="A418" t="str">
            <v>UP_VD_Price_7up_Brand</v>
          </cell>
          <cell r="B418" t="str">
            <v>VD_Price_7up_Brand</v>
          </cell>
          <cell r="C418" t="str">
            <v>UP</v>
          </cell>
          <cell r="D418">
            <v>5.9887910000001703E-2</v>
          </cell>
        </row>
        <row r="419">
          <cell r="A419" t="str">
            <v>UP_VD_Price_APPY_Fizz_Brand</v>
          </cell>
          <cell r="B419" t="str">
            <v>VD_Price_APPY_Fizz_Brand</v>
          </cell>
          <cell r="C419" t="str">
            <v>UP</v>
          </cell>
          <cell r="D419">
            <v>0.15468742999998999</v>
          </cell>
        </row>
        <row r="420">
          <cell r="A420" t="str">
            <v>UP_VD_Price_Fanta_Brand</v>
          </cell>
          <cell r="B420" t="str">
            <v>VD_Price_Fanta_Brand</v>
          </cell>
          <cell r="C420" t="str">
            <v>UP</v>
          </cell>
          <cell r="D420">
            <v>0.146808670000008</v>
          </cell>
        </row>
        <row r="421">
          <cell r="A421" t="str">
            <v>UP_VD_Price_Limca_Brand</v>
          </cell>
          <cell r="B421" t="str">
            <v>VD_Price_Limca_Brand</v>
          </cell>
          <cell r="C421" t="str">
            <v>UP</v>
          </cell>
          <cell r="D421">
            <v>0.105151590000006</v>
          </cell>
        </row>
        <row r="422">
          <cell r="A422" t="str">
            <v>UP_VD_Price_M_Dew_Brand</v>
          </cell>
          <cell r="B422" t="str">
            <v>VD_Price_M_Dew_Brand</v>
          </cell>
          <cell r="C422" t="str">
            <v>UP</v>
          </cell>
          <cell r="D422">
            <v>8.8952790000006901E-2</v>
          </cell>
        </row>
        <row r="423">
          <cell r="A423" t="str">
            <v>UP_VD_Price_Mirinda_Brand</v>
          </cell>
          <cell r="B423" t="str">
            <v>VD_Price_Mirinda_Brand</v>
          </cell>
          <cell r="C423" t="str">
            <v>UP</v>
          </cell>
          <cell r="D423">
            <v>9.6085549999997605E-2</v>
          </cell>
        </row>
        <row r="424">
          <cell r="A424" t="str">
            <v>UP_VD_Price_Pepsi_Brand</v>
          </cell>
          <cell r="B424" t="str">
            <v>VD_Price_Pepsi_Brand</v>
          </cell>
          <cell r="C424" t="str">
            <v>UP</v>
          </cell>
          <cell r="D424">
            <v>0.136860150000012</v>
          </cell>
        </row>
        <row r="425">
          <cell r="A425" t="str">
            <v>UP_VD_Price_THUMS_UP_Brand</v>
          </cell>
          <cell r="B425" t="str">
            <v>VD_Price_THUMS_UP_Brand</v>
          </cell>
          <cell r="C425" t="str">
            <v>UP</v>
          </cell>
          <cell r="D425">
            <v>1.20457259999975E-2</v>
          </cell>
        </row>
        <row r="426">
          <cell r="A426" t="str">
            <v>UP_VD_Price_Coke_Express</v>
          </cell>
          <cell r="B426" t="str">
            <v>VD_Price_Coke_Express</v>
          </cell>
          <cell r="C426" t="str">
            <v>UP</v>
          </cell>
          <cell r="D426">
            <v>-1.3812470100000001</v>
          </cell>
        </row>
        <row r="427">
          <cell r="A427" t="str">
            <v>UP_VD_Price_Coke_Fridge</v>
          </cell>
          <cell r="B427" t="str">
            <v>VD_Price_Coke_Fridge</v>
          </cell>
          <cell r="C427" t="str">
            <v>UP</v>
          </cell>
          <cell r="D427">
            <v>-0.71679639000000195</v>
          </cell>
        </row>
        <row r="428">
          <cell r="A428" t="str">
            <v>UP_VD_Price_Coke_Mobile</v>
          </cell>
          <cell r="B428" t="str">
            <v>VD_Price_Coke_Mobile</v>
          </cell>
          <cell r="C428" t="str">
            <v>UP</v>
          </cell>
          <cell r="D428">
            <v>-0.344694390000026</v>
          </cell>
        </row>
        <row r="429">
          <cell r="A429" t="str">
            <v>UP_VD_Price_Coke_Party</v>
          </cell>
          <cell r="B429" t="str">
            <v>VD_Price_Coke_Party</v>
          </cell>
          <cell r="C429" t="str">
            <v>UP</v>
          </cell>
          <cell r="D429">
            <v>-0.43603538999999097</v>
          </cell>
        </row>
        <row r="430">
          <cell r="A430" t="str">
            <v>UP_VD_Price_Coke_RGB</v>
          </cell>
          <cell r="B430" t="str">
            <v>VD_Price_Coke_RGB</v>
          </cell>
          <cell r="C430" t="str">
            <v>UP</v>
          </cell>
          <cell r="D430">
            <v>-1.0853659899999999</v>
          </cell>
        </row>
        <row r="431">
          <cell r="A431" t="str">
            <v>UP_VD_Nstores_Coke</v>
          </cell>
          <cell r="B431" t="str">
            <v>VD_Nstores_Coke</v>
          </cell>
          <cell r="C431" t="str">
            <v>UP</v>
          </cell>
          <cell r="D431">
            <v>0.24500021</v>
          </cell>
        </row>
        <row r="432">
          <cell r="A432" t="str">
            <v>UP_VD_Price_Sprite_Brand</v>
          </cell>
          <cell r="B432" t="str">
            <v>VD_Price_Sprite_Brand</v>
          </cell>
          <cell r="C432" t="str">
            <v>UP</v>
          </cell>
          <cell r="D432">
            <v>0.11567811000002701</v>
          </cell>
        </row>
        <row r="433">
          <cell r="A433" t="str">
            <v>UP_VD_TV_Total_2015</v>
          </cell>
          <cell r="B433" t="str">
            <v>VD_TV_Total_2015</v>
          </cell>
          <cell r="C433" t="str">
            <v>UP</v>
          </cell>
          <cell r="D433">
            <v>0.40464081000000002</v>
          </cell>
        </row>
        <row r="434">
          <cell r="A434" t="str">
            <v>UP_VD_TV_Total_2016</v>
          </cell>
          <cell r="B434" t="str">
            <v>VD_TV_Total_2016</v>
          </cell>
          <cell r="C434" t="str">
            <v>UP</v>
          </cell>
          <cell r="D434">
            <v>0.42123101000000102</v>
          </cell>
        </row>
        <row r="435">
          <cell r="A435" t="str">
            <v>UP_VD_TV_Total_2017</v>
          </cell>
          <cell r="B435" t="str">
            <v>VD_TV_Total_2017</v>
          </cell>
          <cell r="C435" t="str">
            <v>UP</v>
          </cell>
          <cell r="D435">
            <v>0.390510589999993</v>
          </cell>
        </row>
        <row r="436">
          <cell r="A436" t="str">
            <v>UP_Packaging_SAC_NoCan_New</v>
          </cell>
          <cell r="B436" t="str">
            <v>Packaging_SAC_NoCan_New</v>
          </cell>
          <cell r="C436" t="str">
            <v>UP</v>
          </cell>
          <cell r="D436">
            <v>7.9277999999999803E-4</v>
          </cell>
        </row>
        <row r="437">
          <cell r="A437" t="str">
            <v>UP_Packaging_SAC_OTG_New</v>
          </cell>
          <cell r="B437" t="str">
            <v>Packaging_SAC_OTG_New</v>
          </cell>
          <cell r="C437" t="str">
            <v>UP</v>
          </cell>
          <cell r="D437">
            <v>5.4156900000000303E-4</v>
          </cell>
        </row>
        <row r="438">
          <cell r="A438" t="str">
            <v>_Correction Factor</v>
          </cell>
          <cell r="B438" t="str">
            <v>Correction Factor</v>
          </cell>
          <cell r="D438">
            <v>1.0018024580196601</v>
          </cell>
        </row>
        <row r="439">
          <cell r="A439" t="str">
            <v>_Intercept</v>
          </cell>
          <cell r="B439" t="str">
            <v>Intercept</v>
          </cell>
          <cell r="D439">
            <v>4.2182092999999998</v>
          </cell>
        </row>
        <row r="440">
          <cell r="A440" t="str">
            <v>MH_VD_Total_Digital_Coke_Imp_2017</v>
          </cell>
          <cell r="B440" t="str">
            <v>VD_Total_Digital_Coke_Imp_2017</v>
          </cell>
          <cell r="C440" t="str">
            <v>MH</v>
          </cell>
          <cell r="D440">
            <v>4.0872730000010397E-2</v>
          </cell>
        </row>
        <row r="441">
          <cell r="A441" t="str">
            <v>MH_VD_Total_Digital_Coke_Imp_2018</v>
          </cell>
          <cell r="B441" t="str">
            <v>VD_Total_Digital_Coke_Imp_2018</v>
          </cell>
          <cell r="C441" t="str">
            <v>MH</v>
          </cell>
          <cell r="D441">
            <v>9.8927269999901202E-2</v>
          </cell>
        </row>
        <row r="442">
          <cell r="A442" t="str">
            <v>MH_VD_Total_Digital_Coke_Imp_2019</v>
          </cell>
          <cell r="B442" t="str">
            <v>VD_Total_Digital_Coke_Imp_2019</v>
          </cell>
          <cell r="C442" t="str">
            <v>MH</v>
          </cell>
          <cell r="D442">
            <v>0.47523161000003</v>
          </cell>
        </row>
        <row r="443">
          <cell r="A443" t="str">
            <v>MH_VD_YouTube_Coke_Imp</v>
          </cell>
          <cell r="B443" t="str">
            <v>VD_YouTube_Coke_Imp</v>
          </cell>
          <cell r="C443" t="str">
            <v>MH</v>
          </cell>
          <cell r="D443">
            <v>6.4619999999999997E-2</v>
          </cell>
        </row>
        <row r="444">
          <cell r="A444" t="str">
            <v>MH_VD_OOH_Coke_Spend</v>
          </cell>
          <cell r="B444" t="str">
            <v>VD_OOH_Coke_Spend</v>
          </cell>
          <cell r="C444" t="str">
            <v>MH</v>
          </cell>
          <cell r="D444">
            <v>4.1924950000000002E-2</v>
          </cell>
        </row>
        <row r="445">
          <cell r="A445" t="str">
            <v>MH_VD_OOH_Coke_Spend_2017</v>
          </cell>
          <cell r="B445" t="str">
            <v>VD_OOH_Coke_Spend_2017</v>
          </cell>
          <cell r="C445" t="str">
            <v>MH</v>
          </cell>
          <cell r="D445">
            <v>3.9718570000089E-2</v>
          </cell>
        </row>
        <row r="446">
          <cell r="A446" t="str">
            <v>MH_VD_PrVD_Coke_Spend</v>
          </cell>
          <cell r="B446" t="str">
            <v>VD_PrVD_Coke_Spend</v>
          </cell>
          <cell r="C446" t="str">
            <v>MH</v>
          </cell>
          <cell r="D446">
            <v>1.3668412E-2</v>
          </cell>
        </row>
        <row r="447">
          <cell r="A447" t="str">
            <v>MH_VD_Radio_Coke_Spend</v>
          </cell>
          <cell r="B447" t="str">
            <v>VD_Radio_Coke_Spend</v>
          </cell>
          <cell r="C447" t="str">
            <v>MH</v>
          </cell>
          <cell r="D447">
            <v>5.2388910000038799E-2</v>
          </cell>
        </row>
        <row r="448">
          <cell r="A448" t="str">
            <v>MH_VD_Radio_Coke_Spend_2017</v>
          </cell>
          <cell r="B448" t="str">
            <v>VD_Radio_Coke_Spend_2017</v>
          </cell>
          <cell r="C448" t="str">
            <v>MH</v>
          </cell>
          <cell r="D448">
            <v>2.6278570000004501E-2</v>
          </cell>
        </row>
        <row r="449">
          <cell r="A449" t="str">
            <v>MH_VD_Consumer_Promo_Mobole_count</v>
          </cell>
          <cell r="B449" t="str">
            <v>VD_Consumer_Promo_Mobole_count</v>
          </cell>
          <cell r="C449" t="str">
            <v>MH</v>
          </cell>
          <cell r="D449">
            <v>8.1312009999985696E-2</v>
          </cell>
        </row>
        <row r="450">
          <cell r="A450" t="str">
            <v>MH_VD_TV_12thMan_Coke_GRPs_2019_long</v>
          </cell>
          <cell r="B450" t="str">
            <v>VD_TV_12thMan_Coke_GRPs_2019_long</v>
          </cell>
          <cell r="C450" t="str">
            <v>MH</v>
          </cell>
          <cell r="D450">
            <v>1.7322149999998E-2</v>
          </cell>
        </row>
        <row r="451">
          <cell r="A451" t="str">
            <v>MH_VD_TV_Coke_Meals_Coke_GRPs_2019_long</v>
          </cell>
          <cell r="B451" t="str">
            <v>VD_TV_Coke_Meals_Coke_GRPs_2019_long</v>
          </cell>
          <cell r="C451" t="str">
            <v>MH</v>
          </cell>
          <cell r="D451">
            <v>1.0195032100000201</v>
          </cell>
        </row>
        <row r="452">
          <cell r="A452" t="str">
            <v>MH_VD_TV_Diwali2019_Coke_GRPs_2019_long</v>
          </cell>
          <cell r="B452" t="str">
            <v>VD_TV_Diwali2019_Coke_GRPs_2019_long</v>
          </cell>
          <cell r="C452" t="str">
            <v>MH</v>
          </cell>
          <cell r="D452">
            <v>1.32464400999988</v>
          </cell>
        </row>
        <row r="453">
          <cell r="A453" t="str">
            <v>MH_VD_TV_Festive2018_Coke_GRPs_2018_long</v>
          </cell>
          <cell r="B453" t="str">
            <v>VD_TV_Festive2018_Coke_GRPs_2018_long</v>
          </cell>
          <cell r="C453" t="str">
            <v>MH</v>
          </cell>
          <cell r="D453">
            <v>0.16112881000002799</v>
          </cell>
        </row>
        <row r="454">
          <cell r="A454" t="str">
            <v>MH_VD_TV_SAC_Bhai_Coke_GRPs_2018_long</v>
          </cell>
          <cell r="B454" t="str">
            <v>VD_TV_SAC_Bhai_Coke_GRPs_2018_long</v>
          </cell>
          <cell r="C454" t="str">
            <v>MH</v>
          </cell>
          <cell r="D454">
            <v>0.38442141000001401</v>
          </cell>
        </row>
        <row r="455">
          <cell r="A455" t="str">
            <v>MH_VD_TV_SAC_Boss_Coke_GRPs_2018_long</v>
          </cell>
          <cell r="B455" t="str">
            <v>VD_TV_SAC_Boss_Coke_GRPs_2018_long</v>
          </cell>
          <cell r="C455" t="str">
            <v>MH</v>
          </cell>
          <cell r="D455">
            <v>0.41936880999990001</v>
          </cell>
        </row>
        <row r="456">
          <cell r="A456" t="str">
            <v>MH_VD_TV_SAC_Father_Son_Coke_GRPs_2018_long</v>
          </cell>
          <cell r="B456" t="str">
            <v>VD_TV_SAC_Father_Son_Coke_GRPs_2018_long</v>
          </cell>
          <cell r="C456" t="str">
            <v>MH</v>
          </cell>
          <cell r="D456">
            <v>0.16442140999982099</v>
          </cell>
        </row>
        <row r="457">
          <cell r="A457" t="str">
            <v>MH_VD_TV_Sayitwithacoke_Coke_GRPs_2019_long</v>
          </cell>
          <cell r="B457" t="str">
            <v>VD_TV_Sayitwithacoke_Coke_GRPs_2019_long</v>
          </cell>
          <cell r="C457" t="str">
            <v>MH</v>
          </cell>
          <cell r="D457">
            <v>0.35057881000015101</v>
          </cell>
        </row>
        <row r="458">
          <cell r="A458" t="str">
            <v>MH_VD_TV_StockUp_Coke_GRPs_2019_long</v>
          </cell>
          <cell r="B458" t="str">
            <v>VD_TV_StockUp_Coke_GRPs_2019_long</v>
          </cell>
          <cell r="C458" t="str">
            <v>MH</v>
          </cell>
          <cell r="D458">
            <v>1.0232088099999801</v>
          </cell>
        </row>
        <row r="459">
          <cell r="A459" t="str">
            <v>MH_VD_TV_12thMan_Coke_GRPs_2019_Short</v>
          </cell>
          <cell r="B459" t="str">
            <v>VD_TV_12thMan_Coke_GRPs_2019_Short</v>
          </cell>
          <cell r="C459" t="str">
            <v>MH</v>
          </cell>
          <cell r="D459">
            <v>0.49440001000005501</v>
          </cell>
        </row>
        <row r="460">
          <cell r="A460" t="str">
            <v>MH_VD_TV_Coke_Meals_Coke_GRPs_2019_Short</v>
          </cell>
          <cell r="B460" t="str">
            <v>VD_TV_Coke_Meals_Coke_GRPs_2019_Short</v>
          </cell>
          <cell r="C460" t="str">
            <v>MH</v>
          </cell>
          <cell r="D460">
            <v>8.3579529999999999E-2</v>
          </cell>
        </row>
        <row r="461">
          <cell r="A461" t="str">
            <v>MH_VD_SOWF_Coke</v>
          </cell>
          <cell r="B461" t="str">
            <v>VD_SOWF_Coke</v>
          </cell>
          <cell r="C461" t="str">
            <v>MH</v>
          </cell>
          <cell r="D461">
            <v>0.205230010000023</v>
          </cell>
        </row>
        <row r="462">
          <cell r="A462" t="str">
            <v>MH_VD_Free_Volume_Promo</v>
          </cell>
          <cell r="B462" t="str">
            <v>VD_Free_Volume_Promo</v>
          </cell>
          <cell r="C462" t="str">
            <v>MH</v>
          </cell>
          <cell r="D462">
            <v>4.4999899999999997E-3</v>
          </cell>
        </row>
        <row r="463">
          <cell r="A463" t="str">
            <v>MH_VD_TV_Break_Coke_GRPs_2020_short</v>
          </cell>
          <cell r="B463" t="str">
            <v>VD_TV_Break_Coke_GRPs_2020_short</v>
          </cell>
          <cell r="C463" t="str">
            <v>MH</v>
          </cell>
          <cell r="D463">
            <v>4.5452590000000202E-2</v>
          </cell>
        </row>
        <row r="464">
          <cell r="A464" t="str">
            <v>MH_VD_TV_Diwali_Coke_GRPs_2020_short</v>
          </cell>
          <cell r="B464" t="str">
            <v>VD_TV_Diwali_Coke_GRPs_2020_short</v>
          </cell>
          <cell r="C464" t="str">
            <v>MH</v>
          </cell>
          <cell r="D464">
            <v>4.5452590000000001E-2</v>
          </cell>
        </row>
        <row r="465">
          <cell r="A465" t="str">
            <v>MH_VD_TV_Break_Coke_GRPs_2020_long</v>
          </cell>
          <cell r="B465" t="str">
            <v>VD_TV_Break_Coke_GRPs_2020_long</v>
          </cell>
          <cell r="C465" t="str">
            <v>MH</v>
          </cell>
          <cell r="D465">
            <v>0.18207580964359199</v>
          </cell>
        </row>
        <row r="466">
          <cell r="A466" t="str">
            <v>MH_VD_TV_Diwali_Coke_GRPs_2020_long</v>
          </cell>
          <cell r="B466" t="str">
            <v>VD_TV_Diwali_Coke_GRPs_2020_long</v>
          </cell>
          <cell r="C466" t="str">
            <v>MH</v>
          </cell>
          <cell r="D466">
            <v>5.3607410000000397E-2</v>
          </cell>
        </row>
        <row r="467">
          <cell r="A467" t="str">
            <v>MH_VD_Total_Digital_Coke_Imp_2020</v>
          </cell>
          <cell r="B467" t="str">
            <v>VD_Total_Digital_Coke_Imp_2020</v>
          </cell>
          <cell r="C467" t="str">
            <v>MH</v>
          </cell>
          <cell r="D467">
            <v>0.25520001000016401</v>
          </cell>
        </row>
        <row r="468">
          <cell r="A468" t="str">
            <v>MH_VD_VI_APPY_FIZZ_Comp_GRPs</v>
          </cell>
          <cell r="B468" t="str">
            <v>VD_VI_APPY_FIZZ_Comp_GRPs</v>
          </cell>
          <cell r="C468" t="str">
            <v>MH</v>
          </cell>
          <cell r="D468">
            <v>-4.881075E-2</v>
          </cell>
        </row>
        <row r="469">
          <cell r="A469" t="str">
            <v>MH_VD_VI_M_Dew_Comp_GRPs</v>
          </cell>
          <cell r="B469" t="str">
            <v>VD_VI_M_Dew_Comp_GRPs</v>
          </cell>
          <cell r="C469" t="str">
            <v>MH</v>
          </cell>
          <cell r="D469">
            <v>-3.786639E-2</v>
          </cell>
        </row>
        <row r="470">
          <cell r="A470" t="str">
            <v>MH_VD_TV_Diwali2019_Coke_GRPs_2019_Short</v>
          </cell>
          <cell r="B470" t="str">
            <v>VD_TV_Diwali2019_Coke_GRPs_2019_Short</v>
          </cell>
          <cell r="C470" t="str">
            <v>MH</v>
          </cell>
          <cell r="D470">
            <v>7.5873835349724E-2</v>
          </cell>
        </row>
        <row r="471">
          <cell r="A471" t="str">
            <v>MH_VD_TV_Festive2018_Coke_GRPs_2018_Short</v>
          </cell>
          <cell r="B471" t="str">
            <v>VD_TV_Festive2018_Coke_GRPs_2018_Short</v>
          </cell>
          <cell r="C471" t="str">
            <v>MH</v>
          </cell>
          <cell r="D471">
            <v>9.6820090000000095E-2</v>
          </cell>
        </row>
        <row r="472">
          <cell r="A472" t="str">
            <v>MH_VD_TV_SAC_Bhai_Coke_GRPs_2018_Short</v>
          </cell>
          <cell r="B472" t="str">
            <v>VD_TV_SAC_Bhai_Coke_GRPs_2018_Short</v>
          </cell>
          <cell r="C472" t="str">
            <v>MH</v>
          </cell>
          <cell r="D472">
            <v>3.8584149999999998E-2</v>
          </cell>
        </row>
        <row r="473">
          <cell r="A473" t="str">
            <v>MH_VD_TV_SAC_Boss_Coke_GRPs_2018_Short</v>
          </cell>
          <cell r="B473" t="str">
            <v>VD_TV_SAC_Boss_Coke_GRPs_2018_Short</v>
          </cell>
          <cell r="C473" t="str">
            <v>MH</v>
          </cell>
          <cell r="D473">
            <v>5.7876249999999199E-2</v>
          </cell>
        </row>
        <row r="474">
          <cell r="A474" t="str">
            <v>MH_VD_TV_SAC_Father_Son_Coke_GRPs_2018_Short</v>
          </cell>
          <cell r="B474" t="str">
            <v>VD_TV_SAC_Father_Son_Coke_GRPs_2018_Short</v>
          </cell>
          <cell r="C474" t="str">
            <v>MH</v>
          </cell>
          <cell r="D474">
            <v>4.0959989999996803E-2</v>
          </cell>
        </row>
        <row r="475">
          <cell r="A475" t="str">
            <v>MH_VD_TV_Sayitwithacoke_Coke_GRPs_2019_Short</v>
          </cell>
          <cell r="B475" t="str">
            <v>VD_TV_Sayitwithacoke_Coke_GRPs_2019_Short</v>
          </cell>
          <cell r="C475" t="str">
            <v>MH</v>
          </cell>
          <cell r="D475">
            <v>0.10172467310031399</v>
          </cell>
        </row>
        <row r="476">
          <cell r="A476" t="str">
            <v>MH_VD_TV_StockUp_Coke_GRPs_2019_Short</v>
          </cell>
          <cell r="B476" t="str">
            <v>VD_TV_StockUp_Coke_GRPs_2019_Short</v>
          </cell>
          <cell r="C476" t="str">
            <v>MH</v>
          </cell>
          <cell r="D476">
            <v>0.11247361000001201</v>
          </cell>
        </row>
        <row r="477">
          <cell r="A477" t="str">
            <v>MH_Mobility_Retail_and_recreation</v>
          </cell>
          <cell r="B477" t="str">
            <v>Mobility_Retail_and_recreation</v>
          </cell>
          <cell r="C477" t="str">
            <v>MH</v>
          </cell>
          <cell r="D477">
            <v>8.6266581378361094E-3</v>
          </cell>
        </row>
        <row r="478">
          <cell r="A478" t="str">
            <v>MH_Seas_1517</v>
          </cell>
          <cell r="B478" t="str">
            <v>Seas_1517</v>
          </cell>
          <cell r="C478" t="str">
            <v>MH</v>
          </cell>
          <cell r="D478">
            <v>1.0964516067221799</v>
          </cell>
        </row>
        <row r="479">
          <cell r="A479" t="str">
            <v>MH_Seas_1819</v>
          </cell>
          <cell r="B479" t="str">
            <v>Seas_1819</v>
          </cell>
          <cell r="C479" t="str">
            <v>MH</v>
          </cell>
          <cell r="D479">
            <v>0.92677580087070599</v>
          </cell>
        </row>
        <row r="480">
          <cell r="A480" t="str">
            <v>MH_SOTS_0</v>
          </cell>
          <cell r="B480" t="str">
            <v>SOTS_0</v>
          </cell>
          <cell r="C480" t="str">
            <v>MH</v>
          </cell>
          <cell r="D480">
            <v>6.28136199999999E-3</v>
          </cell>
        </row>
        <row r="481">
          <cell r="A481" t="str">
            <v>MH_Packaging_SAC_NoCan</v>
          </cell>
          <cell r="B481" t="str">
            <v>Packaging_SAC_NoCan</v>
          </cell>
          <cell r="C481" t="str">
            <v>MH</v>
          </cell>
          <cell r="D481">
            <v>1.7942612E-3</v>
          </cell>
        </row>
        <row r="482">
          <cell r="A482" t="str">
            <v>MH_Packaging_SAC_OTG</v>
          </cell>
          <cell r="B482" t="str">
            <v>Packaging_SAC_OTG</v>
          </cell>
          <cell r="C482" t="str">
            <v>MH</v>
          </cell>
          <cell r="D482">
            <v>1.7598120000000001E-4</v>
          </cell>
        </row>
        <row r="483">
          <cell r="A483" t="str">
            <v>MH_Pre_Covid</v>
          </cell>
          <cell r="B483" t="str">
            <v>Pre_Covid</v>
          </cell>
          <cell r="C483" t="str">
            <v>MH</v>
          </cell>
          <cell r="D483">
            <v>0.22168329650063701</v>
          </cell>
        </row>
        <row r="484">
          <cell r="A484" t="str">
            <v>MH_VD_Activation_Deepika_Padukone_All_India</v>
          </cell>
          <cell r="B484" t="str">
            <v>VD_Activation_Deepika_Padukone_All_India</v>
          </cell>
          <cell r="C484" t="str">
            <v>MH</v>
          </cell>
          <cell r="D484">
            <v>0.107520010000038</v>
          </cell>
        </row>
        <row r="485">
          <cell r="A485" t="str">
            <v>MH_VD_Activation_Ranbir_Kapoor_All_India</v>
          </cell>
          <cell r="B485" t="str">
            <v>VD_Activation_Ranbir_Kapoor_All_India</v>
          </cell>
          <cell r="C485" t="str">
            <v>MH</v>
          </cell>
          <cell r="D485">
            <v>0.15375360999999901</v>
          </cell>
        </row>
        <row r="486">
          <cell r="A486" t="str">
            <v>MH_VD_Activation_Diljit_Dosanjh_All_India</v>
          </cell>
          <cell r="B486" t="str">
            <v>VD_Activation_Diljit_Dosanjh_All_India</v>
          </cell>
          <cell r="C486" t="str">
            <v>MH</v>
          </cell>
          <cell r="D486">
            <v>8.6016009999923496E-2</v>
          </cell>
        </row>
        <row r="487">
          <cell r="A487" t="str">
            <v>MH_VD_VI_PEPSI_Comp_GRPs</v>
          </cell>
          <cell r="B487" t="str">
            <v>VD_VI_PEPSI_Comp_GRPs</v>
          </cell>
          <cell r="C487" t="str">
            <v>MH</v>
          </cell>
          <cell r="D487">
            <v>-7.1506410000000006E-2</v>
          </cell>
        </row>
        <row r="488">
          <cell r="A488" t="str">
            <v>MH_VD_Activation_Deepika_Padukone_All_India_long</v>
          </cell>
          <cell r="B488" t="str">
            <v>VD_Activation_Deepika_Padukone_All_India_long</v>
          </cell>
          <cell r="C488" t="str">
            <v>MH</v>
          </cell>
          <cell r="D488">
            <v>3.42397500002573E-2</v>
          </cell>
        </row>
        <row r="489">
          <cell r="A489" t="str">
            <v>MH_VD_Activation_Ranbir_Kapoor_All_India_long</v>
          </cell>
          <cell r="B489" t="str">
            <v>VD_Activation_Ranbir_Kapoor_All_India_long</v>
          </cell>
          <cell r="C489" t="str">
            <v>MH</v>
          </cell>
          <cell r="D489">
            <v>0.75065081000047595</v>
          </cell>
        </row>
        <row r="490">
          <cell r="A490" t="str">
            <v>MH_VD_Activation_Diljit_Dosanjh_All_India_long</v>
          </cell>
          <cell r="B490" t="str">
            <v>VD_Activation_Diljit_Dosanjh_All_India_long</v>
          </cell>
          <cell r="C490" t="str">
            <v>MH</v>
          </cell>
          <cell r="D490">
            <v>1.9569770000005801E-2</v>
          </cell>
        </row>
        <row r="491">
          <cell r="A491" t="str">
            <v>MH_SOCF_1</v>
          </cell>
          <cell r="B491" t="str">
            <v>SOCF_1</v>
          </cell>
          <cell r="C491" t="str">
            <v>MH</v>
          </cell>
          <cell r="D491">
            <v>5.0377340000000003E-3</v>
          </cell>
        </row>
        <row r="492">
          <cell r="A492" t="str">
            <v>MH_Unemployment</v>
          </cell>
          <cell r="B492" t="str">
            <v>Unemployment</v>
          </cell>
          <cell r="C492" t="str">
            <v>MH</v>
          </cell>
          <cell r="D492">
            <v>-4.0492750000026098E-2</v>
          </cell>
        </row>
        <row r="493">
          <cell r="A493" t="str">
            <v>MH_VD_TV_Total_2015</v>
          </cell>
          <cell r="B493" t="str">
            <v>VD_TV_Total_2015</v>
          </cell>
          <cell r="C493" t="str">
            <v>MH</v>
          </cell>
          <cell r="D493">
            <v>0.10294959730398399</v>
          </cell>
        </row>
        <row r="494">
          <cell r="A494" t="str">
            <v>MH_VD_TV_Total_2016</v>
          </cell>
          <cell r="B494" t="str">
            <v>VD_TV_Total_2016</v>
          </cell>
          <cell r="C494" t="str">
            <v>MH</v>
          </cell>
          <cell r="D494">
            <v>4.3524470000000003E-2</v>
          </cell>
        </row>
        <row r="495">
          <cell r="A495" t="str">
            <v>MH_VD_TV_Total_2017</v>
          </cell>
          <cell r="B495" t="str">
            <v>VD_TV_Total_2017</v>
          </cell>
          <cell r="C495" t="str">
            <v>MH</v>
          </cell>
          <cell r="D495">
            <v>9.2305499999999503E-3</v>
          </cell>
        </row>
        <row r="496">
          <cell r="A496" t="str">
            <v>MH_VD_Economy</v>
          </cell>
          <cell r="B496" t="str">
            <v>VD_Economy</v>
          </cell>
          <cell r="C496" t="str">
            <v>MH</v>
          </cell>
          <cell r="D496">
            <v>0.25641208999999998</v>
          </cell>
        </row>
        <row r="497">
          <cell r="A497" t="str">
            <v>MH_VD_Temp0</v>
          </cell>
          <cell r="B497" t="str">
            <v>VD_Temp0</v>
          </cell>
          <cell r="C497" t="str">
            <v>MH</v>
          </cell>
          <cell r="D497">
            <v>7.0762599999999896E-3</v>
          </cell>
        </row>
        <row r="498">
          <cell r="A498" t="str">
            <v>MH_VD_Temp1</v>
          </cell>
          <cell r="B498" t="str">
            <v>VD_Temp1</v>
          </cell>
          <cell r="C498" t="str">
            <v>MH</v>
          </cell>
          <cell r="D498">
            <v>9.6752639999999994E-3</v>
          </cell>
        </row>
        <row r="499">
          <cell r="A499" t="str">
            <v>MH_VD_Precip0</v>
          </cell>
          <cell r="B499" t="str">
            <v>VD_Precip0</v>
          </cell>
          <cell r="C499" t="str">
            <v>MH</v>
          </cell>
          <cell r="D499">
            <v>-4.0296799999999999E-3</v>
          </cell>
        </row>
        <row r="500">
          <cell r="A500" t="str">
            <v>MH_VD_Precip1</v>
          </cell>
          <cell r="B500" t="str">
            <v>VD_Precip1</v>
          </cell>
          <cell r="C500" t="str">
            <v>MH</v>
          </cell>
          <cell r="D500">
            <v>-1.5040688000000301E-3</v>
          </cell>
        </row>
        <row r="501">
          <cell r="A501" t="str">
            <v>MH_VD_Nstores_Coke</v>
          </cell>
          <cell r="B501" t="str">
            <v>VD_Nstores_Coke</v>
          </cell>
          <cell r="C501" t="str">
            <v>MH</v>
          </cell>
          <cell r="D501">
            <v>0.25504898999999998</v>
          </cell>
        </row>
        <row r="502">
          <cell r="A502" t="str">
            <v>MH_VD_Price_7up_Brand</v>
          </cell>
          <cell r="B502" t="str">
            <v>VD_Price_7up_Brand</v>
          </cell>
          <cell r="C502" t="str">
            <v>MH</v>
          </cell>
          <cell r="D502">
            <v>0.33782680999999398</v>
          </cell>
        </row>
        <row r="503">
          <cell r="A503" t="str">
            <v>MH_VD_Price_Appy_Fizz_Brand</v>
          </cell>
          <cell r="B503" t="str">
            <v>VD_Price_Appy_Fizz_Brand</v>
          </cell>
          <cell r="C503" t="str">
            <v>MH</v>
          </cell>
          <cell r="D503">
            <v>0.17678180999998699</v>
          </cell>
        </row>
        <row r="504">
          <cell r="A504" t="str">
            <v>MH_VD_Price_FANTA_Brand</v>
          </cell>
          <cell r="B504" t="str">
            <v>VD_Price_FANTA_Brand</v>
          </cell>
          <cell r="C504" t="str">
            <v>MH</v>
          </cell>
          <cell r="D504">
            <v>0.14686278999994601</v>
          </cell>
        </row>
        <row r="505">
          <cell r="A505" t="str">
            <v>MH_VD_Price_LIMCA_Brand</v>
          </cell>
          <cell r="B505" t="str">
            <v>VD_Price_LIMCA_Brand</v>
          </cell>
          <cell r="C505" t="str">
            <v>MH</v>
          </cell>
          <cell r="D505">
            <v>0.101999789999962</v>
          </cell>
        </row>
        <row r="506">
          <cell r="A506" t="str">
            <v>MH_VD_Price_M_Dew_Brand</v>
          </cell>
          <cell r="B506" t="str">
            <v>VD_Price_M_Dew_Brand</v>
          </cell>
          <cell r="C506" t="str">
            <v>MH</v>
          </cell>
          <cell r="D506">
            <v>9.4235189999939406E-2</v>
          </cell>
        </row>
        <row r="507">
          <cell r="A507" t="str">
            <v>MH_VD_Price_Mirinda_Brand</v>
          </cell>
          <cell r="B507" t="str">
            <v>VD_Price_Mirinda_Brand</v>
          </cell>
          <cell r="C507" t="str">
            <v>MH</v>
          </cell>
          <cell r="D507">
            <v>9.9251190000077399E-2</v>
          </cell>
        </row>
        <row r="508">
          <cell r="A508" t="str">
            <v>MH_VD_Price_PEPSI_Brand</v>
          </cell>
          <cell r="B508" t="str">
            <v>VD_Price_PEPSI_Brand</v>
          </cell>
          <cell r="C508" t="str">
            <v>MH</v>
          </cell>
          <cell r="D508">
            <v>0.176891189999973</v>
          </cell>
        </row>
        <row r="509">
          <cell r="A509" t="str">
            <v>MH_VD_Price_SPRITE_Brand</v>
          </cell>
          <cell r="B509" t="str">
            <v>VD_Price_SPRITE_Brand</v>
          </cell>
          <cell r="C509" t="str">
            <v>MH</v>
          </cell>
          <cell r="D509">
            <v>0.23314561000004699</v>
          </cell>
        </row>
        <row r="510">
          <cell r="A510" t="str">
            <v>MH_VD_Price_Thums_Up_Brand</v>
          </cell>
          <cell r="B510" t="str">
            <v>VD_Price_Thums_Up_Brand</v>
          </cell>
          <cell r="C510" t="str">
            <v>MH</v>
          </cell>
          <cell r="D510">
            <v>0.34906280999981198</v>
          </cell>
        </row>
        <row r="511">
          <cell r="A511" t="str">
            <v>MH_VD_Price_Coke_Express</v>
          </cell>
          <cell r="B511" t="str">
            <v>VD_Price_Coke_Express</v>
          </cell>
          <cell r="C511" t="str">
            <v>MH</v>
          </cell>
          <cell r="D511">
            <v>-1.8856160099999699</v>
          </cell>
        </row>
        <row r="512">
          <cell r="A512" t="str">
            <v>MH_VD_Price_Coke_Fridge</v>
          </cell>
          <cell r="B512" t="str">
            <v>VD_Price_Coke_Fridge</v>
          </cell>
          <cell r="C512" t="str">
            <v>MH</v>
          </cell>
          <cell r="D512">
            <v>-1.4794960100000001</v>
          </cell>
        </row>
        <row r="513">
          <cell r="A513" t="str">
            <v>MH_VD_Price_Coke_Mobile</v>
          </cell>
          <cell r="B513" t="str">
            <v>VD_Price_Coke_Mobile</v>
          </cell>
          <cell r="C513" t="str">
            <v>MH</v>
          </cell>
          <cell r="D513">
            <v>-0.52912538999999303</v>
          </cell>
        </row>
        <row r="514">
          <cell r="A514" t="str">
            <v>MH_VD_Price_Coke_Party</v>
          </cell>
          <cell r="B514" t="str">
            <v>VD_Price_Coke_Party</v>
          </cell>
          <cell r="C514" t="str">
            <v>MH</v>
          </cell>
          <cell r="D514">
            <v>-0.860164390000001</v>
          </cell>
        </row>
        <row r="515">
          <cell r="A515" t="str">
            <v>MH_VD_Price_Coke_RGB</v>
          </cell>
          <cell r="B515" t="str">
            <v>VD_Price_Coke_RGB</v>
          </cell>
          <cell r="C515" t="str">
            <v>MH</v>
          </cell>
          <cell r="D515">
            <v>-0.10999984999996</v>
          </cell>
        </row>
        <row r="516">
          <cell r="A516" t="str">
            <v>MH_VD_Facebook_Instagram_Coke_Imp</v>
          </cell>
          <cell r="B516" t="str">
            <v>VD_Facebook_Instagram_Coke_Imp</v>
          </cell>
          <cell r="C516" t="str">
            <v>MH</v>
          </cell>
          <cell r="D516">
            <v>4.9087289999998097E-2</v>
          </cell>
        </row>
        <row r="517">
          <cell r="A517" t="str">
            <v>MH_VD_Hotstar_Coke_Imp</v>
          </cell>
          <cell r="B517" t="str">
            <v>VD_Hotstar_Coke_Imp</v>
          </cell>
          <cell r="C517" t="str">
            <v>MH</v>
          </cell>
          <cell r="D517">
            <v>0.63991200999998099</v>
          </cell>
        </row>
        <row r="518">
          <cell r="A518" t="str">
            <v>MH_VD_OOH_Coke_Spend_2020</v>
          </cell>
          <cell r="B518" t="str">
            <v>VD_OOH_Coke_Spend_2020</v>
          </cell>
          <cell r="C518" t="str">
            <v>MH</v>
          </cell>
          <cell r="D518">
            <v>7.7207410181884595E-2</v>
          </cell>
        </row>
        <row r="519">
          <cell r="A519" t="str">
            <v>MH_VD_IPS_7up</v>
          </cell>
          <cell r="B519" t="str">
            <v>VD_IPS_7up</v>
          </cell>
          <cell r="C519" t="str">
            <v>MH</v>
          </cell>
          <cell r="D519">
            <v>-9.9505970000000998E-2</v>
          </cell>
        </row>
        <row r="520">
          <cell r="A520" t="str">
            <v>MH_VD_IPS_Appy_Fizz</v>
          </cell>
          <cell r="B520" t="str">
            <v>VD_IPS_Appy_Fizz</v>
          </cell>
          <cell r="C520" t="str">
            <v>MH</v>
          </cell>
          <cell r="D520">
            <v>-0.106687290000001</v>
          </cell>
        </row>
        <row r="521">
          <cell r="A521" t="str">
            <v>MH_VD_IPS_Coke</v>
          </cell>
          <cell r="B521" t="str">
            <v>VD_IPS_Coke</v>
          </cell>
          <cell r="C521" t="str">
            <v>MH</v>
          </cell>
          <cell r="D521">
            <v>0.32281119000000202</v>
          </cell>
        </row>
        <row r="522">
          <cell r="A522" t="str">
            <v>MH_VD_IPS_Fanta</v>
          </cell>
          <cell r="B522" t="str">
            <v>VD_IPS_Fanta</v>
          </cell>
          <cell r="C522" t="str">
            <v>MH</v>
          </cell>
          <cell r="D522">
            <v>-2.8032289999604901E-2</v>
          </cell>
        </row>
        <row r="523">
          <cell r="A523" t="str">
            <v>MH_VD_IPS_Limca</v>
          </cell>
          <cell r="B523" t="str">
            <v>VD_IPS_Limca</v>
          </cell>
          <cell r="C523" t="str">
            <v>MH</v>
          </cell>
          <cell r="D523">
            <v>-6.9018130000001496E-2</v>
          </cell>
        </row>
        <row r="524">
          <cell r="A524" t="str">
            <v>MH_VD_IPS_M_Dew</v>
          </cell>
          <cell r="B524" t="str">
            <v>VD_IPS_M_Dew</v>
          </cell>
          <cell r="C524" t="str">
            <v>MH</v>
          </cell>
          <cell r="D524">
            <v>-5.8719389999997998E-2</v>
          </cell>
        </row>
        <row r="525">
          <cell r="A525" t="str">
            <v>MH_VD_IPS_Mirinda</v>
          </cell>
          <cell r="B525" t="str">
            <v>VD_IPS_Mirinda</v>
          </cell>
          <cell r="C525" t="str">
            <v>MH</v>
          </cell>
          <cell r="D525">
            <v>-9.4382189999999005E-2</v>
          </cell>
        </row>
        <row r="526">
          <cell r="A526" t="str">
            <v>MH_VD_IPS_Pepsi</v>
          </cell>
          <cell r="B526" t="str">
            <v>VD_IPS_Pepsi</v>
          </cell>
          <cell r="C526" t="str">
            <v>MH</v>
          </cell>
          <cell r="D526">
            <v>-0.11547757</v>
          </cell>
        </row>
        <row r="527">
          <cell r="A527" t="str">
            <v>MH_VD_IPS_Sprite</v>
          </cell>
          <cell r="B527" t="str">
            <v>VD_IPS_Sprite</v>
          </cell>
          <cell r="C527" t="str">
            <v>MH</v>
          </cell>
          <cell r="D527">
            <v>-5.4609169999997501E-2</v>
          </cell>
        </row>
        <row r="528">
          <cell r="A528" t="str">
            <v>MH_VD_IPS_Thums_Up</v>
          </cell>
          <cell r="B528" t="str">
            <v>VD_IPS_Thums_Up</v>
          </cell>
          <cell r="C528" t="str">
            <v>MH</v>
          </cell>
          <cell r="D528">
            <v>-4.9494849999993998E-2</v>
          </cell>
        </row>
        <row r="529">
          <cell r="A529" t="str">
            <v>MH_VD_ND_7up</v>
          </cell>
          <cell r="B529" t="str">
            <v>VD_ND_7up</v>
          </cell>
          <cell r="C529" t="str">
            <v>MH</v>
          </cell>
          <cell r="D529">
            <v>-7.5216050000022502E-2</v>
          </cell>
        </row>
        <row r="530">
          <cell r="A530" t="str">
            <v>MH_VD_ND_Appy_Fizz</v>
          </cell>
          <cell r="B530" t="str">
            <v>VD_ND_Appy_Fizz</v>
          </cell>
          <cell r="C530" t="str">
            <v>MH</v>
          </cell>
          <cell r="D530">
            <v>-6.4210509999999901E-2</v>
          </cell>
        </row>
        <row r="531">
          <cell r="A531" t="str">
            <v>MH_VD_ND_Coke</v>
          </cell>
          <cell r="B531" t="str">
            <v>VD_ND_Coke</v>
          </cell>
          <cell r="C531" t="str">
            <v>MH</v>
          </cell>
          <cell r="D531">
            <v>0.33801601000002401</v>
          </cell>
        </row>
        <row r="532">
          <cell r="A532" t="str">
            <v>MH_VD_ND_Fanta</v>
          </cell>
          <cell r="B532" t="str">
            <v>VD_ND_Fanta</v>
          </cell>
          <cell r="C532" t="str">
            <v>MH</v>
          </cell>
          <cell r="D532">
            <v>-4.2128050000023301E-2</v>
          </cell>
        </row>
        <row r="533">
          <cell r="A533" t="str">
            <v>MH_VD_ND_Limca</v>
          </cell>
          <cell r="B533" t="str">
            <v>VD_ND_Limca</v>
          </cell>
          <cell r="C533" t="str">
            <v>MH</v>
          </cell>
          <cell r="D533">
            <v>-0.103078770000003</v>
          </cell>
        </row>
        <row r="534">
          <cell r="A534" t="str">
            <v>MH_VD_ND_M_Dew</v>
          </cell>
          <cell r="B534" t="str">
            <v>VD_ND_M_Dew</v>
          </cell>
          <cell r="C534" t="str">
            <v>MH</v>
          </cell>
          <cell r="D534">
            <v>-0.13968677000002</v>
          </cell>
        </row>
        <row r="535">
          <cell r="A535" t="str">
            <v>MH_VD_ND_Mirinda</v>
          </cell>
          <cell r="B535" t="str">
            <v>VD_ND_Mirinda</v>
          </cell>
          <cell r="C535" t="str">
            <v>MH</v>
          </cell>
          <cell r="D535">
            <v>-5.0576049999994897E-2</v>
          </cell>
        </row>
        <row r="536">
          <cell r="A536" t="str">
            <v>MH_VD_ND_Pepsi</v>
          </cell>
          <cell r="B536" t="str">
            <v>VD_ND_Pepsi</v>
          </cell>
          <cell r="C536" t="str">
            <v>MH</v>
          </cell>
          <cell r="D536">
            <v>-6.36550499999987E-2</v>
          </cell>
        </row>
        <row r="537">
          <cell r="A537" t="str">
            <v>MH_VD_ND_Sprite</v>
          </cell>
          <cell r="B537" t="str">
            <v>VD_ND_Sprite</v>
          </cell>
          <cell r="C537" t="str">
            <v>MH</v>
          </cell>
          <cell r="D537">
            <v>-5.8039070000001698E-2</v>
          </cell>
        </row>
        <row r="538">
          <cell r="A538" t="str">
            <v>MH_VD_ND_Thums_Up</v>
          </cell>
          <cell r="B538" t="str">
            <v>VD_ND_Thums_Up</v>
          </cell>
          <cell r="C538" t="str">
            <v>MH</v>
          </cell>
          <cell r="D538">
            <v>-0.106279350000011</v>
          </cell>
        </row>
        <row r="539">
          <cell r="A539" t="str">
            <v>MH_VD_OOS_Coke</v>
          </cell>
          <cell r="B539" t="str">
            <v>VD_OOS_Coke</v>
          </cell>
          <cell r="C539" t="str">
            <v>MH</v>
          </cell>
          <cell r="D539">
            <v>-0.19956199000000399</v>
          </cell>
        </row>
        <row r="540">
          <cell r="A540" t="str">
            <v>_</v>
          </cell>
        </row>
        <row r="541">
          <cell r="A541" t="str">
            <v>_</v>
          </cell>
        </row>
        <row r="542">
          <cell r="A542" t="str">
            <v>_</v>
          </cell>
        </row>
        <row r="543">
          <cell r="A543" t="str">
            <v>_</v>
          </cell>
        </row>
        <row r="544">
          <cell r="A544" t="str">
            <v>_</v>
          </cell>
        </row>
        <row r="545">
          <cell r="A545" t="str">
            <v>_</v>
          </cell>
        </row>
        <row r="546">
          <cell r="A546" t="str">
            <v>_</v>
          </cell>
        </row>
        <row r="547">
          <cell r="A547" t="str">
            <v>_</v>
          </cell>
        </row>
        <row r="548">
          <cell r="A548" t="str">
            <v>_</v>
          </cell>
        </row>
        <row r="549">
          <cell r="A549" t="str">
            <v>_</v>
          </cell>
        </row>
        <row r="550">
          <cell r="A550" t="str">
            <v>_</v>
          </cell>
        </row>
        <row r="551">
          <cell r="A551" t="str">
            <v>_</v>
          </cell>
        </row>
        <row r="552">
          <cell r="A552" t="str">
            <v>_</v>
          </cell>
        </row>
        <row r="553">
          <cell r="A553" t="str">
            <v>_</v>
          </cell>
        </row>
        <row r="554">
          <cell r="A554" t="str">
            <v>_</v>
          </cell>
        </row>
        <row r="555">
          <cell r="A555" t="str">
            <v>_</v>
          </cell>
        </row>
        <row r="556">
          <cell r="A556" t="str">
            <v>_</v>
          </cell>
        </row>
        <row r="557">
          <cell r="A557" t="str">
            <v>_</v>
          </cell>
        </row>
        <row r="558">
          <cell r="A558" t="str">
            <v>_</v>
          </cell>
        </row>
        <row r="559">
          <cell r="A559" t="str">
            <v>_</v>
          </cell>
        </row>
        <row r="560">
          <cell r="A560" t="str">
            <v>_</v>
          </cell>
        </row>
        <row r="561">
          <cell r="A561" t="str">
            <v>_</v>
          </cell>
        </row>
        <row r="562">
          <cell r="A562" t="str">
            <v>_</v>
          </cell>
        </row>
        <row r="563">
          <cell r="A563" t="str">
            <v>_</v>
          </cell>
        </row>
        <row r="564">
          <cell r="A564" t="str">
            <v>_</v>
          </cell>
        </row>
        <row r="565">
          <cell r="A565" t="str">
            <v>_</v>
          </cell>
        </row>
        <row r="566">
          <cell r="A566" t="str">
            <v>_</v>
          </cell>
        </row>
        <row r="567">
          <cell r="A567" t="str">
            <v>_</v>
          </cell>
        </row>
        <row r="568">
          <cell r="A568" t="str">
            <v>_</v>
          </cell>
        </row>
        <row r="569">
          <cell r="A569" t="str">
            <v>_</v>
          </cell>
        </row>
        <row r="570">
          <cell r="A570" t="str">
            <v>_</v>
          </cell>
        </row>
        <row r="571">
          <cell r="A571" t="str">
            <v>_</v>
          </cell>
        </row>
        <row r="572">
          <cell r="A572" t="str">
            <v>_</v>
          </cell>
        </row>
        <row r="573">
          <cell r="A573" t="str">
            <v>_</v>
          </cell>
        </row>
        <row r="574">
          <cell r="A574" t="str">
            <v>_</v>
          </cell>
        </row>
        <row r="575">
          <cell r="A575" t="str">
            <v>_</v>
          </cell>
        </row>
        <row r="576">
          <cell r="A576" t="str">
            <v>_</v>
          </cell>
        </row>
        <row r="577">
          <cell r="A577" t="str">
            <v>_</v>
          </cell>
        </row>
        <row r="578">
          <cell r="A578" t="str">
            <v>_</v>
          </cell>
        </row>
        <row r="579">
          <cell r="A579" t="str">
            <v>_</v>
          </cell>
        </row>
        <row r="580">
          <cell r="A580" t="str">
            <v>_</v>
          </cell>
        </row>
        <row r="581">
          <cell r="A581" t="str">
            <v>_</v>
          </cell>
        </row>
        <row r="582">
          <cell r="A582" t="str">
            <v>_</v>
          </cell>
        </row>
        <row r="583">
          <cell r="A583" t="str">
            <v>_</v>
          </cell>
        </row>
        <row r="584">
          <cell r="A584" t="str">
            <v>_</v>
          </cell>
        </row>
        <row r="585">
          <cell r="A585" t="str">
            <v>_</v>
          </cell>
        </row>
        <row r="586">
          <cell r="A586" t="str">
            <v>_</v>
          </cell>
        </row>
        <row r="587">
          <cell r="A587" t="str">
            <v>_</v>
          </cell>
        </row>
        <row r="588">
          <cell r="A588" t="str">
            <v>_</v>
          </cell>
        </row>
        <row r="589">
          <cell r="A589" t="str">
            <v>_</v>
          </cell>
        </row>
        <row r="590">
          <cell r="A590" t="str">
            <v>_</v>
          </cell>
        </row>
        <row r="591">
          <cell r="A591" t="str">
            <v>_</v>
          </cell>
        </row>
        <row r="592">
          <cell r="A592" t="str">
            <v>_</v>
          </cell>
        </row>
        <row r="593">
          <cell r="A593" t="str">
            <v>_</v>
          </cell>
        </row>
        <row r="594">
          <cell r="A594" t="str">
            <v>_</v>
          </cell>
        </row>
        <row r="595">
          <cell r="A595" t="str">
            <v>_</v>
          </cell>
        </row>
        <row r="596">
          <cell r="A596" t="str">
            <v>_</v>
          </cell>
        </row>
        <row r="597">
          <cell r="A597" t="str">
            <v>_</v>
          </cell>
        </row>
        <row r="598">
          <cell r="A598" t="str">
            <v>_</v>
          </cell>
        </row>
        <row r="599">
          <cell r="A599" t="str">
            <v>_</v>
          </cell>
        </row>
        <row r="600">
          <cell r="A600" t="str">
            <v>_</v>
          </cell>
        </row>
        <row r="601">
          <cell r="A601" t="str">
            <v>_</v>
          </cell>
        </row>
        <row r="602">
          <cell r="A602" t="str">
            <v>_</v>
          </cell>
        </row>
        <row r="603">
          <cell r="A603" t="str">
            <v>_</v>
          </cell>
        </row>
        <row r="604">
          <cell r="A604" t="str">
            <v>_</v>
          </cell>
        </row>
        <row r="605">
          <cell r="A605" t="str">
            <v>_</v>
          </cell>
        </row>
        <row r="606">
          <cell r="A606" t="str">
            <v>_</v>
          </cell>
        </row>
        <row r="607">
          <cell r="A607" t="str">
            <v>_</v>
          </cell>
        </row>
        <row r="608">
          <cell r="A608" t="str">
            <v>_</v>
          </cell>
        </row>
        <row r="609">
          <cell r="A609" t="str">
            <v>_</v>
          </cell>
        </row>
        <row r="610">
          <cell r="A610" t="str">
            <v>_</v>
          </cell>
        </row>
        <row r="611">
          <cell r="A611" t="str">
            <v>_</v>
          </cell>
        </row>
        <row r="612">
          <cell r="A612" t="str">
            <v>_</v>
          </cell>
        </row>
        <row r="613">
          <cell r="A613" t="str">
            <v>_</v>
          </cell>
        </row>
        <row r="614">
          <cell r="A614" t="str">
            <v>_</v>
          </cell>
        </row>
        <row r="615">
          <cell r="A615" t="str">
            <v>_</v>
          </cell>
        </row>
        <row r="616">
          <cell r="A616" t="str">
            <v>_</v>
          </cell>
        </row>
        <row r="617">
          <cell r="A617" t="str">
            <v>_</v>
          </cell>
        </row>
        <row r="618">
          <cell r="A618" t="str">
            <v>_</v>
          </cell>
        </row>
        <row r="619">
          <cell r="A619" t="str">
            <v>_</v>
          </cell>
        </row>
        <row r="620">
          <cell r="A620" t="str">
            <v>_</v>
          </cell>
        </row>
        <row r="621">
          <cell r="A621" t="str">
            <v>_</v>
          </cell>
        </row>
        <row r="622">
          <cell r="A622" t="str">
            <v>_</v>
          </cell>
        </row>
        <row r="623">
          <cell r="A623" t="str">
            <v>_</v>
          </cell>
        </row>
        <row r="624">
          <cell r="A624" t="str">
            <v>_</v>
          </cell>
        </row>
        <row r="625">
          <cell r="A625" t="str">
            <v>_</v>
          </cell>
        </row>
        <row r="626">
          <cell r="A626" t="str">
            <v>_</v>
          </cell>
        </row>
        <row r="627">
          <cell r="A627" t="str">
            <v>_</v>
          </cell>
        </row>
        <row r="628">
          <cell r="A628" t="str">
            <v>_</v>
          </cell>
        </row>
        <row r="629">
          <cell r="A629" t="str">
            <v>_</v>
          </cell>
        </row>
        <row r="630">
          <cell r="A630" t="str">
            <v>_</v>
          </cell>
        </row>
        <row r="631">
          <cell r="A631" t="str">
            <v>_</v>
          </cell>
        </row>
        <row r="632">
          <cell r="A632" t="str">
            <v>_</v>
          </cell>
        </row>
        <row r="633">
          <cell r="A633" t="str">
            <v>_</v>
          </cell>
        </row>
        <row r="634">
          <cell r="A634" t="str">
            <v>_</v>
          </cell>
        </row>
        <row r="635">
          <cell r="A635" t="str">
            <v>_</v>
          </cell>
        </row>
        <row r="636">
          <cell r="A636" t="str">
            <v>_</v>
          </cell>
        </row>
        <row r="637">
          <cell r="A637" t="str">
            <v>_</v>
          </cell>
        </row>
        <row r="638">
          <cell r="A638" t="str">
            <v>_</v>
          </cell>
        </row>
        <row r="639">
          <cell r="A639" t="str">
            <v>_</v>
          </cell>
        </row>
        <row r="640">
          <cell r="A640" t="str">
            <v>_</v>
          </cell>
        </row>
        <row r="641">
          <cell r="A641" t="str">
            <v>_</v>
          </cell>
        </row>
        <row r="642">
          <cell r="A642" t="str">
            <v>_</v>
          </cell>
        </row>
        <row r="643">
          <cell r="A643" t="str">
            <v>_</v>
          </cell>
        </row>
        <row r="644">
          <cell r="A644" t="str">
            <v>_</v>
          </cell>
        </row>
        <row r="645">
          <cell r="A645" t="str">
            <v>_</v>
          </cell>
        </row>
        <row r="646">
          <cell r="A646" t="str">
            <v>_</v>
          </cell>
        </row>
        <row r="647">
          <cell r="A647" t="str">
            <v>_</v>
          </cell>
        </row>
        <row r="648">
          <cell r="A648" t="str">
            <v>_</v>
          </cell>
        </row>
        <row r="649">
          <cell r="A649" t="str">
            <v>_</v>
          </cell>
        </row>
        <row r="650">
          <cell r="A650" t="str">
            <v>_</v>
          </cell>
        </row>
        <row r="651">
          <cell r="A651" t="str">
            <v>_</v>
          </cell>
        </row>
        <row r="652">
          <cell r="A652" t="str">
            <v>_</v>
          </cell>
        </row>
        <row r="653">
          <cell r="A653" t="str">
            <v>_</v>
          </cell>
        </row>
        <row r="654">
          <cell r="A654" t="str">
            <v>_</v>
          </cell>
        </row>
        <row r="655">
          <cell r="A655" t="str">
            <v>_</v>
          </cell>
        </row>
        <row r="656">
          <cell r="A656" t="str">
            <v>_</v>
          </cell>
        </row>
        <row r="657">
          <cell r="A657" t="str">
            <v>_</v>
          </cell>
        </row>
        <row r="658">
          <cell r="A658" t="str">
            <v>_</v>
          </cell>
        </row>
        <row r="659">
          <cell r="A659" t="str">
            <v>_</v>
          </cell>
        </row>
        <row r="660">
          <cell r="A660" t="str">
            <v>_</v>
          </cell>
        </row>
        <row r="661">
          <cell r="A661" t="str">
            <v>_</v>
          </cell>
        </row>
        <row r="662">
          <cell r="A662" t="str">
            <v>_</v>
          </cell>
        </row>
        <row r="663">
          <cell r="A663" t="str">
            <v>_</v>
          </cell>
        </row>
        <row r="664">
          <cell r="A664" t="str">
            <v>_</v>
          </cell>
        </row>
        <row r="665">
          <cell r="A665" t="str">
            <v>_</v>
          </cell>
        </row>
        <row r="666">
          <cell r="A666" t="str">
            <v>_</v>
          </cell>
        </row>
        <row r="667">
          <cell r="A667" t="str">
            <v>_</v>
          </cell>
        </row>
        <row r="668">
          <cell r="A668" t="str">
            <v>_</v>
          </cell>
        </row>
        <row r="669">
          <cell r="A669" t="str">
            <v>_</v>
          </cell>
        </row>
        <row r="670">
          <cell r="A670" t="str">
            <v>_</v>
          </cell>
        </row>
        <row r="671">
          <cell r="A671" t="str">
            <v>_</v>
          </cell>
        </row>
        <row r="672">
          <cell r="A672" t="str">
            <v>_</v>
          </cell>
        </row>
        <row r="673">
          <cell r="A673" t="str">
            <v>_</v>
          </cell>
        </row>
        <row r="674">
          <cell r="A674" t="str">
            <v>_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>
        <row r="5">
          <cell r="W5">
            <v>1.1932243836978463E-2</v>
          </cell>
          <cell r="X5">
            <v>1.129173147019367E-2</v>
          </cell>
          <cell r="Y5">
            <v>1.7404642305735196E-2</v>
          </cell>
          <cell r="Z5">
            <v>1.2260269676156975E-2</v>
          </cell>
          <cell r="AA5">
            <v>2.0260834416083458E-2</v>
          </cell>
        </row>
        <row r="6">
          <cell r="W6">
            <v>-8.0368740728375173E-4</v>
          </cell>
          <cell r="X6">
            <v>-1.5023415550131172E-3</v>
          </cell>
          <cell r="Y6">
            <v>-1.2159178662584456E-3</v>
          </cell>
          <cell r="Z6">
            <v>-4.571438293636633E-3</v>
          </cell>
          <cell r="AA6">
            <v>-6.7783141939988878E-3</v>
          </cell>
        </row>
      </sheetData>
      <sheetData sheetId="43">
        <row r="22">
          <cell r="AD22" t="str">
            <v>PB</v>
          </cell>
          <cell r="AE22">
            <v>3.4282499628722255E-3</v>
          </cell>
          <cell r="AF22">
            <v>1.8270662793809177E-3</v>
          </cell>
          <cell r="AG22">
            <v>2.8618624102070755E-3</v>
          </cell>
        </row>
        <row r="23">
          <cell r="AD23" t="str">
            <v>HR</v>
          </cell>
          <cell r="AE23">
            <v>0</v>
          </cell>
          <cell r="AF23">
            <v>2.3050930666240785E-3</v>
          </cell>
          <cell r="AG23">
            <v>0</v>
          </cell>
        </row>
        <row r="24">
          <cell r="AD24" t="str">
            <v>DL</v>
          </cell>
          <cell r="AE24">
            <v>4.3409611854925839E-3</v>
          </cell>
          <cell r="AF24">
            <v>6.2029688225531121E-3</v>
          </cell>
          <cell r="AG24">
            <v>0</v>
          </cell>
        </row>
        <row r="25">
          <cell r="AD25" t="str">
            <v>MH</v>
          </cell>
          <cell r="AE25">
            <v>2.6634075663468553E-3</v>
          </cell>
          <cell r="AF25">
            <v>3.8398364379066121E-3</v>
          </cell>
          <cell r="AG25">
            <v>0</v>
          </cell>
        </row>
        <row r="26">
          <cell r="AD26" t="str">
            <v>UP</v>
          </cell>
          <cell r="AE26">
            <v>2.6135575221999828E-3</v>
          </cell>
          <cell r="AF26">
            <v>6.207450863039865E-3</v>
          </cell>
          <cell r="AG26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rivers"/>
      <sheetName val="Business Drivers by Quarter"/>
      <sheetName val="Fit"/>
      <sheetName val="Overall Due-to's Chart"/>
      <sheetName val="Due-To's"/>
      <sheetName val="APT"/>
      <sheetName val="KA"/>
      <sheetName val="TN"/>
      <sheetName val="UP"/>
      <sheetName val="OR"/>
      <sheetName val="WB"/>
      <sheetName val="MH"/>
      <sheetName val="Sheet3"/>
      <sheetName val="Sheet1"/>
      <sheetName val="Comment "/>
      <sheetName val="BI"/>
      <sheetName val="Own Execution vs Comp DTs"/>
      <sheetName val="Own Price vs Comp DTs"/>
      <sheetName val="Elasticity"/>
      <sheetName val="Parameters"/>
      <sheetName val="Media Effectiveness old"/>
      <sheetName val="lEVELS MAPPING"/>
      <sheetName val="Weather "/>
      <sheetName val="Visibiltiy Stocking Elasticity"/>
      <sheetName val="Media Effectiveness-"/>
      <sheetName val="ROI Calc"/>
      <sheetName val="2019vs2018 DT Comparision"/>
      <sheetName val="Price Elasticity"/>
      <sheetName val="Shipment"/>
      <sheetName val="Level 1"/>
      <sheetName val="Level 2"/>
      <sheetName val="Old Due To's"/>
      <sheetName val="2019 Due - To's (Old vs. New)"/>
      <sheetName val="TV Flighting"/>
      <sheetName val="Covid and Macro camparision"/>
      <sheetName val="Hamid's HSM Spend calc"/>
      <sheetName val="TV monthly flighting"/>
      <sheetName val="Price Analysis(YOY Change)"/>
      <sheetName val="Own Execution vsComp(YOYChange)"/>
      <sheetName val="CPI"/>
      <sheetName val="Media Raw Data"/>
      <sheetName val="Sa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B1" t="str">
            <v>Key</v>
          </cell>
          <cell r="C1" t="str">
            <v>Title</v>
          </cell>
          <cell r="D1" t="str">
            <v>Dimension</v>
          </cell>
          <cell r="E1" t="str">
            <v>CoefValue</v>
          </cell>
        </row>
        <row r="2">
          <cell r="B2" t="str">
            <v>BI_Correction Factor</v>
          </cell>
          <cell r="C2" t="str">
            <v>Correction Factor</v>
          </cell>
          <cell r="D2" t="str">
            <v>BI</v>
          </cell>
          <cell r="E2">
            <v>1.0015216030173699</v>
          </cell>
        </row>
        <row r="3">
          <cell r="B3" t="str">
            <v>BI_Intercept</v>
          </cell>
          <cell r="C3" t="str">
            <v>Intercept</v>
          </cell>
          <cell r="D3" t="str">
            <v>BI</v>
          </cell>
          <cell r="E3">
            <v>-2.5474771999999999</v>
          </cell>
        </row>
        <row r="4">
          <cell r="B4" t="str">
            <v>BI_VD_Price_Real</v>
          </cell>
          <cell r="C4" t="str">
            <v>VD_Price_Real</v>
          </cell>
          <cell r="D4" t="str">
            <v>BI</v>
          </cell>
          <cell r="E4">
            <v>0.50130840999998105</v>
          </cell>
        </row>
        <row r="5">
          <cell r="B5" t="str">
            <v>BI_VD_TV_Maaza_Indulgence_Maaza_GRPs_2018</v>
          </cell>
          <cell r="C5" t="str">
            <v>VD_TV_Maaza_Indulgence_Maaza_GRPs_2018</v>
          </cell>
          <cell r="D5" t="str">
            <v>BI</v>
          </cell>
          <cell r="E5">
            <v>0.12551598999999999</v>
          </cell>
        </row>
        <row r="6">
          <cell r="B6" t="str">
            <v>BI_VD_IPS_ORSL_Local</v>
          </cell>
          <cell r="C6" t="str">
            <v>VD_IPS_ORSL_Local</v>
          </cell>
          <cell r="D6" t="str">
            <v>BI</v>
          </cell>
          <cell r="E6">
            <v>-0.26600019000011899</v>
          </cell>
        </row>
        <row r="7">
          <cell r="B7" t="str">
            <v>BI_VD_IPS_Frooti</v>
          </cell>
          <cell r="C7" t="str">
            <v>VD_IPS_Frooti</v>
          </cell>
          <cell r="D7" t="str">
            <v>BI</v>
          </cell>
          <cell r="E7">
            <v>-0.35879361000002602</v>
          </cell>
        </row>
        <row r="8">
          <cell r="B8" t="str">
            <v>BI_VD_SOCF_Sprite_1</v>
          </cell>
          <cell r="C8" t="str">
            <v>VD_SOCF_Sprite_1</v>
          </cell>
          <cell r="D8" t="str">
            <v>BI</v>
          </cell>
          <cell r="E8">
            <v>1.73086039999999E-3</v>
          </cell>
        </row>
        <row r="9">
          <cell r="B9" t="str">
            <v>BI_VD_IPS_Minute_Maid</v>
          </cell>
          <cell r="C9" t="str">
            <v>VD_IPS_Minute_Maid</v>
          </cell>
          <cell r="D9" t="str">
            <v>BI</v>
          </cell>
          <cell r="E9">
            <v>-0.153359389999944</v>
          </cell>
        </row>
        <row r="10">
          <cell r="B10" t="str">
            <v>BI_VD_OOH_Maaza_Spend</v>
          </cell>
          <cell r="C10" t="str">
            <v>VD_OOH_Maaza_Spend</v>
          </cell>
          <cell r="D10" t="str">
            <v>BI</v>
          </cell>
          <cell r="E10">
            <v>5.3354589999999598E-2</v>
          </cell>
        </row>
        <row r="11">
          <cell r="B11" t="str">
            <v>BI_VD_IPS_Maaza</v>
          </cell>
          <cell r="C11" t="str">
            <v>VD_IPS_Maaza</v>
          </cell>
          <cell r="D11" t="str">
            <v>BI</v>
          </cell>
          <cell r="E11">
            <v>0.30344619792710997</v>
          </cell>
        </row>
        <row r="12">
          <cell r="B12" t="str">
            <v>BI_VD_SOWF_Sprite_0</v>
          </cell>
          <cell r="C12" t="str">
            <v>VD_SOWF_Sprite_0</v>
          </cell>
          <cell r="D12" t="str">
            <v>BI</v>
          </cell>
          <cell r="E12">
            <v>1.7880179999999999E-3</v>
          </cell>
        </row>
        <row r="13">
          <cell r="B13" t="str">
            <v>BI_VD_ND_ORSL_Local</v>
          </cell>
          <cell r="C13" t="str">
            <v>VD_ND_ORSL_Local</v>
          </cell>
          <cell r="D13" t="str">
            <v>BI</v>
          </cell>
          <cell r="E13">
            <v>-0.20684879000089801</v>
          </cell>
        </row>
        <row r="14">
          <cell r="B14" t="str">
            <v>BI_VD_Temp1</v>
          </cell>
          <cell r="C14" t="str">
            <v>VD_Temp1</v>
          </cell>
          <cell r="D14" t="str">
            <v>BI</v>
          </cell>
          <cell r="E14">
            <v>1.0198418000000001E-2</v>
          </cell>
        </row>
        <row r="15">
          <cell r="B15" t="str">
            <v>BI_VD_Total_Digital_Maaza_Imp_2017</v>
          </cell>
          <cell r="C15" t="str">
            <v>VD_Total_Digital_Maaza_Imp_2017</v>
          </cell>
          <cell r="D15" t="str">
            <v>BI</v>
          </cell>
          <cell r="E15">
            <v>0</v>
          </cell>
        </row>
        <row r="16">
          <cell r="B16" t="str">
            <v>BI_VD_APPY_FIZZ_Comp_GRPs</v>
          </cell>
          <cell r="C16" t="str">
            <v>VD_APPY_FIZZ_Comp_GRPs</v>
          </cell>
          <cell r="D16" t="str">
            <v>BI</v>
          </cell>
          <cell r="E16">
            <v>-6.4296690000000101E-2</v>
          </cell>
        </row>
        <row r="17">
          <cell r="B17" t="str">
            <v>BI_VD_NStores_Maaza</v>
          </cell>
          <cell r="C17" t="str">
            <v>VD_NStores_Maaza</v>
          </cell>
          <cell r="D17" t="str">
            <v>BI</v>
          </cell>
          <cell r="E17">
            <v>0.69771141000000003</v>
          </cell>
        </row>
        <row r="18">
          <cell r="B18" t="str">
            <v>BI_VD_TV_Total_2016</v>
          </cell>
          <cell r="C18" t="str">
            <v>VD_TV_Total_2016</v>
          </cell>
          <cell r="D18" t="str">
            <v>BI</v>
          </cell>
          <cell r="E18">
            <v>0.10014421</v>
          </cell>
        </row>
        <row r="19">
          <cell r="B19" t="str">
            <v>BI_VD_Activation_Varun_Dhawan_All_India</v>
          </cell>
          <cell r="C19" t="str">
            <v>VD_Activation_Varun_Dhawan_All_India</v>
          </cell>
          <cell r="D19" t="str">
            <v>BI</v>
          </cell>
          <cell r="E19">
            <v>3.3458890000015701E-2</v>
          </cell>
        </row>
        <row r="20">
          <cell r="B20" t="str">
            <v>BI_VD_Precip0</v>
          </cell>
          <cell r="C20" t="str">
            <v>VD_Precip0</v>
          </cell>
          <cell r="D20" t="str">
            <v>BI</v>
          </cell>
          <cell r="E20">
            <v>-5.8076239999999999E-3</v>
          </cell>
        </row>
        <row r="21">
          <cell r="B21" t="str">
            <v>BI_VD_Temp0</v>
          </cell>
          <cell r="C21" t="str">
            <v>VD_Temp0</v>
          </cell>
          <cell r="D21" t="str">
            <v>BI</v>
          </cell>
          <cell r="E21">
            <v>1.1869098E-2</v>
          </cell>
        </row>
        <row r="22">
          <cell r="B22" t="str">
            <v>BI_VD_Long_TV_Maaza_Indulgence_Maaza_GRPs_2019</v>
          </cell>
          <cell r="C22" t="str">
            <v>VD_Long_TV_Maaza_Indulgence_Maaza_GRPs_2019</v>
          </cell>
          <cell r="D22" t="str">
            <v>BI</v>
          </cell>
          <cell r="E22">
            <v>1.3865790000006799E-2</v>
          </cell>
        </row>
        <row r="23">
          <cell r="B23" t="str">
            <v>BI_VD_Price_Tropicana</v>
          </cell>
          <cell r="C23" t="str">
            <v>VD_Price_Tropicana</v>
          </cell>
          <cell r="D23" t="str">
            <v>BI</v>
          </cell>
          <cell r="E23">
            <v>0.73853240999999203</v>
          </cell>
        </row>
        <row r="24">
          <cell r="B24" t="str">
            <v>BI_VD_Price_Slice</v>
          </cell>
          <cell r="C24" t="str">
            <v>VD_Price_Slice</v>
          </cell>
          <cell r="D24" t="str">
            <v>BI</v>
          </cell>
          <cell r="E24">
            <v>0.62473778999998297</v>
          </cell>
        </row>
        <row r="25">
          <cell r="B25" t="str">
            <v>BI_seas1_18_19</v>
          </cell>
          <cell r="C25" t="str">
            <v>seas1_18_19</v>
          </cell>
          <cell r="D25" t="str">
            <v>BI</v>
          </cell>
          <cell r="E25">
            <v>1.43720376548395</v>
          </cell>
        </row>
        <row r="26">
          <cell r="B26" t="str">
            <v>BI_seas1_15_17</v>
          </cell>
          <cell r="C26" t="str">
            <v>seas1_15_17</v>
          </cell>
          <cell r="D26" t="str">
            <v>BI</v>
          </cell>
          <cell r="E26">
            <v>1.2034796383164801</v>
          </cell>
        </row>
        <row r="27">
          <cell r="B27" t="str">
            <v>BI_May Dummy</v>
          </cell>
          <cell r="C27" t="str">
            <v>May Dummy</v>
          </cell>
          <cell r="D27" t="str">
            <v>BI</v>
          </cell>
          <cell r="E27">
            <v>-0.83096023826993803</v>
          </cell>
        </row>
        <row r="28">
          <cell r="B28" t="str">
            <v>BI_VD_Price_APPY_FIZZ</v>
          </cell>
          <cell r="C28" t="str">
            <v>VD_Price_APPY_FIZZ</v>
          </cell>
          <cell r="D28" t="str">
            <v>BI</v>
          </cell>
          <cell r="E28">
            <v>0.11055994999999599</v>
          </cell>
        </row>
        <row r="29">
          <cell r="B29" t="str">
            <v>BI_VD_long_Activation_Varun_Dhawan_All_India</v>
          </cell>
          <cell r="C29" t="str">
            <v>VD_long_Activation_Varun_Dhawan_All_India</v>
          </cell>
          <cell r="D29" t="str">
            <v>BI</v>
          </cell>
          <cell r="E29">
            <v>2.8682730000198602E-2</v>
          </cell>
        </row>
        <row r="30">
          <cell r="B30" t="str">
            <v>BI_VD_Economy</v>
          </cell>
          <cell r="C30" t="str">
            <v>VD_Economy</v>
          </cell>
          <cell r="D30" t="str">
            <v>BI</v>
          </cell>
          <cell r="E30">
            <v>0.36314058999999899</v>
          </cell>
        </row>
        <row r="31">
          <cell r="B31" t="str">
            <v>BI_VD_IPS_PAPER_BOAT_Local</v>
          </cell>
          <cell r="C31" t="str">
            <v>VD_IPS_PAPER_BOAT_Local</v>
          </cell>
          <cell r="D31" t="str">
            <v>BI</v>
          </cell>
          <cell r="E31">
            <v>-0.20682360999999999</v>
          </cell>
        </row>
        <row r="32">
          <cell r="B32" t="str">
            <v>BI_VD_Price_Maaza_Fridge</v>
          </cell>
          <cell r="C32" t="str">
            <v>VD_Price_Maaza_Fridge</v>
          </cell>
          <cell r="D32" t="str">
            <v>BI</v>
          </cell>
          <cell r="E32">
            <v>-0.88009138999999104</v>
          </cell>
        </row>
        <row r="33">
          <cell r="B33" t="str">
            <v>BI_VD_Long_TV_Bus_Stop_Maaza_GRPs_2018</v>
          </cell>
          <cell r="C33" t="str">
            <v>VD_Long_TV_Bus_Stop_Maaza_GRPs_2018</v>
          </cell>
          <cell r="D33" t="str">
            <v>BI</v>
          </cell>
          <cell r="E33">
            <v>0.178166209999889</v>
          </cell>
        </row>
        <row r="34">
          <cell r="B34" t="str">
            <v>BI_VD_TV_Total_2015</v>
          </cell>
          <cell r="C34" t="str">
            <v>VD_TV_Total_2015</v>
          </cell>
          <cell r="D34" t="str">
            <v>BI</v>
          </cell>
          <cell r="E34">
            <v>0.14765797</v>
          </cell>
        </row>
        <row r="35">
          <cell r="B35" t="str">
            <v>BI_VD_TV_Total_2017</v>
          </cell>
          <cell r="C35" t="str">
            <v>VD_TV_Total_2017</v>
          </cell>
          <cell r="D35" t="str">
            <v>BI</v>
          </cell>
          <cell r="E35">
            <v>0.10851458999999999</v>
          </cell>
        </row>
        <row r="36">
          <cell r="B36" t="str">
            <v>BI_VD_Print_Maaza_Spend_2017</v>
          </cell>
          <cell r="C36" t="str">
            <v>VD_Print_Maaza_Spend_2017</v>
          </cell>
          <cell r="D36" t="str">
            <v>BI</v>
          </cell>
          <cell r="E36">
            <v>3.9543729999753897E-2</v>
          </cell>
        </row>
        <row r="37">
          <cell r="B37" t="str">
            <v>BI_Aug Dummy</v>
          </cell>
          <cell r="C37" t="str">
            <v>Aug Dummy</v>
          </cell>
          <cell r="D37" t="str">
            <v>BI</v>
          </cell>
          <cell r="E37">
            <v>-0.12304066482598799</v>
          </cell>
        </row>
        <row r="38">
          <cell r="B38" t="str">
            <v>BI_Mobility_Retail_and_recreation</v>
          </cell>
          <cell r="C38" t="str">
            <v>Mobility_Retail_and_recreation</v>
          </cell>
          <cell r="D38" t="str">
            <v>BI</v>
          </cell>
          <cell r="E38">
            <v>-4.6999900000000002E-3</v>
          </cell>
        </row>
        <row r="39">
          <cell r="B39" t="str">
            <v>BI_VD_TV_Maaza_Indulgence_Maaza_GRPs_2019</v>
          </cell>
          <cell r="C39" t="str">
            <v>VD_TV_Maaza_Indulgence_Maaza_GRPs_2019</v>
          </cell>
          <cell r="D39" t="str">
            <v>BI</v>
          </cell>
          <cell r="E39">
            <v>0.21274861</v>
          </cell>
        </row>
        <row r="40">
          <cell r="B40" t="str">
            <v>BI_VD_Price_Frooti</v>
          </cell>
          <cell r="C40" t="str">
            <v>VD_Price_Frooti</v>
          </cell>
          <cell r="D40" t="str">
            <v>BI</v>
          </cell>
          <cell r="E40">
            <v>0.755838010000081</v>
          </cell>
        </row>
        <row r="41">
          <cell r="B41" t="str">
            <v>BI_VD_SOTS_Sprite_0</v>
          </cell>
          <cell r="C41" t="str">
            <v>VD_SOTS_Sprite_0</v>
          </cell>
          <cell r="D41" t="str">
            <v>BI</v>
          </cell>
          <cell r="E41">
            <v>1.2725773999999999E-3</v>
          </cell>
        </row>
        <row r="42">
          <cell r="B42" t="str">
            <v>BI_July Dummy</v>
          </cell>
          <cell r="C42" t="str">
            <v>July Dummy</v>
          </cell>
          <cell r="D42" t="str">
            <v>BI</v>
          </cell>
          <cell r="E42">
            <v>-0.42964217937493299</v>
          </cell>
        </row>
        <row r="43">
          <cell r="B43" t="str">
            <v>BI_Unemployment</v>
          </cell>
          <cell r="C43" t="str">
            <v>Unemployment</v>
          </cell>
          <cell r="D43" t="str">
            <v>BI</v>
          </cell>
          <cell r="E43">
            <v>-0.14740001</v>
          </cell>
        </row>
        <row r="44">
          <cell r="B44" t="str">
            <v>BI_April Dummy</v>
          </cell>
          <cell r="C44" t="str">
            <v>April Dummy</v>
          </cell>
          <cell r="D44" t="str">
            <v>BI</v>
          </cell>
          <cell r="E44">
            <v>-0.44903713495421499</v>
          </cell>
        </row>
        <row r="45">
          <cell r="B45" t="str">
            <v>BI_Pre_Covid</v>
          </cell>
          <cell r="C45" t="str">
            <v>Pre_Covid</v>
          </cell>
          <cell r="D45" t="str">
            <v>BI</v>
          </cell>
          <cell r="E45">
            <v>9.8439378682544196E-2</v>
          </cell>
        </row>
        <row r="46">
          <cell r="B46" t="str">
            <v>BI_VD_ND_Maaza</v>
          </cell>
          <cell r="C46" t="str">
            <v>VD_ND_Maaza</v>
          </cell>
          <cell r="D46" t="str">
            <v>BI</v>
          </cell>
          <cell r="E46">
            <v>0.32271240999998202</v>
          </cell>
        </row>
        <row r="47">
          <cell r="B47" t="str">
            <v>BI_VD_Price_Maaza_Small_TPK</v>
          </cell>
          <cell r="C47" t="str">
            <v>VD_Price_Maaza_Small_TPK</v>
          </cell>
          <cell r="D47" t="str">
            <v>BI</v>
          </cell>
          <cell r="E47">
            <v>-1.0524668100000001</v>
          </cell>
        </row>
        <row r="48">
          <cell r="B48" t="str">
            <v>BI_VD_OOH_Maaza_Spend_2016</v>
          </cell>
          <cell r="C48" t="str">
            <v>VD_OOH_Maaza_Spend_2016</v>
          </cell>
          <cell r="D48" t="str">
            <v>BI</v>
          </cell>
          <cell r="E48">
            <v>6.2137529999820501E-2</v>
          </cell>
        </row>
        <row r="49">
          <cell r="B49" t="str">
            <v>BI_VD_Total_Digital_Maaza_Imp_2020</v>
          </cell>
          <cell r="C49" t="str">
            <v>VD_Total_Digital_Maaza_Imp_2020</v>
          </cell>
          <cell r="D49" t="str">
            <v>BI</v>
          </cell>
          <cell r="E49">
            <v>0</v>
          </cell>
        </row>
        <row r="50">
          <cell r="B50" t="str">
            <v>BI_VD_Covid_19_Confirmed_Cases</v>
          </cell>
          <cell r="C50" t="str">
            <v>VD_Covid_19_Confirmed_Cases</v>
          </cell>
          <cell r="D50" t="str">
            <v>BI</v>
          </cell>
          <cell r="E50">
            <v>-6.0102875351694403E-2</v>
          </cell>
        </row>
        <row r="51">
          <cell r="B51" t="str">
            <v>BI_VD_TV_Maaza_Indulgence_Maaza_GRPs_2020_long</v>
          </cell>
          <cell r="C51" t="str">
            <v>VD_TV_Maaza_Indulgence_Maaza_GRPs_2020_long</v>
          </cell>
          <cell r="D51" t="str">
            <v>BI</v>
          </cell>
          <cell r="E51">
            <v>0.19708418999999</v>
          </cell>
        </row>
        <row r="52">
          <cell r="B52" t="str">
            <v>BI_VD_TV_Maaza_Indulgence_Maaza_GRPs_2020_Short</v>
          </cell>
          <cell r="C52" t="str">
            <v>VD_TV_Maaza_Indulgence_Maaza_GRPs_2020_Short</v>
          </cell>
          <cell r="D52" t="str">
            <v>BI</v>
          </cell>
          <cell r="E52">
            <v>0.22017221000000001</v>
          </cell>
        </row>
        <row r="53">
          <cell r="B53" t="str">
            <v>BI_VD_Price_Minute_Maid</v>
          </cell>
          <cell r="C53" t="str">
            <v>VD_Price_Minute_Maid</v>
          </cell>
          <cell r="D53" t="str">
            <v>BI</v>
          </cell>
          <cell r="E53">
            <v>1.01725801000019</v>
          </cell>
        </row>
        <row r="54">
          <cell r="B54" t="str">
            <v>BI_VD_TV_Park_Maaza_GRPs_2018</v>
          </cell>
          <cell r="C54" t="str">
            <v>VD_TV_Park_Maaza_GRPs_2018</v>
          </cell>
          <cell r="D54" t="str">
            <v>BI</v>
          </cell>
          <cell r="E54">
            <v>8.9769110000000096E-2</v>
          </cell>
        </row>
        <row r="55">
          <cell r="B55" t="str">
            <v>BI_VD_Radio_Maaza_Spend_2017</v>
          </cell>
          <cell r="C55" t="str">
            <v>VD_Radio_Maaza_Spend_2017</v>
          </cell>
          <cell r="D55" t="str">
            <v>BI</v>
          </cell>
          <cell r="E55">
            <v>2.9009729999748698E-2</v>
          </cell>
        </row>
        <row r="56">
          <cell r="B56" t="str">
            <v>BI_VD_OOS_Maaza</v>
          </cell>
          <cell r="C56" t="str">
            <v>VD_OOS_Maaza</v>
          </cell>
          <cell r="D56" t="str">
            <v>BI</v>
          </cell>
          <cell r="E56">
            <v>-0.119218909999997</v>
          </cell>
        </row>
        <row r="57">
          <cell r="B57" t="str">
            <v>BI_VD_ND_PAPER_BOAT_Local</v>
          </cell>
          <cell r="C57" t="str">
            <v>VD_ND_PAPER_BOAT_Local</v>
          </cell>
          <cell r="D57" t="str">
            <v>BI</v>
          </cell>
          <cell r="E57">
            <v>-0.33124319000000901</v>
          </cell>
        </row>
        <row r="58">
          <cell r="B58" t="str">
            <v>BI_VD_SOTS_Sprite_1</v>
          </cell>
          <cell r="C58" t="str">
            <v>VD_SOTS_Sprite_1</v>
          </cell>
          <cell r="D58" t="str">
            <v>BI</v>
          </cell>
          <cell r="E58">
            <v>1.6397240000000099E-3</v>
          </cell>
        </row>
        <row r="59">
          <cell r="B59" t="str">
            <v>BI_VD_ND_Frooti</v>
          </cell>
          <cell r="C59" t="str">
            <v>VD_ND_Frooti</v>
          </cell>
          <cell r="D59" t="str">
            <v>BI</v>
          </cell>
          <cell r="E59">
            <v>-0.48611438999998802</v>
          </cell>
        </row>
        <row r="60">
          <cell r="B60" t="str">
            <v>BI_VD_IPS_Tropicana</v>
          </cell>
          <cell r="C60" t="str">
            <v>VD_IPS_Tropicana</v>
          </cell>
          <cell r="D60" t="str">
            <v>BI</v>
          </cell>
          <cell r="E60">
            <v>-0.15531819000000199</v>
          </cell>
        </row>
        <row r="61">
          <cell r="B61" t="str">
            <v>BI_VD_FB_IG_Maaza_Imp</v>
          </cell>
          <cell r="C61" t="str">
            <v>VD_FB_IG_Maaza_Imp</v>
          </cell>
          <cell r="D61" t="str">
            <v>BI</v>
          </cell>
          <cell r="E61">
            <v>0.17290200999993799</v>
          </cell>
        </row>
        <row r="62">
          <cell r="B62" t="str">
            <v>BI_VD_ND_MAA_Local</v>
          </cell>
          <cell r="C62" t="str">
            <v>VD_ND_MAA_Local</v>
          </cell>
          <cell r="D62" t="str">
            <v>BI</v>
          </cell>
          <cell r="E62">
            <v>-0.328080790000008</v>
          </cell>
        </row>
        <row r="63">
          <cell r="B63" t="str">
            <v>BI_VD_Precip1</v>
          </cell>
          <cell r="C63" t="str">
            <v>VD_Precip1</v>
          </cell>
          <cell r="D63" t="str">
            <v>BI</v>
          </cell>
          <cell r="E63">
            <v>-3.44383199999997E-3</v>
          </cell>
        </row>
        <row r="64">
          <cell r="B64" t="str">
            <v>BI_VD_Total_Digital_Maaza_Imp_2019</v>
          </cell>
          <cell r="C64" t="str">
            <v>VD_Total_Digital_Maaza_Imp_2019</v>
          </cell>
          <cell r="D64" t="str">
            <v>BI</v>
          </cell>
          <cell r="E64">
            <v>0</v>
          </cell>
        </row>
        <row r="65">
          <cell r="B65" t="str">
            <v>BI_VD_ND_APPY_FIZZ</v>
          </cell>
          <cell r="C65" t="str">
            <v>VD_ND_APPY_FIZZ</v>
          </cell>
          <cell r="D65" t="str">
            <v>BI</v>
          </cell>
          <cell r="E65">
            <v>-0.35807499000000298</v>
          </cell>
        </row>
        <row r="66">
          <cell r="B66" t="str">
            <v>BI_VD_IPS_Slice</v>
          </cell>
          <cell r="C66" t="str">
            <v>VD_IPS_Slice</v>
          </cell>
          <cell r="D66" t="str">
            <v>BI</v>
          </cell>
          <cell r="E66">
            <v>-9.8215149999967097E-2</v>
          </cell>
        </row>
        <row r="67">
          <cell r="B67" t="str">
            <v>BI_VD_TV_Bus_Stop_Maaza_GRPs_2018</v>
          </cell>
          <cell r="C67" t="str">
            <v>VD_TV_Bus_Stop_Maaza_GRPs_2018</v>
          </cell>
          <cell r="D67" t="str">
            <v>BI</v>
          </cell>
          <cell r="E67">
            <v>0.14156004999999999</v>
          </cell>
        </row>
        <row r="68">
          <cell r="B68" t="str">
            <v>BI_VD_OOH_Maaza_Spend_2017</v>
          </cell>
          <cell r="C68" t="str">
            <v>VD_OOH_Maaza_Spend_2017</v>
          </cell>
          <cell r="D68" t="str">
            <v>BI</v>
          </cell>
          <cell r="E68">
            <v>2.62411300001365E-2</v>
          </cell>
        </row>
        <row r="69">
          <cell r="B69" t="str">
            <v>BI_VD_Price_Maaza_Mobile</v>
          </cell>
          <cell r="C69" t="str">
            <v>VD_Price_Maaza_Mobile</v>
          </cell>
          <cell r="D69" t="str">
            <v>BI</v>
          </cell>
          <cell r="E69">
            <v>-0.81543139000002796</v>
          </cell>
        </row>
        <row r="70">
          <cell r="B70" t="str">
            <v>BI_VD_Long_TV_Park_Maaza_GRPs_2018</v>
          </cell>
          <cell r="C70" t="str">
            <v>VD_Long_TV_Park_Maaza_GRPs_2018</v>
          </cell>
          <cell r="D70" t="str">
            <v>BI</v>
          </cell>
          <cell r="E70">
            <v>0.149157210000533</v>
          </cell>
        </row>
        <row r="71">
          <cell r="B71" t="str">
            <v>BI_VD_Price_Maaza_RGB</v>
          </cell>
          <cell r="C71" t="str">
            <v>VD_Price_Maaza_RGB</v>
          </cell>
          <cell r="D71" t="str">
            <v>BI</v>
          </cell>
          <cell r="E71">
            <v>-0.96548381000000805</v>
          </cell>
        </row>
        <row r="72">
          <cell r="B72" t="str">
            <v>BI_VD_Print_Maaza_Spend_2016</v>
          </cell>
          <cell r="C72" t="str">
            <v>VD_Print_Maaza_Spend_2016</v>
          </cell>
          <cell r="D72" t="str">
            <v>BI</v>
          </cell>
          <cell r="E72">
            <v>3.7667710000091899E-2</v>
          </cell>
        </row>
        <row r="73">
          <cell r="B73" t="str">
            <v>BI_VD_ND_Tropicana</v>
          </cell>
          <cell r="C73" t="str">
            <v>VD_ND_Tropicana</v>
          </cell>
          <cell r="D73" t="str">
            <v>BI</v>
          </cell>
          <cell r="E73">
            <v>-0.26855299000000399</v>
          </cell>
        </row>
        <row r="74">
          <cell r="B74" t="str">
            <v>BI_VD_ND_Minute_Maid</v>
          </cell>
          <cell r="C74" t="str">
            <v>VD_ND_Minute_Maid</v>
          </cell>
          <cell r="D74" t="str">
            <v>BI</v>
          </cell>
          <cell r="E74">
            <v>-0.32541738999999897</v>
          </cell>
        </row>
        <row r="75">
          <cell r="B75" t="str">
            <v>BI_VD_SOWF_Sprite_1</v>
          </cell>
          <cell r="C75" t="str">
            <v>VD_SOWF_Sprite_1</v>
          </cell>
          <cell r="D75" t="str">
            <v>BI</v>
          </cell>
          <cell r="E75">
            <v>1.1626848E-3</v>
          </cell>
        </row>
        <row r="76">
          <cell r="B76" t="str">
            <v>BI_VD_Long_TV_Maaza_Indulgence_Maaza_GRPs_2018</v>
          </cell>
          <cell r="C76" t="str">
            <v>VD_Long_TV_Maaza_Indulgence_Maaza_GRPs_2018</v>
          </cell>
          <cell r="D76" t="str">
            <v>BI</v>
          </cell>
          <cell r="E76">
            <v>0.12752058999999999</v>
          </cell>
        </row>
        <row r="77">
          <cell r="B77" t="str">
            <v>BI_June Dummy</v>
          </cell>
          <cell r="C77" t="str">
            <v>June Dummy</v>
          </cell>
          <cell r="D77" t="str">
            <v>BI</v>
          </cell>
          <cell r="E77">
            <v>-0.64196276732491298</v>
          </cell>
        </row>
        <row r="78">
          <cell r="B78" t="str">
            <v>BI_VD_SOCF_Sprite_0</v>
          </cell>
          <cell r="C78" t="str">
            <v>VD_SOCF_Sprite_0</v>
          </cell>
          <cell r="D78" t="str">
            <v>BI</v>
          </cell>
          <cell r="E78">
            <v>1.5217799999999999E-3</v>
          </cell>
        </row>
        <row r="79">
          <cell r="B79" t="str">
            <v>BI_VD_Total_Digital_Maaza_Imp_2018</v>
          </cell>
          <cell r="C79" t="str">
            <v>VD_Total_Digital_Maaza_Imp_2018</v>
          </cell>
          <cell r="D79" t="str">
            <v>BI</v>
          </cell>
          <cell r="E79">
            <v>0</v>
          </cell>
        </row>
        <row r="80">
          <cell r="B80" t="str">
            <v>BI_VD_IPS_APPY_FIZZ</v>
          </cell>
          <cell r="C80" t="str">
            <v>VD_IPS_APPY_FIZZ</v>
          </cell>
          <cell r="D80" t="str">
            <v>BI</v>
          </cell>
          <cell r="E80">
            <v>-0.15009638999998201</v>
          </cell>
        </row>
        <row r="81">
          <cell r="B81" t="str">
            <v>BI_VD_IPS_MAA_Local</v>
          </cell>
          <cell r="C81" t="str">
            <v>VD_IPS_MAA_Local</v>
          </cell>
          <cell r="D81" t="str">
            <v>BI</v>
          </cell>
          <cell r="E81">
            <v>-0.19082661000000201</v>
          </cell>
        </row>
        <row r="82">
          <cell r="B82" t="str">
            <v>BI_VD_OOH_Maaza_Spend_2018</v>
          </cell>
          <cell r="C82" t="str">
            <v>VD_OOH_Maaza_Spend_2018</v>
          </cell>
          <cell r="D82" t="str">
            <v>BI</v>
          </cell>
          <cell r="E82">
            <v>2.58436899999985E-2</v>
          </cell>
        </row>
        <row r="83">
          <cell r="B83" t="str">
            <v>BI_VD_ND_Real</v>
          </cell>
          <cell r="C83" t="str">
            <v>VD_ND_Real</v>
          </cell>
          <cell r="D83" t="str">
            <v>BI</v>
          </cell>
          <cell r="E83">
            <v>-0.340871589999998</v>
          </cell>
        </row>
        <row r="84">
          <cell r="B84" t="str">
            <v>BI_VD_Radio_Maaza_Spend</v>
          </cell>
          <cell r="C84" t="str">
            <v>VD_Radio_Maaza_Spend</v>
          </cell>
          <cell r="D84" t="str">
            <v>BI</v>
          </cell>
          <cell r="E84">
            <v>2.4266410000000301E-2</v>
          </cell>
        </row>
        <row r="85">
          <cell r="B85" t="str">
            <v>BI_VD_ND_Slice</v>
          </cell>
          <cell r="C85" t="str">
            <v>VD_ND_Slice</v>
          </cell>
          <cell r="D85" t="str">
            <v>BI</v>
          </cell>
          <cell r="E85">
            <v>-0.29642078999995702</v>
          </cell>
        </row>
        <row r="86">
          <cell r="B86" t="str">
            <v>BI_VD_Print_Maaza_Spend</v>
          </cell>
          <cell r="C86" t="str">
            <v>VD_Print_Maaza_Spend</v>
          </cell>
          <cell r="D86" t="str">
            <v>BI</v>
          </cell>
          <cell r="E86">
            <v>3.6455989999999501E-2</v>
          </cell>
        </row>
        <row r="87">
          <cell r="B87" t="str">
            <v>APT_Correction Factor</v>
          </cell>
          <cell r="C87" t="str">
            <v>Correction Factor</v>
          </cell>
          <cell r="D87" t="str">
            <v>APT</v>
          </cell>
          <cell r="E87">
            <v>0.99793010684153505</v>
          </cell>
        </row>
        <row r="88">
          <cell r="B88" t="str">
            <v>APT_Intercept</v>
          </cell>
          <cell r="C88" t="str">
            <v>Intercept</v>
          </cell>
          <cell r="D88" t="str">
            <v>APT</v>
          </cell>
          <cell r="E88">
            <v>-3.9719806000000002</v>
          </cell>
        </row>
        <row r="89">
          <cell r="B89" t="str">
            <v>APT_SOTS_1</v>
          </cell>
          <cell r="C89" t="str">
            <v>SOTS_1</v>
          </cell>
          <cell r="D89" t="str">
            <v>APT</v>
          </cell>
          <cell r="E89">
            <v>3.7599899999999999E-3</v>
          </cell>
        </row>
        <row r="90">
          <cell r="B90" t="str">
            <v>APT_seas1_15_17</v>
          </cell>
          <cell r="C90" t="str">
            <v>seas1_15_17</v>
          </cell>
          <cell r="D90" t="str">
            <v>APT</v>
          </cell>
          <cell r="E90">
            <v>0.83950029178516705</v>
          </cell>
        </row>
        <row r="91">
          <cell r="B91" t="str">
            <v>APT_VD_Cinema_Maaza_Spend_2019</v>
          </cell>
          <cell r="C91" t="str">
            <v>VD_Cinema_Maaza_Spend_2019</v>
          </cell>
          <cell r="D91" t="str">
            <v>APT</v>
          </cell>
          <cell r="E91">
            <v>4.55053500000063E-2</v>
          </cell>
        </row>
        <row r="92">
          <cell r="B92" t="str">
            <v>APT_VD_OOH_Maaza_Spend_2019</v>
          </cell>
          <cell r="C92" t="str">
            <v>VD_OOH_Maaza_Spend_2019</v>
          </cell>
          <cell r="D92" t="str">
            <v>APT</v>
          </cell>
          <cell r="E92">
            <v>7.3106989999999997E-2</v>
          </cell>
        </row>
        <row r="93">
          <cell r="B93" t="str">
            <v>APT_VD_Print_Maaza_Spend_2019</v>
          </cell>
          <cell r="C93" t="str">
            <v>VD_Print_Maaza_Spend_2019</v>
          </cell>
          <cell r="D93" t="str">
            <v>APT</v>
          </cell>
          <cell r="E93">
            <v>3.005555E-2</v>
          </cell>
        </row>
        <row r="94">
          <cell r="B94" t="str">
            <v>APT_VD_Radio_Maaza_Spend_2019</v>
          </cell>
          <cell r="C94" t="str">
            <v>VD_Radio_Maaza_Spend_2019</v>
          </cell>
          <cell r="D94" t="str">
            <v>APT</v>
          </cell>
          <cell r="E94">
            <v>3.8605290000196003E-2</v>
          </cell>
        </row>
        <row r="95">
          <cell r="B95" t="str">
            <v>APT_VD_Cinema_Maaza_Spend</v>
          </cell>
          <cell r="C95" t="str">
            <v>VD_Cinema_Maaza_Spend</v>
          </cell>
          <cell r="D95" t="str">
            <v>APT</v>
          </cell>
          <cell r="E95">
            <v>5.1726911838746302E-2</v>
          </cell>
        </row>
        <row r="96">
          <cell r="B96" t="str">
            <v>APT_VD_OOH_Maaza_Spend</v>
          </cell>
          <cell r="C96" t="str">
            <v>VD_OOH_Maaza_Spend</v>
          </cell>
          <cell r="D96" t="str">
            <v>APT</v>
          </cell>
          <cell r="E96">
            <v>4.5763189999999898E-2</v>
          </cell>
        </row>
        <row r="97">
          <cell r="B97" t="str">
            <v>APT_VD_Print_Maaza_Spend</v>
          </cell>
          <cell r="C97" t="str">
            <v>VD_Print_Maaza_Spend</v>
          </cell>
          <cell r="D97" t="str">
            <v>APT</v>
          </cell>
          <cell r="E97">
            <v>5.1125030000000002E-2</v>
          </cell>
        </row>
        <row r="98">
          <cell r="B98" t="str">
            <v>APT_VD_Radio_Maaza_Spend</v>
          </cell>
          <cell r="C98" t="str">
            <v>VD_Radio_Maaza_Spend</v>
          </cell>
          <cell r="D98" t="str">
            <v>APT</v>
          </cell>
          <cell r="E98">
            <v>4.6974009999999899E-2</v>
          </cell>
        </row>
        <row r="99">
          <cell r="B99" t="str">
            <v>APT_VD_OOH_Maaza_Spend_2015</v>
          </cell>
          <cell r="C99" t="str">
            <v>VD_OOH_Maaza_Spend_2015</v>
          </cell>
          <cell r="D99" t="str">
            <v>APT</v>
          </cell>
          <cell r="E99">
            <v>4.57572499999995E-2</v>
          </cell>
        </row>
        <row r="100">
          <cell r="B100" t="str">
            <v>APT_VD_Radio_Maaza_Spend_2015</v>
          </cell>
          <cell r="C100" t="str">
            <v>VD_Radio_Maaza_Spend_2015</v>
          </cell>
          <cell r="D100" t="str">
            <v>APT</v>
          </cell>
          <cell r="E100">
            <v>4.0764770000060097E-2</v>
          </cell>
        </row>
        <row r="101">
          <cell r="B101" t="str">
            <v>APT_VD_Cinema_Maaza_Spend_2016</v>
          </cell>
          <cell r="C101" t="str">
            <v>VD_Cinema_Maaza_Spend_2016</v>
          </cell>
          <cell r="D101" t="str">
            <v>APT</v>
          </cell>
          <cell r="E101">
            <v>4.5428009999996598E-2</v>
          </cell>
        </row>
        <row r="102">
          <cell r="B102" t="str">
            <v>APT_VD_OOH_Maaza_Spend_2016</v>
          </cell>
          <cell r="C102" t="str">
            <v>VD_OOH_Maaza_Spend_2016</v>
          </cell>
          <cell r="D102" t="str">
            <v>APT</v>
          </cell>
          <cell r="E102">
            <v>4.61537699999972E-2</v>
          </cell>
        </row>
        <row r="103">
          <cell r="B103" t="str">
            <v>APT_VD_FROOTI_Comp_GRPs</v>
          </cell>
          <cell r="C103" t="str">
            <v>VD_FROOTI_Comp_GRPs</v>
          </cell>
          <cell r="D103" t="str">
            <v>APT</v>
          </cell>
          <cell r="E103">
            <v>-1.6997030000016101E-2</v>
          </cell>
        </row>
        <row r="104">
          <cell r="B104" t="str">
            <v>APT_VD_TROPICANA_Comp_GRPs</v>
          </cell>
          <cell r="C104" t="str">
            <v>VD_TROPICANA_Comp_GRPs</v>
          </cell>
          <cell r="D104" t="str">
            <v>APT</v>
          </cell>
          <cell r="E104">
            <v>-1.9387655999999701E-2</v>
          </cell>
        </row>
        <row r="105">
          <cell r="B105" t="str">
            <v>APT_VD_APPY_FIZZ_Comp_GRPs</v>
          </cell>
          <cell r="C105" t="str">
            <v>VD_APPY_FIZZ_Comp_GRPs</v>
          </cell>
          <cell r="D105" t="str">
            <v>APT</v>
          </cell>
          <cell r="E105">
            <v>-1.7389175999999899E-2</v>
          </cell>
        </row>
        <row r="106">
          <cell r="B106" t="str">
            <v>APT_VD_Long_TV_Bus_Stop_Maaza_GRPs_2018</v>
          </cell>
          <cell r="C106" t="str">
            <v>VD_Long_TV_Bus_Stop_Maaza_GRPs_2018</v>
          </cell>
          <cell r="D106" t="str">
            <v>APT</v>
          </cell>
          <cell r="E106">
            <v>0.13341803000004299</v>
          </cell>
        </row>
        <row r="107">
          <cell r="B107" t="str">
            <v>APT_VD_Long_TV_Festive_2018_Maaza_GRPs_2018</v>
          </cell>
          <cell r="C107" t="str">
            <v>VD_Long_TV_Festive_2018_Maaza_GRPs_2018</v>
          </cell>
          <cell r="D107" t="str">
            <v>APT</v>
          </cell>
          <cell r="E107">
            <v>0.12575012999973001</v>
          </cell>
        </row>
        <row r="108">
          <cell r="B108" t="str">
            <v>APT_VD_Long_TV_Festive_2019_Maaza_GRPs_2018</v>
          </cell>
          <cell r="C108" t="str">
            <v>VD_Long_TV_Festive_2019_Maaza_GRPs_2018</v>
          </cell>
          <cell r="D108" t="str">
            <v>APT</v>
          </cell>
          <cell r="E108">
            <v>0.160318409999994</v>
          </cell>
        </row>
        <row r="109">
          <cell r="B109" t="str">
            <v>APT_VD_Long_TV_Maaza_Indulgence_Maaza_GRPs_2018</v>
          </cell>
          <cell r="C109" t="str">
            <v>VD_Long_TV_Maaza_Indulgence_Maaza_GRPs_2018</v>
          </cell>
          <cell r="D109" t="str">
            <v>APT</v>
          </cell>
          <cell r="E109">
            <v>0.146942849999943</v>
          </cell>
        </row>
        <row r="110">
          <cell r="B110" t="str">
            <v>APT_VD_Free_Volume_Promo</v>
          </cell>
          <cell r="C110" t="str">
            <v>VD_Free_Volume_Promo</v>
          </cell>
          <cell r="D110" t="str">
            <v>APT</v>
          </cell>
          <cell r="E110">
            <v>4.7888899999999996E-3</v>
          </cell>
        </row>
        <row r="111">
          <cell r="B111" t="str">
            <v>APT_VD_Total_Digital_Maaza_Imp_2020</v>
          </cell>
          <cell r="C111" t="str">
            <v>VD_Total_Digital_Maaza_Imp_2020</v>
          </cell>
          <cell r="D111" t="str">
            <v>APT</v>
          </cell>
          <cell r="E111">
            <v>0.20707498999992899</v>
          </cell>
        </row>
        <row r="112">
          <cell r="B112" t="str">
            <v>APT_VD_OOH_Maaza_Spend_2020</v>
          </cell>
          <cell r="C112" t="str">
            <v>VD_OOH_Maaza_Spend_2020</v>
          </cell>
          <cell r="D112" t="str">
            <v>APT</v>
          </cell>
          <cell r="E112">
            <v>5.7665710000001001E-2</v>
          </cell>
        </row>
        <row r="113">
          <cell r="B113" t="str">
            <v>APT_VD_TV_Maaza_Indulgence_Maaza_GRPs_2020_Short</v>
          </cell>
          <cell r="C113" t="str">
            <v>VD_TV_Maaza_Indulgence_Maaza_GRPs_2020_Short</v>
          </cell>
          <cell r="D113" t="str">
            <v>APT</v>
          </cell>
          <cell r="E113">
            <v>0.15825479000000001</v>
          </cell>
        </row>
        <row r="114">
          <cell r="B114" t="str">
            <v>APT_VD_TV_Maaza_Indulgence_Maaza_GRPs_2020_long</v>
          </cell>
          <cell r="C114" t="str">
            <v>VD_TV_Maaza_Indulgence_Maaza_GRPs_2020_long</v>
          </cell>
          <cell r="D114" t="str">
            <v>APT</v>
          </cell>
          <cell r="E114">
            <v>0.104882750000132</v>
          </cell>
        </row>
        <row r="115">
          <cell r="B115" t="str">
            <v>APT_VD_TV_Festive_2019_Maaza_GRPs_2020_Short</v>
          </cell>
          <cell r="C115" t="str">
            <v>VD_TV_Festive_2019_Maaza_GRPs_2020_Short</v>
          </cell>
          <cell r="D115" t="str">
            <v>APT</v>
          </cell>
          <cell r="E115">
            <v>3.7006319998837901E-3</v>
          </cell>
        </row>
        <row r="116">
          <cell r="B116" t="str">
            <v>APT_VD_TV_Festive_2019_Maaza_GRPs_2020_long</v>
          </cell>
          <cell r="C116" t="str">
            <v>VD_TV_Festive_2019_Maaza_GRPs_2020_long</v>
          </cell>
          <cell r="D116" t="str">
            <v>APT</v>
          </cell>
          <cell r="E116">
            <v>3.42596000000206E-3</v>
          </cell>
        </row>
        <row r="117">
          <cell r="B117" t="str">
            <v>APT_VD_Long_TV_Park_Maaza_GRPs_2018</v>
          </cell>
          <cell r="C117" t="str">
            <v>VD_Long_TV_Park_Maaza_GRPs_2018</v>
          </cell>
          <cell r="D117" t="str">
            <v>APT</v>
          </cell>
          <cell r="E117">
            <v>0.15897340999998</v>
          </cell>
        </row>
        <row r="118">
          <cell r="B118" t="str">
            <v>APT_VD_Long_TV_Festive_2019_Maaza_GRPs_2019</v>
          </cell>
          <cell r="C118" t="str">
            <v>VD_Long_TV_Festive_2019_Maaza_GRPs_2019</v>
          </cell>
          <cell r="D118" t="str">
            <v>APT</v>
          </cell>
          <cell r="E118">
            <v>0.121757530000122</v>
          </cell>
        </row>
        <row r="119">
          <cell r="B119" t="str">
            <v>APT_VD_Long_TV_Maaza_Indulgence_Maaza_GRPs_2019</v>
          </cell>
          <cell r="C119" t="str">
            <v>VD_Long_TV_Maaza_Indulgence_Maaza_GRPs_2019</v>
          </cell>
          <cell r="D119" t="str">
            <v>APT</v>
          </cell>
          <cell r="E119">
            <v>0.139742609999982</v>
          </cell>
        </row>
        <row r="120">
          <cell r="B120" t="str">
            <v>APT_VD_TV_Total_2015</v>
          </cell>
          <cell r="C120" t="str">
            <v>VD_TV_Total_2015</v>
          </cell>
          <cell r="D120" t="str">
            <v>APT</v>
          </cell>
          <cell r="E120">
            <v>0.12384849000000001</v>
          </cell>
        </row>
        <row r="121">
          <cell r="B121" t="str">
            <v>APT_VD_TV_Total_2016</v>
          </cell>
          <cell r="C121" t="str">
            <v>VD_TV_Total_2016</v>
          </cell>
          <cell r="D121" t="str">
            <v>APT</v>
          </cell>
          <cell r="E121">
            <v>0.10400706999999999</v>
          </cell>
        </row>
        <row r="122">
          <cell r="B122" t="str">
            <v>APT_VD_TV_Total_2017</v>
          </cell>
          <cell r="C122" t="str">
            <v>VD_TV_Total_2017</v>
          </cell>
          <cell r="D122" t="str">
            <v>APT</v>
          </cell>
          <cell r="E122">
            <v>0.12272171</v>
          </cell>
        </row>
        <row r="123">
          <cell r="B123" t="str">
            <v>APT_VD_Hotstar_Maaza_Imp</v>
          </cell>
          <cell r="C123" t="str">
            <v>VD_Hotstar_Maaza_Imp</v>
          </cell>
          <cell r="D123" t="str">
            <v>APT</v>
          </cell>
          <cell r="E123">
            <v>0.290144210000022</v>
          </cell>
        </row>
        <row r="124">
          <cell r="B124" t="str">
            <v>APT_VD_YouTube_Maaza_Imp</v>
          </cell>
          <cell r="C124" t="str">
            <v>VD_YouTube_Maaza_Imp</v>
          </cell>
          <cell r="D124" t="str">
            <v>APT</v>
          </cell>
          <cell r="E124">
            <v>0.163033670000131</v>
          </cell>
        </row>
        <row r="125">
          <cell r="B125" t="str">
            <v>APT_VD_FB_IG_Maaza_Imp</v>
          </cell>
          <cell r="C125" t="str">
            <v>VD_FB_IG_Maaza_Imp</v>
          </cell>
          <cell r="D125" t="str">
            <v>APT</v>
          </cell>
          <cell r="E125">
            <v>0.16331380999995099</v>
          </cell>
        </row>
        <row r="126">
          <cell r="B126" t="str">
            <v>APT_VD_Total_Digital_Maaza_Imp_2017</v>
          </cell>
          <cell r="C126" t="str">
            <v>VD_Total_Digital_Maaza_Imp_2017</v>
          </cell>
          <cell r="D126" t="str">
            <v>APT</v>
          </cell>
          <cell r="E126">
            <v>0.12370756999958001</v>
          </cell>
        </row>
        <row r="127">
          <cell r="B127" t="str">
            <v>APT_VD_Total_Digital_Maaza_Imp_2018</v>
          </cell>
          <cell r="C127" t="str">
            <v>VD_Total_Digital_Maaza_Imp_2018</v>
          </cell>
          <cell r="D127" t="str">
            <v>APT</v>
          </cell>
          <cell r="E127">
            <v>0.13384242999999699</v>
          </cell>
        </row>
        <row r="128">
          <cell r="B128" t="str">
            <v>APT_VD_Total_Digital_Maaza_Imp_2019</v>
          </cell>
          <cell r="C128" t="str">
            <v>VD_Total_Digital_Maaza_Imp_2019</v>
          </cell>
          <cell r="D128" t="str">
            <v>APT</v>
          </cell>
          <cell r="E128">
            <v>0.15404001000008699</v>
          </cell>
        </row>
        <row r="129">
          <cell r="B129" t="str">
            <v>APT_VD_Activation_Samantha_Prabhu_AP_TN</v>
          </cell>
          <cell r="C129" t="str">
            <v>VD_Activation_Samantha_Prabhu_AP_TN</v>
          </cell>
          <cell r="D129" t="str">
            <v>APT</v>
          </cell>
          <cell r="E129">
            <v>2.0021566000000001E-2</v>
          </cell>
        </row>
        <row r="130">
          <cell r="B130" t="str">
            <v>APT_VD_Activation_Varun_Dhawan_All_India</v>
          </cell>
          <cell r="C130" t="str">
            <v>VD_Activation_Varun_Dhawan_All_India</v>
          </cell>
          <cell r="D130" t="str">
            <v>APT</v>
          </cell>
          <cell r="E130">
            <v>1.40616420000001E-2</v>
          </cell>
        </row>
        <row r="131">
          <cell r="B131" t="str">
            <v>APT_VD_Activation_Rakulpreet_AP_WB</v>
          </cell>
          <cell r="C131" t="str">
            <v>VD_Activation_Rakulpreet_AP_WB</v>
          </cell>
          <cell r="D131" t="str">
            <v>APT</v>
          </cell>
          <cell r="E131">
            <v>7.5730109999999795E-2</v>
          </cell>
        </row>
        <row r="132">
          <cell r="B132" t="str">
            <v>APT_VD_long_Activation_Samantha_Prabhu_AP_TN</v>
          </cell>
          <cell r="C132" t="str">
            <v>VD_long_Activation_Samantha_Prabhu_AP_TN</v>
          </cell>
          <cell r="D132" t="str">
            <v>APT</v>
          </cell>
          <cell r="E132">
            <v>3.3926570000028099E-2</v>
          </cell>
        </row>
        <row r="133">
          <cell r="B133" t="str">
            <v>APT_VD_long_Activation_Varun_Dhawan_All_India</v>
          </cell>
          <cell r="C133" t="str">
            <v>VD_long_Activation_Varun_Dhawan_All_India</v>
          </cell>
          <cell r="D133" t="str">
            <v>APT</v>
          </cell>
          <cell r="E133">
            <v>1.85705900000874E-2</v>
          </cell>
        </row>
        <row r="134">
          <cell r="B134" t="str">
            <v>APT_VD_long_Activation_Rakulpreet_AP_WB</v>
          </cell>
          <cell r="C134" t="str">
            <v>VD_long_Activation_Rakulpreet_AP_WB</v>
          </cell>
          <cell r="D134" t="str">
            <v>APT</v>
          </cell>
          <cell r="E134">
            <v>2.98948499999971E-2</v>
          </cell>
        </row>
        <row r="135">
          <cell r="B135" t="str">
            <v>APT_VD_Print_Maaza_Spend_2016</v>
          </cell>
          <cell r="C135" t="str">
            <v>VD_Print_Maaza_Spend_2016</v>
          </cell>
          <cell r="D135" t="str">
            <v>APT</v>
          </cell>
          <cell r="E135">
            <v>2.6502369999999099E-2</v>
          </cell>
        </row>
        <row r="136">
          <cell r="B136" t="str">
            <v>APT_VD_Radio_Maaza_Spend_2016</v>
          </cell>
          <cell r="C136" t="str">
            <v>VD_Radio_Maaza_Spend_2016</v>
          </cell>
          <cell r="D136" t="str">
            <v>APT</v>
          </cell>
          <cell r="E136">
            <v>4.70483100000312E-2</v>
          </cell>
        </row>
        <row r="137">
          <cell r="B137" t="str">
            <v>APT_VD_OOH_Maaza_Spend_2017</v>
          </cell>
          <cell r="C137" t="str">
            <v>VD_OOH_Maaza_Spend_2017</v>
          </cell>
          <cell r="D137" t="str">
            <v>APT</v>
          </cell>
          <cell r="E137">
            <v>9.7342639999999196E-3</v>
          </cell>
        </row>
        <row r="138">
          <cell r="B138" t="str">
            <v>APT_VD_Print_Maaza_Spend_2017</v>
          </cell>
          <cell r="C138" t="str">
            <v>VD_Print_Maaza_Spend_2017</v>
          </cell>
          <cell r="D138" t="str">
            <v>APT</v>
          </cell>
          <cell r="E138">
            <v>3.9380769999988401E-2</v>
          </cell>
        </row>
        <row r="139">
          <cell r="B139" t="str">
            <v>APT_VD_Radio_Maaza_Spend_2017</v>
          </cell>
          <cell r="C139" t="str">
            <v>VD_Radio_Maaza_Spend_2017</v>
          </cell>
          <cell r="D139" t="str">
            <v>APT</v>
          </cell>
          <cell r="E139">
            <v>4.26169700000259E-2</v>
          </cell>
        </row>
        <row r="140">
          <cell r="B140" t="str">
            <v>APT_VD_Cinema_Maaza_Spend_2018</v>
          </cell>
          <cell r="C140" t="str">
            <v>VD_Cinema_Maaza_Spend_2018</v>
          </cell>
          <cell r="D140" t="str">
            <v>APT</v>
          </cell>
          <cell r="E140">
            <v>2.6379469999952401E-2</v>
          </cell>
        </row>
        <row r="141">
          <cell r="B141" t="str">
            <v>APT_VD_OOH_Maaza_Spend_2018</v>
          </cell>
          <cell r="C141" t="str">
            <v>VD_OOH_Maaza_Spend_2018</v>
          </cell>
          <cell r="D141" t="str">
            <v>APT</v>
          </cell>
          <cell r="E141">
            <v>5.8376150000000002E-2</v>
          </cell>
        </row>
        <row r="142">
          <cell r="B142" t="str">
            <v>APT_VD_IPS_ARTOS_Local</v>
          </cell>
          <cell r="C142" t="str">
            <v>VD_IPS_ARTOS_Local</v>
          </cell>
          <cell r="D142" t="str">
            <v>APT</v>
          </cell>
          <cell r="E142">
            <v>-0.20124118999999599</v>
          </cell>
        </row>
        <row r="143">
          <cell r="B143" t="str">
            <v>APT_VD_IPS_BINDU_Local</v>
          </cell>
          <cell r="C143" t="str">
            <v>VD_IPS_BINDU_Local</v>
          </cell>
          <cell r="D143" t="str">
            <v>APT</v>
          </cell>
          <cell r="E143">
            <v>-0.19709838999990101</v>
          </cell>
        </row>
        <row r="144">
          <cell r="B144" t="str">
            <v>APT_VD_IPS_DAILEE_Local</v>
          </cell>
          <cell r="C144" t="str">
            <v>VD_IPS_DAILEE_Local</v>
          </cell>
          <cell r="D144" t="str">
            <v>APT</v>
          </cell>
          <cell r="E144">
            <v>-1.9158489999903602E-2</v>
          </cell>
        </row>
        <row r="145">
          <cell r="B145" t="str">
            <v>APT_VD_IPS_ORSL_Local</v>
          </cell>
          <cell r="C145" t="str">
            <v>VD_IPS_ORSL_Local</v>
          </cell>
          <cell r="D145" t="str">
            <v>APT</v>
          </cell>
          <cell r="E145">
            <v>-0.18273680999992301</v>
          </cell>
        </row>
        <row r="146">
          <cell r="B146" t="str">
            <v>APT_VD_ND_ARTOS_Local</v>
          </cell>
          <cell r="C146" t="str">
            <v>VD_ND_ARTOS_Local</v>
          </cell>
          <cell r="D146" t="str">
            <v>APT</v>
          </cell>
          <cell r="E146">
            <v>-0.31049038999891898</v>
          </cell>
        </row>
        <row r="147">
          <cell r="B147" t="str">
            <v>APT_VD_ND_BINDU_Local</v>
          </cell>
          <cell r="C147" t="str">
            <v>VD_ND_BINDU_Local</v>
          </cell>
          <cell r="D147" t="str">
            <v>APT</v>
          </cell>
          <cell r="E147">
            <v>-0.28416118999963602</v>
          </cell>
        </row>
        <row r="148">
          <cell r="B148" t="str">
            <v>APT_VD_ND_DAILEE_Local</v>
          </cell>
          <cell r="C148" t="str">
            <v>VD_ND_DAILEE_Local</v>
          </cell>
          <cell r="D148" t="str">
            <v>APT</v>
          </cell>
          <cell r="E148">
            <v>-0.315578990000078</v>
          </cell>
        </row>
        <row r="149">
          <cell r="B149" t="str">
            <v>APT_VD_ND_ORSL_Local</v>
          </cell>
          <cell r="C149" t="str">
            <v>VD_ND_ORSL_Local</v>
          </cell>
          <cell r="D149" t="str">
            <v>APT</v>
          </cell>
          <cell r="E149">
            <v>-0.35591138999993099</v>
          </cell>
        </row>
        <row r="150">
          <cell r="B150" t="str">
            <v>APT_VD_IPS_APPY_FIZZ</v>
          </cell>
          <cell r="C150" t="str">
            <v>VD_IPS_APPY_FIZZ</v>
          </cell>
          <cell r="D150" t="str">
            <v>APT</v>
          </cell>
          <cell r="E150">
            <v>-2.3103270000002601E-2</v>
          </cell>
        </row>
        <row r="151">
          <cell r="B151" t="str">
            <v>APT_VD_ND_APPY_FIZZ</v>
          </cell>
          <cell r="C151" t="str">
            <v>VD_ND_APPY_FIZZ</v>
          </cell>
          <cell r="D151" t="str">
            <v>APT</v>
          </cell>
          <cell r="E151">
            <v>-3.8922670000002199E-2</v>
          </cell>
        </row>
        <row r="152">
          <cell r="B152" t="str">
            <v>APT_VD_Price_APPY_FIZZ</v>
          </cell>
          <cell r="C152" t="str">
            <v>VD_Price_APPY_FIZZ</v>
          </cell>
          <cell r="D152" t="str">
            <v>APT</v>
          </cell>
          <cell r="E152">
            <v>0.26584558999991997</v>
          </cell>
        </row>
        <row r="153">
          <cell r="B153" t="str">
            <v>APT_VD_Covid_19_Confirmed_Cases</v>
          </cell>
          <cell r="C153" t="str">
            <v>VD_Covid_19_Confirmed_Cases</v>
          </cell>
          <cell r="D153" t="str">
            <v>APT</v>
          </cell>
          <cell r="E153">
            <v>-2.8064002369457001E-2</v>
          </cell>
        </row>
        <row r="154">
          <cell r="B154" t="str">
            <v>APT_VD_TV_Bus_Stop_Maaza_GRPs_2018</v>
          </cell>
          <cell r="C154" t="str">
            <v>VD_TV_Bus_Stop_Maaza_GRPs_2018</v>
          </cell>
          <cell r="D154" t="str">
            <v>APT</v>
          </cell>
          <cell r="E154">
            <v>0.13184518999997899</v>
          </cell>
        </row>
        <row r="155">
          <cell r="B155" t="str">
            <v>APT_VD_TV_Festive_2018_Maaza_GRPs_2018</v>
          </cell>
          <cell r="C155" t="str">
            <v>VD_TV_Festive_2018_Maaza_GRPs_2018</v>
          </cell>
          <cell r="D155" t="str">
            <v>APT</v>
          </cell>
          <cell r="E155">
            <v>9.6818670000000398E-2</v>
          </cell>
        </row>
        <row r="156">
          <cell r="B156" t="str">
            <v>APT_VD_TV_Festive_2019_Maaza_GRPs_2018</v>
          </cell>
          <cell r="C156" t="str">
            <v>VD_TV_Festive_2019_Maaza_GRPs_2018</v>
          </cell>
          <cell r="D156" t="str">
            <v>APT</v>
          </cell>
          <cell r="E156">
            <v>0.120281629999982</v>
          </cell>
        </row>
        <row r="157">
          <cell r="B157" t="str">
            <v>APT_VD_TV_Maaza_Indulgence_Maaza_GRPs_2018</v>
          </cell>
          <cell r="C157" t="str">
            <v>VD_TV_Maaza_Indulgence_Maaza_GRPs_2018</v>
          </cell>
          <cell r="D157" t="str">
            <v>APT</v>
          </cell>
          <cell r="E157">
            <v>8.941019E-2</v>
          </cell>
        </row>
        <row r="158">
          <cell r="B158" t="str">
            <v>APT_VD_TV_Park_Maaza_GRPs_2018</v>
          </cell>
          <cell r="C158" t="str">
            <v>VD_TV_Park_Maaza_GRPs_2018</v>
          </cell>
          <cell r="D158" t="str">
            <v>APT</v>
          </cell>
          <cell r="E158">
            <v>8.3288869999999904E-2</v>
          </cell>
        </row>
        <row r="159">
          <cell r="B159" t="str">
            <v>APT_VD_TV_Festive_2019_Maaza_GRPs_2019</v>
          </cell>
          <cell r="C159" t="str">
            <v>VD_TV_Festive_2019_Maaza_GRPs_2019</v>
          </cell>
          <cell r="D159" t="str">
            <v>APT</v>
          </cell>
          <cell r="E159">
            <v>0.15337118999999999</v>
          </cell>
        </row>
        <row r="160">
          <cell r="B160" t="str">
            <v>APT_VD_TV_Maaza_Indulgence_Maaza_GRPs_2019</v>
          </cell>
          <cell r="C160" t="str">
            <v>VD_TV_Maaza_Indulgence_Maaza_GRPs_2019</v>
          </cell>
          <cell r="D160" t="str">
            <v>APT</v>
          </cell>
          <cell r="E160">
            <v>0.13735376999999999</v>
          </cell>
        </row>
        <row r="161">
          <cell r="B161" t="str">
            <v>APT_VD_IPS_Frooti</v>
          </cell>
          <cell r="C161" t="str">
            <v>VD_IPS_Frooti</v>
          </cell>
          <cell r="D161" t="str">
            <v>APT</v>
          </cell>
          <cell r="E161">
            <v>-0.17560178999998699</v>
          </cell>
        </row>
        <row r="162">
          <cell r="B162" t="str">
            <v>APT_VD_IPS_Tropicana</v>
          </cell>
          <cell r="C162" t="str">
            <v>VD_IPS_Tropicana</v>
          </cell>
          <cell r="D162" t="str">
            <v>APT</v>
          </cell>
          <cell r="E162">
            <v>-0.20483718999997599</v>
          </cell>
        </row>
        <row r="163">
          <cell r="B163" t="str">
            <v>APT_VD_IPS_Minute_Maid</v>
          </cell>
          <cell r="C163" t="str">
            <v>VD_IPS_Minute_Maid</v>
          </cell>
          <cell r="D163" t="str">
            <v>APT</v>
          </cell>
          <cell r="E163">
            <v>-0.24192200999999999</v>
          </cell>
        </row>
        <row r="164">
          <cell r="B164" t="str">
            <v>APT_VD_IPS_Slice</v>
          </cell>
          <cell r="C164" t="str">
            <v>VD_IPS_Slice</v>
          </cell>
          <cell r="D164" t="str">
            <v>APT</v>
          </cell>
          <cell r="E164">
            <v>-0.21292438999994201</v>
          </cell>
        </row>
        <row r="165">
          <cell r="B165" t="str">
            <v>APT_VD_IPS_Maaza</v>
          </cell>
          <cell r="C165" t="str">
            <v>VD_IPS_Maaza</v>
          </cell>
          <cell r="D165" t="str">
            <v>APT</v>
          </cell>
          <cell r="E165">
            <v>0.34385099000000002</v>
          </cell>
        </row>
        <row r="166">
          <cell r="B166" t="str">
            <v>APT_VD_ND_Frooti</v>
          </cell>
          <cell r="C166" t="str">
            <v>VD_ND_Frooti</v>
          </cell>
          <cell r="D166" t="str">
            <v>APT</v>
          </cell>
          <cell r="E166">
            <v>-0.41303759000000001</v>
          </cell>
        </row>
        <row r="167">
          <cell r="B167" t="str">
            <v>APT_VD_ND_Tropicana</v>
          </cell>
          <cell r="C167" t="str">
            <v>VD_ND_Tropicana</v>
          </cell>
          <cell r="D167" t="str">
            <v>APT</v>
          </cell>
          <cell r="E167">
            <v>-0.52438098999998595</v>
          </cell>
        </row>
        <row r="168">
          <cell r="B168" t="str">
            <v>APT_VD_ND_Minute_Maid</v>
          </cell>
          <cell r="C168" t="str">
            <v>VD_ND_Minute_Maid</v>
          </cell>
          <cell r="D168" t="str">
            <v>APT</v>
          </cell>
          <cell r="E168">
            <v>-0.41773419000002399</v>
          </cell>
        </row>
        <row r="169">
          <cell r="B169" t="str">
            <v>APT_VD_ND_Real</v>
          </cell>
          <cell r="C169" t="str">
            <v>VD_ND_Real</v>
          </cell>
          <cell r="D169" t="str">
            <v>APT</v>
          </cell>
          <cell r="E169">
            <v>-0.44410538999999599</v>
          </cell>
        </row>
        <row r="170">
          <cell r="B170" t="str">
            <v>APT_VD_ND_Slice</v>
          </cell>
          <cell r="C170" t="str">
            <v>VD_ND_Slice</v>
          </cell>
          <cell r="D170" t="str">
            <v>APT</v>
          </cell>
          <cell r="E170">
            <v>-0.49798519000019897</v>
          </cell>
        </row>
        <row r="171">
          <cell r="B171" t="str">
            <v>APT_VD_ND_Maaza</v>
          </cell>
          <cell r="C171" t="str">
            <v>VD_ND_Maaza</v>
          </cell>
          <cell r="D171" t="str">
            <v>APT</v>
          </cell>
          <cell r="E171">
            <v>0.276884990000001</v>
          </cell>
        </row>
        <row r="172">
          <cell r="B172" t="str">
            <v>APT_VD_NStores_Maaza</v>
          </cell>
          <cell r="C172" t="str">
            <v>VD_NStores_Maaza</v>
          </cell>
          <cell r="D172" t="str">
            <v>APT</v>
          </cell>
          <cell r="E172">
            <v>0.74579598999999996</v>
          </cell>
        </row>
        <row r="173">
          <cell r="B173" t="str">
            <v>APT_VD_OOS_Maaza</v>
          </cell>
          <cell r="C173" t="str">
            <v>VD_OOS_Maaza</v>
          </cell>
          <cell r="D173" t="str">
            <v>APT</v>
          </cell>
          <cell r="E173">
            <v>-0.161243190000007</v>
          </cell>
        </row>
        <row r="174">
          <cell r="B174" t="str">
            <v>APT_VD_Price_Frooti</v>
          </cell>
          <cell r="C174" t="str">
            <v>VD_Price_Frooti</v>
          </cell>
          <cell r="D174" t="str">
            <v>APT</v>
          </cell>
          <cell r="E174">
            <v>0.314820409999993</v>
          </cell>
        </row>
        <row r="175">
          <cell r="B175" t="str">
            <v>APT_SOCF_1</v>
          </cell>
          <cell r="C175" t="str">
            <v>SOCF_1</v>
          </cell>
          <cell r="D175" t="str">
            <v>APT</v>
          </cell>
          <cell r="E175">
            <v>1.87998999999999E-3</v>
          </cell>
        </row>
        <row r="176">
          <cell r="B176" t="str">
            <v>APT_Unemployment</v>
          </cell>
          <cell r="C176" t="str">
            <v>Unemployment</v>
          </cell>
          <cell r="D176" t="str">
            <v>APT</v>
          </cell>
          <cell r="E176">
            <v>-8.8289789999985602E-2</v>
          </cell>
        </row>
        <row r="177">
          <cell r="B177" t="str">
            <v>APT_seas1_18_19</v>
          </cell>
          <cell r="C177" t="str">
            <v>seas1_18_19</v>
          </cell>
          <cell r="D177" t="str">
            <v>APT</v>
          </cell>
          <cell r="E177">
            <v>0.78111774443570503</v>
          </cell>
        </row>
        <row r="178">
          <cell r="B178" t="str">
            <v>APT_SOTS_0</v>
          </cell>
          <cell r="C178" t="str">
            <v>SOTS_0</v>
          </cell>
          <cell r="D178" t="str">
            <v>APT</v>
          </cell>
          <cell r="E178">
            <v>4.6999900000000002E-3</v>
          </cell>
        </row>
        <row r="179">
          <cell r="B179" t="str">
            <v>APT_VD_Price_Minute_Maid</v>
          </cell>
          <cell r="C179" t="str">
            <v>VD_Price_Minute_Maid</v>
          </cell>
          <cell r="D179" t="str">
            <v>APT</v>
          </cell>
          <cell r="E179">
            <v>0.69615460999995604</v>
          </cell>
        </row>
        <row r="180">
          <cell r="B180" t="str">
            <v>APT_VD_Price_Real</v>
          </cell>
          <cell r="C180" t="str">
            <v>VD_Price_Real</v>
          </cell>
          <cell r="D180" t="str">
            <v>APT</v>
          </cell>
          <cell r="E180">
            <v>0.81044921000016901</v>
          </cell>
        </row>
        <row r="181">
          <cell r="B181" t="str">
            <v>APT_VD_Price_Slice</v>
          </cell>
          <cell r="C181" t="str">
            <v>VD_Price_Slice</v>
          </cell>
          <cell r="D181" t="str">
            <v>APT</v>
          </cell>
          <cell r="E181">
            <v>0.773867810000061</v>
          </cell>
        </row>
        <row r="182">
          <cell r="B182" t="str">
            <v>APT_VD_Price_Maaza_Fridge</v>
          </cell>
          <cell r="C182" t="str">
            <v>VD_Price_Maaza_Fridge</v>
          </cell>
          <cell r="D182" t="str">
            <v>APT</v>
          </cell>
          <cell r="E182">
            <v>-1.30485199</v>
          </cell>
        </row>
        <row r="183">
          <cell r="B183" t="str">
            <v>APT_VD_Price_Maaza_Mobile</v>
          </cell>
          <cell r="C183" t="str">
            <v>VD_Price_Maaza_Mobile</v>
          </cell>
          <cell r="D183" t="str">
            <v>APT</v>
          </cell>
          <cell r="E183">
            <v>-0.99151860999999997</v>
          </cell>
        </row>
        <row r="184">
          <cell r="B184" t="str">
            <v>APT_VD_Price_Maaza_RGB</v>
          </cell>
          <cell r="C184" t="str">
            <v>VD_Price_Maaza_RGB</v>
          </cell>
          <cell r="D184" t="str">
            <v>APT</v>
          </cell>
          <cell r="E184">
            <v>-0.82038921000000298</v>
          </cell>
        </row>
        <row r="185">
          <cell r="B185" t="str">
            <v>APT_VD_Price_Maaza_Small_TPK</v>
          </cell>
          <cell r="C185" t="str">
            <v>VD_Price_Maaza_Small_TPK</v>
          </cell>
          <cell r="D185" t="str">
            <v>APT</v>
          </cell>
          <cell r="E185">
            <v>-1.92462201000001</v>
          </cell>
        </row>
        <row r="186">
          <cell r="B186" t="str">
            <v>APT_SOWF_0</v>
          </cell>
          <cell r="C186" t="str">
            <v>SOWF_0</v>
          </cell>
          <cell r="D186" t="str">
            <v>APT</v>
          </cell>
          <cell r="E186">
            <v>2.8199900000000001E-3</v>
          </cell>
        </row>
        <row r="187">
          <cell r="B187" t="str">
            <v>APT_SOWF_1</v>
          </cell>
          <cell r="C187" t="str">
            <v>SOWF_1</v>
          </cell>
          <cell r="D187" t="str">
            <v>APT</v>
          </cell>
          <cell r="E187">
            <v>2.8199900000000001E-3</v>
          </cell>
        </row>
        <row r="188">
          <cell r="B188" t="str">
            <v>APT_SOCF_0</v>
          </cell>
          <cell r="C188" t="str">
            <v>SOCF_0</v>
          </cell>
          <cell r="D188" t="str">
            <v>APT</v>
          </cell>
          <cell r="E188">
            <v>1.87999E-3</v>
          </cell>
        </row>
        <row r="189">
          <cell r="B189" t="str">
            <v>APT_Pre_Covid</v>
          </cell>
          <cell r="C189" t="str">
            <v>Pre_Covid</v>
          </cell>
          <cell r="D189" t="str">
            <v>APT</v>
          </cell>
          <cell r="E189">
            <v>9.7788931575832197E-2</v>
          </cell>
        </row>
        <row r="190">
          <cell r="B190" t="str">
            <v>APT_VD_Temp0</v>
          </cell>
          <cell r="C190" t="str">
            <v>VD_Temp0</v>
          </cell>
          <cell r="D190" t="str">
            <v>APT</v>
          </cell>
          <cell r="E190">
            <v>7.4172819999999999E-3</v>
          </cell>
        </row>
        <row r="191">
          <cell r="B191" t="str">
            <v>APT_VD_Temp1</v>
          </cell>
          <cell r="C191" t="str">
            <v>VD_Temp1</v>
          </cell>
          <cell r="D191" t="str">
            <v>APT</v>
          </cell>
          <cell r="E191">
            <v>5.5950319999999798E-3</v>
          </cell>
        </row>
        <row r="192">
          <cell r="B192" t="str">
            <v>APT_VD_Precip0</v>
          </cell>
          <cell r="C192" t="str">
            <v>VD_Precip0</v>
          </cell>
          <cell r="D192" t="str">
            <v>APT</v>
          </cell>
          <cell r="E192">
            <v>-1.8207099999999999E-3</v>
          </cell>
        </row>
        <row r="193">
          <cell r="B193" t="str">
            <v>APT_VD_Precip1</v>
          </cell>
          <cell r="C193" t="str">
            <v>VD_Precip1</v>
          </cell>
          <cell r="D193" t="str">
            <v>APT</v>
          </cell>
          <cell r="E193">
            <v>-4.2956720000000099E-3</v>
          </cell>
        </row>
        <row r="194">
          <cell r="B194" t="str">
            <v>APT_VD_Economy</v>
          </cell>
          <cell r="C194" t="str">
            <v>VD_Economy</v>
          </cell>
          <cell r="D194" t="str">
            <v>APT</v>
          </cell>
          <cell r="E194">
            <v>0.48880641000000002</v>
          </cell>
        </row>
        <row r="195">
          <cell r="B195" t="str">
            <v>MH_Correction Factor</v>
          </cell>
          <cell r="C195" t="str">
            <v>Correction Factor</v>
          </cell>
          <cell r="D195" t="str">
            <v>MH</v>
          </cell>
          <cell r="E195">
            <v>1.00788835522525</v>
          </cell>
        </row>
        <row r="196">
          <cell r="B196" t="str">
            <v>MH_Intercept</v>
          </cell>
          <cell r="C196" t="str">
            <v>Intercept</v>
          </cell>
          <cell r="D196" t="str">
            <v>MH</v>
          </cell>
          <cell r="E196">
            <v>-1.7364117999999999</v>
          </cell>
        </row>
        <row r="197">
          <cell r="B197" t="str">
            <v>MH_SOTS_1</v>
          </cell>
          <cell r="C197" t="str">
            <v>SOTS_1</v>
          </cell>
          <cell r="D197" t="str">
            <v>MH</v>
          </cell>
          <cell r="E197">
            <v>3.3688620000000202E-3</v>
          </cell>
        </row>
        <row r="198">
          <cell r="B198" t="str">
            <v>MH_SOCF_1</v>
          </cell>
          <cell r="C198" t="str">
            <v>SOCF_1</v>
          </cell>
          <cell r="D198" t="str">
            <v>MH</v>
          </cell>
          <cell r="E198">
            <v>3.3468719999999999E-3</v>
          </cell>
        </row>
        <row r="199">
          <cell r="B199" t="str">
            <v>MH_VD_long_Activation_Rakulpreet_AP_WB</v>
          </cell>
          <cell r="C199" t="str">
            <v>VD_long_Activation_Rakulpreet_AP_WB</v>
          </cell>
          <cell r="D199" t="str">
            <v>MH</v>
          </cell>
          <cell r="E199">
            <v>0</v>
          </cell>
        </row>
        <row r="200">
          <cell r="B200" t="str">
            <v>MH_VD_long_Activation_Varun_Dhawan_All_India</v>
          </cell>
          <cell r="C200" t="str">
            <v>VD_long_Activation_Varun_Dhawan_All_India</v>
          </cell>
          <cell r="D200" t="str">
            <v>MH</v>
          </cell>
          <cell r="E200">
            <v>3.1578810000132497E-2</v>
          </cell>
        </row>
        <row r="201">
          <cell r="B201" t="str">
            <v>MH_VD_long_Activation_Samantha_Prabhu_AP_TN</v>
          </cell>
          <cell r="C201" t="str">
            <v>VD_long_Activation_Samantha_Prabhu_AP_TN</v>
          </cell>
          <cell r="D201" t="str">
            <v>MH</v>
          </cell>
          <cell r="E201">
            <v>0</v>
          </cell>
        </row>
        <row r="202">
          <cell r="B202" t="str">
            <v>MH_VD_Activation_Rakulpreet_AP_WB</v>
          </cell>
          <cell r="C202" t="str">
            <v>VD_Activation_Rakulpreet_AP_WB</v>
          </cell>
          <cell r="D202" t="str">
            <v>MH</v>
          </cell>
          <cell r="E202">
            <v>0</v>
          </cell>
        </row>
        <row r="203">
          <cell r="B203" t="str">
            <v>MH_VD_Activation_Varun_Dhawan_All_India</v>
          </cell>
          <cell r="C203" t="str">
            <v>VD_Activation_Varun_Dhawan_All_India</v>
          </cell>
          <cell r="D203" t="str">
            <v>MH</v>
          </cell>
          <cell r="E203">
            <v>2.8484589999995098E-2</v>
          </cell>
        </row>
        <row r="204">
          <cell r="B204" t="str">
            <v>MH_VD_Activation_Samantha_Prabhu_AP_TN</v>
          </cell>
          <cell r="C204" t="str">
            <v>VD_Activation_Samantha_Prabhu_AP_TN</v>
          </cell>
          <cell r="D204" t="str">
            <v>MH</v>
          </cell>
          <cell r="E204">
            <v>0</v>
          </cell>
        </row>
        <row r="205">
          <cell r="B205" t="str">
            <v>MH_VD_Radio_Maaza_Spend_2019</v>
          </cell>
          <cell r="C205" t="str">
            <v>VD_Radio_Maaza_Spend_2019</v>
          </cell>
          <cell r="D205" t="str">
            <v>MH</v>
          </cell>
          <cell r="E205">
            <v>0</v>
          </cell>
        </row>
        <row r="206">
          <cell r="B206" t="str">
            <v>MH_VD_Cinema_Maaza_Spend_2019</v>
          </cell>
          <cell r="C206" t="str">
            <v>VD_Cinema_Maaza_Spend_2019</v>
          </cell>
          <cell r="D206" t="str">
            <v>MH</v>
          </cell>
          <cell r="E206">
            <v>0</v>
          </cell>
        </row>
        <row r="207">
          <cell r="B207" t="str">
            <v>MH_VD_Radio_Maaza_Spend_2018</v>
          </cell>
          <cell r="C207" t="str">
            <v>VD_Radio_Maaza_Spend_2018</v>
          </cell>
          <cell r="D207" t="str">
            <v>MH</v>
          </cell>
          <cell r="E207">
            <v>0</v>
          </cell>
        </row>
        <row r="208">
          <cell r="B208" t="str">
            <v>MH_VD_Print_Maaza_Spend_2018</v>
          </cell>
          <cell r="C208" t="str">
            <v>VD_Print_Maaza_Spend_2018</v>
          </cell>
          <cell r="D208" t="str">
            <v>MH</v>
          </cell>
          <cell r="E208">
            <v>5.6987450000001202E-2</v>
          </cell>
        </row>
        <row r="209">
          <cell r="B209" t="str">
            <v>MH_VD_OOH_Maaza_Spend_2018</v>
          </cell>
          <cell r="C209" t="str">
            <v>VD_OOH_Maaza_Spend_2018</v>
          </cell>
          <cell r="D209" t="str">
            <v>MH</v>
          </cell>
          <cell r="E209">
            <v>2.4655030000000199E-2</v>
          </cell>
        </row>
        <row r="210">
          <cell r="B210" t="str">
            <v>MH_VD_Cinema_Maaza_Spend_2018</v>
          </cell>
          <cell r="C210" t="str">
            <v>VD_Cinema_Maaza_Spend_2018</v>
          </cell>
          <cell r="D210" t="str">
            <v>MH</v>
          </cell>
          <cell r="E210">
            <v>0</v>
          </cell>
        </row>
        <row r="211">
          <cell r="B211" t="str">
            <v>MH_VD_Radio_Maaza_Spend_2017</v>
          </cell>
          <cell r="C211" t="str">
            <v>VD_Radio_Maaza_Spend_2017</v>
          </cell>
          <cell r="D211" t="str">
            <v>MH</v>
          </cell>
          <cell r="E211">
            <v>5.6622729999826399E-2</v>
          </cell>
        </row>
        <row r="212">
          <cell r="B212" t="str">
            <v>MH_VD_Print_Maaza_Spend_2017</v>
          </cell>
          <cell r="C212" t="str">
            <v>VD_Print_Maaza_Spend_2017</v>
          </cell>
          <cell r="D212" t="str">
            <v>MH</v>
          </cell>
          <cell r="E212">
            <v>0</v>
          </cell>
        </row>
        <row r="213">
          <cell r="B213" t="str">
            <v>MH_VD_OOH_Maaza_Spend_2017</v>
          </cell>
          <cell r="C213" t="str">
            <v>VD_OOH_Maaza_Spend_2017</v>
          </cell>
          <cell r="D213" t="str">
            <v>MH</v>
          </cell>
          <cell r="E213">
            <v>2.0845889999999902E-2</v>
          </cell>
        </row>
        <row r="214">
          <cell r="B214" t="str">
            <v>MH_VD_Cinema_Maaza_Spend_2017</v>
          </cell>
          <cell r="C214" t="str">
            <v>VD_Cinema_Maaza_Spend_2017</v>
          </cell>
          <cell r="D214" t="str">
            <v>MH</v>
          </cell>
          <cell r="E214">
            <v>0</v>
          </cell>
        </row>
        <row r="215">
          <cell r="B215" t="str">
            <v>MH_VD_Radio_Maaza_Spend_2016</v>
          </cell>
          <cell r="C215" t="str">
            <v>VD_Radio_Maaza_Spend_2016</v>
          </cell>
          <cell r="D215" t="str">
            <v>MH</v>
          </cell>
          <cell r="E215">
            <v>3.4350749999984602E-2</v>
          </cell>
        </row>
        <row r="216">
          <cell r="B216" t="str">
            <v>MH_VD_Print_Maaza_Spend_2016</v>
          </cell>
          <cell r="C216" t="str">
            <v>VD_Print_Maaza_Spend_2016</v>
          </cell>
          <cell r="D216" t="str">
            <v>MH</v>
          </cell>
          <cell r="E216">
            <v>5.13684100000052E-2</v>
          </cell>
        </row>
        <row r="217">
          <cell r="B217" t="str">
            <v>MH_VD_OOH_Maaza_Spend_2016</v>
          </cell>
          <cell r="C217" t="str">
            <v>VD_OOH_Maaza_Spend_2016</v>
          </cell>
          <cell r="D217" t="str">
            <v>MH</v>
          </cell>
          <cell r="E217">
            <v>1.99639499999998E-2</v>
          </cell>
        </row>
        <row r="218">
          <cell r="B218" t="str">
            <v>MH_SEAS1517</v>
          </cell>
          <cell r="C218" t="str">
            <v>SEAS1517</v>
          </cell>
          <cell r="D218" t="str">
            <v>MH</v>
          </cell>
          <cell r="E218">
            <v>0.71772249653306797</v>
          </cell>
        </row>
        <row r="219">
          <cell r="B219" t="str">
            <v>MH_SEAS1819</v>
          </cell>
          <cell r="C219" t="str">
            <v>SEAS1819</v>
          </cell>
          <cell r="D219" t="str">
            <v>MH</v>
          </cell>
          <cell r="E219">
            <v>0.59595780929196196</v>
          </cell>
        </row>
        <row r="220">
          <cell r="B220" t="str">
            <v>MH_Pre_Covid</v>
          </cell>
          <cell r="C220" t="str">
            <v>Pre_Covid</v>
          </cell>
          <cell r="D220" t="str">
            <v>MH</v>
          </cell>
          <cell r="E220">
            <v>0.423459317490952</v>
          </cell>
        </row>
        <row r="221">
          <cell r="B221" t="str">
            <v>MH_VD_Price_Real</v>
          </cell>
          <cell r="C221" t="str">
            <v>VD_Price_Real</v>
          </cell>
          <cell r="D221" t="str">
            <v>MH</v>
          </cell>
          <cell r="E221">
            <v>0.39357261000000698</v>
          </cell>
        </row>
        <row r="222">
          <cell r="B222" t="str">
            <v>MH_VD_Price_Minute_Maid</v>
          </cell>
          <cell r="C222" t="str">
            <v>VD_Price_Minute_Maid</v>
          </cell>
          <cell r="D222" t="str">
            <v>MH</v>
          </cell>
          <cell r="E222">
            <v>0.185764209999985</v>
          </cell>
        </row>
        <row r="223">
          <cell r="B223" t="str">
            <v>MH_VD_Price_Frooti</v>
          </cell>
          <cell r="C223" t="str">
            <v>VD_Price_Frooti</v>
          </cell>
          <cell r="D223" t="str">
            <v>MH</v>
          </cell>
          <cell r="E223">
            <v>0.220480790000009</v>
          </cell>
        </row>
        <row r="224">
          <cell r="B224" t="str">
            <v>MH_VD_OOS_Maaza</v>
          </cell>
          <cell r="C224" t="str">
            <v>VD_OOS_Maaza</v>
          </cell>
          <cell r="D224" t="str">
            <v>MH</v>
          </cell>
          <cell r="E224">
            <v>-0.22962278999998101</v>
          </cell>
        </row>
        <row r="225">
          <cell r="B225" t="str">
            <v>MH_VD_NStores_Maaza</v>
          </cell>
          <cell r="C225" t="str">
            <v>VD_NStores_Maaza</v>
          </cell>
          <cell r="D225" t="str">
            <v>MH</v>
          </cell>
          <cell r="E225">
            <v>0.79650421000000005</v>
          </cell>
        </row>
        <row r="226">
          <cell r="B226" t="str">
            <v>MH_VD_ND_Maaza</v>
          </cell>
          <cell r="C226" t="str">
            <v>VD_ND_Maaza</v>
          </cell>
          <cell r="D226" t="str">
            <v>MH</v>
          </cell>
          <cell r="E226">
            <v>0.53142540999999499</v>
          </cell>
        </row>
        <row r="227">
          <cell r="B227" t="str">
            <v>MH_VD_ND_Slice</v>
          </cell>
          <cell r="C227" t="str">
            <v>VD_ND_Slice</v>
          </cell>
          <cell r="D227" t="str">
            <v>MH</v>
          </cell>
          <cell r="E227">
            <v>-0.26953058999998603</v>
          </cell>
        </row>
        <row r="228">
          <cell r="B228" t="str">
            <v>MH_VD_ND_Real</v>
          </cell>
          <cell r="C228" t="str">
            <v>VD_ND_Real</v>
          </cell>
          <cell r="D228" t="str">
            <v>MH</v>
          </cell>
          <cell r="E228">
            <v>-0.25232439000003698</v>
          </cell>
        </row>
        <row r="229">
          <cell r="B229" t="str">
            <v>MH_VD_ND_Minute_Maid</v>
          </cell>
          <cell r="C229" t="str">
            <v>VD_ND_Minute_Maid</v>
          </cell>
          <cell r="D229" t="str">
            <v>MH</v>
          </cell>
          <cell r="E229">
            <v>-0.24282959000006299</v>
          </cell>
        </row>
        <row r="230">
          <cell r="B230" t="str">
            <v>MH_VD_Economy</v>
          </cell>
          <cell r="C230" t="str">
            <v>VD_Economy</v>
          </cell>
          <cell r="D230" t="str">
            <v>MH</v>
          </cell>
          <cell r="E230">
            <v>0.21482539</v>
          </cell>
        </row>
        <row r="231">
          <cell r="B231" t="str">
            <v>MH_VD_Precip1</v>
          </cell>
          <cell r="C231" t="str">
            <v>VD_Precip1</v>
          </cell>
          <cell r="D231" t="str">
            <v>MH</v>
          </cell>
          <cell r="E231">
            <v>-2.1681399999999998E-3</v>
          </cell>
        </row>
        <row r="232">
          <cell r="B232" t="str">
            <v>MH_VD_Precip0</v>
          </cell>
          <cell r="C232" t="str">
            <v>VD_Precip0</v>
          </cell>
          <cell r="D232" t="str">
            <v>MH</v>
          </cell>
          <cell r="E232">
            <v>-2.5740400000000001E-3</v>
          </cell>
        </row>
        <row r="233">
          <cell r="B233" t="str">
            <v>MH_VD_Temp1</v>
          </cell>
          <cell r="C233" t="str">
            <v>VD_Temp1</v>
          </cell>
          <cell r="D233" t="str">
            <v>MH</v>
          </cell>
          <cell r="E233">
            <v>6.4620600000000004E-3</v>
          </cell>
        </row>
        <row r="234">
          <cell r="B234" t="str">
            <v>MH_VD_Temp0</v>
          </cell>
          <cell r="C234" t="str">
            <v>VD_Temp0</v>
          </cell>
          <cell r="D234" t="str">
            <v>MH</v>
          </cell>
          <cell r="E234">
            <v>5.5540739999999896E-3</v>
          </cell>
        </row>
        <row r="235">
          <cell r="B235" t="str">
            <v>MH_VD_SOWF_Maaza</v>
          </cell>
          <cell r="C235" t="str">
            <v>VD_SOWF_Maaza</v>
          </cell>
          <cell r="D235" t="str">
            <v>MH</v>
          </cell>
          <cell r="E235">
            <v>0.19771435000000001</v>
          </cell>
        </row>
        <row r="236">
          <cell r="B236" t="str">
            <v>MH_VD_Price_Maaza_Small_TPK</v>
          </cell>
          <cell r="C236" t="str">
            <v>VD_Price_Maaza_Small_TPK</v>
          </cell>
          <cell r="D236" t="str">
            <v>MH</v>
          </cell>
          <cell r="E236">
            <v>-1.12108041000002</v>
          </cell>
        </row>
        <row r="237">
          <cell r="B237" t="str">
            <v>MH_VD_Price_Maaza_RGB</v>
          </cell>
          <cell r="C237" t="str">
            <v>VD_Price_Maaza_RGB</v>
          </cell>
          <cell r="D237" t="str">
            <v>MH</v>
          </cell>
          <cell r="E237">
            <v>-0.85279440999998501</v>
          </cell>
        </row>
        <row r="238">
          <cell r="B238" t="str">
            <v>MH_VD_Price_Maaza_Mobile</v>
          </cell>
          <cell r="C238" t="str">
            <v>VD_Price_Maaza_Mobile</v>
          </cell>
          <cell r="D238" t="str">
            <v>MH</v>
          </cell>
          <cell r="E238">
            <v>-1.18061119</v>
          </cell>
        </row>
        <row r="239">
          <cell r="B239" t="str">
            <v>MH_VD_Price_Maaza_Fridge</v>
          </cell>
          <cell r="C239" t="str">
            <v>VD_Price_Maaza_Fridge</v>
          </cell>
          <cell r="D239" t="str">
            <v>MH</v>
          </cell>
          <cell r="E239">
            <v>-1.4301225316912001</v>
          </cell>
        </row>
        <row r="240">
          <cell r="B240" t="str">
            <v>MH_VD_Price_Maaza_Express</v>
          </cell>
          <cell r="C240" t="str">
            <v>VD_Price_Maaza_Express</v>
          </cell>
          <cell r="D240" t="str">
            <v>MH</v>
          </cell>
          <cell r="E240">
            <v>-1.0309515899999999</v>
          </cell>
        </row>
        <row r="241">
          <cell r="B241" t="str">
            <v>MH_VD_Price_Tropicana</v>
          </cell>
          <cell r="C241" t="str">
            <v>VD_Price_Tropicana</v>
          </cell>
          <cell r="D241" t="str">
            <v>MH</v>
          </cell>
          <cell r="E241">
            <v>0.42147680999999398</v>
          </cell>
        </row>
        <row r="242">
          <cell r="B242" t="str">
            <v>MH_VD_Price_Slice</v>
          </cell>
          <cell r="C242" t="str">
            <v>VD_Price_Slice</v>
          </cell>
          <cell r="D242" t="str">
            <v>MH</v>
          </cell>
          <cell r="E242">
            <v>0.252072789999984</v>
          </cell>
        </row>
        <row r="243">
          <cell r="B243" t="str">
            <v>MH_Mobility_Retail_and_recreation</v>
          </cell>
          <cell r="C243" t="str">
            <v>Mobility_Retail_and_recreation</v>
          </cell>
          <cell r="D243" t="str">
            <v>MH</v>
          </cell>
          <cell r="E243">
            <v>-3.7009899999999999E-3</v>
          </cell>
        </row>
        <row r="244">
          <cell r="B244" t="str">
            <v>MH_Unemployment</v>
          </cell>
          <cell r="C244" t="str">
            <v>Unemployment</v>
          </cell>
          <cell r="D244" t="str">
            <v>MH</v>
          </cell>
          <cell r="E244">
            <v>-0.13662641</v>
          </cell>
        </row>
        <row r="245">
          <cell r="B245" t="str">
            <v>MH_VD_Cinema_Maaza_Spend_2016</v>
          </cell>
          <cell r="C245" t="str">
            <v>VD_Cinema_Maaza_Spend_2016</v>
          </cell>
          <cell r="D245" t="str">
            <v>MH</v>
          </cell>
          <cell r="E245">
            <v>0</v>
          </cell>
        </row>
        <row r="246">
          <cell r="B246" t="str">
            <v>MH_VD_Radio_Maaza_Spend_2015</v>
          </cell>
          <cell r="C246" t="str">
            <v>VD_Radio_Maaza_Spend_2015</v>
          </cell>
          <cell r="D246" t="str">
            <v>MH</v>
          </cell>
          <cell r="E246">
            <v>5.8763709999737797E-2</v>
          </cell>
        </row>
        <row r="247">
          <cell r="B247" t="str">
            <v>MH_VD_Print_Maaza_Spend_2015</v>
          </cell>
          <cell r="C247" t="str">
            <v>VD_Print_Maaza_Spend_2015</v>
          </cell>
          <cell r="D247" t="str">
            <v>MH</v>
          </cell>
          <cell r="E247">
            <v>0</v>
          </cell>
        </row>
        <row r="248">
          <cell r="B248" t="str">
            <v>MH_VD_OOH_Maaza_Spend_2015</v>
          </cell>
          <cell r="C248" t="str">
            <v>VD_OOH_Maaza_Spend_2015</v>
          </cell>
          <cell r="D248" t="str">
            <v>MH</v>
          </cell>
          <cell r="E248">
            <v>2.43570700000099E-2</v>
          </cell>
        </row>
        <row r="249">
          <cell r="B249" t="str">
            <v>MH_VD_Cinema_Maaza_Spend_2015</v>
          </cell>
          <cell r="C249" t="str">
            <v>VD_Cinema_Maaza_Spend_2015</v>
          </cell>
          <cell r="D249" t="str">
            <v>MH</v>
          </cell>
          <cell r="E249">
            <v>0</v>
          </cell>
        </row>
        <row r="250">
          <cell r="B250" t="str">
            <v>MH_VD_Radio_Maaza_Spend</v>
          </cell>
          <cell r="C250" t="str">
            <v>VD_Radio_Maaza_Spend</v>
          </cell>
          <cell r="D250" t="str">
            <v>MH</v>
          </cell>
          <cell r="E250">
            <v>4.6886289999999699E-2</v>
          </cell>
        </row>
        <row r="251">
          <cell r="B251" t="str">
            <v>MH_VD_Print_Maaza_Spend</v>
          </cell>
          <cell r="C251" t="str">
            <v>VD_Print_Maaza_Spend</v>
          </cell>
          <cell r="D251" t="str">
            <v>MH</v>
          </cell>
          <cell r="E251">
            <v>5.3766130000000002E-2</v>
          </cell>
        </row>
        <row r="252">
          <cell r="B252" t="str">
            <v>MH_VD_OOH_Maaza_Spend</v>
          </cell>
          <cell r="C252" t="str">
            <v>VD_OOH_Maaza_Spend</v>
          </cell>
          <cell r="D252" t="str">
            <v>MH</v>
          </cell>
          <cell r="E252">
            <v>2.8030909999999999E-2</v>
          </cell>
        </row>
        <row r="253">
          <cell r="B253" t="str">
            <v>MH_VD_Cinema_Maaza_Spend</v>
          </cell>
          <cell r="C253" t="str">
            <v>VD_Cinema_Maaza_Spend</v>
          </cell>
          <cell r="D253" t="str">
            <v>MH</v>
          </cell>
          <cell r="E253">
            <v>0</v>
          </cell>
        </row>
        <row r="254">
          <cell r="B254" t="str">
            <v>MH_VD_Total_Digital_Maaza_Imp_2019</v>
          </cell>
          <cell r="C254" t="str">
            <v>VD_Total_Digital_Maaza_Imp_2019</v>
          </cell>
          <cell r="D254" t="str">
            <v>MH</v>
          </cell>
          <cell r="E254">
            <v>3.2180370000010602E-2</v>
          </cell>
        </row>
        <row r="255">
          <cell r="B255" t="str">
            <v>MH_VD_Total_Digital_Maaza_Imp_2018</v>
          </cell>
          <cell r="C255" t="str">
            <v>VD_Total_Digital_Maaza_Imp_2018</v>
          </cell>
          <cell r="D255" t="str">
            <v>MH</v>
          </cell>
          <cell r="E255">
            <v>2.76649499997105E-2</v>
          </cell>
        </row>
        <row r="256">
          <cell r="B256" t="str">
            <v>MH_VD_Total_Digital_Maaza_Imp_2017</v>
          </cell>
          <cell r="C256" t="str">
            <v>VD_Total_Digital_Maaza_Imp_2017</v>
          </cell>
          <cell r="D256" t="str">
            <v>MH</v>
          </cell>
          <cell r="E256">
            <v>0</v>
          </cell>
        </row>
        <row r="257">
          <cell r="B257" t="str">
            <v>MH_VD_FB_IG_Maaza_Imp</v>
          </cell>
          <cell r="C257" t="str">
            <v>VD_FB_IG_Maaza_Imp</v>
          </cell>
          <cell r="D257" t="str">
            <v>MH</v>
          </cell>
          <cell r="E257">
            <v>2.30798260000575E-2</v>
          </cell>
        </row>
        <row r="258">
          <cell r="B258" t="str">
            <v>MH_VD_YouTube_Maaza_Imp</v>
          </cell>
          <cell r="C258" t="str">
            <v>VD_YouTube_Maaza_Imp</v>
          </cell>
          <cell r="D258" t="str">
            <v>MH</v>
          </cell>
          <cell r="E258">
            <v>2.0403410000005701E-2</v>
          </cell>
        </row>
        <row r="259">
          <cell r="B259" t="str">
            <v>MH_VD_Hotstar_Maaza_Imp</v>
          </cell>
          <cell r="C259" t="str">
            <v>VD_Hotstar_Maaza_Imp</v>
          </cell>
          <cell r="D259" t="str">
            <v>MH</v>
          </cell>
          <cell r="E259">
            <v>0.123141290000135</v>
          </cell>
        </row>
        <row r="260">
          <cell r="B260" t="str">
            <v>MH_VD_TV_Total_2017</v>
          </cell>
          <cell r="C260" t="str">
            <v>VD_TV_Total_2017</v>
          </cell>
          <cell r="D260" t="str">
            <v>MH</v>
          </cell>
          <cell r="E260">
            <v>8.0293990000003798E-2</v>
          </cell>
        </row>
        <row r="261">
          <cell r="B261" t="str">
            <v>MH_VD_Covid_19_Confirmed_Cases</v>
          </cell>
          <cell r="C261" t="str">
            <v>VD_Covid_19_Confirmed_Cases</v>
          </cell>
          <cell r="D261" t="str">
            <v>MH</v>
          </cell>
          <cell r="E261">
            <v>-5.9873495160069602E-2</v>
          </cell>
        </row>
        <row r="262">
          <cell r="B262" t="str">
            <v>MH_VD_Free_Volume_Promo</v>
          </cell>
          <cell r="C262" t="str">
            <v>VD_Free_Volume_Promo</v>
          </cell>
          <cell r="D262" t="str">
            <v>MH</v>
          </cell>
          <cell r="E262">
            <v>3.9107355996427097E-2</v>
          </cell>
        </row>
        <row r="263">
          <cell r="B263" t="str">
            <v>MH_VD_TV_Maaza_Indulgence_Maaza_GRPs_2020_Short</v>
          </cell>
          <cell r="C263" t="str">
            <v>VD_TV_Maaza_Indulgence_Maaza_GRPs_2020_Short</v>
          </cell>
          <cell r="D263" t="str">
            <v>MH</v>
          </cell>
          <cell r="E263">
            <v>9.858567E-2</v>
          </cell>
        </row>
        <row r="264">
          <cell r="B264" t="str">
            <v>MH_VD_TV_Maaza_Indulgence_Maaza_GRPs_2020_long</v>
          </cell>
          <cell r="C264" t="str">
            <v>VD_TV_Maaza_Indulgence_Maaza_GRPs_2020_long</v>
          </cell>
          <cell r="D264" t="str">
            <v>MH</v>
          </cell>
          <cell r="E264">
            <v>9.9628250000022497E-2</v>
          </cell>
        </row>
        <row r="265">
          <cell r="B265" t="str">
            <v>MH_VD_Total_Digital_Maaza_Imp_2020</v>
          </cell>
          <cell r="C265" t="str">
            <v>VD_Total_Digital_Maaza_Imp_2020</v>
          </cell>
          <cell r="D265" t="str">
            <v>MH</v>
          </cell>
          <cell r="E265">
            <v>0</v>
          </cell>
        </row>
        <row r="266">
          <cell r="B266" t="str">
            <v>MH_VD_OOH_Maaza_Spend_2020</v>
          </cell>
          <cell r="C266" t="str">
            <v>VD_OOH_Maaza_Spend_2020</v>
          </cell>
          <cell r="D266" t="str">
            <v>MH</v>
          </cell>
          <cell r="E266">
            <v>2.5392070000041799E-2</v>
          </cell>
        </row>
        <row r="267">
          <cell r="B267" t="str">
            <v>MH_VD_TV_Total_2016</v>
          </cell>
          <cell r="C267" t="str">
            <v>VD_TV_Total_2016</v>
          </cell>
          <cell r="D267" t="str">
            <v>MH</v>
          </cell>
          <cell r="E267">
            <v>7.5689789999999896E-2</v>
          </cell>
        </row>
        <row r="268">
          <cell r="B268" t="str">
            <v>MH_VD_TV_Total_2015</v>
          </cell>
          <cell r="C268" t="str">
            <v>VD_TV_Total_2015</v>
          </cell>
          <cell r="D268" t="str">
            <v>MH</v>
          </cell>
          <cell r="E268">
            <v>8.8759104522273299E-2</v>
          </cell>
        </row>
        <row r="269">
          <cell r="B269" t="str">
            <v>MH_VD_Long_TV_Maaza_Indulgence_Maaza_GRPs_2019</v>
          </cell>
          <cell r="C269" t="str">
            <v>VD_Long_TV_Maaza_Indulgence_Maaza_GRPs_2019</v>
          </cell>
          <cell r="D269" t="str">
            <v>MH</v>
          </cell>
          <cell r="E269">
            <v>0.15109598999999899</v>
          </cell>
        </row>
        <row r="270">
          <cell r="B270" t="str">
            <v>MH_VD_Long_TV_Festive_2019_Maaza_GRPs_2019</v>
          </cell>
          <cell r="C270" t="str">
            <v>VD_Long_TV_Festive_2019_Maaza_GRPs_2019</v>
          </cell>
          <cell r="D270" t="str">
            <v>MH</v>
          </cell>
          <cell r="E270">
            <v>0</v>
          </cell>
        </row>
        <row r="271">
          <cell r="B271" t="str">
            <v>MH_VD_Long_TV_Park_Maaza_GRPs_2018</v>
          </cell>
          <cell r="C271" t="str">
            <v>VD_Long_TV_Park_Maaza_GRPs_2018</v>
          </cell>
          <cell r="D271" t="str">
            <v>MH</v>
          </cell>
          <cell r="E271">
            <v>0.44581001000027598</v>
          </cell>
        </row>
        <row r="272">
          <cell r="B272" t="str">
            <v>MH_VD_Long_TV_Maaza_Indulgence_Maaza_GRPs_2018</v>
          </cell>
          <cell r="C272" t="str">
            <v>VD_Long_TV_Maaza_Indulgence_Maaza_GRPs_2018</v>
          </cell>
          <cell r="D272" t="str">
            <v>MH</v>
          </cell>
          <cell r="E272">
            <v>0.29682100999991001</v>
          </cell>
        </row>
        <row r="273">
          <cell r="B273" t="str">
            <v>MH_VD_Long_TV_Festive_2019_Maaza_GRPs_2018</v>
          </cell>
          <cell r="C273" t="str">
            <v>VD_Long_TV_Festive_2019_Maaza_GRPs_2018</v>
          </cell>
          <cell r="D273" t="str">
            <v>MH</v>
          </cell>
          <cell r="E273">
            <v>0</v>
          </cell>
        </row>
        <row r="274">
          <cell r="B274" t="str">
            <v>MH_VD_Long_TV_Festive_2018_Maaza_GRPs_2018</v>
          </cell>
          <cell r="C274" t="str">
            <v>VD_Long_TV_Festive_2018_Maaza_GRPs_2018</v>
          </cell>
          <cell r="D274" t="str">
            <v>MH</v>
          </cell>
          <cell r="E274">
            <v>0</v>
          </cell>
        </row>
        <row r="275">
          <cell r="B275" t="str">
            <v>MH_VD_Long_TV_Bus_Stop_Maaza_GRPs_2018</v>
          </cell>
          <cell r="C275" t="str">
            <v>VD_Long_TV_Bus_Stop_Maaza_GRPs_2018</v>
          </cell>
          <cell r="D275" t="str">
            <v>MH</v>
          </cell>
          <cell r="E275">
            <v>0.38270900999987401</v>
          </cell>
        </row>
        <row r="276">
          <cell r="B276" t="str">
            <v>MH_VD_TV_Maaza_Indulgence_Maaza_GRPs_2019</v>
          </cell>
          <cell r="C276" t="str">
            <v>VD_TV_Maaza_Indulgence_Maaza_GRPs_2019</v>
          </cell>
          <cell r="D276" t="str">
            <v>MH</v>
          </cell>
          <cell r="E276">
            <v>0.12764383000000001</v>
          </cell>
        </row>
        <row r="277">
          <cell r="B277" t="str">
            <v>MH_VD_TV_Festive_2019_Maaza_GRPs_2019</v>
          </cell>
          <cell r="C277" t="str">
            <v>VD_TV_Festive_2019_Maaza_GRPs_2019</v>
          </cell>
          <cell r="D277" t="str">
            <v>MH</v>
          </cell>
          <cell r="E277">
            <v>0</v>
          </cell>
        </row>
        <row r="278">
          <cell r="B278" t="str">
            <v>MH_VD_TV_Park_Maaza_GRPs_2018</v>
          </cell>
          <cell r="C278" t="str">
            <v>VD_TV_Park_Maaza_GRPs_2018</v>
          </cell>
          <cell r="D278" t="str">
            <v>MH</v>
          </cell>
          <cell r="E278">
            <v>5.987547E-2</v>
          </cell>
        </row>
        <row r="279">
          <cell r="B279" t="str">
            <v>MH_VD_TV_Maaza_Indulgence_Maaza_GRPs_2018</v>
          </cell>
          <cell r="C279" t="str">
            <v>VD_TV_Maaza_Indulgence_Maaza_GRPs_2018</v>
          </cell>
          <cell r="D279" t="str">
            <v>MH</v>
          </cell>
          <cell r="E279">
            <v>9.2785329999999999E-2</v>
          </cell>
        </row>
        <row r="280">
          <cell r="B280" t="str">
            <v>MH_VD_TV_Festive_2019_Maaza_GRPs_2018</v>
          </cell>
          <cell r="C280" t="str">
            <v>VD_TV_Festive_2019_Maaza_GRPs_2018</v>
          </cell>
          <cell r="D280" t="str">
            <v>MH</v>
          </cell>
          <cell r="E280">
            <v>0</v>
          </cell>
        </row>
        <row r="281">
          <cell r="B281" t="str">
            <v>MH_VD_TV_Festive_2018_Maaza_GRPs_2018</v>
          </cell>
          <cell r="C281" t="str">
            <v>VD_TV_Festive_2018_Maaza_GRPs_2018</v>
          </cell>
          <cell r="D281" t="str">
            <v>MH</v>
          </cell>
          <cell r="E281">
            <v>0</v>
          </cell>
        </row>
        <row r="282">
          <cell r="B282" t="str">
            <v>MH_VD_TV_Bus_Stop_Maaza_GRPs_2018</v>
          </cell>
          <cell r="C282" t="str">
            <v>VD_TV_Bus_Stop_Maaza_GRPs_2018</v>
          </cell>
          <cell r="D282" t="str">
            <v>MH</v>
          </cell>
          <cell r="E282">
            <v>4.9891410000000101E-2</v>
          </cell>
        </row>
        <row r="283">
          <cell r="B283" t="str">
            <v>MH_VD_ND_PAPER_BOAT_Local</v>
          </cell>
          <cell r="C283" t="str">
            <v>VD_ND_PAPER_BOAT_Local</v>
          </cell>
          <cell r="D283" t="str">
            <v>MH</v>
          </cell>
          <cell r="E283">
            <v>-0.17694858999969701</v>
          </cell>
        </row>
        <row r="284">
          <cell r="B284" t="str">
            <v>MH_VD_ND_ORSL_Local</v>
          </cell>
          <cell r="C284" t="str">
            <v>VD_ND_ORSL_Local</v>
          </cell>
          <cell r="D284" t="str">
            <v>MH</v>
          </cell>
          <cell r="E284">
            <v>-0.177065390000369</v>
          </cell>
        </row>
        <row r="285">
          <cell r="B285" t="str">
            <v>MH_VD_ND_DAVAT_Local</v>
          </cell>
          <cell r="C285" t="str">
            <v>VD_ND_DAVAT_Local</v>
          </cell>
          <cell r="D285" t="str">
            <v>MH</v>
          </cell>
          <cell r="E285">
            <v>-0.18360319000000799</v>
          </cell>
        </row>
        <row r="286">
          <cell r="B286" t="str">
            <v>MH_VD_ND_DAILEE_Local</v>
          </cell>
          <cell r="C286" t="str">
            <v>VD_ND_DAILEE_Local</v>
          </cell>
          <cell r="D286" t="str">
            <v>MH</v>
          </cell>
          <cell r="E286">
            <v>-0.12926599</v>
          </cell>
        </row>
        <row r="287">
          <cell r="B287" t="str">
            <v>MH_VD_ND_BINDU_Local</v>
          </cell>
          <cell r="C287" t="str">
            <v>VD_ND_BINDU_Local</v>
          </cell>
          <cell r="D287" t="str">
            <v>MH</v>
          </cell>
          <cell r="E287">
            <v>-0.14814958999986599</v>
          </cell>
        </row>
        <row r="288">
          <cell r="B288" t="str">
            <v>MH_VD_IPS_PAPER_BOAT_Local</v>
          </cell>
          <cell r="C288" t="str">
            <v>VD_IPS_PAPER_BOAT_Local</v>
          </cell>
          <cell r="D288" t="str">
            <v>MH</v>
          </cell>
          <cell r="E288">
            <v>-0.14526712999989899</v>
          </cell>
        </row>
        <row r="289">
          <cell r="B289" t="str">
            <v>MH_VD_IPS_ORSL_Local</v>
          </cell>
          <cell r="C289" t="str">
            <v>VD_IPS_ORSL_Local</v>
          </cell>
          <cell r="D289" t="str">
            <v>MH</v>
          </cell>
          <cell r="E289">
            <v>-0.12977020999999</v>
          </cell>
        </row>
        <row r="290">
          <cell r="B290" t="str">
            <v>MH_VD_IPS_DAVAT_Local</v>
          </cell>
          <cell r="C290" t="str">
            <v>VD_IPS_DAVAT_Local</v>
          </cell>
          <cell r="D290" t="str">
            <v>MH</v>
          </cell>
          <cell r="E290">
            <v>-0.122856610000112</v>
          </cell>
        </row>
        <row r="291">
          <cell r="B291" t="str">
            <v>MH_VD_IPS_DAILEE_Local</v>
          </cell>
          <cell r="C291" t="str">
            <v>VD_IPS_DAILEE_Local</v>
          </cell>
          <cell r="D291" t="str">
            <v>MH</v>
          </cell>
          <cell r="E291">
            <v>-0.101683529999816</v>
          </cell>
        </row>
        <row r="292">
          <cell r="B292" t="str">
            <v>MH_VD_IPS_BINDU_Local</v>
          </cell>
          <cell r="C292" t="str">
            <v>VD_IPS_BINDU_Local</v>
          </cell>
          <cell r="D292" t="str">
            <v>MH</v>
          </cell>
          <cell r="E292">
            <v>-0.17086518999984199</v>
          </cell>
        </row>
        <row r="293">
          <cell r="B293" t="str">
            <v>MH_VD_Price_APPY_FIZZ</v>
          </cell>
          <cell r="C293" t="str">
            <v>VD_Price_APPY_FIZZ</v>
          </cell>
          <cell r="D293" t="str">
            <v>MH</v>
          </cell>
          <cell r="E293">
            <v>0.15017238999999899</v>
          </cell>
        </row>
        <row r="294">
          <cell r="B294" t="str">
            <v>MH_VD_ND_APPY_FIZZ</v>
          </cell>
          <cell r="C294" t="str">
            <v>VD_ND_APPY_FIZZ</v>
          </cell>
          <cell r="D294" t="str">
            <v>MH</v>
          </cell>
          <cell r="E294">
            <v>-0.120086969999999</v>
          </cell>
        </row>
        <row r="295">
          <cell r="B295" t="str">
            <v>MH_VD_IPS_APPY_FIZZ</v>
          </cell>
          <cell r="C295" t="str">
            <v>VD_IPS_APPY_FIZZ</v>
          </cell>
          <cell r="D295" t="str">
            <v>MH</v>
          </cell>
          <cell r="E295">
            <v>-0.10403188999999</v>
          </cell>
        </row>
        <row r="296">
          <cell r="B296" t="str">
            <v>MH_VD_APPY_FIZZ_Comp_GRPs</v>
          </cell>
          <cell r="C296" t="str">
            <v>VD_APPY_FIZZ_Comp_GRPs</v>
          </cell>
          <cell r="D296" t="str">
            <v>MH</v>
          </cell>
          <cell r="E296">
            <v>-2.5839549999999899E-2</v>
          </cell>
        </row>
        <row r="297">
          <cell r="B297" t="str">
            <v>MH_VD_TROPICANA_Comp_GRPs</v>
          </cell>
          <cell r="C297" t="str">
            <v>VD_TROPICANA_Comp_GRPs</v>
          </cell>
          <cell r="D297" t="str">
            <v>MH</v>
          </cell>
          <cell r="E297">
            <v>-1.7088490000044101E-2</v>
          </cell>
        </row>
        <row r="298">
          <cell r="B298" t="str">
            <v>MH_VD_FROOTI_Comp_GRPs</v>
          </cell>
          <cell r="C298" t="str">
            <v>VD_FROOTI_Comp_GRPs</v>
          </cell>
          <cell r="D298" t="str">
            <v>MH</v>
          </cell>
          <cell r="E298">
            <v>-1.8284190000000099E-2</v>
          </cell>
        </row>
        <row r="299">
          <cell r="B299" t="str">
            <v>MH_VD_ND_Tropicana</v>
          </cell>
          <cell r="C299" t="str">
            <v>VD_ND_Tropicana</v>
          </cell>
          <cell r="D299" t="str">
            <v>MH</v>
          </cell>
          <cell r="E299">
            <v>-0.188281390000125</v>
          </cell>
        </row>
        <row r="300">
          <cell r="B300" t="str">
            <v>MH_VD_ND_Frooti</v>
          </cell>
          <cell r="C300" t="str">
            <v>VD_ND_Frooti</v>
          </cell>
          <cell r="D300" t="str">
            <v>MH</v>
          </cell>
          <cell r="E300">
            <v>-0.107317989999998</v>
          </cell>
        </row>
        <row r="301">
          <cell r="B301" t="str">
            <v>MH_VD_IPS_Maaza</v>
          </cell>
          <cell r="C301" t="str">
            <v>VD_IPS_Maaza</v>
          </cell>
          <cell r="D301" t="str">
            <v>MH</v>
          </cell>
          <cell r="E301">
            <v>0.30582168999999998</v>
          </cell>
        </row>
        <row r="302">
          <cell r="B302" t="str">
            <v>MH_VD_IPS_Slice</v>
          </cell>
          <cell r="C302" t="str">
            <v>VD_IPS_Slice</v>
          </cell>
          <cell r="D302" t="str">
            <v>MH</v>
          </cell>
          <cell r="E302">
            <v>-7.2714489999994095E-2</v>
          </cell>
        </row>
        <row r="303">
          <cell r="B303" t="str">
            <v>MH_VD_IPS_Minute_Maid</v>
          </cell>
          <cell r="C303" t="str">
            <v>VD_IPS_Minute_Maid</v>
          </cell>
          <cell r="D303" t="str">
            <v>MH</v>
          </cell>
          <cell r="E303">
            <v>-0.136282490000005</v>
          </cell>
        </row>
        <row r="304">
          <cell r="B304" t="str">
            <v>MH_VD_IPS_Tropicana</v>
          </cell>
          <cell r="C304" t="str">
            <v>VD_IPS_Tropicana</v>
          </cell>
          <cell r="D304" t="str">
            <v>MH</v>
          </cell>
          <cell r="E304">
            <v>-0.177110610000002</v>
          </cell>
        </row>
        <row r="305">
          <cell r="B305" t="str">
            <v>MH_VD_IPS_Frooti</v>
          </cell>
          <cell r="C305" t="str">
            <v>VD_IPS_Frooti</v>
          </cell>
          <cell r="D305" t="str">
            <v>MH</v>
          </cell>
          <cell r="E305">
            <v>-0.12447167000000101</v>
          </cell>
        </row>
        <row r="306">
          <cell r="B306" t="str">
            <v>KA_Correction Factor</v>
          </cell>
          <cell r="C306" t="str">
            <v>Correction Factor</v>
          </cell>
          <cell r="D306" t="str">
            <v>KA</v>
          </cell>
          <cell r="E306">
            <v>1.0014416494737699</v>
          </cell>
        </row>
        <row r="307">
          <cell r="B307" t="str">
            <v>KA_Intercept</v>
          </cell>
          <cell r="C307" t="str">
            <v>Intercept</v>
          </cell>
          <cell r="D307" t="str">
            <v>KA</v>
          </cell>
          <cell r="E307">
            <v>-6.5712896000000001</v>
          </cell>
        </row>
        <row r="308">
          <cell r="B308" t="str">
            <v>KA_VD_Total_Digital_Maaza_Imp_2020</v>
          </cell>
          <cell r="C308" t="str">
            <v>VD_Total_Digital_Maaza_Imp_2020</v>
          </cell>
          <cell r="D308" t="str">
            <v>KA</v>
          </cell>
          <cell r="E308">
            <v>0</v>
          </cell>
        </row>
        <row r="309">
          <cell r="B309" t="str">
            <v>KA_VD_OOH_Maaza_Spend_2020</v>
          </cell>
          <cell r="C309" t="str">
            <v>VD_OOH_Maaza_Spend_2020</v>
          </cell>
          <cell r="D309" t="str">
            <v>KA</v>
          </cell>
          <cell r="E309">
            <v>1.2694698000065801E-2</v>
          </cell>
        </row>
        <row r="310">
          <cell r="B310" t="str">
            <v>KA_VD_Long_TV_Park_Maaza_GRPs_2018</v>
          </cell>
          <cell r="C310" t="str">
            <v>VD_Long_TV_Park_Maaza_GRPs_2018</v>
          </cell>
          <cell r="D310" t="str">
            <v>KA</v>
          </cell>
          <cell r="E310">
            <v>0.35175621000002799</v>
          </cell>
        </row>
        <row r="311">
          <cell r="B311" t="str">
            <v>KA_VD_Price_Real</v>
          </cell>
          <cell r="C311" t="str">
            <v>VD_Price_Real</v>
          </cell>
          <cell r="D311" t="str">
            <v>KA</v>
          </cell>
          <cell r="E311">
            <v>0.293057610000171</v>
          </cell>
        </row>
        <row r="312">
          <cell r="B312" t="str">
            <v>KA_VD_TV_Maaza_Indulgence_Maaza_GRPs_2019</v>
          </cell>
          <cell r="C312" t="str">
            <v>VD_TV_Maaza_Indulgence_Maaza_GRPs_2019</v>
          </cell>
          <cell r="D312" t="str">
            <v>KA</v>
          </cell>
          <cell r="E312">
            <v>0.20854840999999999</v>
          </cell>
        </row>
        <row r="313">
          <cell r="B313" t="str">
            <v>KA_VD_OOH_Maaza_Spend_2018</v>
          </cell>
          <cell r="C313" t="str">
            <v>VD_OOH_Maaza_Spend_2018</v>
          </cell>
          <cell r="D313" t="str">
            <v>KA</v>
          </cell>
          <cell r="E313">
            <v>9.3167549999974397E-2</v>
          </cell>
        </row>
        <row r="314">
          <cell r="B314" t="str">
            <v>KA_VD_Price_Tropicana</v>
          </cell>
          <cell r="C314" t="str">
            <v>VD_Price_Tropicana</v>
          </cell>
          <cell r="D314" t="str">
            <v>KA</v>
          </cell>
          <cell r="E314">
            <v>2.05080401000003</v>
          </cell>
        </row>
        <row r="315">
          <cell r="B315" t="str">
            <v>KA_VD_TV_Park_Maaza_GRPs_2018</v>
          </cell>
          <cell r="C315" t="str">
            <v>VD_TV_Park_Maaza_GRPs_2018</v>
          </cell>
          <cell r="D315" t="str">
            <v>KA</v>
          </cell>
          <cell r="E315">
            <v>0.18131840999998999</v>
          </cell>
        </row>
        <row r="316">
          <cell r="B316" t="str">
            <v>KA_VD_IPS_Slice</v>
          </cell>
          <cell r="C316" t="str">
            <v>VD_IPS_Slice</v>
          </cell>
          <cell r="D316" t="str">
            <v>KA</v>
          </cell>
          <cell r="E316">
            <v>-5.0000010000003502E-2</v>
          </cell>
        </row>
        <row r="317">
          <cell r="B317" t="str">
            <v>KA_VD_Radio_Maaza_Spend</v>
          </cell>
          <cell r="C317" t="str">
            <v>VD_Radio_Maaza_Spend</v>
          </cell>
          <cell r="D317" t="str">
            <v>KA</v>
          </cell>
          <cell r="E317">
            <v>2.3499050000000299E-2</v>
          </cell>
        </row>
        <row r="318">
          <cell r="B318" t="str">
            <v>KA_Mobility_Retail_and_recreation</v>
          </cell>
          <cell r="C318" t="str">
            <v>Mobility_Retail_and_recreation</v>
          </cell>
          <cell r="D318" t="str">
            <v>KA</v>
          </cell>
          <cell r="E318">
            <v>-2.26483177129627E-3</v>
          </cell>
        </row>
        <row r="319">
          <cell r="B319" t="str">
            <v>KA_VD_ND_SIP_ON_Local</v>
          </cell>
          <cell r="C319" t="str">
            <v>VD_ND_SIP_ON_Local</v>
          </cell>
          <cell r="D319" t="str">
            <v>KA</v>
          </cell>
          <cell r="E319">
            <v>-0.150328190000038</v>
          </cell>
        </row>
        <row r="320">
          <cell r="B320" t="str">
            <v>KA_April_dummy</v>
          </cell>
          <cell r="C320" t="str">
            <v>April_dummy</v>
          </cell>
          <cell r="D320" t="str">
            <v>KA</v>
          </cell>
          <cell r="E320">
            <v>-5.0450830000000002E-2</v>
          </cell>
        </row>
        <row r="321">
          <cell r="B321" t="str">
            <v>KA_VD_FB_IG_Maaza_Imp</v>
          </cell>
          <cell r="C321" t="str">
            <v>VD_FB_IG_Maaza_Imp</v>
          </cell>
          <cell r="D321" t="str">
            <v>KA</v>
          </cell>
          <cell r="E321">
            <v>7.3183010000125795E-2</v>
          </cell>
        </row>
        <row r="322">
          <cell r="B322" t="str">
            <v>KA_VD_IPS_DAILEE_Local</v>
          </cell>
          <cell r="C322" t="str">
            <v>VD_IPS_DAILEE_Local</v>
          </cell>
          <cell r="D322" t="str">
            <v>KA</v>
          </cell>
          <cell r="E322">
            <v>-0.26995939000000302</v>
          </cell>
        </row>
        <row r="323">
          <cell r="B323" t="str">
            <v>KA_VD_Temp1</v>
          </cell>
          <cell r="C323" t="str">
            <v>VD_Temp1</v>
          </cell>
          <cell r="D323" t="str">
            <v>KA</v>
          </cell>
          <cell r="E323">
            <v>1.514505E-2</v>
          </cell>
        </row>
        <row r="324">
          <cell r="B324" t="str">
            <v>KA_VD_Total_Digital_Maaza_Imp_2017</v>
          </cell>
          <cell r="C324" t="str">
            <v>VD_Total_Digital_Maaza_Imp_2017</v>
          </cell>
          <cell r="D324" t="str">
            <v>KA</v>
          </cell>
          <cell r="E324">
            <v>0.197345510000032</v>
          </cell>
        </row>
        <row r="325">
          <cell r="B325" t="str">
            <v>KA_VD_Temp0</v>
          </cell>
          <cell r="C325" t="str">
            <v>VD_Temp0</v>
          </cell>
          <cell r="D325" t="str">
            <v>KA</v>
          </cell>
          <cell r="E325">
            <v>1.3694628E-2</v>
          </cell>
        </row>
        <row r="326">
          <cell r="B326" t="str">
            <v>KA_VD_Total_Digital_Maaza_Imp_2018</v>
          </cell>
          <cell r="C326" t="str">
            <v>VD_Total_Digital_Maaza_Imp_2018</v>
          </cell>
          <cell r="D326" t="str">
            <v>KA</v>
          </cell>
          <cell r="E326">
            <v>0.23664440999963501</v>
          </cell>
        </row>
        <row r="327">
          <cell r="B327" t="str">
            <v>KA_VD_IPS_BINDU_Local</v>
          </cell>
          <cell r="C327" t="str">
            <v>VD_IPS_BINDU_Local</v>
          </cell>
          <cell r="D327" t="str">
            <v>KA</v>
          </cell>
          <cell r="E327">
            <v>-4.23708300000291E-2</v>
          </cell>
        </row>
        <row r="328">
          <cell r="B328" t="str">
            <v>KA_VD_Price_Maaza_Mobile</v>
          </cell>
          <cell r="C328" t="str">
            <v>VD_Price_Maaza_Mobile</v>
          </cell>
          <cell r="D328" t="str">
            <v>KA</v>
          </cell>
          <cell r="E328">
            <v>-0.70412621000000397</v>
          </cell>
        </row>
        <row r="329">
          <cell r="B329" t="str">
            <v>KA_VD_ND_DAILEE_Local</v>
          </cell>
          <cell r="C329" t="str">
            <v>VD_ND_DAILEE_Local</v>
          </cell>
          <cell r="D329" t="str">
            <v>KA</v>
          </cell>
          <cell r="E329">
            <v>-6.0099450000071199E-2</v>
          </cell>
        </row>
        <row r="330">
          <cell r="B330" t="str">
            <v>KA_VD_Price_Minute_Maid</v>
          </cell>
          <cell r="C330" t="str">
            <v>VD_Price_Minute_Maid</v>
          </cell>
          <cell r="D330" t="str">
            <v>KA</v>
          </cell>
          <cell r="E330">
            <v>2.0604780100000402</v>
          </cell>
        </row>
        <row r="331">
          <cell r="B331" t="str">
            <v>KA_VD_IPS_Frooti</v>
          </cell>
          <cell r="C331" t="str">
            <v>VD_IPS_Frooti</v>
          </cell>
          <cell r="D331" t="str">
            <v>KA</v>
          </cell>
          <cell r="E331">
            <v>-0.12984101000000201</v>
          </cell>
        </row>
        <row r="332">
          <cell r="B332" t="str">
            <v>KA_Pre_Covid</v>
          </cell>
          <cell r="C332" t="str">
            <v>Pre_Covid</v>
          </cell>
          <cell r="D332" t="str">
            <v>KA</v>
          </cell>
          <cell r="E332">
            <v>4.4714186575291699E-2</v>
          </cell>
        </row>
        <row r="333">
          <cell r="B333" t="str">
            <v>KA_VD_Precip0</v>
          </cell>
          <cell r="C333" t="str">
            <v>VD_Precip0</v>
          </cell>
          <cell r="D333" t="str">
            <v>KA</v>
          </cell>
          <cell r="E333">
            <v>-1.6437474E-3</v>
          </cell>
        </row>
        <row r="334">
          <cell r="B334" t="str">
            <v>KA_VD_Total_Digital_Maaza_Imp_2019</v>
          </cell>
          <cell r="C334" t="str">
            <v>VD_Total_Digital_Maaza_Imp_2019</v>
          </cell>
          <cell r="D334" t="str">
            <v>KA</v>
          </cell>
          <cell r="E334">
            <v>0</v>
          </cell>
        </row>
        <row r="335">
          <cell r="B335" t="str">
            <v>KA_VD_Price_APPY_FIZZ</v>
          </cell>
          <cell r="C335" t="str">
            <v>VD_Price_APPY_FIZZ</v>
          </cell>
          <cell r="D335" t="str">
            <v>KA</v>
          </cell>
          <cell r="E335">
            <v>0.17253534999995301</v>
          </cell>
        </row>
        <row r="336">
          <cell r="B336" t="str">
            <v>KA_VD_YouTube_Maaza_Imp</v>
          </cell>
          <cell r="C336" t="str">
            <v>VD_YouTube_Maaza_Imp</v>
          </cell>
          <cell r="D336" t="str">
            <v>KA</v>
          </cell>
          <cell r="E336">
            <v>0.26625421000017702</v>
          </cell>
        </row>
        <row r="337">
          <cell r="B337" t="str">
            <v>KA_VD_TV_Total_2017</v>
          </cell>
          <cell r="C337" t="str">
            <v>VD_TV_Total_2017</v>
          </cell>
          <cell r="D337" t="str">
            <v>KA</v>
          </cell>
          <cell r="E337">
            <v>9.2993149999998498E-2</v>
          </cell>
        </row>
        <row r="338">
          <cell r="B338" t="str">
            <v>KA_VD_long_Activation_Varun_Dhawan_All_India</v>
          </cell>
          <cell r="C338" t="str">
            <v>VD_long_Activation_Varun_Dhawan_All_India</v>
          </cell>
          <cell r="D338" t="str">
            <v>KA</v>
          </cell>
          <cell r="E338">
            <v>3.9564410000004303E-2</v>
          </cell>
        </row>
        <row r="339">
          <cell r="B339" t="str">
            <v>KA_Unemployment</v>
          </cell>
          <cell r="C339" t="str">
            <v>Unemployment</v>
          </cell>
          <cell r="D339" t="str">
            <v>KA</v>
          </cell>
          <cell r="E339">
            <v>-8.0780929999999807E-2</v>
          </cell>
        </row>
        <row r="340">
          <cell r="B340" t="str">
            <v>KA_SOCF_1</v>
          </cell>
          <cell r="C340" t="str">
            <v>SOCF_1</v>
          </cell>
          <cell r="D340" t="str">
            <v>KA</v>
          </cell>
          <cell r="E340">
            <v>4.1454220000000002E-3</v>
          </cell>
        </row>
        <row r="341">
          <cell r="B341" t="str">
            <v>KA_VD_Price_Frooti</v>
          </cell>
          <cell r="C341" t="str">
            <v>VD_Price_Frooti</v>
          </cell>
          <cell r="D341" t="str">
            <v>KA</v>
          </cell>
          <cell r="E341">
            <v>0.44828098999993399</v>
          </cell>
        </row>
        <row r="342">
          <cell r="B342" t="str">
            <v>KA_VD_OOH_Maaza_Spend_2017</v>
          </cell>
          <cell r="C342" t="str">
            <v>VD_OOH_Maaza_Spend_2017</v>
          </cell>
          <cell r="D342" t="str">
            <v>KA</v>
          </cell>
          <cell r="E342">
            <v>2.8389359999998801E-3</v>
          </cell>
        </row>
        <row r="343">
          <cell r="B343" t="str">
            <v>KA_VD_TV_Bus_Stop_Maaza_GRPs_2018</v>
          </cell>
          <cell r="C343" t="str">
            <v>VD_TV_Bus_Stop_Maaza_GRPs_2018</v>
          </cell>
          <cell r="D343" t="str">
            <v>KA</v>
          </cell>
          <cell r="E343">
            <v>0.187424009999999</v>
          </cell>
        </row>
        <row r="344">
          <cell r="B344" t="str">
            <v>KA_VD_TV_Total_2015</v>
          </cell>
          <cell r="C344" t="str">
            <v>VD_TV_Total_2015</v>
          </cell>
          <cell r="D344" t="str">
            <v>KA</v>
          </cell>
          <cell r="E344">
            <v>0.37910160999999998</v>
          </cell>
        </row>
        <row r="345">
          <cell r="B345" t="str">
            <v>KA_VD_OOH_Maaza_Spend_2016</v>
          </cell>
          <cell r="C345" t="str">
            <v>VD_OOH_Maaza_Spend_2016</v>
          </cell>
          <cell r="D345" t="str">
            <v>KA</v>
          </cell>
          <cell r="E345">
            <v>4.6590279999928598E-3</v>
          </cell>
        </row>
        <row r="346">
          <cell r="B346" t="str">
            <v>KA_VD_ND_Maaza</v>
          </cell>
          <cell r="C346" t="str">
            <v>VD_ND_Maaza</v>
          </cell>
          <cell r="D346" t="str">
            <v>KA</v>
          </cell>
          <cell r="E346">
            <v>0.24633559000000599</v>
          </cell>
        </row>
        <row r="347">
          <cell r="B347" t="str">
            <v>KA_VD_Radio_Maaza_Spend_2015</v>
          </cell>
          <cell r="C347" t="str">
            <v>VD_Radio_Maaza_Spend_2015</v>
          </cell>
          <cell r="D347" t="str">
            <v>KA</v>
          </cell>
          <cell r="E347">
            <v>6.4009690000036604E-2</v>
          </cell>
        </row>
        <row r="348">
          <cell r="B348" t="str">
            <v>KA_VD_Price_Maaza_Fridge</v>
          </cell>
          <cell r="C348" t="str">
            <v>VD_Price_Maaza_Fridge</v>
          </cell>
          <cell r="D348" t="str">
            <v>KA</v>
          </cell>
          <cell r="E348">
            <v>-1.49183880999999</v>
          </cell>
        </row>
        <row r="349">
          <cell r="B349" t="str">
            <v>KA_VD_Long_TV_Maaza_Indulgence_Maaza_GRPs_2018</v>
          </cell>
          <cell r="C349" t="str">
            <v>VD_Long_TV_Maaza_Indulgence_Maaza_GRPs_2018</v>
          </cell>
          <cell r="D349" t="str">
            <v>KA</v>
          </cell>
          <cell r="E349">
            <v>0.29986560999999801</v>
          </cell>
        </row>
        <row r="350">
          <cell r="B350" t="str">
            <v>KA_VD_ND_Slice</v>
          </cell>
          <cell r="C350" t="str">
            <v>VD_ND_Slice</v>
          </cell>
          <cell r="D350" t="str">
            <v>KA</v>
          </cell>
          <cell r="E350">
            <v>-0.61200599000001099</v>
          </cell>
        </row>
        <row r="351">
          <cell r="B351" t="str">
            <v>KA_VD_OOH_Maaza_Spend_2015</v>
          </cell>
          <cell r="C351" t="str">
            <v>VD_OOH_Maaza_Spend_2015</v>
          </cell>
          <cell r="D351" t="str">
            <v>KA</v>
          </cell>
          <cell r="E351">
            <v>1.31565159999947E-3</v>
          </cell>
        </row>
        <row r="352">
          <cell r="B352" t="str">
            <v>KA_VD_Price_Maaza_Small_TPK</v>
          </cell>
          <cell r="C352" t="str">
            <v>VD_Price_Maaza_Small_TPK</v>
          </cell>
          <cell r="D352" t="str">
            <v>KA</v>
          </cell>
          <cell r="E352">
            <v>-2.06764401</v>
          </cell>
        </row>
        <row r="353">
          <cell r="B353" t="str">
            <v>KA_VD_TV_Total_2016</v>
          </cell>
          <cell r="C353" t="str">
            <v>VD_TV_Total_2016</v>
          </cell>
          <cell r="D353" t="str">
            <v>KA</v>
          </cell>
          <cell r="E353">
            <v>3.889799E-2</v>
          </cell>
        </row>
        <row r="354">
          <cell r="B354" t="str">
            <v>KA_VD_IPS_SIP_ON_Local</v>
          </cell>
          <cell r="C354" t="str">
            <v>VD_IPS_SIP_ON_Local</v>
          </cell>
          <cell r="D354" t="str">
            <v>KA</v>
          </cell>
          <cell r="E354">
            <v>-2.0984333999993301E-2</v>
          </cell>
        </row>
        <row r="355">
          <cell r="B355" t="str">
            <v>KA_VD_ND_APPY_FIZZ</v>
          </cell>
          <cell r="C355" t="str">
            <v>VD_ND_APPY_FIZZ</v>
          </cell>
          <cell r="D355" t="str">
            <v>KA</v>
          </cell>
          <cell r="E355">
            <v>-9.9558829999890394E-2</v>
          </cell>
        </row>
        <row r="356">
          <cell r="B356" t="str">
            <v>KA_VD_ND_Frooti</v>
          </cell>
          <cell r="C356" t="str">
            <v>VD_ND_Frooti</v>
          </cell>
          <cell r="D356" t="str">
            <v>KA</v>
          </cell>
          <cell r="E356">
            <v>-0.62894359000001598</v>
          </cell>
        </row>
        <row r="357">
          <cell r="B357" t="str">
            <v>KA_VD_OOH_Maaza_Spend</v>
          </cell>
          <cell r="C357" t="str">
            <v>VD_OOH_Maaza_Spend</v>
          </cell>
          <cell r="D357" t="str">
            <v>KA</v>
          </cell>
          <cell r="E357">
            <v>9.8705340000000306E-4</v>
          </cell>
        </row>
        <row r="358">
          <cell r="B358" t="str">
            <v>KA_VD_OOS_Maaza</v>
          </cell>
          <cell r="C358" t="str">
            <v>VD_OOS_Maaza</v>
          </cell>
          <cell r="D358" t="str">
            <v>KA</v>
          </cell>
          <cell r="E358">
            <v>-4.4919829999986401E-2</v>
          </cell>
        </row>
        <row r="359">
          <cell r="B359" t="str">
            <v>KA_VD_Long_TV_Bus_Stop_Maaza_GRPs_2018</v>
          </cell>
          <cell r="C359" t="str">
            <v>VD_Long_TV_Bus_Stop_Maaza_GRPs_2018</v>
          </cell>
          <cell r="D359" t="str">
            <v>KA</v>
          </cell>
          <cell r="E359">
            <v>0.22790780999999699</v>
          </cell>
        </row>
        <row r="360">
          <cell r="B360" t="str">
            <v>KA_Seasonality_17</v>
          </cell>
          <cell r="C360" t="str">
            <v>Seasonality_17</v>
          </cell>
          <cell r="D360" t="str">
            <v>KA</v>
          </cell>
          <cell r="E360">
            <v>0.87881444315503099</v>
          </cell>
        </row>
        <row r="361">
          <cell r="B361" t="str">
            <v>KA_VD_ND_Minute_Maid</v>
          </cell>
          <cell r="C361" t="str">
            <v>VD_ND_Minute_Maid</v>
          </cell>
          <cell r="D361" t="str">
            <v>KA</v>
          </cell>
          <cell r="E361">
            <v>-0.58389438999999299</v>
          </cell>
        </row>
        <row r="362">
          <cell r="B362" t="str">
            <v>KA_VD_Precip1</v>
          </cell>
          <cell r="C362" t="str">
            <v>VD_Precip1</v>
          </cell>
          <cell r="D362" t="str">
            <v>KA</v>
          </cell>
          <cell r="E362">
            <v>-3.16892E-3</v>
          </cell>
        </row>
        <row r="363">
          <cell r="B363" t="str">
            <v>KA_VD_IPS_MAA_Local</v>
          </cell>
          <cell r="C363" t="str">
            <v>VD_IPS_MAA_Local</v>
          </cell>
          <cell r="D363" t="str">
            <v>KA</v>
          </cell>
          <cell r="E363">
            <v>-0.127189989999974</v>
          </cell>
        </row>
        <row r="364">
          <cell r="B364" t="str">
            <v>KA_VD_IPS_Tropicana</v>
          </cell>
          <cell r="C364" t="str">
            <v>VD_IPS_Tropicana</v>
          </cell>
          <cell r="D364" t="str">
            <v>KA</v>
          </cell>
          <cell r="E364">
            <v>-8.7057650000005801E-2</v>
          </cell>
        </row>
        <row r="365">
          <cell r="B365" t="str">
            <v>KA_Seasonality_19</v>
          </cell>
          <cell r="C365" t="str">
            <v>Seasonality_19</v>
          </cell>
          <cell r="D365" t="str">
            <v>KA</v>
          </cell>
          <cell r="E365">
            <v>0.70969895051014098</v>
          </cell>
        </row>
        <row r="366">
          <cell r="B366" t="str">
            <v>KA_VD_Price_Slice</v>
          </cell>
          <cell r="C366" t="str">
            <v>VD_Price_Slice</v>
          </cell>
          <cell r="D366" t="str">
            <v>KA</v>
          </cell>
          <cell r="E366">
            <v>0.190303810000018</v>
          </cell>
        </row>
        <row r="367">
          <cell r="B367" t="str">
            <v>KA_VD_TV_Maaza_Indulgence_Maaza_GRPs_2018</v>
          </cell>
          <cell r="C367" t="str">
            <v>VD_TV_Maaza_Indulgence_Maaza_GRPs_2018</v>
          </cell>
          <cell r="D367" t="str">
            <v>KA</v>
          </cell>
          <cell r="E367">
            <v>0.22565619000000001</v>
          </cell>
        </row>
        <row r="368">
          <cell r="B368" t="str">
            <v>KA_VD_IPS_Minute_Maid</v>
          </cell>
          <cell r="C368" t="str">
            <v>VD_IPS_Minute_Maid</v>
          </cell>
          <cell r="D368" t="str">
            <v>KA</v>
          </cell>
          <cell r="E368">
            <v>-0.21550018999999901</v>
          </cell>
        </row>
        <row r="369">
          <cell r="B369" t="str">
            <v>KA_VD_Print_Maaza_Spend_2016</v>
          </cell>
          <cell r="C369" t="str">
            <v>VD_Print_Maaza_Spend_2016</v>
          </cell>
          <cell r="D369" t="str">
            <v>KA</v>
          </cell>
          <cell r="E369">
            <v>1.91085099999963E-2</v>
          </cell>
        </row>
        <row r="370">
          <cell r="B370" t="str">
            <v>KA_VD_NStores_Maaza</v>
          </cell>
          <cell r="C370" t="str">
            <v>VD_NStores_Maaza</v>
          </cell>
          <cell r="D370" t="str">
            <v>KA</v>
          </cell>
          <cell r="E370">
            <v>0.86377598475975403</v>
          </cell>
        </row>
        <row r="371">
          <cell r="B371" t="str">
            <v>KA_VD_Print_Maaza_Spend_2017</v>
          </cell>
          <cell r="C371" t="str">
            <v>VD_Print_Maaza_Spend_2017</v>
          </cell>
          <cell r="D371" t="str">
            <v>KA</v>
          </cell>
          <cell r="E371">
            <v>1.4039010000003399E-2</v>
          </cell>
        </row>
        <row r="372">
          <cell r="B372" t="str">
            <v>KA_VD_Price_Maaza_RGB</v>
          </cell>
          <cell r="C372" t="str">
            <v>VD_Price_Maaza_RGB</v>
          </cell>
          <cell r="D372" t="str">
            <v>KA</v>
          </cell>
          <cell r="E372">
            <v>-0.97738698999999996</v>
          </cell>
        </row>
        <row r="373">
          <cell r="B373" t="str">
            <v>KA_VD_ND_Tropicana</v>
          </cell>
          <cell r="C373" t="str">
            <v>VD_ND_Tropicana</v>
          </cell>
          <cell r="D373" t="str">
            <v>KA</v>
          </cell>
          <cell r="E373">
            <v>-0.64410799000006802</v>
          </cell>
        </row>
        <row r="374">
          <cell r="B374" t="str">
            <v>KA_SOTS_0</v>
          </cell>
          <cell r="C374" t="str">
            <v>SOTS_0</v>
          </cell>
          <cell r="D374" t="str">
            <v>KA</v>
          </cell>
          <cell r="E374">
            <v>1.2932992000000199E-3</v>
          </cell>
        </row>
        <row r="375">
          <cell r="B375" t="str">
            <v>KA_VD_SOWF_Maaza</v>
          </cell>
          <cell r="C375" t="str">
            <v>VD_SOWF_Maaza</v>
          </cell>
          <cell r="D375" t="str">
            <v>KA</v>
          </cell>
          <cell r="E375">
            <v>0.33368578999999998</v>
          </cell>
        </row>
        <row r="376">
          <cell r="B376" t="str">
            <v>KA_VD_Radio_Maaza_Spend_2016</v>
          </cell>
          <cell r="C376" t="str">
            <v>VD_Radio_Maaza_Spend_2016</v>
          </cell>
          <cell r="D376" t="str">
            <v>KA</v>
          </cell>
          <cell r="E376">
            <v>7.7123330000045995E-2</v>
          </cell>
        </row>
        <row r="377">
          <cell r="B377" t="str">
            <v>KA_VD_OOH_Maaza_Spend_2019</v>
          </cell>
          <cell r="C377" t="str">
            <v>VD_OOH_Maaza_Spend_2019</v>
          </cell>
          <cell r="D377" t="str">
            <v>KA</v>
          </cell>
          <cell r="E377">
            <v>6.2905309999988807E-2</v>
          </cell>
        </row>
        <row r="378">
          <cell r="B378" t="str">
            <v>KA_SOTS_1</v>
          </cell>
          <cell r="C378" t="str">
            <v>SOTS_1</v>
          </cell>
          <cell r="D378" t="str">
            <v>KA</v>
          </cell>
          <cell r="E378">
            <v>5.1915839999999904E-3</v>
          </cell>
        </row>
        <row r="379">
          <cell r="B379" t="str">
            <v>KA_VD_ND_Real</v>
          </cell>
          <cell r="C379" t="str">
            <v>VD_ND_Real</v>
          </cell>
          <cell r="D379" t="str">
            <v>KA</v>
          </cell>
          <cell r="E379">
            <v>-0.17504939</v>
          </cell>
        </row>
        <row r="380">
          <cell r="B380" t="str">
            <v>KA_VD_IPS_Maaza</v>
          </cell>
          <cell r="C380" t="str">
            <v>VD_IPS_Maaza</v>
          </cell>
          <cell r="D380" t="str">
            <v>KA</v>
          </cell>
          <cell r="E380">
            <v>0.38554001000000099</v>
          </cell>
        </row>
        <row r="381">
          <cell r="B381" t="str">
            <v>KA_VD_Economy</v>
          </cell>
          <cell r="C381" t="str">
            <v>VD_Economy</v>
          </cell>
          <cell r="D381" t="str">
            <v>KA</v>
          </cell>
          <cell r="E381">
            <v>0.55109481000000005</v>
          </cell>
        </row>
        <row r="382">
          <cell r="B382" t="str">
            <v>KA_VD_TV_Maaza_Indulgence_Maaza_GRPs_2020_Short</v>
          </cell>
          <cell r="C382" t="str">
            <v>VD_TV_Maaza_Indulgence_Maaza_GRPs_2020_Short</v>
          </cell>
          <cell r="D382" t="str">
            <v>KA</v>
          </cell>
          <cell r="E382">
            <v>0.31632980999999</v>
          </cell>
        </row>
        <row r="383">
          <cell r="B383" t="str">
            <v>KA_VD_TV_Maaza_Indulgence_Maaza_GRPs_2020_long</v>
          </cell>
          <cell r="C383" t="str">
            <v>VD_TV_Maaza_Indulgence_Maaza_GRPs_2020_long</v>
          </cell>
          <cell r="D383" t="str">
            <v>KA</v>
          </cell>
          <cell r="E383">
            <v>0.39854281000000602</v>
          </cell>
        </row>
        <row r="384">
          <cell r="B384" t="str">
            <v>KA_VD_Covid_19_Confirmed_Cases</v>
          </cell>
          <cell r="C384" t="str">
            <v>VD_Covid_19_Confirmed_Cases</v>
          </cell>
          <cell r="D384" t="str">
            <v>KA</v>
          </cell>
          <cell r="E384">
            <v>-3.1169990000000002E-2</v>
          </cell>
        </row>
        <row r="385">
          <cell r="B385" t="str">
            <v>KA_VD_Long_TV_Maaza_Indulgence_Maaza_GRPs_2019</v>
          </cell>
          <cell r="C385" t="str">
            <v>VD_Long_TV_Maaza_Indulgence_Maaza_GRPs_2019</v>
          </cell>
          <cell r="D385" t="str">
            <v>KA</v>
          </cell>
          <cell r="E385">
            <v>0.23036481000003001</v>
          </cell>
        </row>
        <row r="386">
          <cell r="B386" t="str">
            <v>KA_VD_Activation_Varun_Dhawan_All_India</v>
          </cell>
          <cell r="C386" t="str">
            <v>VD_Activation_Varun_Dhawan_All_India</v>
          </cell>
          <cell r="D386" t="str">
            <v>KA</v>
          </cell>
          <cell r="E386">
            <v>4.1800430000000097E-2</v>
          </cell>
        </row>
        <row r="387">
          <cell r="B387" t="str">
            <v>KA_VD_Print_Maaza_Spend</v>
          </cell>
          <cell r="C387" t="str">
            <v>VD_Print_Maaza_Spend</v>
          </cell>
          <cell r="D387" t="str">
            <v>KA</v>
          </cell>
          <cell r="E387">
            <v>3.6629309999999998E-2</v>
          </cell>
        </row>
        <row r="388">
          <cell r="B388" t="str">
            <v>KA_VD_ND_BINDU_Local</v>
          </cell>
          <cell r="C388" t="str">
            <v>VD_ND_BINDU_Local</v>
          </cell>
          <cell r="D388" t="str">
            <v>KA</v>
          </cell>
          <cell r="E388">
            <v>-7.3809820000001703E-3</v>
          </cell>
        </row>
        <row r="389">
          <cell r="B389" t="str">
            <v>KA_SOCF_0</v>
          </cell>
          <cell r="C389" t="str">
            <v>SOCF_0</v>
          </cell>
          <cell r="D389" t="str">
            <v>KA</v>
          </cell>
          <cell r="E389">
            <v>4.2451820000000001E-3</v>
          </cell>
        </row>
        <row r="390">
          <cell r="B390" t="str">
            <v>KA_VD_Hotstar_Maaza_Imp</v>
          </cell>
          <cell r="C390" t="str">
            <v>VD_Hotstar_Maaza_Imp</v>
          </cell>
          <cell r="D390" t="str">
            <v>KA</v>
          </cell>
          <cell r="E390">
            <v>0</v>
          </cell>
        </row>
        <row r="391">
          <cell r="B391" t="str">
            <v>KA_VD_IPS_APPY_FIZZ</v>
          </cell>
          <cell r="C391" t="str">
            <v>VD_IPS_APPY_FIZZ</v>
          </cell>
          <cell r="D391" t="str">
            <v>KA</v>
          </cell>
          <cell r="E391">
            <v>-2.8528069999999999E-2</v>
          </cell>
        </row>
        <row r="392">
          <cell r="B392" t="str">
            <v>KA_VD_ND_MAA_Local</v>
          </cell>
          <cell r="C392" t="str">
            <v>VD_ND_MAA_Local</v>
          </cell>
          <cell r="D392" t="str">
            <v>KA</v>
          </cell>
          <cell r="E392">
            <v>-0.54923239000015101</v>
          </cell>
        </row>
        <row r="393">
          <cell r="B393" t="str">
            <v>_Correction Factor</v>
          </cell>
          <cell r="C393" t="str">
            <v>Correction Factor</v>
          </cell>
          <cell r="E393">
            <v>0.969446467668729</v>
          </cell>
        </row>
        <row r="394">
          <cell r="B394" t="str">
            <v>OD_Intercept</v>
          </cell>
          <cell r="C394" t="str">
            <v>Intercept</v>
          </cell>
          <cell r="D394" t="str">
            <v>OD</v>
          </cell>
          <cell r="E394">
            <v>-9.7944595000000003</v>
          </cell>
        </row>
        <row r="395">
          <cell r="B395" t="str">
            <v>OD_VD_Temp0</v>
          </cell>
          <cell r="C395" t="str">
            <v>VD_Temp0</v>
          </cell>
          <cell r="D395" t="str">
            <v>OD</v>
          </cell>
          <cell r="E395">
            <v>2.420595E-2</v>
          </cell>
        </row>
        <row r="396">
          <cell r="B396" t="str">
            <v>OD_VD_Temp1</v>
          </cell>
          <cell r="C396" t="str">
            <v>VD_Temp1</v>
          </cell>
          <cell r="D396" t="str">
            <v>OD</v>
          </cell>
          <cell r="E396">
            <v>1.8676659999999499E-3</v>
          </cell>
        </row>
        <row r="397">
          <cell r="B397" t="str">
            <v>OD_VD_Precip0</v>
          </cell>
          <cell r="C397" t="str">
            <v>VD_Precip0</v>
          </cell>
          <cell r="D397" t="str">
            <v>OD</v>
          </cell>
          <cell r="E397">
            <v>-5.9099739999999897E-3</v>
          </cell>
        </row>
        <row r="398">
          <cell r="B398" t="str">
            <v>OD_VD_Precip1</v>
          </cell>
          <cell r="C398" t="str">
            <v>VD_Precip1</v>
          </cell>
          <cell r="D398" t="str">
            <v>OD</v>
          </cell>
          <cell r="E398">
            <v>-5.6051700000000204E-3</v>
          </cell>
        </row>
        <row r="399">
          <cell r="B399" t="str">
            <v>OD_VD_Economy</v>
          </cell>
          <cell r="C399" t="str">
            <v>VD_Economy</v>
          </cell>
          <cell r="D399" t="str">
            <v>OD</v>
          </cell>
          <cell r="E399">
            <v>0.92011418999999595</v>
          </cell>
        </row>
        <row r="400">
          <cell r="B400" t="str">
            <v>OD_VD_OOH_Maaza_Spend_2017</v>
          </cell>
          <cell r="C400" t="str">
            <v>VD_OOH_Maaza_Spend_2017</v>
          </cell>
          <cell r="D400" t="str">
            <v>OD</v>
          </cell>
          <cell r="E400">
            <v>1.30238400000026E-3</v>
          </cell>
        </row>
        <row r="401">
          <cell r="B401" t="str">
            <v>OD_VD_Radio_Maaza_Spend_2017</v>
          </cell>
          <cell r="C401" t="str">
            <v>VD_Radio_Maaza_Spend_2017</v>
          </cell>
          <cell r="D401" t="str">
            <v>OD</v>
          </cell>
          <cell r="E401">
            <v>2.7188359998752101E-3</v>
          </cell>
        </row>
        <row r="402">
          <cell r="B402" t="str">
            <v>OD_VD_OOH_Maaza_Spend_2018</v>
          </cell>
          <cell r="C402" t="str">
            <v>VD_OOH_Maaza_Spend_2018</v>
          </cell>
          <cell r="D402" t="str">
            <v>OD</v>
          </cell>
          <cell r="E402">
            <v>4.2130989999999799E-2</v>
          </cell>
        </row>
        <row r="403">
          <cell r="B403" t="str">
            <v>OD_APRMAYDummy</v>
          </cell>
          <cell r="C403" t="str">
            <v>APRMAYDummy</v>
          </cell>
          <cell r="D403" t="str">
            <v>OD</v>
          </cell>
          <cell r="E403">
            <v>-8.1054732248734204E-2</v>
          </cell>
        </row>
        <row r="404">
          <cell r="B404" t="str">
            <v>OD_seas_1517</v>
          </cell>
          <cell r="C404" t="str">
            <v>seas_1517</v>
          </cell>
          <cell r="D404" t="str">
            <v>OD</v>
          </cell>
          <cell r="E404">
            <v>0.52733701981067804</v>
          </cell>
        </row>
        <row r="405">
          <cell r="B405" t="str">
            <v>OD_VD_OOH_Maaza_Spend_2019</v>
          </cell>
          <cell r="C405" t="str">
            <v>VD_OOH_Maaza_Spend_2019</v>
          </cell>
          <cell r="D405" t="str">
            <v>OD</v>
          </cell>
          <cell r="E405">
            <v>1.29167299999998E-2</v>
          </cell>
        </row>
        <row r="406">
          <cell r="B406" t="str">
            <v>OD_VD_Covid_19_Confirmed_Cases</v>
          </cell>
          <cell r="C406" t="str">
            <v>VD_Covid_19_Confirmed_Cases</v>
          </cell>
          <cell r="D406" t="str">
            <v>OD</v>
          </cell>
          <cell r="E406">
            <v>-5.5071990000000001E-2</v>
          </cell>
        </row>
        <row r="407">
          <cell r="B407" t="str">
            <v>OD_VD_TV_Maaza_Indulgence_Maaza_GRPs_2020_Short</v>
          </cell>
          <cell r="C407" t="str">
            <v>VD_TV_Maaza_Indulgence_Maaza_GRPs_2020_Short</v>
          </cell>
          <cell r="D407" t="str">
            <v>OD</v>
          </cell>
          <cell r="E407">
            <v>0.16094440999999901</v>
          </cell>
        </row>
        <row r="408">
          <cell r="B408" t="str">
            <v>OD_VD_TV_Maaza_Indulgence_Maaza_GRPs_2020_long</v>
          </cell>
          <cell r="C408" t="str">
            <v>VD_TV_Maaza_Indulgence_Maaza_GRPs_2020_long</v>
          </cell>
          <cell r="D408" t="str">
            <v>OD</v>
          </cell>
          <cell r="E408">
            <v>0.18093141000024199</v>
          </cell>
        </row>
        <row r="409">
          <cell r="B409" t="str">
            <v>OD_SOCF_1</v>
          </cell>
          <cell r="C409" t="str">
            <v>SOCF_1</v>
          </cell>
          <cell r="D409" t="str">
            <v>OD</v>
          </cell>
          <cell r="E409">
            <v>4.4396319999999998E-3</v>
          </cell>
        </row>
        <row r="410">
          <cell r="B410" t="str">
            <v>OD_Mobility_Retail_and_recreation</v>
          </cell>
          <cell r="C410" t="str">
            <v>Mobility_Retail_and_recreation</v>
          </cell>
          <cell r="D410" t="str">
            <v>OD</v>
          </cell>
          <cell r="E410">
            <v>-3.0070100000000001E-3</v>
          </cell>
        </row>
        <row r="411">
          <cell r="B411" t="str">
            <v>OD_Unemployment</v>
          </cell>
          <cell r="C411" t="str">
            <v>Unemployment</v>
          </cell>
          <cell r="D411" t="str">
            <v>OD</v>
          </cell>
          <cell r="E411">
            <v>-0.10456019000000701</v>
          </cell>
        </row>
        <row r="412">
          <cell r="B412" t="str">
            <v>OD_VD_Long_TV_Maaza_Indulgence_Maaza_GRPs_2019</v>
          </cell>
          <cell r="C412" t="str">
            <v>VD_Long_TV_Maaza_Indulgence_Maaza_GRPs_2019</v>
          </cell>
          <cell r="D412" t="str">
            <v>OD</v>
          </cell>
          <cell r="E412">
            <v>0.74482300999985496</v>
          </cell>
        </row>
        <row r="413">
          <cell r="B413" t="str">
            <v>OD_VD_TV_Total_2015</v>
          </cell>
          <cell r="C413" t="str">
            <v>VD_TV_Total_2015</v>
          </cell>
          <cell r="D413" t="str">
            <v>OD</v>
          </cell>
          <cell r="E413">
            <v>1.0361644000000199E-2</v>
          </cell>
        </row>
        <row r="414">
          <cell r="B414" t="str">
            <v>OD_VD_TV_Total_2016</v>
          </cell>
          <cell r="C414" t="str">
            <v>VD_TV_Total_2016</v>
          </cell>
          <cell r="D414" t="str">
            <v>OD</v>
          </cell>
          <cell r="E414">
            <v>8.5470099999980197E-3</v>
          </cell>
        </row>
        <row r="415">
          <cell r="B415" t="str">
            <v>OD_VD_TV_Total_2017</v>
          </cell>
          <cell r="C415" t="str">
            <v>VD_TV_Total_2017</v>
          </cell>
          <cell r="D415" t="str">
            <v>OD</v>
          </cell>
          <cell r="E415">
            <v>1.56013299999997E-2</v>
          </cell>
        </row>
        <row r="416">
          <cell r="B416" t="str">
            <v>OD_VD_Hotstar_Maaza_Imp</v>
          </cell>
          <cell r="C416" t="str">
            <v>VD_Hotstar_Maaza_Imp</v>
          </cell>
          <cell r="D416" t="str">
            <v>OD</v>
          </cell>
          <cell r="E416">
            <v>0</v>
          </cell>
        </row>
        <row r="417">
          <cell r="B417" t="str">
            <v>OD_VD_YouTube_Maaza_Imp</v>
          </cell>
          <cell r="C417" t="str">
            <v>VD_YouTube_Maaza_Imp</v>
          </cell>
          <cell r="D417" t="str">
            <v>OD</v>
          </cell>
          <cell r="E417">
            <v>1.1062026100000699</v>
          </cell>
        </row>
        <row r="418">
          <cell r="B418" t="str">
            <v>OD_VD_FB_IG_Maaza_Imp</v>
          </cell>
          <cell r="C418" t="str">
            <v>VD_FB_IG_Maaza_Imp</v>
          </cell>
          <cell r="D418" t="str">
            <v>OD</v>
          </cell>
          <cell r="E418">
            <v>1.02529640000003E-2</v>
          </cell>
        </row>
        <row r="419">
          <cell r="B419" t="str">
            <v>OD_VD_Total_Digital_Maaza_Imp_2017</v>
          </cell>
          <cell r="C419" t="str">
            <v>VD_Total_Digital_Maaza_Imp_2017</v>
          </cell>
          <cell r="D419" t="str">
            <v>OD</v>
          </cell>
          <cell r="E419">
            <v>1.0366161999741301E-2</v>
          </cell>
        </row>
        <row r="420">
          <cell r="B420" t="str">
            <v>OD_VD_Total_Digital_Maaza_Imp_2018</v>
          </cell>
          <cell r="C420" t="str">
            <v>VD_Total_Digital_Maaza_Imp_2018</v>
          </cell>
          <cell r="D420" t="str">
            <v>OD</v>
          </cell>
          <cell r="E420">
            <v>1.5685529999965E-2</v>
          </cell>
        </row>
        <row r="421">
          <cell r="B421" t="str">
            <v>OD_VD_Total_Digital_Maaza_Imp_2019</v>
          </cell>
          <cell r="C421" t="str">
            <v>VD_Total_Digital_Maaza_Imp_2019</v>
          </cell>
          <cell r="D421" t="str">
            <v>OD</v>
          </cell>
          <cell r="E421">
            <v>0.52023260999984899</v>
          </cell>
        </row>
        <row r="422">
          <cell r="B422" t="str">
            <v>OD_VD_Cinema_Maaza_Spend</v>
          </cell>
          <cell r="C422" t="str">
            <v>VD_Cinema_Maaza_Spend</v>
          </cell>
          <cell r="D422" t="str">
            <v>OD</v>
          </cell>
          <cell r="E422">
            <v>0</v>
          </cell>
        </row>
        <row r="423">
          <cell r="B423" t="str">
            <v>OD_VD_OOH_Maaza_Spend</v>
          </cell>
          <cell r="C423" t="str">
            <v>VD_OOH_Maaza_Spend</v>
          </cell>
          <cell r="D423" t="str">
            <v>OD</v>
          </cell>
          <cell r="E423">
            <v>6.6476209999999994E-2</v>
          </cell>
        </row>
        <row r="424">
          <cell r="B424" t="str">
            <v>OD_VD_Print_Maaza_Spend</v>
          </cell>
          <cell r="C424" t="str">
            <v>VD_Print_Maaza_Spend</v>
          </cell>
          <cell r="D424" t="str">
            <v>OD</v>
          </cell>
          <cell r="E424">
            <v>5.9833109999999801E-2</v>
          </cell>
        </row>
        <row r="425">
          <cell r="B425" t="str">
            <v>OD_VD_Radio_Maaza_Spend</v>
          </cell>
          <cell r="C425" t="str">
            <v>VD_Radio_Maaza_Spend</v>
          </cell>
          <cell r="D425" t="str">
            <v>OD</v>
          </cell>
          <cell r="E425">
            <v>2.4342949999999398E-2</v>
          </cell>
        </row>
        <row r="426">
          <cell r="B426" t="str">
            <v>OD_VD_OOH_Maaza_Spend_2016</v>
          </cell>
          <cell r="C426" t="str">
            <v>VD_OOH_Maaza_Spend_2016</v>
          </cell>
          <cell r="D426" t="str">
            <v>OD</v>
          </cell>
          <cell r="E426">
            <v>1.01833100000012E-2</v>
          </cell>
        </row>
        <row r="427">
          <cell r="B427" t="str">
            <v>OD_VD_Print_Maaza_Spend_2016</v>
          </cell>
          <cell r="C427" t="str">
            <v>VD_Print_Maaza_Spend_2016</v>
          </cell>
          <cell r="D427" t="str">
            <v>OD</v>
          </cell>
          <cell r="E427">
            <v>1.94104399999995E-3</v>
          </cell>
        </row>
        <row r="428">
          <cell r="B428" t="str">
            <v>OD_VD_Free_Volume_Promo</v>
          </cell>
          <cell r="C428" t="str">
            <v>VD_Free_Volume_Promo</v>
          </cell>
          <cell r="D428" t="str">
            <v>OD</v>
          </cell>
          <cell r="E428">
            <v>3.4500100000000298E-3</v>
          </cell>
        </row>
        <row r="429">
          <cell r="B429" t="str">
            <v>OD_SOTS_0</v>
          </cell>
          <cell r="C429" t="str">
            <v>SOTS_0</v>
          </cell>
          <cell r="D429" t="str">
            <v>OD</v>
          </cell>
          <cell r="E429">
            <v>6.8263359999999997E-3</v>
          </cell>
        </row>
        <row r="430">
          <cell r="B430" t="str">
            <v>OD_VD_IPS_DAILEE_Local</v>
          </cell>
          <cell r="C430" t="str">
            <v>VD_IPS_DAILEE_Local</v>
          </cell>
          <cell r="D430" t="str">
            <v>OD</v>
          </cell>
          <cell r="E430">
            <v>-5.7635690000296502E-2</v>
          </cell>
        </row>
        <row r="431">
          <cell r="B431" t="str">
            <v>OD_Pre_Covid</v>
          </cell>
          <cell r="C431" t="str">
            <v>Pre_Covid</v>
          </cell>
          <cell r="D431" t="str">
            <v>OD</v>
          </cell>
          <cell r="E431">
            <v>0.17283407725035199</v>
          </cell>
        </row>
        <row r="432">
          <cell r="B432" t="str">
            <v>OD_VD_IPS_Frooti</v>
          </cell>
          <cell r="C432" t="str">
            <v>VD_IPS_Frooti</v>
          </cell>
          <cell r="D432" t="str">
            <v>OD</v>
          </cell>
          <cell r="E432">
            <v>-0.336183989999985</v>
          </cell>
        </row>
        <row r="433">
          <cell r="B433" t="str">
            <v>OD_VD_IPS_Tropicana</v>
          </cell>
          <cell r="C433" t="str">
            <v>VD_IPS_Tropicana</v>
          </cell>
          <cell r="D433" t="str">
            <v>OD</v>
          </cell>
          <cell r="E433">
            <v>-0.100164170000049</v>
          </cell>
        </row>
        <row r="434">
          <cell r="B434" t="str">
            <v>OD_VD_IPS_Minute_Maid</v>
          </cell>
          <cell r="C434" t="str">
            <v>VD_IPS_Minute_Maid</v>
          </cell>
          <cell r="D434" t="str">
            <v>OD</v>
          </cell>
          <cell r="E434">
            <v>-9.6228089999999294E-2</v>
          </cell>
        </row>
        <row r="435">
          <cell r="B435" t="str">
            <v>OD_VD_IPS_Slice</v>
          </cell>
          <cell r="C435" t="str">
            <v>VD_IPS_Slice</v>
          </cell>
          <cell r="D435" t="str">
            <v>OD</v>
          </cell>
          <cell r="E435">
            <v>-0.10335599000000099</v>
          </cell>
        </row>
        <row r="436">
          <cell r="B436" t="str">
            <v>OD_VD_IPS_Maaza</v>
          </cell>
          <cell r="C436" t="str">
            <v>VD_IPS_Maaza</v>
          </cell>
          <cell r="D436" t="str">
            <v>OD</v>
          </cell>
          <cell r="E436">
            <v>0.27796039</v>
          </cell>
        </row>
        <row r="437">
          <cell r="B437" t="str">
            <v>OD_VD_ND_Frooti</v>
          </cell>
          <cell r="C437" t="str">
            <v>VD_ND_Frooti</v>
          </cell>
          <cell r="D437" t="str">
            <v>OD</v>
          </cell>
          <cell r="E437">
            <v>-0.75153861</v>
          </cell>
        </row>
        <row r="438">
          <cell r="B438" t="str">
            <v>OD_VD_ND_Tropicana</v>
          </cell>
          <cell r="C438" t="str">
            <v>VD_ND_Tropicana</v>
          </cell>
          <cell r="D438" t="str">
            <v>OD</v>
          </cell>
          <cell r="E438">
            <v>-0.127100789999995</v>
          </cell>
        </row>
        <row r="439">
          <cell r="B439" t="str">
            <v>OD_VD_ND_Minute_Maid</v>
          </cell>
          <cell r="C439" t="str">
            <v>VD_ND_Minute_Maid</v>
          </cell>
          <cell r="D439" t="str">
            <v>OD</v>
          </cell>
          <cell r="E439">
            <v>-0.176052590000014</v>
          </cell>
        </row>
        <row r="440">
          <cell r="B440" t="str">
            <v>OD_VD_ND_Real</v>
          </cell>
          <cell r="C440" t="str">
            <v>VD_ND_Real</v>
          </cell>
          <cell r="D440" t="str">
            <v>OD</v>
          </cell>
          <cell r="E440">
            <v>-0.46437338999998001</v>
          </cell>
        </row>
        <row r="441">
          <cell r="B441" t="str">
            <v>OD_VD_ND_Slice</v>
          </cell>
          <cell r="C441" t="str">
            <v>VD_ND_Slice</v>
          </cell>
          <cell r="D441" t="str">
            <v>OD</v>
          </cell>
          <cell r="E441">
            <v>-0.44607138999999302</v>
          </cell>
        </row>
        <row r="442">
          <cell r="B442" t="str">
            <v>OD_VD_ND_Maaza</v>
          </cell>
          <cell r="C442" t="str">
            <v>VD_ND_Maaza</v>
          </cell>
          <cell r="D442" t="str">
            <v>OD</v>
          </cell>
          <cell r="E442">
            <v>0.38198119000001701</v>
          </cell>
        </row>
        <row r="443">
          <cell r="B443" t="str">
            <v>OD_VD_NStores_Frooti</v>
          </cell>
          <cell r="C443" t="str">
            <v>VD_NStores_Frooti</v>
          </cell>
          <cell r="D443" t="str">
            <v>OD</v>
          </cell>
          <cell r="E443">
            <v>-0.134783110000015</v>
          </cell>
        </row>
        <row r="444">
          <cell r="B444" t="str">
            <v>OD_VD_NStores_Maaza</v>
          </cell>
          <cell r="C444" t="str">
            <v>VD_NStores_Maaza</v>
          </cell>
          <cell r="D444" t="str">
            <v>OD</v>
          </cell>
          <cell r="E444">
            <v>0.87250939000000005</v>
          </cell>
        </row>
        <row r="445">
          <cell r="B445" t="str">
            <v>OD_VD_OOS_Maaza</v>
          </cell>
          <cell r="C445" t="str">
            <v>VD_OOS_Maaza</v>
          </cell>
          <cell r="D445" t="str">
            <v>OD</v>
          </cell>
          <cell r="E445">
            <v>-0.160637630000004</v>
          </cell>
        </row>
        <row r="446">
          <cell r="B446" t="str">
            <v>OD_VD_Price_Frooti</v>
          </cell>
          <cell r="C446" t="str">
            <v>VD_Price_Frooti</v>
          </cell>
          <cell r="D446" t="str">
            <v>OD</v>
          </cell>
          <cell r="E446">
            <v>0.659502189999985</v>
          </cell>
        </row>
        <row r="447">
          <cell r="B447" t="str">
            <v>OD_VD_Price_Minute_Maid</v>
          </cell>
          <cell r="C447" t="str">
            <v>VD_Price_Minute_Maid</v>
          </cell>
          <cell r="D447" t="str">
            <v>OD</v>
          </cell>
          <cell r="E447">
            <v>0.703115190000001</v>
          </cell>
        </row>
        <row r="448">
          <cell r="B448" t="str">
            <v>OD_VD_Price_Real</v>
          </cell>
          <cell r="C448" t="str">
            <v>VD_Price_Real</v>
          </cell>
          <cell r="D448" t="str">
            <v>OD</v>
          </cell>
          <cell r="E448">
            <v>0.74214080999936105</v>
          </cell>
        </row>
        <row r="449">
          <cell r="B449" t="str">
            <v>OD_VD_Price_Slice</v>
          </cell>
          <cell r="C449" t="str">
            <v>VD_Price_Slice</v>
          </cell>
          <cell r="D449" t="str">
            <v>OD</v>
          </cell>
          <cell r="E449">
            <v>0.30332538999960501</v>
          </cell>
        </row>
        <row r="450">
          <cell r="B450" t="str">
            <v>OD_VD_Price_Tropicana</v>
          </cell>
          <cell r="C450" t="str">
            <v>VD_Price_Tropicana</v>
          </cell>
          <cell r="D450" t="str">
            <v>OD</v>
          </cell>
          <cell r="E450">
            <v>1.01519880999997</v>
          </cell>
        </row>
        <row r="451">
          <cell r="B451" t="str">
            <v>OD_VD_Price_Maaza_Express</v>
          </cell>
          <cell r="C451" t="str">
            <v>VD_Price_Maaza_Express</v>
          </cell>
          <cell r="D451" t="str">
            <v>OD</v>
          </cell>
          <cell r="E451">
            <v>-1.2558768100000699</v>
          </cell>
        </row>
        <row r="452">
          <cell r="B452" t="str">
            <v>OD_VD_Price_Maaza_Fridge</v>
          </cell>
          <cell r="C452" t="str">
            <v>VD_Price_Maaza_Fridge</v>
          </cell>
          <cell r="D452" t="str">
            <v>OD</v>
          </cell>
          <cell r="E452">
            <v>-0.72315639000002097</v>
          </cell>
        </row>
        <row r="453">
          <cell r="B453" t="str">
            <v>OD_VD_Price_Maaza_Mobile</v>
          </cell>
          <cell r="C453" t="str">
            <v>VD_Price_Maaza_Mobile</v>
          </cell>
          <cell r="D453" t="str">
            <v>OD</v>
          </cell>
          <cell r="E453">
            <v>-0.46304239000001901</v>
          </cell>
        </row>
        <row r="454">
          <cell r="B454" t="str">
            <v>OD_VD_Price_Maaza_RGB</v>
          </cell>
          <cell r="C454" t="str">
            <v>VD_Price_Maaza_RGB</v>
          </cell>
          <cell r="D454" t="str">
            <v>OD</v>
          </cell>
          <cell r="E454">
            <v>-2.2034686099999998</v>
          </cell>
        </row>
        <row r="455">
          <cell r="B455" t="str">
            <v>OD_VD_Price_Maaza_Small_TPK</v>
          </cell>
          <cell r="C455" t="str">
            <v>VD_Price_Maaza_Small_TPK</v>
          </cell>
          <cell r="D455" t="str">
            <v>OD</v>
          </cell>
          <cell r="E455">
            <v>-1.11762479</v>
          </cell>
        </row>
        <row r="456">
          <cell r="B456" t="str">
            <v>OD_VD_IPS_ORSL_Local</v>
          </cell>
          <cell r="C456" t="str">
            <v>VD_IPS_ORSL_Local</v>
          </cell>
          <cell r="D456" t="str">
            <v>OD</v>
          </cell>
          <cell r="E456">
            <v>-0.23630758999989501</v>
          </cell>
        </row>
        <row r="457">
          <cell r="B457" t="str">
            <v>OD_VD_ND_BINDU_Local</v>
          </cell>
          <cell r="C457" t="str">
            <v>VD_ND_BINDU_Local</v>
          </cell>
          <cell r="D457" t="str">
            <v>OD</v>
          </cell>
          <cell r="E457">
            <v>-0.18155318999998701</v>
          </cell>
        </row>
        <row r="458">
          <cell r="B458" t="str">
            <v>OD_VD_ND_DAILEE_Local</v>
          </cell>
          <cell r="C458" t="str">
            <v>VD_ND_DAILEE_Local</v>
          </cell>
          <cell r="D458" t="str">
            <v>OD</v>
          </cell>
          <cell r="E458">
            <v>-0.15430559000000801</v>
          </cell>
        </row>
        <row r="459">
          <cell r="B459" t="str">
            <v>OD_VD_ND_ORSL_Local</v>
          </cell>
          <cell r="C459" t="str">
            <v>VD_ND_ORSL_Local</v>
          </cell>
          <cell r="D459" t="str">
            <v>OD</v>
          </cell>
          <cell r="E459">
            <v>-5.1168469999992902E-2</v>
          </cell>
        </row>
        <row r="460">
          <cell r="B460" t="str">
            <v>OD_VD_TV_Bus_Stop_Maaza_GRPs_2018</v>
          </cell>
          <cell r="C460" t="str">
            <v>VD_TV_Bus_Stop_Maaza_GRPs_2018</v>
          </cell>
          <cell r="D460" t="str">
            <v>OD</v>
          </cell>
          <cell r="E460">
            <v>0.13425214999999999</v>
          </cell>
        </row>
        <row r="461">
          <cell r="B461" t="str">
            <v>OD_VD_TV_Maaza_Indulgence_Maaza_GRPs_2018</v>
          </cell>
          <cell r="C461" t="str">
            <v>VD_TV_Maaza_Indulgence_Maaza_GRPs_2018</v>
          </cell>
          <cell r="D461" t="str">
            <v>OD</v>
          </cell>
          <cell r="E461">
            <v>0.13229959000000599</v>
          </cell>
        </row>
        <row r="462">
          <cell r="B462" t="str">
            <v>OD_VD_TV_Park_Maaza_GRPs_2018</v>
          </cell>
          <cell r="C462" t="str">
            <v>VD_TV_Park_Maaza_GRPs_2018</v>
          </cell>
          <cell r="D462" t="str">
            <v>OD</v>
          </cell>
          <cell r="E462">
            <v>0.29802421000000001</v>
          </cell>
        </row>
        <row r="463">
          <cell r="B463" t="str">
            <v>OD_VD_TV_Maaza_Indulgence_Maaza_GRPs_2019</v>
          </cell>
          <cell r="C463" t="str">
            <v>VD_TV_Maaza_Indulgence_Maaza_GRPs_2019</v>
          </cell>
          <cell r="D463" t="str">
            <v>OD</v>
          </cell>
          <cell r="E463">
            <v>0.142082769999999</v>
          </cell>
        </row>
        <row r="464">
          <cell r="B464" t="str">
            <v>OD_VD_Long_TV_Bus_Stop_Maaza_GRPs_2018</v>
          </cell>
          <cell r="C464" t="str">
            <v>VD_Long_TV_Bus_Stop_Maaza_GRPs_2018</v>
          </cell>
          <cell r="D464" t="str">
            <v>OD</v>
          </cell>
          <cell r="E464">
            <v>3.5138269999843798E-2</v>
          </cell>
        </row>
        <row r="465">
          <cell r="B465" t="str">
            <v>OD_VD_Long_TV_Maaza_Indulgence_Maaza_GRPs_2018</v>
          </cell>
          <cell r="C465" t="str">
            <v>VD_Long_TV_Maaza_Indulgence_Maaza_GRPs_2018</v>
          </cell>
          <cell r="D465" t="str">
            <v>OD</v>
          </cell>
          <cell r="E465">
            <v>0.82624220999993303</v>
          </cell>
        </row>
        <row r="466">
          <cell r="B466" t="str">
            <v>OD_VD_Long_TV_Park_Maaza_GRPs_2018</v>
          </cell>
          <cell r="C466" t="str">
            <v>VD_Long_TV_Park_Maaza_GRPs_2018</v>
          </cell>
          <cell r="D466" t="str">
            <v>OD</v>
          </cell>
          <cell r="E466">
            <v>2.53873499999623E-2</v>
          </cell>
        </row>
        <row r="467">
          <cell r="B467" t="str">
            <v>OD_SOWF_1</v>
          </cell>
          <cell r="C467" t="str">
            <v>SOWF_1</v>
          </cell>
          <cell r="D467" t="str">
            <v>OD</v>
          </cell>
          <cell r="E467">
            <v>2.1580700000000002E-3</v>
          </cell>
        </row>
        <row r="468">
          <cell r="B468" t="str">
            <v>OD_VD_IPS_APPY_FIZZ</v>
          </cell>
          <cell r="C468" t="str">
            <v>VD_IPS_APPY_FIZZ</v>
          </cell>
          <cell r="D468" t="str">
            <v>OD</v>
          </cell>
          <cell r="E468">
            <v>-9.0746760000033396E-3</v>
          </cell>
        </row>
        <row r="469">
          <cell r="B469" t="str">
            <v>OD_VD_ND_APPY_FIZZ</v>
          </cell>
          <cell r="C469" t="str">
            <v>VD_ND_APPY_FIZZ</v>
          </cell>
          <cell r="D469" t="str">
            <v>OD</v>
          </cell>
          <cell r="E469">
            <v>-0.36839741000000598</v>
          </cell>
        </row>
        <row r="470">
          <cell r="B470" t="str">
            <v>OD_VD_Price_APPY_FIZZ</v>
          </cell>
          <cell r="C470" t="str">
            <v>VD_Price_APPY_FIZZ</v>
          </cell>
          <cell r="D470" t="str">
            <v>OD</v>
          </cell>
          <cell r="E470">
            <v>0.39491178999998899</v>
          </cell>
        </row>
        <row r="471">
          <cell r="B471" t="str">
            <v>OD_VD_IPS_BINDU_Local</v>
          </cell>
          <cell r="C471" t="str">
            <v>VD_IPS_BINDU_Local</v>
          </cell>
          <cell r="D471" t="str">
            <v>OD</v>
          </cell>
          <cell r="E471">
            <v>-0.121091989999993</v>
          </cell>
        </row>
        <row r="472">
          <cell r="B472" t="str">
            <v>OD_seas_1819</v>
          </cell>
          <cell r="C472" t="str">
            <v>seas_1819</v>
          </cell>
          <cell r="D472" t="str">
            <v>OD</v>
          </cell>
          <cell r="E472">
            <v>0.12778606534596801</v>
          </cell>
        </row>
        <row r="473">
          <cell r="B473" t="str">
            <v>OD_DummyJuly</v>
          </cell>
          <cell r="C473" t="str">
            <v>DummyJuly</v>
          </cell>
          <cell r="D473" t="str">
            <v>OD</v>
          </cell>
          <cell r="E473">
            <v>1.7144380989500101E-2</v>
          </cell>
        </row>
        <row r="474">
          <cell r="B474" t="str">
            <v>OD_SOTS_1</v>
          </cell>
          <cell r="C474" t="str">
            <v>SOTS_1</v>
          </cell>
          <cell r="D474" t="str">
            <v>OD</v>
          </cell>
          <cell r="E474">
            <v>1.1814802E-3</v>
          </cell>
        </row>
        <row r="475">
          <cell r="B475" t="str">
            <v>TN_Correction Factor</v>
          </cell>
          <cell r="C475" t="str">
            <v>Correction Factor</v>
          </cell>
          <cell r="D475" t="str">
            <v>TN</v>
          </cell>
          <cell r="E475">
            <v>1.00263914713561</v>
          </cell>
        </row>
        <row r="476">
          <cell r="B476" t="str">
            <v>TN_Intercept</v>
          </cell>
          <cell r="C476" t="str">
            <v>Intercept</v>
          </cell>
          <cell r="D476" t="str">
            <v>TN</v>
          </cell>
          <cell r="E476">
            <v>2.9520816000000001</v>
          </cell>
        </row>
        <row r="477">
          <cell r="B477" t="str">
            <v>TN_Pre_Covid</v>
          </cell>
          <cell r="C477" t="str">
            <v>Pre_Covid</v>
          </cell>
          <cell r="D477" t="str">
            <v>TN</v>
          </cell>
          <cell r="E477">
            <v>0.13920863783225601</v>
          </cell>
        </row>
        <row r="478">
          <cell r="B478" t="str">
            <v>TN_VD_IPS_Frooti</v>
          </cell>
          <cell r="C478" t="str">
            <v>VD_IPS_Frooti</v>
          </cell>
          <cell r="D478" t="str">
            <v>TN</v>
          </cell>
          <cell r="E478">
            <v>-0.12449801000000001</v>
          </cell>
        </row>
        <row r="479">
          <cell r="B479" t="str">
            <v>TN_VD_IPS_Tropicana</v>
          </cell>
          <cell r="C479" t="str">
            <v>VD_IPS_Tropicana</v>
          </cell>
          <cell r="D479" t="str">
            <v>TN</v>
          </cell>
          <cell r="E479">
            <v>-9.5617489999993005E-2</v>
          </cell>
        </row>
        <row r="480">
          <cell r="B480" t="str">
            <v>TN_VD_IPS_Minute_Maid</v>
          </cell>
          <cell r="C480" t="str">
            <v>VD_IPS_Minute_Maid</v>
          </cell>
          <cell r="D480" t="str">
            <v>TN</v>
          </cell>
          <cell r="E480">
            <v>-0.26023538999992302</v>
          </cell>
        </row>
        <row r="481">
          <cell r="B481" t="str">
            <v>TN_VD_IPS_Slice</v>
          </cell>
          <cell r="C481" t="str">
            <v>VD_IPS_Slice</v>
          </cell>
          <cell r="D481" t="str">
            <v>TN</v>
          </cell>
          <cell r="E481">
            <v>-5.5530870000000197E-2</v>
          </cell>
        </row>
        <row r="482">
          <cell r="B482" t="str">
            <v>TN_VD_IPS_Maaza</v>
          </cell>
          <cell r="C482" t="str">
            <v>VD_IPS_Maaza</v>
          </cell>
          <cell r="D482" t="str">
            <v>TN</v>
          </cell>
          <cell r="E482">
            <v>0.30345720999999898</v>
          </cell>
        </row>
        <row r="483">
          <cell r="B483" t="str">
            <v>TN_VD_ND_Frooti</v>
          </cell>
          <cell r="C483" t="str">
            <v>VD_ND_Frooti</v>
          </cell>
          <cell r="D483" t="str">
            <v>TN</v>
          </cell>
          <cell r="E483">
            <v>-0.20605398999986799</v>
          </cell>
        </row>
        <row r="484">
          <cell r="B484" t="str">
            <v>TN_VD_ND_Tropicana</v>
          </cell>
          <cell r="C484" t="str">
            <v>VD_ND_Tropicana</v>
          </cell>
          <cell r="D484" t="str">
            <v>TN</v>
          </cell>
          <cell r="E484">
            <v>-0.25084158999998102</v>
          </cell>
        </row>
        <row r="485">
          <cell r="B485" t="str">
            <v>TN_VD_ND_Minute_Maid</v>
          </cell>
          <cell r="C485" t="str">
            <v>VD_ND_Minute_Maid</v>
          </cell>
          <cell r="D485" t="str">
            <v>TN</v>
          </cell>
          <cell r="E485">
            <v>-0.21806259000002401</v>
          </cell>
        </row>
        <row r="486">
          <cell r="B486" t="str">
            <v>TN_VD_ND_Real</v>
          </cell>
          <cell r="C486" t="str">
            <v>VD_ND_Real</v>
          </cell>
          <cell r="D486" t="str">
            <v>TN</v>
          </cell>
          <cell r="E486">
            <v>-0.22215838999999599</v>
          </cell>
        </row>
        <row r="487">
          <cell r="B487" t="str">
            <v>TN_VD_ND_Slice</v>
          </cell>
          <cell r="C487" t="str">
            <v>VD_ND_Slice</v>
          </cell>
          <cell r="D487" t="str">
            <v>TN</v>
          </cell>
          <cell r="E487">
            <v>-0.23845519000000401</v>
          </cell>
        </row>
        <row r="488">
          <cell r="B488" t="str">
            <v>TN_Unemployment</v>
          </cell>
          <cell r="C488" t="str">
            <v>Unemployment</v>
          </cell>
          <cell r="D488" t="str">
            <v>TN</v>
          </cell>
          <cell r="E488">
            <v>-6.5189999999999998E-2</v>
          </cell>
        </row>
        <row r="489">
          <cell r="B489" t="str">
            <v>TN_VD_Covid_19_Confirmed_Cases</v>
          </cell>
          <cell r="C489" t="str">
            <v>VD_Covid_19_Confirmed_Cases</v>
          </cell>
          <cell r="D489" t="str">
            <v>TN</v>
          </cell>
          <cell r="E489">
            <v>-2.9428748738543301E-2</v>
          </cell>
        </row>
        <row r="490">
          <cell r="B490" t="str">
            <v>TN_VD_TV_Maaza_Indulgence_Maaza_GRPs_2020_Short</v>
          </cell>
          <cell r="C490" t="str">
            <v>VD_TV_Maaza_Indulgence_Maaza_GRPs_2020_Short</v>
          </cell>
          <cell r="D490" t="str">
            <v>TN</v>
          </cell>
          <cell r="E490">
            <v>0.10853275</v>
          </cell>
        </row>
        <row r="491">
          <cell r="B491" t="str">
            <v>TN_VD_TV_Maaza_Indulgence_Maaza_GRPs_2020_long</v>
          </cell>
          <cell r="C491" t="str">
            <v>VD_TV_Maaza_Indulgence_Maaza_GRPs_2020_long</v>
          </cell>
          <cell r="D491" t="str">
            <v>TN</v>
          </cell>
          <cell r="E491">
            <v>0.18351532999998399</v>
          </cell>
        </row>
        <row r="492">
          <cell r="B492" t="str">
            <v>TN_VD_TV_Festive_2019_Maaza_GRPs_2020_Short</v>
          </cell>
          <cell r="C492" t="str">
            <v>VD_TV_Festive_2019_Maaza_GRPs_2020_Short</v>
          </cell>
          <cell r="D492" t="str">
            <v>TN</v>
          </cell>
          <cell r="E492">
            <v>0.12754588999993799</v>
          </cell>
        </row>
        <row r="493">
          <cell r="B493" t="str">
            <v>TN_VD_TV_Festive_2019_Maaza_GRPs_2020_long</v>
          </cell>
          <cell r="C493" t="str">
            <v>VD_TV_Festive_2019_Maaza_GRPs_2020_long</v>
          </cell>
          <cell r="D493" t="str">
            <v>TN</v>
          </cell>
          <cell r="E493">
            <v>0.135378209999995</v>
          </cell>
        </row>
        <row r="494">
          <cell r="B494" t="str">
            <v>TN_VD_Total_Digital_Maaza_Imp_2020</v>
          </cell>
          <cell r="C494" t="str">
            <v>VD_Total_Digital_Maaza_Imp_2020</v>
          </cell>
          <cell r="D494" t="str">
            <v>TN</v>
          </cell>
          <cell r="E494">
            <v>0</v>
          </cell>
        </row>
        <row r="495">
          <cell r="B495" t="str">
            <v>TN_VD_OOH_Maaza_Spend_2020</v>
          </cell>
          <cell r="C495" t="str">
            <v>VD_OOH_Maaza_Spend_2020</v>
          </cell>
          <cell r="D495" t="str">
            <v>TN</v>
          </cell>
          <cell r="E495">
            <v>3.01363699999533E-2</v>
          </cell>
        </row>
        <row r="496">
          <cell r="B496" t="str">
            <v>TN_Seasonality_18_19</v>
          </cell>
          <cell r="C496" t="str">
            <v>Seasonality_18_19</v>
          </cell>
          <cell r="D496" t="str">
            <v>TN</v>
          </cell>
          <cell r="E496">
            <v>1.0903390674587199</v>
          </cell>
        </row>
        <row r="497">
          <cell r="B497" t="str">
            <v>TN_VD_Total_Digital_Maaza_Imp_2018</v>
          </cell>
          <cell r="C497" t="str">
            <v>VD_Total_Digital_Maaza_Imp_2018</v>
          </cell>
          <cell r="D497" t="str">
            <v>TN</v>
          </cell>
          <cell r="E497">
            <v>0.21394441000008599</v>
          </cell>
        </row>
        <row r="498">
          <cell r="B498" t="str">
            <v>TN_VD_Total_Digital_Maaza_Imp_2019</v>
          </cell>
          <cell r="C498" t="str">
            <v>VD_Total_Digital_Maaza_Imp_2019</v>
          </cell>
          <cell r="D498" t="str">
            <v>TN</v>
          </cell>
          <cell r="E498">
            <v>0.232171810000114</v>
          </cell>
        </row>
        <row r="499">
          <cell r="B499" t="str">
            <v>TN_VD_Cinema_Maaza_Spend</v>
          </cell>
          <cell r="C499" t="str">
            <v>VD_Cinema_Maaza_Spend</v>
          </cell>
          <cell r="D499" t="str">
            <v>TN</v>
          </cell>
          <cell r="E499">
            <v>7.3175690000000002E-2</v>
          </cell>
        </row>
        <row r="500">
          <cell r="B500" t="str">
            <v>TN_VD_OOH_Maaza_Spend</v>
          </cell>
          <cell r="C500" t="str">
            <v>VD_OOH_Maaza_Spend</v>
          </cell>
          <cell r="D500" t="str">
            <v>TN</v>
          </cell>
          <cell r="E500">
            <v>2.1091829999999999E-2</v>
          </cell>
        </row>
        <row r="501">
          <cell r="B501" t="str">
            <v>TN_VD_Print_Maaza_Spend</v>
          </cell>
          <cell r="C501" t="str">
            <v>VD_Print_Maaza_Spend</v>
          </cell>
          <cell r="D501" t="str">
            <v>TN</v>
          </cell>
          <cell r="E501">
            <v>2.2701024E-2</v>
          </cell>
        </row>
        <row r="502">
          <cell r="B502" t="str">
            <v>TN_VD_Radio_Maaza_Spend</v>
          </cell>
          <cell r="C502" t="str">
            <v>VD_Radio_Maaza_Spend</v>
          </cell>
          <cell r="D502" t="str">
            <v>TN</v>
          </cell>
          <cell r="E502">
            <v>2.0203810000000599E-2</v>
          </cell>
        </row>
        <row r="503">
          <cell r="B503" t="str">
            <v>TN_VD_Cinema_Maaza_Spend_2015</v>
          </cell>
          <cell r="C503" t="str">
            <v>VD_Cinema_Maaza_Spend_2015</v>
          </cell>
          <cell r="D503" t="str">
            <v>TN</v>
          </cell>
          <cell r="E503">
            <v>2.03893099998908E-2</v>
          </cell>
        </row>
        <row r="504">
          <cell r="B504" t="str">
            <v>TN_VD_OOH_Maaza_Spend_2015</v>
          </cell>
          <cell r="C504" t="str">
            <v>VD_OOH_Maaza_Spend_2015</v>
          </cell>
          <cell r="D504" t="str">
            <v>TN</v>
          </cell>
          <cell r="E504">
            <v>2.9199330000002698E-2</v>
          </cell>
        </row>
        <row r="505">
          <cell r="B505" t="str">
            <v>TN_VD_Radio_Maaza_Spend_2015</v>
          </cell>
          <cell r="C505" t="str">
            <v>VD_Radio_Maaza_Spend_2015</v>
          </cell>
          <cell r="D505" t="str">
            <v>TN</v>
          </cell>
          <cell r="E505">
            <v>6.0100569999950698E-2</v>
          </cell>
        </row>
        <row r="506">
          <cell r="B506" t="str">
            <v>TN_VD_Cinema_Maaza_Spend_2016</v>
          </cell>
          <cell r="C506" t="str">
            <v>VD_Cinema_Maaza_Spend_2016</v>
          </cell>
          <cell r="D506" t="str">
            <v>TN</v>
          </cell>
          <cell r="E506">
            <v>6.9487149999988701E-2</v>
          </cell>
        </row>
        <row r="507">
          <cell r="B507" t="str">
            <v>TN_VD_OOH_Maaza_Spend_2016</v>
          </cell>
          <cell r="C507" t="str">
            <v>VD_OOH_Maaza_Spend_2016</v>
          </cell>
          <cell r="D507" t="str">
            <v>TN</v>
          </cell>
          <cell r="E507">
            <v>2.6986870000047299E-2</v>
          </cell>
        </row>
        <row r="508">
          <cell r="B508" t="str">
            <v>TN_VD_Print_Maaza_Spend_2016</v>
          </cell>
          <cell r="C508" t="str">
            <v>VD_Print_Maaza_Spend_2016</v>
          </cell>
          <cell r="D508" t="str">
            <v>TN</v>
          </cell>
          <cell r="E508">
            <v>1.3996214000000499E-2</v>
          </cell>
        </row>
        <row r="509">
          <cell r="B509" t="str">
            <v>TN_VD_Radio_Maaza_Spend_2016</v>
          </cell>
          <cell r="C509" t="str">
            <v>VD_Radio_Maaza_Spend_2016</v>
          </cell>
          <cell r="D509" t="str">
            <v>TN</v>
          </cell>
          <cell r="E509">
            <v>7.3448990000042499E-2</v>
          </cell>
        </row>
        <row r="510">
          <cell r="B510" t="str">
            <v>TN_VD_OOH_Maaza_Spend_2017</v>
          </cell>
          <cell r="C510" t="str">
            <v>VD_OOH_Maaza_Spend_2017</v>
          </cell>
          <cell r="D510" t="str">
            <v>TN</v>
          </cell>
          <cell r="E510">
            <v>2.4432910000005501E-2</v>
          </cell>
        </row>
        <row r="511">
          <cell r="B511" t="str">
            <v>TN_VD_Print_Maaza_Spend_2017</v>
          </cell>
          <cell r="C511" t="str">
            <v>VD_Print_Maaza_Spend_2017</v>
          </cell>
          <cell r="D511" t="str">
            <v>TN</v>
          </cell>
          <cell r="E511">
            <v>6.0079690000005202E-2</v>
          </cell>
        </row>
        <row r="512">
          <cell r="B512" t="str">
            <v>TN_VD_Cinema_Maaza_Spend_2018</v>
          </cell>
          <cell r="C512" t="str">
            <v>VD_Cinema_Maaza_Spend_2018</v>
          </cell>
          <cell r="D512" t="str">
            <v>TN</v>
          </cell>
          <cell r="E512">
            <v>7.3734610000056405E-2</v>
          </cell>
        </row>
        <row r="513">
          <cell r="B513" t="str">
            <v>TN_VD_OOH_Maaza_Spend_2018</v>
          </cell>
          <cell r="C513" t="str">
            <v>VD_OOH_Maaza_Spend_2018</v>
          </cell>
          <cell r="D513" t="str">
            <v>TN</v>
          </cell>
          <cell r="E513">
            <v>6.8250669999997501E-2</v>
          </cell>
        </row>
        <row r="514">
          <cell r="B514" t="str">
            <v>TN_VD_Cinema_Maaza_Spend_2019</v>
          </cell>
          <cell r="C514" t="str">
            <v>VD_Cinema_Maaza_Spend_2019</v>
          </cell>
          <cell r="D514" t="str">
            <v>TN</v>
          </cell>
          <cell r="E514">
            <v>7.5781849999979403E-2</v>
          </cell>
        </row>
        <row r="515">
          <cell r="B515" t="str">
            <v>TN_VD_OOH_Maaza_Spend_2019</v>
          </cell>
          <cell r="C515" t="str">
            <v>VD_OOH_Maaza_Spend_2019</v>
          </cell>
          <cell r="D515" t="str">
            <v>TN</v>
          </cell>
          <cell r="E515">
            <v>7.0997130000000602E-2</v>
          </cell>
        </row>
        <row r="516">
          <cell r="B516" t="str">
            <v>TN_VD_Radio_Maaza_Spend_2019</v>
          </cell>
          <cell r="C516" t="str">
            <v>VD_Radio_Maaza_Spend_2019</v>
          </cell>
          <cell r="D516" t="str">
            <v>TN</v>
          </cell>
          <cell r="E516">
            <v>6.0519530000177402E-2</v>
          </cell>
        </row>
        <row r="517">
          <cell r="B517" t="str">
            <v>TN_VD_Activation_Samantha_Prabhu_AP_TN</v>
          </cell>
          <cell r="C517" t="str">
            <v>VD_Activation_Samantha_Prabhu_AP_TN</v>
          </cell>
          <cell r="D517" t="str">
            <v>TN</v>
          </cell>
          <cell r="E517">
            <v>2.0378230000000001E-2</v>
          </cell>
        </row>
        <row r="518">
          <cell r="B518" t="str">
            <v>TN_VD_Activation_Varun_Dhawan_All_India</v>
          </cell>
          <cell r="C518" t="str">
            <v>VD_Activation_Varun_Dhawan_All_India</v>
          </cell>
          <cell r="D518" t="str">
            <v>TN</v>
          </cell>
          <cell r="E518">
            <v>6.4401620000001701E-3</v>
          </cell>
        </row>
        <row r="519">
          <cell r="B519" t="str">
            <v>TN_VD_long_Activation_Samantha_Prabhu_AP_TN</v>
          </cell>
          <cell r="C519" t="str">
            <v>VD_long_Activation_Samantha_Prabhu_AP_TN</v>
          </cell>
          <cell r="D519" t="str">
            <v>TN</v>
          </cell>
          <cell r="E519">
            <v>3.7304390000001998E-2</v>
          </cell>
        </row>
        <row r="520">
          <cell r="B520" t="str">
            <v>TN_VD_long_Activation_Varun_Dhawan_All_India</v>
          </cell>
          <cell r="C520" t="str">
            <v>VD_long_Activation_Varun_Dhawan_All_India</v>
          </cell>
          <cell r="D520" t="str">
            <v>TN</v>
          </cell>
          <cell r="E520">
            <v>2.7696230000194499E-2</v>
          </cell>
        </row>
        <row r="521">
          <cell r="B521" t="str">
            <v>TN_VD_Economy</v>
          </cell>
          <cell r="C521" t="str">
            <v>VD_Economy</v>
          </cell>
          <cell r="D521" t="str">
            <v>TN</v>
          </cell>
          <cell r="E521">
            <v>0.28720000000000001</v>
          </cell>
        </row>
        <row r="522">
          <cell r="B522" t="str">
            <v>TN_VD_ND_PODARAN_Local</v>
          </cell>
          <cell r="C522" t="str">
            <v>VD_ND_PODARAN_Local</v>
          </cell>
          <cell r="D522" t="str">
            <v>TN</v>
          </cell>
          <cell r="E522">
            <v>-4.8830769999998302E-2</v>
          </cell>
        </row>
        <row r="523">
          <cell r="B523" t="str">
            <v>TN_VD_FROOTI_Comp_GRPs</v>
          </cell>
          <cell r="C523" t="str">
            <v>VD_FROOTI_Comp_GRPs</v>
          </cell>
          <cell r="D523" t="str">
            <v>TN</v>
          </cell>
          <cell r="E523">
            <v>-1.31405700000002E-2</v>
          </cell>
        </row>
        <row r="524">
          <cell r="B524" t="str">
            <v>TN_VD_TROPICANA_Comp_GRPs</v>
          </cell>
          <cell r="C524" t="str">
            <v>VD_TROPICANA_Comp_GRPs</v>
          </cell>
          <cell r="D524" t="str">
            <v>TN</v>
          </cell>
          <cell r="E524">
            <v>-1.3551250000447599E-2</v>
          </cell>
        </row>
        <row r="525">
          <cell r="B525" t="str">
            <v>TN_VD_APPY_FIZZ_Comp_GRPs</v>
          </cell>
          <cell r="C525" t="str">
            <v>VD_APPY_FIZZ_Comp_GRPs</v>
          </cell>
          <cell r="D525" t="str">
            <v>TN</v>
          </cell>
          <cell r="E525">
            <v>-1.3497858E-2</v>
          </cell>
        </row>
        <row r="526">
          <cell r="B526" t="str">
            <v>TN_VD_IPS_APPY_FIZZ</v>
          </cell>
          <cell r="C526" t="str">
            <v>VD_IPS_APPY_FIZZ</v>
          </cell>
          <cell r="D526" t="str">
            <v>TN</v>
          </cell>
          <cell r="E526">
            <v>-0.100336170000009</v>
          </cell>
        </row>
        <row r="527">
          <cell r="B527" t="str">
            <v>TN_VD_ND_APPY_FIZZ</v>
          </cell>
          <cell r="C527" t="str">
            <v>VD_ND_APPY_FIZZ</v>
          </cell>
          <cell r="D527" t="str">
            <v>TN</v>
          </cell>
          <cell r="E527">
            <v>-0.41738999000006399</v>
          </cell>
        </row>
        <row r="528">
          <cell r="B528" t="str">
            <v>TN_VD_Price_APPY_FIZZ</v>
          </cell>
          <cell r="C528" t="str">
            <v>VD_Price_APPY_FIZZ</v>
          </cell>
          <cell r="D528" t="str">
            <v>TN</v>
          </cell>
          <cell r="E528">
            <v>0.176790010000032</v>
          </cell>
        </row>
        <row r="529">
          <cell r="B529" t="str">
            <v>TN_VD_SOCF_Maaza</v>
          </cell>
          <cell r="C529" t="str">
            <v>VD_SOCF_Maaza</v>
          </cell>
          <cell r="D529" t="str">
            <v>TN</v>
          </cell>
          <cell r="E529">
            <v>0.14773667261862899</v>
          </cell>
        </row>
        <row r="530">
          <cell r="B530" t="str">
            <v>TN_VD_TV_Bus_Stop_Maaza_GRPs_2018</v>
          </cell>
          <cell r="C530" t="str">
            <v>VD_TV_Bus_Stop_Maaza_GRPs_2018</v>
          </cell>
          <cell r="D530" t="str">
            <v>TN</v>
          </cell>
          <cell r="E530">
            <v>1.217595E-2</v>
          </cell>
        </row>
        <row r="531">
          <cell r="B531" t="str">
            <v>TN_VD_TV_Festive_2018_Maaza_GRPs_2018</v>
          </cell>
          <cell r="C531" t="str">
            <v>VD_TV_Festive_2018_Maaza_GRPs_2018</v>
          </cell>
          <cell r="D531" t="str">
            <v>TN</v>
          </cell>
          <cell r="E531">
            <v>2.007691E-2</v>
          </cell>
        </row>
        <row r="532">
          <cell r="B532" t="str">
            <v>TN_VD_TV_Festive_2019_Maaza_GRPs_2018</v>
          </cell>
          <cell r="C532" t="str">
            <v>VD_TV_Festive_2019_Maaza_GRPs_2018</v>
          </cell>
          <cell r="D532" t="str">
            <v>TN</v>
          </cell>
          <cell r="E532">
            <v>0.115584810000013</v>
          </cell>
        </row>
        <row r="533">
          <cell r="B533" t="str">
            <v>TN_VD_TV_Maaza_Indulgence_Maaza_GRPs_2018</v>
          </cell>
          <cell r="C533" t="str">
            <v>VD_TV_Maaza_Indulgence_Maaza_GRPs_2018</v>
          </cell>
          <cell r="D533" t="str">
            <v>TN</v>
          </cell>
          <cell r="E533">
            <v>5.7043370000000003E-2</v>
          </cell>
        </row>
        <row r="534">
          <cell r="B534" t="str">
            <v>TN_VD_TV_Park_Maaza_GRPs_2018</v>
          </cell>
          <cell r="C534" t="str">
            <v>VD_TV_Park_Maaza_GRPs_2018</v>
          </cell>
          <cell r="D534" t="str">
            <v>TN</v>
          </cell>
          <cell r="E534">
            <v>1.2099858E-2</v>
          </cell>
        </row>
        <row r="535">
          <cell r="B535" t="str">
            <v>TN_VD_TV_Festive_2019_Maaza_GRPs_2019</v>
          </cell>
          <cell r="C535" t="str">
            <v>VD_TV_Festive_2019_Maaza_GRPs_2019</v>
          </cell>
          <cell r="D535" t="str">
            <v>TN</v>
          </cell>
          <cell r="E535">
            <v>0.23719939000000001</v>
          </cell>
        </row>
        <row r="536">
          <cell r="B536" t="str">
            <v>TN_VD_TV_Maaza_Indulgence_Maaza_GRPs_2019</v>
          </cell>
          <cell r="C536" t="str">
            <v>VD_TV_Maaza_Indulgence_Maaza_GRPs_2019</v>
          </cell>
          <cell r="D536" t="str">
            <v>TN</v>
          </cell>
          <cell r="E536">
            <v>6.82626911538394E-2</v>
          </cell>
        </row>
        <row r="537">
          <cell r="B537" t="str">
            <v>TN_VD_Long_TV_Bus_Stop_Maaza_GRPs_2018</v>
          </cell>
          <cell r="C537" t="str">
            <v>VD_Long_TV_Bus_Stop_Maaza_GRPs_2018</v>
          </cell>
          <cell r="D537" t="str">
            <v>TN</v>
          </cell>
          <cell r="E537">
            <v>0.13020493000008199</v>
          </cell>
        </row>
        <row r="538">
          <cell r="B538" t="str">
            <v>TN_VD_Long_TV_Festive_2018_Maaza_GRPs_2018</v>
          </cell>
          <cell r="C538" t="str">
            <v>VD_Long_TV_Festive_2018_Maaza_GRPs_2018</v>
          </cell>
          <cell r="D538" t="str">
            <v>TN</v>
          </cell>
          <cell r="E538">
            <v>0.12307516999991901</v>
          </cell>
        </row>
        <row r="539">
          <cell r="B539" t="str">
            <v>TN_VD_Long_TV_Festive_2019_Maaza_GRPs_2018</v>
          </cell>
          <cell r="C539" t="str">
            <v>VD_Long_TV_Festive_2019_Maaza_GRPs_2018</v>
          </cell>
          <cell r="D539" t="str">
            <v>TN</v>
          </cell>
          <cell r="E539">
            <v>0.25613940999999402</v>
          </cell>
        </row>
        <row r="540">
          <cell r="B540" t="str">
            <v>TN_VD_Long_TV_Maaza_Indulgence_Maaza_GRPs_2018</v>
          </cell>
          <cell r="C540" t="str">
            <v>VD_Long_TV_Maaza_Indulgence_Maaza_GRPs_2018</v>
          </cell>
          <cell r="D540" t="str">
            <v>TN</v>
          </cell>
          <cell r="E540">
            <v>0.35777321000001999</v>
          </cell>
        </row>
        <row r="541">
          <cell r="B541" t="str">
            <v>TN_VD_Long_TV_Park_Maaza_GRPs_2018</v>
          </cell>
          <cell r="C541" t="str">
            <v>VD_Long_TV_Park_Maaza_GRPs_2018</v>
          </cell>
          <cell r="D541" t="str">
            <v>TN</v>
          </cell>
          <cell r="E541">
            <v>0.24463941000018699</v>
          </cell>
        </row>
        <row r="542">
          <cell r="B542" t="str">
            <v>TN_VD_Long_TV_Festive_2019_Maaza_GRPs_2019</v>
          </cell>
          <cell r="C542" t="str">
            <v>VD_Long_TV_Festive_2019_Maaza_GRPs_2019</v>
          </cell>
          <cell r="D542" t="str">
            <v>TN</v>
          </cell>
          <cell r="E542">
            <v>0.40509901000006299</v>
          </cell>
        </row>
        <row r="543">
          <cell r="B543" t="str">
            <v>TN_VD_Long_TV_Maaza_Indulgence_Maaza_GRPs_2019</v>
          </cell>
          <cell r="C543" t="str">
            <v>VD_Long_TV_Maaza_Indulgence_Maaza_GRPs_2019</v>
          </cell>
          <cell r="D543" t="str">
            <v>TN</v>
          </cell>
          <cell r="E543">
            <v>0.22859058999999701</v>
          </cell>
        </row>
        <row r="544">
          <cell r="B544" t="str">
            <v>TN_VD_TV_Total_2015</v>
          </cell>
          <cell r="C544" t="str">
            <v>VD_TV_Total_2015</v>
          </cell>
          <cell r="D544" t="str">
            <v>TN</v>
          </cell>
          <cell r="E544">
            <v>0.12756916999998799</v>
          </cell>
        </row>
        <row r="545">
          <cell r="B545" t="str">
            <v>TN_VD_TV_Total_2016</v>
          </cell>
          <cell r="C545" t="str">
            <v>VD_TV_Total_2016</v>
          </cell>
          <cell r="D545" t="str">
            <v>TN</v>
          </cell>
          <cell r="E545">
            <v>1.0009445999999899E-2</v>
          </cell>
        </row>
        <row r="546">
          <cell r="B546" t="str">
            <v>TN_VD_TV_Total_2017</v>
          </cell>
          <cell r="C546" t="str">
            <v>VD_TV_Total_2017</v>
          </cell>
          <cell r="D546" t="str">
            <v>TN</v>
          </cell>
          <cell r="E546">
            <v>9.2723780000008808E-3</v>
          </cell>
        </row>
        <row r="547">
          <cell r="B547" t="str">
            <v>TN_VD_Hotstar_Maaza_Imp</v>
          </cell>
          <cell r="C547" t="str">
            <v>VD_Hotstar_Maaza_Imp</v>
          </cell>
          <cell r="D547" t="str">
            <v>TN</v>
          </cell>
          <cell r="E547">
            <v>0.44787881000000701</v>
          </cell>
        </row>
        <row r="548">
          <cell r="B548" t="str">
            <v>TN_VD_YouTube_Maaza_Imp</v>
          </cell>
          <cell r="C548" t="str">
            <v>VD_YouTube_Maaza_Imp</v>
          </cell>
          <cell r="D548" t="str">
            <v>TN</v>
          </cell>
          <cell r="E548">
            <v>0.26285701000008999</v>
          </cell>
        </row>
        <row r="549">
          <cell r="B549" t="str">
            <v>TN_VD_FB_IG_Maaza_Imp</v>
          </cell>
          <cell r="C549" t="str">
            <v>VD_FB_IG_Maaza_Imp</v>
          </cell>
          <cell r="D549" t="str">
            <v>TN</v>
          </cell>
          <cell r="E549">
            <v>0.31379200999993401</v>
          </cell>
        </row>
        <row r="550">
          <cell r="B550" t="str">
            <v>TN_VD_Total_Digital_Maaza_Imp_2017</v>
          </cell>
          <cell r="C550" t="str">
            <v>VD_Total_Digital_Maaza_Imp_2017</v>
          </cell>
          <cell r="D550" t="str">
            <v>TN</v>
          </cell>
          <cell r="E550">
            <v>0.19809701000006399</v>
          </cell>
        </row>
        <row r="551">
          <cell r="B551" t="str">
            <v>TN_SOTS_1</v>
          </cell>
          <cell r="C551" t="str">
            <v>SOTS_1</v>
          </cell>
          <cell r="D551" t="str">
            <v>TN</v>
          </cell>
          <cell r="E551">
            <v>4.5928519999999997E-3</v>
          </cell>
        </row>
        <row r="552">
          <cell r="B552" t="str">
            <v>TN_Seasonality_15_17</v>
          </cell>
          <cell r="C552" t="str">
            <v>Seasonality_15_17</v>
          </cell>
          <cell r="D552" t="str">
            <v>TN</v>
          </cell>
          <cell r="E552">
            <v>1.2066974848105001</v>
          </cell>
        </row>
        <row r="553">
          <cell r="B553" t="str">
            <v>TN_VD_ND_BOVONTO_Local</v>
          </cell>
          <cell r="C553" t="str">
            <v>VD_ND_BOVONTO_Local</v>
          </cell>
          <cell r="D553" t="str">
            <v>TN</v>
          </cell>
          <cell r="E553">
            <v>-3.53077300000008E-2</v>
          </cell>
        </row>
        <row r="554">
          <cell r="B554" t="str">
            <v>TN_VD_ND_DAILEE_Local</v>
          </cell>
          <cell r="C554" t="str">
            <v>VD_ND_DAILEE_Local</v>
          </cell>
          <cell r="D554" t="str">
            <v>TN</v>
          </cell>
          <cell r="E554">
            <v>-2.8849229999999702E-2</v>
          </cell>
        </row>
        <row r="555">
          <cell r="B555" t="str">
            <v>TN_VD_ND_Maaza</v>
          </cell>
          <cell r="C555" t="str">
            <v>VD_ND_Maaza</v>
          </cell>
          <cell r="D555" t="str">
            <v>TN</v>
          </cell>
          <cell r="E555">
            <v>0.48583760999999098</v>
          </cell>
        </row>
        <row r="556">
          <cell r="B556" t="str">
            <v>TN_VD_NStores_Maaza</v>
          </cell>
          <cell r="C556" t="str">
            <v>VD_NStores_Maaza</v>
          </cell>
          <cell r="D556" t="str">
            <v>TN</v>
          </cell>
          <cell r="E556">
            <v>0.56570701000000001</v>
          </cell>
        </row>
        <row r="557">
          <cell r="B557" t="str">
            <v>TN_VD_OOS_Maaza</v>
          </cell>
          <cell r="C557" t="str">
            <v>VD_OOS_Maaza</v>
          </cell>
          <cell r="D557" t="str">
            <v>TN</v>
          </cell>
          <cell r="E557">
            <v>-8.3624370000002196E-2</v>
          </cell>
        </row>
        <row r="558">
          <cell r="B558" t="str">
            <v>TN_VD_Price_Frooti</v>
          </cell>
          <cell r="C558" t="str">
            <v>VD_Price_Frooti</v>
          </cell>
          <cell r="D558" t="str">
            <v>TN</v>
          </cell>
          <cell r="E558">
            <v>0.17140840999999399</v>
          </cell>
        </row>
        <row r="559">
          <cell r="B559" t="str">
            <v>TN_VD_Price_Minute_Maid</v>
          </cell>
          <cell r="C559" t="str">
            <v>VD_Price_Minute_Maid</v>
          </cell>
          <cell r="D559" t="str">
            <v>TN</v>
          </cell>
          <cell r="E559">
            <v>1.0263230100001199</v>
          </cell>
        </row>
        <row r="560">
          <cell r="B560" t="str">
            <v>TN_VD_Price_Real</v>
          </cell>
          <cell r="C560" t="str">
            <v>VD_Price_Real</v>
          </cell>
          <cell r="D560" t="str">
            <v>TN</v>
          </cell>
          <cell r="E560">
            <v>1.19355021000026</v>
          </cell>
        </row>
        <row r="561">
          <cell r="B561" t="str">
            <v>TN_VD_Price_Slice</v>
          </cell>
          <cell r="C561" t="str">
            <v>VD_Price_Slice</v>
          </cell>
          <cell r="D561" t="str">
            <v>TN</v>
          </cell>
          <cell r="E561">
            <v>0.16678304999999999</v>
          </cell>
        </row>
        <row r="562">
          <cell r="B562" t="str">
            <v>TN_VD_Price_Tropicana</v>
          </cell>
          <cell r="C562" t="str">
            <v>VD_Price_Tropicana</v>
          </cell>
          <cell r="D562" t="str">
            <v>TN</v>
          </cell>
          <cell r="E562">
            <v>0.68953241000006804</v>
          </cell>
        </row>
        <row r="563">
          <cell r="B563" t="str">
            <v>TN_VD_Price_Maaza_Fridge</v>
          </cell>
          <cell r="C563" t="str">
            <v>VD_Price_Maaza_Fridge</v>
          </cell>
          <cell r="D563" t="str">
            <v>TN</v>
          </cell>
          <cell r="E563">
            <v>-0.63139639000000303</v>
          </cell>
        </row>
        <row r="564">
          <cell r="B564" t="str">
            <v>TN_VD_Price_Maaza_Mobile</v>
          </cell>
          <cell r="C564" t="str">
            <v>VD_Price_Maaza_Mobile</v>
          </cell>
          <cell r="D564" t="str">
            <v>TN</v>
          </cell>
          <cell r="E564">
            <v>-0.35096639000000102</v>
          </cell>
        </row>
        <row r="565">
          <cell r="B565" t="str">
            <v>TN_VD_Price_Maaza_RGB</v>
          </cell>
          <cell r="C565" t="str">
            <v>VD_Price_Maaza_RGB</v>
          </cell>
          <cell r="D565" t="str">
            <v>TN</v>
          </cell>
          <cell r="E565">
            <v>-1.13806681000002</v>
          </cell>
        </row>
        <row r="566">
          <cell r="B566" t="str">
            <v>TN_VD_Price_Maaza_Small_TPK</v>
          </cell>
          <cell r="C566" t="str">
            <v>VD_Price_Maaza_Small_TPK</v>
          </cell>
          <cell r="D566" t="str">
            <v>TN</v>
          </cell>
          <cell r="E566">
            <v>-1.49647181000012</v>
          </cell>
        </row>
        <row r="567">
          <cell r="B567" t="str">
            <v>TN_VD_SOWF_Maaza</v>
          </cell>
          <cell r="C567" t="str">
            <v>VD_SOWF_Maaza</v>
          </cell>
          <cell r="D567" t="str">
            <v>TN</v>
          </cell>
          <cell r="E567">
            <v>0.10111145000000001</v>
          </cell>
        </row>
        <row r="568">
          <cell r="B568" t="str">
            <v>TN_VD_Temp0</v>
          </cell>
          <cell r="C568" t="str">
            <v>VD_Temp0</v>
          </cell>
          <cell r="D568" t="str">
            <v>TN</v>
          </cell>
          <cell r="E568">
            <v>8.4962419999999993E-3</v>
          </cell>
        </row>
        <row r="569">
          <cell r="B569" t="str">
            <v>TN_VD_Temp1</v>
          </cell>
          <cell r="C569" t="str">
            <v>VD_Temp1</v>
          </cell>
          <cell r="D569" t="str">
            <v>TN</v>
          </cell>
          <cell r="E569">
            <v>1.0715944E-2</v>
          </cell>
        </row>
        <row r="570">
          <cell r="B570" t="str">
            <v>TN_VD_Precip0</v>
          </cell>
          <cell r="C570" t="str">
            <v>VD_Precip0</v>
          </cell>
          <cell r="D570" t="str">
            <v>TN</v>
          </cell>
          <cell r="E570">
            <v>-4.4747040000000004E-3</v>
          </cell>
        </row>
        <row r="571">
          <cell r="B571" t="str">
            <v>TN_VD_Precip1</v>
          </cell>
          <cell r="C571" t="str">
            <v>VD_Precip1</v>
          </cell>
          <cell r="D571" t="str">
            <v>TN</v>
          </cell>
          <cell r="E571">
            <v>-3.9606980000000003E-3</v>
          </cell>
        </row>
        <row r="572">
          <cell r="B572" t="str">
            <v>TN_VD_IPS_BOVONTO_Local</v>
          </cell>
          <cell r="C572" t="str">
            <v>VD_IPS_BOVONTO_Local</v>
          </cell>
          <cell r="D572" t="str">
            <v>TN</v>
          </cell>
          <cell r="E572">
            <v>-1.403973E-2</v>
          </cell>
        </row>
        <row r="573">
          <cell r="B573" t="str">
            <v>TN_VD_IPS_DAILEE_Local</v>
          </cell>
          <cell r="C573" t="str">
            <v>VD_IPS_DAILEE_Local</v>
          </cell>
          <cell r="D573" t="str">
            <v>TN</v>
          </cell>
          <cell r="E573">
            <v>-2.0826770000029599E-2</v>
          </cell>
        </row>
        <row r="574">
          <cell r="B574" t="str">
            <v>TN_VD_IPS_PODARAN_Local</v>
          </cell>
          <cell r="C574" t="str">
            <v>VD_IPS_PODARAN_Local</v>
          </cell>
          <cell r="D574" t="str">
            <v>TN</v>
          </cell>
          <cell r="E574">
            <v>-1.5230749999999999E-2</v>
          </cell>
        </row>
        <row r="575">
          <cell r="B575" t="str">
            <v>UP_Correction Factor</v>
          </cell>
          <cell r="C575" t="str">
            <v>Correction Factor</v>
          </cell>
          <cell r="D575" t="str">
            <v>UP</v>
          </cell>
          <cell r="E575">
            <v>1.0110039319925099</v>
          </cell>
        </row>
        <row r="576">
          <cell r="B576" t="str">
            <v>UP_Intercept</v>
          </cell>
          <cell r="C576" t="str">
            <v>Intercept</v>
          </cell>
          <cell r="D576" t="str">
            <v>UP</v>
          </cell>
          <cell r="E576">
            <v>-0.1260473</v>
          </cell>
        </row>
        <row r="577">
          <cell r="B577" t="str">
            <v>UP_VD_IPS_Frooti</v>
          </cell>
          <cell r="C577" t="str">
            <v>VD_IPS_Frooti</v>
          </cell>
          <cell r="D577" t="str">
            <v>UP</v>
          </cell>
          <cell r="E577">
            <v>-0.15640760999999401</v>
          </cell>
        </row>
        <row r="578">
          <cell r="B578" t="str">
            <v>UP_VD_IPS_Tropicana</v>
          </cell>
          <cell r="C578" t="str">
            <v>VD_IPS_Tropicana</v>
          </cell>
          <cell r="D578" t="str">
            <v>UP</v>
          </cell>
          <cell r="E578">
            <v>-0.12850718999997801</v>
          </cell>
        </row>
        <row r="579">
          <cell r="B579" t="str">
            <v>UP_VD_IPS_Minute_Maid</v>
          </cell>
          <cell r="C579" t="str">
            <v>VD_IPS_Minute_Maid</v>
          </cell>
          <cell r="D579" t="str">
            <v>UP</v>
          </cell>
          <cell r="E579">
            <v>-0.12515476999994199</v>
          </cell>
        </row>
        <row r="580">
          <cell r="B580" t="str">
            <v>UP_VD_IPS_Slice</v>
          </cell>
          <cell r="C580" t="str">
            <v>VD_IPS_Slice</v>
          </cell>
          <cell r="D580" t="str">
            <v>UP</v>
          </cell>
          <cell r="E580">
            <v>-0.10781293000008101</v>
          </cell>
        </row>
        <row r="581">
          <cell r="B581" t="str">
            <v>UP_VD_IPS_Maaza</v>
          </cell>
          <cell r="C581" t="str">
            <v>VD_IPS_Maaza</v>
          </cell>
          <cell r="D581" t="str">
            <v>UP</v>
          </cell>
          <cell r="E581">
            <v>0.37594920999999998</v>
          </cell>
        </row>
        <row r="582">
          <cell r="B582" t="str">
            <v>UP_VD_ND_Frooti</v>
          </cell>
          <cell r="C582" t="str">
            <v>VD_ND_Frooti</v>
          </cell>
          <cell r="D582" t="str">
            <v>UP</v>
          </cell>
          <cell r="E582">
            <v>-0.10629429</v>
          </cell>
        </row>
        <row r="583">
          <cell r="B583" t="str">
            <v>UP_VD_ND_Tropicana</v>
          </cell>
          <cell r="C583" t="str">
            <v>VD_ND_Tropicana</v>
          </cell>
          <cell r="D583" t="str">
            <v>UP</v>
          </cell>
          <cell r="E583">
            <v>-0.18018639000002501</v>
          </cell>
        </row>
        <row r="584">
          <cell r="B584" t="str">
            <v>UP_VD_ND_Minute_Maid</v>
          </cell>
          <cell r="C584" t="str">
            <v>VD_ND_Minute_Maid</v>
          </cell>
          <cell r="D584" t="str">
            <v>UP</v>
          </cell>
          <cell r="E584">
            <v>-0.237232389999845</v>
          </cell>
        </row>
        <row r="585">
          <cell r="B585" t="str">
            <v>UP_VD_ND_Real</v>
          </cell>
          <cell r="C585" t="str">
            <v>VD_ND_Real</v>
          </cell>
          <cell r="D585" t="str">
            <v>UP</v>
          </cell>
          <cell r="E585">
            <v>-0.24618199000001201</v>
          </cell>
        </row>
        <row r="586">
          <cell r="B586" t="str">
            <v>UP_VD_ND_Slice</v>
          </cell>
          <cell r="C586" t="str">
            <v>VD_ND_Slice</v>
          </cell>
          <cell r="D586" t="str">
            <v>UP</v>
          </cell>
          <cell r="E586">
            <v>-0.23817819000000501</v>
          </cell>
        </row>
        <row r="587">
          <cell r="B587" t="str">
            <v>UP_VD_ND_Maaza</v>
          </cell>
          <cell r="C587" t="str">
            <v>VD_ND_Maaza</v>
          </cell>
          <cell r="D587" t="str">
            <v>UP</v>
          </cell>
          <cell r="E587">
            <v>0.76930441000001304</v>
          </cell>
        </row>
        <row r="588">
          <cell r="B588" t="str">
            <v>UP_VD_NStores_Maaza</v>
          </cell>
          <cell r="C588" t="str">
            <v>VD_NStores_Maaza</v>
          </cell>
          <cell r="D588" t="str">
            <v>UP</v>
          </cell>
          <cell r="E588">
            <v>0.69696241000000003</v>
          </cell>
        </row>
        <row r="589">
          <cell r="B589" t="str">
            <v>UP_VD_OOS_Maaza</v>
          </cell>
          <cell r="C589" t="str">
            <v>VD_OOS_Maaza</v>
          </cell>
          <cell r="D589" t="str">
            <v>UP</v>
          </cell>
          <cell r="E589">
            <v>-0.23172279000002</v>
          </cell>
        </row>
        <row r="590">
          <cell r="B590" t="str">
            <v>UP_VD_Price_Frooti</v>
          </cell>
          <cell r="C590" t="str">
            <v>VD_Price_Frooti</v>
          </cell>
          <cell r="D590" t="str">
            <v>UP</v>
          </cell>
          <cell r="E590">
            <v>0.34607559000000199</v>
          </cell>
        </row>
        <row r="591">
          <cell r="B591" t="str">
            <v>UP_VD_Price_Minute_Maid</v>
          </cell>
          <cell r="C591" t="str">
            <v>VD_Price_Minute_Maid</v>
          </cell>
          <cell r="D591" t="str">
            <v>UP</v>
          </cell>
          <cell r="E591">
            <v>0.14233259000000101</v>
          </cell>
        </row>
        <row r="592">
          <cell r="B592" t="str">
            <v>UP_VD_Price_Real</v>
          </cell>
          <cell r="C592" t="str">
            <v>VD_Price_Real</v>
          </cell>
          <cell r="D592" t="str">
            <v>UP</v>
          </cell>
          <cell r="E592">
            <v>0.36816000999998999</v>
          </cell>
        </row>
        <row r="593">
          <cell r="B593" t="str">
            <v>UP_VD_Price_Slice</v>
          </cell>
          <cell r="C593" t="str">
            <v>VD_Price_Slice</v>
          </cell>
          <cell r="D593" t="str">
            <v>UP</v>
          </cell>
          <cell r="E593">
            <v>0.25416118999995302</v>
          </cell>
        </row>
        <row r="594">
          <cell r="B594" t="str">
            <v>UP_VD_Price_Tropicana</v>
          </cell>
          <cell r="C594" t="str">
            <v>VD_Price_Tropicana</v>
          </cell>
          <cell r="D594" t="str">
            <v>UP</v>
          </cell>
          <cell r="E594">
            <v>0.42154421000000702</v>
          </cell>
        </row>
        <row r="595">
          <cell r="B595" t="str">
            <v>UP_VD_Price_Maaza_Express</v>
          </cell>
          <cell r="C595" t="str">
            <v>VD_Price_Maaza_Express</v>
          </cell>
          <cell r="D595" t="str">
            <v>UP</v>
          </cell>
          <cell r="E595">
            <v>-1.4425780100000001</v>
          </cell>
        </row>
        <row r="596">
          <cell r="B596" t="str">
            <v>UP_VD_Price_Maaza_Fridge</v>
          </cell>
          <cell r="C596" t="str">
            <v>VD_Price_Maaza_Fridge</v>
          </cell>
          <cell r="D596" t="str">
            <v>UP</v>
          </cell>
          <cell r="E596">
            <v>-0.76668439000000499</v>
          </cell>
        </row>
        <row r="597">
          <cell r="B597" t="str">
            <v>UP_VD_Price_Maaza_Mobile</v>
          </cell>
          <cell r="C597" t="str">
            <v>VD_Price_Maaza_Mobile</v>
          </cell>
          <cell r="D597" t="str">
            <v>UP</v>
          </cell>
          <cell r="E597">
            <v>-0.57799318999998195</v>
          </cell>
        </row>
        <row r="598">
          <cell r="B598" t="str">
            <v>UP_VD_Price_Maaza_Party</v>
          </cell>
          <cell r="C598" t="str">
            <v>VD_Price_Maaza_Party</v>
          </cell>
          <cell r="D598" t="str">
            <v>UP</v>
          </cell>
          <cell r="E598">
            <v>-1.5740180100000101</v>
          </cell>
        </row>
        <row r="599">
          <cell r="B599" t="str">
            <v>UP_VD_Price_Maaza_RGB</v>
          </cell>
          <cell r="C599" t="str">
            <v>VD_Price_Maaza_RGB</v>
          </cell>
          <cell r="D599" t="str">
            <v>UP</v>
          </cell>
          <cell r="E599">
            <v>-0.65620639000000103</v>
          </cell>
        </row>
        <row r="600">
          <cell r="B600" t="str">
            <v>UP_VD_Price_Maaza_Small_TPK</v>
          </cell>
          <cell r="C600" t="str">
            <v>VD_Price_Maaza_Small_TPK</v>
          </cell>
          <cell r="D600" t="str">
            <v>UP</v>
          </cell>
          <cell r="E600">
            <v>-1.10843501000001</v>
          </cell>
        </row>
        <row r="601">
          <cell r="B601" t="str">
            <v>UP_VD_SOWF_Maaza</v>
          </cell>
          <cell r="C601" t="str">
            <v>VD_SOWF_Maaza</v>
          </cell>
          <cell r="D601" t="str">
            <v>UP</v>
          </cell>
          <cell r="E601">
            <v>0.24024181</v>
          </cell>
        </row>
        <row r="602">
          <cell r="B602" t="str">
            <v>UP_VD_Temp0</v>
          </cell>
          <cell r="C602" t="str">
            <v>VD_Temp0</v>
          </cell>
          <cell r="D602" t="str">
            <v>UP</v>
          </cell>
          <cell r="E602">
            <v>7.8583500000000001E-3</v>
          </cell>
        </row>
        <row r="603">
          <cell r="B603" t="str">
            <v>UP_VD_Temp1</v>
          </cell>
          <cell r="C603" t="str">
            <v>VD_Temp1</v>
          </cell>
          <cell r="D603" t="str">
            <v>UP</v>
          </cell>
          <cell r="E603">
            <v>6.8540220000000004E-3</v>
          </cell>
        </row>
        <row r="604">
          <cell r="B604" t="str">
            <v>UP_VD_Precip0</v>
          </cell>
          <cell r="C604" t="str">
            <v>VD_Precip0</v>
          </cell>
          <cell r="D604" t="str">
            <v>UP</v>
          </cell>
          <cell r="E604">
            <v>-3.3226079999999999E-3</v>
          </cell>
        </row>
        <row r="605">
          <cell r="B605" t="str">
            <v>UP_SOTS_1</v>
          </cell>
          <cell r="C605" t="str">
            <v>SOTS_1</v>
          </cell>
          <cell r="D605" t="str">
            <v>UP</v>
          </cell>
          <cell r="E605">
            <v>4.3707900000000098E-3</v>
          </cell>
        </row>
        <row r="606">
          <cell r="B606" t="str">
            <v>UP_Mobility_Retail_and_recreation</v>
          </cell>
          <cell r="C606" t="str">
            <v>Mobility_Retail_and_recreation</v>
          </cell>
          <cell r="D606" t="str">
            <v>UP</v>
          </cell>
          <cell r="E606">
            <v>-3.8109900000000002E-3</v>
          </cell>
        </row>
        <row r="607">
          <cell r="B607" t="str">
            <v>UP_Unemployment</v>
          </cell>
          <cell r="C607" t="str">
            <v>Unemployment</v>
          </cell>
          <cell r="D607" t="str">
            <v>UP</v>
          </cell>
          <cell r="E607">
            <v>-0.21404917000000001</v>
          </cell>
        </row>
        <row r="608">
          <cell r="B608" t="str">
            <v>UP_seas_1517</v>
          </cell>
          <cell r="C608" t="str">
            <v>seas_1517</v>
          </cell>
          <cell r="D608" t="str">
            <v>UP</v>
          </cell>
          <cell r="E608">
            <v>0.84012711099953397</v>
          </cell>
        </row>
        <row r="609">
          <cell r="B609" t="str">
            <v>UP_seas_1819</v>
          </cell>
          <cell r="C609" t="str">
            <v>seas_1819</v>
          </cell>
          <cell r="D609" t="str">
            <v>UP</v>
          </cell>
          <cell r="E609">
            <v>0.74715662915130698</v>
          </cell>
        </row>
        <row r="610">
          <cell r="B610" t="str">
            <v>UP_VD_Precip1</v>
          </cell>
          <cell r="C610" t="str">
            <v>VD_Precip1</v>
          </cell>
          <cell r="D610" t="str">
            <v>UP</v>
          </cell>
          <cell r="E610">
            <v>-2.6148059999999999E-3</v>
          </cell>
        </row>
        <row r="611">
          <cell r="B611" t="str">
            <v>UP_VD_Economy</v>
          </cell>
          <cell r="C611" t="str">
            <v>VD_Economy</v>
          </cell>
          <cell r="D611" t="str">
            <v>UP</v>
          </cell>
          <cell r="E611">
            <v>0.20387518999999901</v>
          </cell>
        </row>
        <row r="612">
          <cell r="B612" t="str">
            <v>UP_VD_IPS_APPY_FIZZ</v>
          </cell>
          <cell r="C612" t="str">
            <v>VD_IPS_APPY_FIZZ</v>
          </cell>
          <cell r="D612" t="str">
            <v>UP</v>
          </cell>
          <cell r="E612">
            <v>-0.14640041000000001</v>
          </cell>
        </row>
        <row r="613">
          <cell r="B613" t="str">
            <v>UP_VD_ND_APPY_FIZZ</v>
          </cell>
          <cell r="C613" t="str">
            <v>VD_ND_APPY_FIZZ</v>
          </cell>
          <cell r="D613" t="str">
            <v>UP</v>
          </cell>
          <cell r="E613">
            <v>-0.19098501000000001</v>
          </cell>
        </row>
        <row r="614">
          <cell r="B614" t="str">
            <v>UP_VD_Price_APPY_FIZZ</v>
          </cell>
          <cell r="C614" t="str">
            <v>VD_Price_APPY_FIZZ</v>
          </cell>
          <cell r="D614" t="str">
            <v>UP</v>
          </cell>
          <cell r="E614">
            <v>0.116220490000026</v>
          </cell>
        </row>
        <row r="615">
          <cell r="B615" t="str">
            <v>UP_VD_FROOTI_Comp_GRPs</v>
          </cell>
          <cell r="C615" t="str">
            <v>VD_FROOTI_Comp_GRPs</v>
          </cell>
          <cell r="D615" t="str">
            <v>UP</v>
          </cell>
          <cell r="E615">
            <v>-2.044895E-2</v>
          </cell>
        </row>
        <row r="616">
          <cell r="B616" t="str">
            <v>UP_VD_TROPICANA_Comp_GRPs</v>
          </cell>
          <cell r="C616" t="str">
            <v>VD_TROPICANA_Comp_GRPs</v>
          </cell>
          <cell r="D616" t="str">
            <v>UP</v>
          </cell>
          <cell r="E616">
            <v>-2.1157549999847501E-2</v>
          </cell>
        </row>
        <row r="617">
          <cell r="B617" t="str">
            <v>UP_VD_APPY_FIZZ_Comp_GRPs</v>
          </cell>
          <cell r="C617" t="str">
            <v>VD_APPY_FIZZ_Comp_GRPs</v>
          </cell>
          <cell r="D617" t="str">
            <v>UP</v>
          </cell>
          <cell r="E617">
            <v>-1.5519583999999901E-2</v>
          </cell>
        </row>
        <row r="618">
          <cell r="B618" t="str">
            <v>UP_VD_IPS_PAPER_BOAT_Local</v>
          </cell>
          <cell r="C618" t="str">
            <v>VD_IPS_PAPER_BOAT_Local</v>
          </cell>
          <cell r="D618" t="str">
            <v>UP</v>
          </cell>
          <cell r="E618">
            <v>-0.15117898999944801</v>
          </cell>
        </row>
        <row r="619">
          <cell r="B619" t="str">
            <v>UP_VD_ND_PAPER_BOAT_Local</v>
          </cell>
          <cell r="C619" t="str">
            <v>VD_ND_PAPER_BOAT_Local</v>
          </cell>
          <cell r="D619" t="str">
            <v>UP</v>
          </cell>
          <cell r="E619">
            <v>-0.17894179000000601</v>
          </cell>
        </row>
        <row r="620">
          <cell r="B620" t="str">
            <v>UP_VD_SOCF_Maaza</v>
          </cell>
          <cell r="C620" t="str">
            <v>VD_SOCF_Maaza</v>
          </cell>
          <cell r="D620" t="str">
            <v>UP</v>
          </cell>
          <cell r="E620">
            <v>0.20151480999999999</v>
          </cell>
        </row>
        <row r="621">
          <cell r="B621" t="str">
            <v>UP_VD_TV_Bus_Stop_Maaza_GRPs_2018</v>
          </cell>
          <cell r="C621" t="str">
            <v>VD_TV_Bus_Stop_Maaza_GRPs_2018</v>
          </cell>
          <cell r="D621" t="str">
            <v>UP</v>
          </cell>
          <cell r="E621">
            <v>0.322951390000001</v>
          </cell>
        </row>
        <row r="622">
          <cell r="B622" t="str">
            <v>UP_VD_Covid_19_Confirmed_Cases</v>
          </cell>
          <cell r="C622" t="str">
            <v>VD_Covid_19_Confirmed_Cases</v>
          </cell>
          <cell r="D622" t="str">
            <v>UP</v>
          </cell>
          <cell r="E622">
            <v>-3.9599990000000002E-2</v>
          </cell>
        </row>
        <row r="623">
          <cell r="B623" t="str">
            <v>UP_VD_TV_Maaza_Indulgence_Maaza_GRPs_2020_Short</v>
          </cell>
          <cell r="C623" t="str">
            <v>VD_TV_Maaza_Indulgence_Maaza_GRPs_2020_Short</v>
          </cell>
          <cell r="D623" t="str">
            <v>UP</v>
          </cell>
          <cell r="E623">
            <v>0.36046120999999998</v>
          </cell>
        </row>
        <row r="624">
          <cell r="B624" t="str">
            <v>UP_VD_TV_Maaza_Indulgence_Maaza_GRPs_2020_long</v>
          </cell>
          <cell r="C624" t="str">
            <v>VD_TV_Maaza_Indulgence_Maaza_GRPs_2020_long</v>
          </cell>
          <cell r="D624" t="str">
            <v>UP</v>
          </cell>
          <cell r="E624">
            <v>0.458753009999953</v>
          </cell>
        </row>
        <row r="625">
          <cell r="B625" t="str">
            <v>UP_VD_OOH_Maaza_Spend_2020</v>
          </cell>
          <cell r="C625" t="str">
            <v>VD_OOH_Maaza_Spend_2020</v>
          </cell>
          <cell r="D625" t="str">
            <v>UP</v>
          </cell>
          <cell r="E625">
            <v>5.51250300000427E-2</v>
          </cell>
        </row>
        <row r="626">
          <cell r="B626" t="str">
            <v>UP_VD_TV_Maaza_Indulgence_Maaza_GRPs_2018</v>
          </cell>
          <cell r="C626" t="str">
            <v>VD_TV_Maaza_Indulgence_Maaza_GRPs_2018</v>
          </cell>
          <cell r="D626" t="str">
            <v>UP</v>
          </cell>
          <cell r="E626">
            <v>0.36441339</v>
          </cell>
        </row>
        <row r="627">
          <cell r="B627" t="str">
            <v>UP_VD_TV_Park_Maaza_GRPs_2018</v>
          </cell>
          <cell r="C627" t="str">
            <v>VD_TV_Park_Maaza_GRPs_2018</v>
          </cell>
          <cell r="D627" t="str">
            <v>UP</v>
          </cell>
          <cell r="E627">
            <v>0.323432409999999</v>
          </cell>
        </row>
        <row r="628">
          <cell r="B628" t="str">
            <v>UP_VD_TV_Maaza_Indulgence_Maaza_GRPs_2019</v>
          </cell>
          <cell r="C628" t="str">
            <v>VD_TV_Maaza_Indulgence_Maaza_GRPs_2019</v>
          </cell>
          <cell r="D628" t="str">
            <v>UP</v>
          </cell>
          <cell r="E628">
            <v>0.31142722457288602</v>
          </cell>
        </row>
        <row r="629">
          <cell r="B629" t="str">
            <v>UP_VD_Long_TV_Bus_Stop_Maaza_GRPs_2018</v>
          </cell>
          <cell r="C629" t="str">
            <v>VD_Long_TV_Bus_Stop_Maaza_GRPs_2018</v>
          </cell>
          <cell r="D629" t="str">
            <v>UP</v>
          </cell>
          <cell r="E629">
            <v>0.56603121000022105</v>
          </cell>
        </row>
        <row r="630">
          <cell r="B630" t="str">
            <v>UP_VD_Long_TV_Maaza_Indulgence_Maaza_GRPs_2018</v>
          </cell>
          <cell r="C630" t="str">
            <v>VD_Long_TV_Maaza_Indulgence_Maaza_GRPs_2018</v>
          </cell>
          <cell r="D630" t="str">
            <v>UP</v>
          </cell>
          <cell r="E630">
            <v>0.49523321000082499</v>
          </cell>
        </row>
        <row r="631">
          <cell r="B631" t="str">
            <v>UP_VD_Long_TV_Park_Maaza_GRPs_2018</v>
          </cell>
          <cell r="C631" t="str">
            <v>VD_Long_TV_Park_Maaza_GRPs_2018</v>
          </cell>
          <cell r="D631" t="str">
            <v>UP</v>
          </cell>
          <cell r="E631">
            <v>0.522133409999189</v>
          </cell>
        </row>
        <row r="632">
          <cell r="B632" t="str">
            <v>UP_VD_Long_TV_Maaza_Indulgence_Maaza_GRPs_2019</v>
          </cell>
          <cell r="C632" t="str">
            <v>VD_Long_TV_Maaza_Indulgence_Maaza_GRPs_2019</v>
          </cell>
          <cell r="D632" t="str">
            <v>UP</v>
          </cell>
          <cell r="E632">
            <v>5.2551169999906402E-2</v>
          </cell>
        </row>
        <row r="633">
          <cell r="B633" t="str">
            <v>UP_VD_TV_Total_2015</v>
          </cell>
          <cell r="C633" t="str">
            <v>VD_TV_Total_2015</v>
          </cell>
          <cell r="D633" t="str">
            <v>UP</v>
          </cell>
          <cell r="E633">
            <v>0.15579240999999999</v>
          </cell>
        </row>
        <row r="634">
          <cell r="B634" t="str">
            <v>UP_VD_TV_Total_2016</v>
          </cell>
          <cell r="C634" t="str">
            <v>VD_TV_Total_2016</v>
          </cell>
          <cell r="D634" t="str">
            <v>UP</v>
          </cell>
          <cell r="E634">
            <v>9.2161499999999404E-3</v>
          </cell>
        </row>
        <row r="635">
          <cell r="B635" t="str">
            <v>UP_VD_TV_Total_2017</v>
          </cell>
          <cell r="C635" t="str">
            <v>VD_TV_Total_2017</v>
          </cell>
          <cell r="D635" t="str">
            <v>UP</v>
          </cell>
          <cell r="E635">
            <v>9.5459989999995595E-2</v>
          </cell>
        </row>
        <row r="636">
          <cell r="B636" t="str">
            <v>UP_VD_YouTube_Maaza_Imp</v>
          </cell>
          <cell r="C636" t="str">
            <v>VD_YouTube_Maaza_Imp</v>
          </cell>
          <cell r="D636" t="str">
            <v>UP</v>
          </cell>
          <cell r="E636">
            <v>2.0158528000333801E-2</v>
          </cell>
        </row>
        <row r="637">
          <cell r="B637" t="str">
            <v>UP_VD_Activation_Varun_Dhawan_All_India</v>
          </cell>
          <cell r="C637" t="str">
            <v>VD_Activation_Varun_Dhawan_All_India</v>
          </cell>
          <cell r="D637" t="str">
            <v>UP</v>
          </cell>
          <cell r="E637">
            <v>3.4789529999867598E-2</v>
          </cell>
        </row>
        <row r="638">
          <cell r="B638" t="str">
            <v>UP_VD_long_Activation_Varun_Dhawan_All_India</v>
          </cell>
          <cell r="C638" t="str">
            <v>VD_long_Activation_Varun_Dhawan_All_India</v>
          </cell>
          <cell r="D638" t="str">
            <v>UP</v>
          </cell>
          <cell r="E638">
            <v>3.0392809998849399E-2</v>
          </cell>
        </row>
        <row r="639">
          <cell r="B639" t="str">
            <v>UP_VD_FB_IG_Maaza_Imp</v>
          </cell>
          <cell r="C639" t="str">
            <v>VD_FB_IG_Maaza_Imp</v>
          </cell>
          <cell r="D639" t="str">
            <v>UP</v>
          </cell>
          <cell r="E639">
            <v>2.33784499998442E-2</v>
          </cell>
        </row>
        <row r="640">
          <cell r="B640" t="str">
            <v>UP_VD_Total_Digital_Maaza_Imp_2017</v>
          </cell>
          <cell r="C640" t="str">
            <v>VD_Total_Digital_Maaza_Imp_2017</v>
          </cell>
          <cell r="D640" t="str">
            <v>UP</v>
          </cell>
          <cell r="E640">
            <v>0</v>
          </cell>
        </row>
        <row r="641">
          <cell r="B641" t="str">
            <v>UP_VD_Total_Digital_Maaza_Imp_2018</v>
          </cell>
          <cell r="C641" t="str">
            <v>VD_Total_Digital_Maaza_Imp_2018</v>
          </cell>
          <cell r="D641" t="str">
            <v>UP</v>
          </cell>
          <cell r="E641">
            <v>0</v>
          </cell>
        </row>
        <row r="642">
          <cell r="B642" t="str">
            <v>UP_VD_Total_Digital_Maaza_Imp_2019</v>
          </cell>
          <cell r="C642" t="str">
            <v>VD_Total_Digital_Maaza_Imp_2019</v>
          </cell>
          <cell r="D642" t="str">
            <v>UP</v>
          </cell>
          <cell r="E642">
            <v>0</v>
          </cell>
        </row>
        <row r="643">
          <cell r="B643" t="str">
            <v>UP_VD_Cinema_Maaza_Spend</v>
          </cell>
          <cell r="C643" t="str">
            <v>VD_Cinema_Maaza_Spend</v>
          </cell>
          <cell r="D643" t="str">
            <v>UP</v>
          </cell>
          <cell r="E643">
            <v>5.8197089999874801E-2</v>
          </cell>
        </row>
        <row r="644">
          <cell r="B644" t="str">
            <v>UP_VD_OOH_Maaza_Spend</v>
          </cell>
          <cell r="C644" t="str">
            <v>VD_OOH_Maaza_Spend</v>
          </cell>
          <cell r="D644" t="str">
            <v>UP</v>
          </cell>
          <cell r="E644">
            <v>2.6569330000000099E-2</v>
          </cell>
        </row>
        <row r="645">
          <cell r="B645" t="str">
            <v>UP_VD_Print_Maaza_Spend</v>
          </cell>
          <cell r="C645" t="str">
            <v>VD_Print_Maaza_Spend</v>
          </cell>
          <cell r="D645" t="str">
            <v>UP</v>
          </cell>
          <cell r="E645">
            <v>7.3652909999998795E-2</v>
          </cell>
        </row>
        <row r="646">
          <cell r="B646" t="str">
            <v>UP_VD_Cinema_Maaza_Spend_2015</v>
          </cell>
          <cell r="C646" t="str">
            <v>VD_Cinema_Maaza_Spend_2015</v>
          </cell>
          <cell r="D646" t="str">
            <v>UP</v>
          </cell>
          <cell r="E646">
            <v>4.7895170000012199E-2</v>
          </cell>
        </row>
        <row r="647">
          <cell r="B647" t="str">
            <v>UP_VD_OOH_Maaza_Spend_2016</v>
          </cell>
          <cell r="C647" t="str">
            <v>VD_OOH_Maaza_Spend_2016</v>
          </cell>
          <cell r="D647" t="str">
            <v>UP</v>
          </cell>
          <cell r="E647">
            <v>2.4346809999903601E-2</v>
          </cell>
        </row>
        <row r="648">
          <cell r="B648" t="str">
            <v>UP_VD_Print_Maaza_Spend_2016</v>
          </cell>
          <cell r="C648" t="str">
            <v>VD_Print_Maaza_Spend_2016</v>
          </cell>
          <cell r="D648" t="str">
            <v>UP</v>
          </cell>
          <cell r="E648">
            <v>6.5383050000009907E-2</v>
          </cell>
        </row>
        <row r="649">
          <cell r="B649" t="str">
            <v>UP_VD_Cinema_Maaza_Spend_2017</v>
          </cell>
          <cell r="C649" t="str">
            <v>VD_Cinema_Maaza_Spend_2017</v>
          </cell>
          <cell r="D649" t="str">
            <v>UP</v>
          </cell>
          <cell r="E649">
            <v>4.79058499999803E-2</v>
          </cell>
        </row>
        <row r="650">
          <cell r="B650" t="str">
            <v>UP_VD_OOH_Maaza_Spend_2017</v>
          </cell>
          <cell r="C650" t="str">
            <v>VD_OOH_Maaza_Spend_2017</v>
          </cell>
          <cell r="D650" t="str">
            <v>UP</v>
          </cell>
          <cell r="E650">
            <v>3.00264700000323E-2</v>
          </cell>
        </row>
        <row r="651">
          <cell r="B651" t="str">
            <v>UP_VD_OOH_Maaza_Spend_2018</v>
          </cell>
          <cell r="C651" t="str">
            <v>VD_OOH_Maaza_Spend_2018</v>
          </cell>
          <cell r="D651" t="str">
            <v>UP</v>
          </cell>
          <cell r="E651">
            <v>2.4291370000115099E-2</v>
          </cell>
        </row>
        <row r="652">
          <cell r="B652" t="str">
            <v>UP_VD_Cinema_Maaza_Spend_2019</v>
          </cell>
          <cell r="C652" t="str">
            <v>VD_Cinema_Maaza_Spend_2019</v>
          </cell>
          <cell r="D652" t="str">
            <v>UP</v>
          </cell>
          <cell r="E652">
            <v>6.0308530000791102E-2</v>
          </cell>
        </row>
        <row r="653">
          <cell r="B653" t="str">
            <v>UP_VD_OOH_Maaza_Spend_2019</v>
          </cell>
          <cell r="C653" t="str">
            <v>VD_OOH_Maaza_Spend_2019</v>
          </cell>
          <cell r="D653" t="str">
            <v>UP</v>
          </cell>
          <cell r="E653">
            <v>2.63387700000027E-2</v>
          </cell>
        </row>
        <row r="654">
          <cell r="B654" t="str">
            <v>WB_Correction Factor</v>
          </cell>
          <cell r="C654" t="str">
            <v>Correction Factor</v>
          </cell>
          <cell r="D654" t="str">
            <v>WB</v>
          </cell>
          <cell r="E654">
            <v>1.00085269546097</v>
          </cell>
        </row>
        <row r="655">
          <cell r="B655" t="str">
            <v>WB_Intercept</v>
          </cell>
          <cell r="C655" t="str">
            <v>Intercept</v>
          </cell>
          <cell r="D655" t="str">
            <v>WB</v>
          </cell>
          <cell r="E655">
            <v>-7.394171</v>
          </cell>
        </row>
        <row r="656">
          <cell r="B656" t="str">
            <v>WB_SOCF_1</v>
          </cell>
          <cell r="C656" t="str">
            <v>SOCF_1</v>
          </cell>
          <cell r="D656" t="str">
            <v>WB</v>
          </cell>
          <cell r="E656">
            <v>2.12014E-3</v>
          </cell>
        </row>
        <row r="657">
          <cell r="B657" t="str">
            <v>WB_VD_FROOTI_Comp_GRPs</v>
          </cell>
          <cell r="C657" t="str">
            <v>VD_FROOTI_Comp_GRPs</v>
          </cell>
          <cell r="D657" t="str">
            <v>WB</v>
          </cell>
          <cell r="E657">
            <v>-9.7840890000000194E-2</v>
          </cell>
        </row>
        <row r="658">
          <cell r="B658" t="str">
            <v>WB_VD_TROPICANA_Comp_GRPs</v>
          </cell>
          <cell r="C658" t="str">
            <v>VD_TROPICANA_Comp_GRPs</v>
          </cell>
          <cell r="D658" t="str">
            <v>WB</v>
          </cell>
          <cell r="E658">
            <v>-0.107521830000001</v>
          </cell>
        </row>
        <row r="659">
          <cell r="B659" t="str">
            <v>WB_VD_APPY_FIZZ_Comp_GRPs</v>
          </cell>
          <cell r="C659" t="str">
            <v>VD_APPY_FIZZ_Comp_GRPs</v>
          </cell>
          <cell r="D659" t="str">
            <v>WB</v>
          </cell>
          <cell r="E659">
            <v>-9.5745989999999906E-2</v>
          </cell>
        </row>
        <row r="660">
          <cell r="B660" t="str">
            <v>WB_VD_IPS_APPY_FIZZ</v>
          </cell>
          <cell r="C660" t="str">
            <v>VD_IPS_APPY_FIZZ</v>
          </cell>
          <cell r="D660" t="str">
            <v>WB</v>
          </cell>
          <cell r="E660">
            <v>-1.26354619999974E-2</v>
          </cell>
        </row>
        <row r="661">
          <cell r="B661" t="str">
            <v>WB_VD_ND_APPY_FIZZ</v>
          </cell>
          <cell r="C661" t="str">
            <v>VD_ND_APPY_FIZZ</v>
          </cell>
          <cell r="D661" t="str">
            <v>WB</v>
          </cell>
          <cell r="E661">
            <v>-0.11751908999989299</v>
          </cell>
        </row>
        <row r="662">
          <cell r="B662" t="str">
            <v>WB_VD_Price_APPY_FIZZ</v>
          </cell>
          <cell r="C662" t="str">
            <v>VD_Price_APPY_FIZZ</v>
          </cell>
          <cell r="D662" t="str">
            <v>WB</v>
          </cell>
          <cell r="E662">
            <v>0.20809118999999501</v>
          </cell>
        </row>
        <row r="663">
          <cell r="B663" t="str">
            <v>WB_JuneDummy</v>
          </cell>
          <cell r="C663" t="str">
            <v>JuneDummy</v>
          </cell>
          <cell r="D663" t="str">
            <v>WB</v>
          </cell>
          <cell r="E663">
            <v>-0.50222737518404104</v>
          </cell>
        </row>
        <row r="664">
          <cell r="B664" t="str">
            <v>WB_JulyDummy</v>
          </cell>
          <cell r="C664" t="str">
            <v>JulyDummy</v>
          </cell>
          <cell r="D664" t="str">
            <v>WB</v>
          </cell>
          <cell r="E664">
            <v>-0.442402741540873</v>
          </cell>
        </row>
        <row r="665">
          <cell r="B665" t="str">
            <v>WB_Unemployment</v>
          </cell>
          <cell r="C665" t="str">
            <v>Unemployment</v>
          </cell>
          <cell r="D665" t="str">
            <v>WB</v>
          </cell>
          <cell r="E665">
            <v>-0.118706389999936</v>
          </cell>
        </row>
        <row r="666">
          <cell r="B666" t="str">
            <v>WB_Mobility_Retail_and_recreation</v>
          </cell>
          <cell r="C666" t="str">
            <v>Mobility_Retail_and_recreation</v>
          </cell>
          <cell r="D666" t="str">
            <v>WB</v>
          </cell>
          <cell r="E666">
            <v>-1.9299899999999999E-3</v>
          </cell>
        </row>
        <row r="667">
          <cell r="B667" t="str">
            <v>WB_VD_TV_Bus_Stop_Maaza_GRPs_2018</v>
          </cell>
          <cell r="C667" t="str">
            <v>VD_TV_Bus_Stop_Maaza_GRPs_2018</v>
          </cell>
          <cell r="D667" t="str">
            <v>WB</v>
          </cell>
          <cell r="E667">
            <v>0.105374970000001</v>
          </cell>
        </row>
        <row r="668">
          <cell r="B668" t="str">
            <v>WB_VD_TV_Maaza_Indulgence_Maaza_GRPs_2018</v>
          </cell>
          <cell r="C668" t="str">
            <v>VD_TV_Maaza_Indulgence_Maaza_GRPs_2018</v>
          </cell>
          <cell r="D668" t="str">
            <v>WB</v>
          </cell>
          <cell r="E668">
            <v>0.12542022999999999</v>
          </cell>
        </row>
        <row r="669">
          <cell r="B669" t="str">
            <v>WB_VD_TV_Park_Maaza_GRPs_2018</v>
          </cell>
          <cell r="C669" t="str">
            <v>VD_TV_Park_Maaza_GRPs_2018</v>
          </cell>
          <cell r="D669" t="str">
            <v>WB</v>
          </cell>
          <cell r="E669">
            <v>9.9002109999994897E-2</v>
          </cell>
        </row>
        <row r="670">
          <cell r="B670" t="str">
            <v>WB_VD_TV_Maaza_Indulgence_Maaza_GRPs_2019</v>
          </cell>
          <cell r="C670" t="str">
            <v>VD_TV_Maaza_Indulgence_Maaza_GRPs_2019</v>
          </cell>
          <cell r="D670" t="str">
            <v>WB</v>
          </cell>
          <cell r="E670">
            <v>0.14055988999999999</v>
          </cell>
        </row>
        <row r="671">
          <cell r="B671" t="str">
            <v>WB_VD_Long_TV_Bus_Stop_Maaza_GRPs_2018</v>
          </cell>
          <cell r="C671" t="str">
            <v>VD_Long_TV_Bus_Stop_Maaza_GRPs_2018</v>
          </cell>
          <cell r="D671" t="str">
            <v>WB</v>
          </cell>
          <cell r="E671">
            <v>0.20766060999993299</v>
          </cell>
        </row>
        <row r="672">
          <cell r="B672" t="str">
            <v>WB_VD_Long_TV_Maaza_Indulgence_Maaza_GRPs_2018</v>
          </cell>
          <cell r="C672" t="str">
            <v>VD_Long_TV_Maaza_Indulgence_Maaza_GRPs_2018</v>
          </cell>
          <cell r="D672" t="str">
            <v>WB</v>
          </cell>
          <cell r="E672">
            <v>0.30148660999995502</v>
          </cell>
        </row>
        <row r="673">
          <cell r="B673" t="str">
            <v>WB_VD_Long_TV_Park_Maaza_GRPs_2018</v>
          </cell>
          <cell r="C673" t="str">
            <v>VD_Long_TV_Park_Maaza_GRPs_2018</v>
          </cell>
          <cell r="D673" t="str">
            <v>WB</v>
          </cell>
          <cell r="E673">
            <v>0.28282961000059997</v>
          </cell>
        </row>
        <row r="674">
          <cell r="B674" t="str">
            <v>WB_seas_1517</v>
          </cell>
          <cell r="C674" t="str">
            <v>seas_1517</v>
          </cell>
          <cell r="D674" t="str">
            <v>WB</v>
          </cell>
          <cell r="E674">
            <v>1.23797868250872</v>
          </cell>
        </row>
        <row r="675">
          <cell r="B675" t="str">
            <v>WB_VD_Long_TV_Maaza_Indulgence_Maaza_GRPs_2019</v>
          </cell>
          <cell r="C675" t="str">
            <v>VD_Long_TV_Maaza_Indulgence_Maaza_GRPs_2019</v>
          </cell>
          <cell r="D675" t="str">
            <v>WB</v>
          </cell>
          <cell r="E675">
            <v>0.29545281000006801</v>
          </cell>
        </row>
        <row r="676">
          <cell r="B676" t="str">
            <v>WB_VD_TV_Total_2015</v>
          </cell>
          <cell r="C676" t="str">
            <v>VD_TV_Total_2015</v>
          </cell>
          <cell r="D676" t="str">
            <v>WB</v>
          </cell>
          <cell r="E676">
            <v>8.4267649999999805E-2</v>
          </cell>
        </row>
        <row r="677">
          <cell r="B677" t="str">
            <v>WB_VD_TV_Total_2016</v>
          </cell>
          <cell r="C677" t="str">
            <v>VD_TV_Total_2016</v>
          </cell>
          <cell r="D677" t="str">
            <v>WB</v>
          </cell>
          <cell r="E677">
            <v>7.9169409999999898E-2</v>
          </cell>
        </row>
        <row r="678">
          <cell r="B678" t="str">
            <v>WB_VD_TV_Total_2017</v>
          </cell>
          <cell r="C678" t="str">
            <v>VD_TV_Total_2017</v>
          </cell>
          <cell r="D678" t="str">
            <v>WB</v>
          </cell>
          <cell r="E678">
            <v>8.5615290000000302E-2</v>
          </cell>
        </row>
        <row r="679">
          <cell r="B679" t="str">
            <v>WB_VD_Hotstar_Maaza_Imp</v>
          </cell>
          <cell r="C679" t="str">
            <v>VD_Hotstar_Maaza_Imp</v>
          </cell>
          <cell r="D679" t="str">
            <v>WB</v>
          </cell>
          <cell r="E679">
            <v>0.53815740999992601</v>
          </cell>
        </row>
        <row r="680">
          <cell r="B680" t="str">
            <v>WB_VD_YouTube_Maaza_Imp</v>
          </cell>
          <cell r="C680" t="str">
            <v>VD_YouTube_Maaza_Imp</v>
          </cell>
          <cell r="D680" t="str">
            <v>WB</v>
          </cell>
          <cell r="E680">
            <v>0</v>
          </cell>
        </row>
        <row r="681">
          <cell r="B681" t="str">
            <v>WB_VD_IPS_Frooti</v>
          </cell>
          <cell r="C681" t="str">
            <v>VD_IPS_Frooti</v>
          </cell>
          <cell r="D681" t="str">
            <v>WB</v>
          </cell>
          <cell r="E681">
            <v>-9.3268350000012698E-2</v>
          </cell>
        </row>
        <row r="682">
          <cell r="B682" t="str">
            <v>WB_VD_IPS_Tropicana</v>
          </cell>
          <cell r="C682" t="str">
            <v>VD_IPS_Tropicana</v>
          </cell>
          <cell r="D682" t="str">
            <v>WB</v>
          </cell>
          <cell r="E682">
            <v>-0.21659658999999001</v>
          </cell>
        </row>
        <row r="683">
          <cell r="B683" t="str">
            <v>WB_VD_IPS_Minute_Maid</v>
          </cell>
          <cell r="C683" t="str">
            <v>VD_IPS_Minute_Maid</v>
          </cell>
          <cell r="D683" t="str">
            <v>WB</v>
          </cell>
          <cell r="E683">
            <v>-8.2000769999981696E-2</v>
          </cell>
        </row>
        <row r="684">
          <cell r="B684" t="str">
            <v>WB_VD_IPS_Slice</v>
          </cell>
          <cell r="C684" t="str">
            <v>VD_IPS_Slice</v>
          </cell>
          <cell r="D684" t="str">
            <v>WB</v>
          </cell>
          <cell r="E684">
            <v>-8.7487829999976396E-2</v>
          </cell>
        </row>
        <row r="685">
          <cell r="B685" t="str">
            <v>WB_VD_IPS_Maaza</v>
          </cell>
          <cell r="C685" t="str">
            <v>VD_IPS_Maaza</v>
          </cell>
          <cell r="D685" t="str">
            <v>WB</v>
          </cell>
          <cell r="E685">
            <v>0.40055941</v>
          </cell>
        </row>
        <row r="686">
          <cell r="B686" t="str">
            <v>WB_VD_ND_Frooti</v>
          </cell>
          <cell r="C686" t="str">
            <v>VD_ND_Frooti</v>
          </cell>
          <cell r="D686" t="str">
            <v>WB</v>
          </cell>
          <cell r="E686">
            <v>-0.10946119000000699</v>
          </cell>
        </row>
        <row r="687">
          <cell r="B687" t="str">
            <v>WB_VD_ND_Tropicana</v>
          </cell>
          <cell r="C687" t="str">
            <v>VD_ND_Tropicana</v>
          </cell>
          <cell r="D687" t="str">
            <v>WB</v>
          </cell>
          <cell r="E687">
            <v>-5.36850699999665E-2</v>
          </cell>
        </row>
        <row r="688">
          <cell r="B688" t="str">
            <v>WB_VD_ND_Minute_Maid</v>
          </cell>
          <cell r="C688" t="str">
            <v>VD_ND_Minute_Maid</v>
          </cell>
          <cell r="D688" t="str">
            <v>WB</v>
          </cell>
          <cell r="E688">
            <v>-0.18244998999989601</v>
          </cell>
        </row>
        <row r="689">
          <cell r="B689" t="str">
            <v>WB_VD_ND_Real</v>
          </cell>
          <cell r="C689" t="str">
            <v>VD_ND_Real</v>
          </cell>
          <cell r="D689" t="str">
            <v>WB</v>
          </cell>
          <cell r="E689">
            <v>-1.1101378000072199E-2</v>
          </cell>
        </row>
        <row r="690">
          <cell r="B690" t="str">
            <v>WB_VD_ND_Slice</v>
          </cell>
          <cell r="C690" t="str">
            <v>VD_ND_Slice</v>
          </cell>
          <cell r="D690" t="str">
            <v>WB</v>
          </cell>
          <cell r="E690">
            <v>-1.04917299999883E-2</v>
          </cell>
        </row>
        <row r="691">
          <cell r="B691" t="str">
            <v>WB_VD_ND_Maaza</v>
          </cell>
          <cell r="C691" t="str">
            <v>VD_ND_Maaza</v>
          </cell>
          <cell r="D691" t="str">
            <v>WB</v>
          </cell>
          <cell r="E691">
            <v>0.396867989999999</v>
          </cell>
        </row>
        <row r="692">
          <cell r="B692" t="str">
            <v>WB_VD_NStores_Maaza</v>
          </cell>
          <cell r="C692" t="str">
            <v>VD_NStores_Maaza</v>
          </cell>
          <cell r="D692" t="str">
            <v>WB</v>
          </cell>
          <cell r="E692">
            <v>0.98722681000000101</v>
          </cell>
        </row>
        <row r="693">
          <cell r="B693" t="str">
            <v>WB_VD_OOS_Maaza</v>
          </cell>
          <cell r="C693" t="str">
            <v>VD_OOS_Maaza</v>
          </cell>
          <cell r="D693" t="str">
            <v>WB</v>
          </cell>
          <cell r="E693">
            <v>-0.26114301000000001</v>
          </cell>
        </row>
        <row r="694">
          <cell r="B694" t="str">
            <v>WB_VD_Price_Frooti</v>
          </cell>
          <cell r="C694" t="str">
            <v>VD_Price_Frooti</v>
          </cell>
          <cell r="D694" t="str">
            <v>WB</v>
          </cell>
          <cell r="E694">
            <v>1.3723854000037099E-2</v>
          </cell>
        </row>
        <row r="695">
          <cell r="B695" t="str">
            <v>WB_VD_Price_Minute_Maid</v>
          </cell>
          <cell r="C695" t="str">
            <v>VD_Price_Minute_Maid</v>
          </cell>
          <cell r="D695" t="str">
            <v>WB</v>
          </cell>
          <cell r="E695">
            <v>0.26563640999992799</v>
          </cell>
        </row>
        <row r="696">
          <cell r="B696" t="str">
            <v>WB_VD_Price_Real</v>
          </cell>
          <cell r="C696" t="str">
            <v>VD_Price_Real</v>
          </cell>
          <cell r="D696" t="str">
            <v>WB</v>
          </cell>
          <cell r="E696">
            <v>0.273455810000025</v>
          </cell>
        </row>
        <row r="697">
          <cell r="B697" t="str">
            <v>WB_VD_Price_Slice</v>
          </cell>
          <cell r="C697" t="str">
            <v>VD_Price_Slice</v>
          </cell>
          <cell r="D697" t="str">
            <v>WB</v>
          </cell>
          <cell r="E697">
            <v>0.17450619000005599</v>
          </cell>
        </row>
        <row r="698">
          <cell r="B698" t="str">
            <v>WB_VD_Price_Tropicana</v>
          </cell>
          <cell r="C698" t="str">
            <v>VD_Price_Tropicana</v>
          </cell>
          <cell r="D698" t="str">
            <v>WB</v>
          </cell>
          <cell r="E698">
            <v>0.28762400999993698</v>
          </cell>
        </row>
        <row r="699">
          <cell r="B699" t="str">
            <v>WB_VD_Price_Maaza_Express</v>
          </cell>
          <cell r="C699" t="str">
            <v>VD_Price_Maaza_Express</v>
          </cell>
          <cell r="D699" t="str">
            <v>WB</v>
          </cell>
          <cell r="E699">
            <v>-2.1931100099999998</v>
          </cell>
        </row>
        <row r="700">
          <cell r="B700" t="str">
            <v>WB_VD_Price_Maaza_Fridge</v>
          </cell>
          <cell r="C700" t="str">
            <v>VD_Price_Maaza_Fridge</v>
          </cell>
          <cell r="D700" t="str">
            <v>WB</v>
          </cell>
          <cell r="E700">
            <v>-2.2984080099999402</v>
          </cell>
        </row>
        <row r="701">
          <cell r="B701" t="str">
            <v>WB_VD_Price_Maaza_Mobile</v>
          </cell>
          <cell r="C701" t="str">
            <v>VD_Price_Maaza_Mobile</v>
          </cell>
          <cell r="D701" t="str">
            <v>WB</v>
          </cell>
          <cell r="E701">
            <v>-0.43084561000000299</v>
          </cell>
        </row>
        <row r="702">
          <cell r="B702" t="str">
            <v>WB_VD_Price_Maaza_Party</v>
          </cell>
          <cell r="C702" t="str">
            <v>VD_Price_Maaza_Party</v>
          </cell>
          <cell r="D702" t="str">
            <v>WB</v>
          </cell>
          <cell r="E702">
            <v>-2.09071501000007</v>
          </cell>
        </row>
        <row r="703">
          <cell r="B703" t="str">
            <v>WB_VD_Price_Maaza_RGB</v>
          </cell>
          <cell r="C703" t="str">
            <v>VD_Price_Maaza_RGB</v>
          </cell>
          <cell r="D703" t="str">
            <v>WB</v>
          </cell>
          <cell r="E703">
            <v>-1.34131600000011E-2</v>
          </cell>
        </row>
        <row r="704">
          <cell r="B704" t="str">
            <v>WB_VD_Price_Maaza_Small_TPK</v>
          </cell>
          <cell r="C704" t="str">
            <v>VD_Price_Maaza_Small_TPK</v>
          </cell>
          <cell r="D704" t="str">
            <v>WB</v>
          </cell>
          <cell r="E704">
            <v>-2.1431120099999901</v>
          </cell>
        </row>
        <row r="705">
          <cell r="B705" t="str">
            <v>WB_VD_Cinema_Maaza_Spend_2019</v>
          </cell>
          <cell r="C705" t="str">
            <v>VD_Cinema_Maaza_Spend_2019</v>
          </cell>
          <cell r="D705" t="str">
            <v>WB</v>
          </cell>
          <cell r="E705">
            <v>2.6730479999340401E-3</v>
          </cell>
        </row>
        <row r="706">
          <cell r="B706" t="str">
            <v>WB_VD_OOH_Maaza_Spend_2019</v>
          </cell>
          <cell r="C706" t="str">
            <v>VD_OOH_Maaza_Spend_2019</v>
          </cell>
          <cell r="D706" t="str">
            <v>WB</v>
          </cell>
          <cell r="E706">
            <v>6.2016789999998302E-2</v>
          </cell>
        </row>
        <row r="707">
          <cell r="B707" t="str">
            <v>WB_VD_Activation_Varun_Dhawan_All_India</v>
          </cell>
          <cell r="C707" t="str">
            <v>VD_Activation_Varun_Dhawan_All_India</v>
          </cell>
          <cell r="D707" t="str">
            <v>WB</v>
          </cell>
          <cell r="E707">
            <v>6.1066200000053905E-4</v>
          </cell>
        </row>
        <row r="708">
          <cell r="B708" t="str">
            <v>WB_VD_Activation_Rakulpreet_AP_WB</v>
          </cell>
          <cell r="C708" t="str">
            <v>VD_Activation_Rakulpreet_AP_WB</v>
          </cell>
          <cell r="D708" t="str">
            <v>WB</v>
          </cell>
          <cell r="E708">
            <v>7.7907150000000203E-2</v>
          </cell>
        </row>
        <row r="709">
          <cell r="B709" t="str">
            <v>WB_VD_long_Activation_Varun_Dhawan_All_India</v>
          </cell>
          <cell r="C709" t="str">
            <v>VD_long_Activation_Varun_Dhawan_All_India</v>
          </cell>
          <cell r="D709" t="str">
            <v>WB</v>
          </cell>
          <cell r="E709">
            <v>7.2351950000040605E-2</v>
          </cell>
        </row>
        <row r="710">
          <cell r="B710" t="str">
            <v>WB_VD_long_Activation_Rakulpreet_AP_WB</v>
          </cell>
          <cell r="C710" t="str">
            <v>VD_long_Activation_Rakulpreet_AP_WB</v>
          </cell>
          <cell r="D710" t="str">
            <v>WB</v>
          </cell>
          <cell r="E710">
            <v>6.0826370000271898E-2</v>
          </cell>
        </row>
        <row r="711">
          <cell r="B711" t="str">
            <v>WB_VD_SOWF_Maaza</v>
          </cell>
          <cell r="C711" t="str">
            <v>VD_SOWF_Maaza</v>
          </cell>
          <cell r="D711" t="str">
            <v>WB</v>
          </cell>
          <cell r="E711">
            <v>0.36354798999999999</v>
          </cell>
        </row>
        <row r="712">
          <cell r="B712" t="str">
            <v>WB_VD_Temp0</v>
          </cell>
          <cell r="C712" t="str">
            <v>VD_Temp0</v>
          </cell>
          <cell r="D712" t="str">
            <v>WB</v>
          </cell>
          <cell r="E712">
            <v>8.1861800000000099E-3</v>
          </cell>
        </row>
        <row r="713">
          <cell r="B713" t="str">
            <v>WB_VD_Temp1</v>
          </cell>
          <cell r="C713" t="str">
            <v>VD_Temp1</v>
          </cell>
          <cell r="D713" t="str">
            <v>WB</v>
          </cell>
          <cell r="E713">
            <v>1.5448552000000001E-2</v>
          </cell>
        </row>
        <row r="714">
          <cell r="B714" t="str">
            <v>WB_VD_Precip0</v>
          </cell>
          <cell r="C714" t="str">
            <v>VD_Precip0</v>
          </cell>
          <cell r="D714" t="str">
            <v>WB</v>
          </cell>
          <cell r="E714">
            <v>-4.7714819999999996E-3</v>
          </cell>
        </row>
        <row r="715">
          <cell r="B715" t="str">
            <v>WB_VD_Precip1</v>
          </cell>
          <cell r="C715" t="str">
            <v>VD_Precip1</v>
          </cell>
          <cell r="D715" t="str">
            <v>WB</v>
          </cell>
          <cell r="E715">
            <v>-4.8850499999999897E-3</v>
          </cell>
        </row>
        <row r="716">
          <cell r="B716" t="str">
            <v>WB_VD_Economy</v>
          </cell>
          <cell r="C716" t="str">
            <v>VD_Economy</v>
          </cell>
          <cell r="D716" t="str">
            <v>WB</v>
          </cell>
          <cell r="E716">
            <v>0.37992040999999999</v>
          </cell>
        </row>
        <row r="717">
          <cell r="B717" t="str">
            <v>WB_VD_FB_IG_Maaza_Imp</v>
          </cell>
          <cell r="C717" t="str">
            <v>VD_FB_IG_Maaza_Imp</v>
          </cell>
          <cell r="D717" t="str">
            <v>WB</v>
          </cell>
          <cell r="E717">
            <v>0.22786085000019601</v>
          </cell>
        </row>
        <row r="718">
          <cell r="B718" t="str">
            <v>WB_VD_Total_Digital_Maaza_Imp_2017</v>
          </cell>
          <cell r="C718" t="str">
            <v>VD_Total_Digital_Maaza_Imp_2017</v>
          </cell>
          <cell r="D718" t="str">
            <v>WB</v>
          </cell>
          <cell r="E718">
            <v>0</v>
          </cell>
        </row>
        <row r="719">
          <cell r="B719" t="str">
            <v>WB_VD_Total_Digital_Maaza_Imp_2018</v>
          </cell>
          <cell r="C719" t="str">
            <v>VD_Total_Digital_Maaza_Imp_2018</v>
          </cell>
          <cell r="D719" t="str">
            <v>WB</v>
          </cell>
          <cell r="E719">
            <v>0.211234410000083</v>
          </cell>
        </row>
        <row r="720">
          <cell r="B720" t="str">
            <v>WB_VD_Total_Digital_Maaza_Imp_2019</v>
          </cell>
          <cell r="C720" t="str">
            <v>VD_Total_Digital_Maaza_Imp_2019</v>
          </cell>
          <cell r="D720" t="str">
            <v>WB</v>
          </cell>
          <cell r="E720">
            <v>0.23375520999989599</v>
          </cell>
        </row>
        <row r="721">
          <cell r="B721" t="str">
            <v>WB_VD_Cinema_Maaza_Spend</v>
          </cell>
          <cell r="C721" t="str">
            <v>VD_Cinema_Maaza_Spend</v>
          </cell>
          <cell r="D721" t="str">
            <v>WB</v>
          </cell>
          <cell r="E721">
            <v>1.5440124E-2</v>
          </cell>
        </row>
        <row r="722">
          <cell r="B722" t="str">
            <v>WB_VD_OOH_Maaza_Spend</v>
          </cell>
          <cell r="C722" t="str">
            <v>VD_OOH_Maaza_Spend</v>
          </cell>
          <cell r="D722" t="str">
            <v>WB</v>
          </cell>
          <cell r="E722">
            <v>3.3556410000000002E-2</v>
          </cell>
        </row>
        <row r="723">
          <cell r="B723" t="str">
            <v>WB_VD_Print_Maaza_Spend</v>
          </cell>
          <cell r="C723" t="str">
            <v>VD_Print_Maaza_Spend</v>
          </cell>
          <cell r="D723" t="str">
            <v>WB</v>
          </cell>
          <cell r="E723">
            <v>5.4162210000000301E-2</v>
          </cell>
        </row>
        <row r="724">
          <cell r="B724" t="str">
            <v>WB_VD_Radio_Maaza_Spend</v>
          </cell>
          <cell r="C724" t="str">
            <v>VD_Radio_Maaza_Spend</v>
          </cell>
          <cell r="D724" t="str">
            <v>WB</v>
          </cell>
          <cell r="E724">
            <v>2.5295989999999401E-2</v>
          </cell>
        </row>
        <row r="725">
          <cell r="B725" t="str">
            <v>WB_VD_OOH_Maaza_Spend_2015</v>
          </cell>
          <cell r="C725" t="str">
            <v>VD_OOH_Maaza_Spend_2015</v>
          </cell>
          <cell r="D725" t="str">
            <v>WB</v>
          </cell>
          <cell r="E725">
            <v>1.9173929999997501E-2</v>
          </cell>
        </row>
        <row r="726">
          <cell r="B726" t="str">
            <v>WB_VD_Radio_Maaza_Spend_2015</v>
          </cell>
          <cell r="C726" t="str">
            <v>VD_Radio_Maaza_Spend_2015</v>
          </cell>
          <cell r="D726" t="str">
            <v>WB</v>
          </cell>
          <cell r="E726">
            <v>1.7452859999677901E-3</v>
          </cell>
        </row>
        <row r="727">
          <cell r="B727" t="str">
            <v>WB_VD_Print_Maaza_Spend_2016</v>
          </cell>
          <cell r="C727" t="str">
            <v>VD_Print_Maaza_Spend_2016</v>
          </cell>
          <cell r="D727" t="str">
            <v>WB</v>
          </cell>
          <cell r="E727">
            <v>1.4415270000000299E-2</v>
          </cell>
        </row>
        <row r="728">
          <cell r="B728" t="str">
            <v>WB_VD_Radio_Maaza_Spend_2016</v>
          </cell>
          <cell r="C728" t="str">
            <v>VD_Radio_Maaza_Spend_2016</v>
          </cell>
          <cell r="D728" t="str">
            <v>WB</v>
          </cell>
          <cell r="E728">
            <v>2.5892960000021901E-3</v>
          </cell>
        </row>
        <row r="729">
          <cell r="B729" t="str">
            <v>WB_VD_OOH_Maaza_Spend_2018</v>
          </cell>
          <cell r="C729" t="str">
            <v>VD_OOH_Maaza_Spend_2018</v>
          </cell>
          <cell r="D729" t="str">
            <v>WB</v>
          </cell>
          <cell r="E729">
            <v>2.5339109999942801E-2</v>
          </cell>
        </row>
        <row r="730">
          <cell r="B730" t="str">
            <v>WB_VD_Free_Volume_Promo</v>
          </cell>
          <cell r="C730" t="str">
            <v>VD_Free_Volume_Promo</v>
          </cell>
          <cell r="D730" t="str">
            <v>WB</v>
          </cell>
          <cell r="E730">
            <v>3.4868894915736498E-2</v>
          </cell>
        </row>
        <row r="731">
          <cell r="B731" t="str">
            <v>WB_VD_TV_Maaza_Indulgence_Maaza_GRPs_2020_Short</v>
          </cell>
          <cell r="C731" t="str">
            <v>VD_TV_Maaza_Indulgence_Maaza_GRPs_2020_Short</v>
          </cell>
          <cell r="D731" t="str">
            <v>WB</v>
          </cell>
          <cell r="E731">
            <v>0.10566238999999999</v>
          </cell>
        </row>
        <row r="732">
          <cell r="B732" t="str">
            <v>WB_VD_TV_Maaza_Indulgence_Maaza_GRPs_2020_long</v>
          </cell>
          <cell r="C732" t="str">
            <v>VD_TV_Maaza_Indulgence_Maaza_GRPs_2020_long</v>
          </cell>
          <cell r="D732" t="str">
            <v>WB</v>
          </cell>
          <cell r="E732">
            <v>0.23963120999999199</v>
          </cell>
        </row>
        <row r="733">
          <cell r="B733" t="str">
            <v>WB_VD_Total_Digital_Maaza_Imp_2020</v>
          </cell>
          <cell r="C733" t="str">
            <v>VD_Total_Digital_Maaza_Imp_2020</v>
          </cell>
          <cell r="D733" t="str">
            <v>WB</v>
          </cell>
          <cell r="E733">
            <v>0</v>
          </cell>
        </row>
        <row r="734">
          <cell r="B734" t="str">
            <v>WB_VD_Covid_19_Confirmed_Cases</v>
          </cell>
          <cell r="C734" t="str">
            <v>VD_Covid_19_Confirmed_Cases</v>
          </cell>
          <cell r="D734" t="str">
            <v>WB</v>
          </cell>
          <cell r="E734">
            <v>-4.9626777479453203E-2</v>
          </cell>
        </row>
        <row r="735">
          <cell r="B735" t="str">
            <v>WB_SOTS_1</v>
          </cell>
          <cell r="C735" t="str">
            <v>SOTS_1</v>
          </cell>
          <cell r="D735" t="str">
            <v>WB</v>
          </cell>
          <cell r="E735">
            <v>9.1471120000010802E-5</v>
          </cell>
        </row>
        <row r="736">
          <cell r="B736" t="str">
            <v>WB_SeptOctDummy</v>
          </cell>
          <cell r="C736" t="str">
            <v>SeptOctDummy</v>
          </cell>
          <cell r="D736" t="str">
            <v>WB</v>
          </cell>
          <cell r="E736">
            <v>-0.30475589006847797</v>
          </cell>
        </row>
        <row r="737">
          <cell r="B737" t="str">
            <v>WB_May Dummy</v>
          </cell>
          <cell r="C737" t="str">
            <v>May Dummy</v>
          </cell>
          <cell r="D737" t="str">
            <v>WB</v>
          </cell>
          <cell r="E737">
            <v>-0.26423484062775399</v>
          </cell>
        </row>
        <row r="738">
          <cell r="B738" t="str">
            <v>WB_SOTS_0</v>
          </cell>
          <cell r="C738" t="str">
            <v>SOTS_0</v>
          </cell>
          <cell r="D738" t="str">
            <v>WB</v>
          </cell>
          <cell r="E738">
            <v>4.3367900000000001E-3</v>
          </cell>
        </row>
        <row r="739">
          <cell r="B739" t="str">
            <v>WB_SOCF_0</v>
          </cell>
          <cell r="C739" t="str">
            <v>SOCF_0</v>
          </cell>
          <cell r="D739" t="str">
            <v>WB</v>
          </cell>
          <cell r="E739">
            <v>6.5180860000000205E-5</v>
          </cell>
        </row>
        <row r="740">
          <cell r="B740" t="str">
            <v>WB_seas_1819</v>
          </cell>
          <cell r="C740" t="str">
            <v>seas_1819</v>
          </cell>
          <cell r="D740" t="str">
            <v>WB</v>
          </cell>
          <cell r="E740">
            <v>1.6020860005551301</v>
          </cell>
        </row>
        <row r="741">
          <cell r="B741" t="str">
            <v>WB_Pre_Covid</v>
          </cell>
          <cell r="C741" t="str">
            <v>Pre_Covid</v>
          </cell>
          <cell r="D741" t="str">
            <v>WB</v>
          </cell>
          <cell r="E741">
            <v>0.38530943605869999</v>
          </cell>
        </row>
      </sheetData>
      <sheetData sheetId="20"/>
      <sheetData sheetId="21"/>
      <sheetData sheetId="22">
        <row r="5">
          <cell r="W5">
            <v>1.0308311973568705E-2</v>
          </cell>
          <cell r="X5">
            <v>1.9235093388693305E-2</v>
          </cell>
          <cell r="Y5">
            <v>1.9496107028119873E-2</v>
          </cell>
          <cell r="Z5">
            <v>9.0058826901739334E-3</v>
          </cell>
          <cell r="AA5">
            <v>2.5617619997204195E-2</v>
          </cell>
          <cell r="AB5">
            <v>1.5500980540524879E-2</v>
          </cell>
          <cell r="AC5">
            <v>1.2688737822044428E-2</v>
          </cell>
          <cell r="AD5">
            <v>1.8746327196214958E-2</v>
          </cell>
        </row>
        <row r="6">
          <cell r="W6">
            <v>-3.4965241766707249E-3</v>
          </cell>
          <cell r="X6">
            <v>-6.953911337197422E-3</v>
          </cell>
          <cell r="Y6">
            <v>-3.4847766940057853E-3</v>
          </cell>
          <cell r="Z6">
            <v>-3.3642975561904037E-3</v>
          </cell>
          <cell r="AA6">
            <v>-8.427597742657375E-3</v>
          </cell>
          <cell r="AC6">
            <v>-4.1512864917967905E-3</v>
          </cell>
          <cell r="AD6">
            <v>-6.8739274508024086E-3</v>
          </cell>
        </row>
      </sheetData>
      <sheetData sheetId="23">
        <row r="22">
          <cell r="Z22" t="str">
            <v>APT</v>
          </cell>
          <cell r="AA22">
            <v>2.4457313622838093E-3</v>
          </cell>
          <cell r="AB22">
            <v>4.1474575102806721E-3</v>
          </cell>
          <cell r="AC22">
            <v>5.9343659517757819E-3</v>
          </cell>
        </row>
        <row r="23">
          <cell r="Z23" t="str">
            <v>BI</v>
          </cell>
          <cell r="AA23">
            <v>2.6624721123197264E-3</v>
          </cell>
          <cell r="AB23">
            <v>2.3398169439301669E-3</v>
          </cell>
          <cell r="AC23">
            <v>2.0834705771859609E-3</v>
          </cell>
        </row>
        <row r="24">
          <cell r="Z24" t="str">
            <v>MAH</v>
          </cell>
          <cell r="AA24" t="e">
            <v>#DIV/0!</v>
          </cell>
          <cell r="AB24" t="e">
            <v>#DIV/0!</v>
          </cell>
          <cell r="AC24" t="e">
            <v>#DIV/0!</v>
          </cell>
        </row>
        <row r="25">
          <cell r="Z25" t="str">
            <v>TN</v>
          </cell>
          <cell r="AA25">
            <v>0</v>
          </cell>
          <cell r="AB25">
            <v>0</v>
          </cell>
          <cell r="AC25">
            <v>2.4604305145924346E-3</v>
          </cell>
        </row>
        <row r="26">
          <cell r="Z26" t="str">
            <v>UP</v>
          </cell>
          <cell r="AA26">
            <v>0</v>
          </cell>
          <cell r="AB26">
            <v>0</v>
          </cell>
          <cell r="AC26">
            <v>0</v>
          </cell>
        </row>
        <row r="27">
          <cell r="Z27" t="str">
            <v>WB</v>
          </cell>
          <cell r="AA27">
            <v>1.0688089985434626E-3</v>
          </cell>
          <cell r="AB27">
            <v>0</v>
          </cell>
          <cell r="AC27">
            <v>4.3862718934674751E-3</v>
          </cell>
        </row>
        <row r="28">
          <cell r="Z28" t="str">
            <v>KA</v>
          </cell>
          <cell r="AA28">
            <v>6.437943037940947E-3</v>
          </cell>
          <cell r="AB28" t="e">
            <v>#DIV/0!</v>
          </cell>
          <cell r="AC28">
            <v>3.975330164513775E-3</v>
          </cell>
        </row>
        <row r="29">
          <cell r="Z29" t="str">
            <v>OD</v>
          </cell>
          <cell r="AA29" t="e">
            <v>#DIV/0!</v>
          </cell>
          <cell r="AB29" t="e">
            <v>#DIV/0!</v>
          </cell>
          <cell r="AC29">
            <v>7.6145987966757768E-3</v>
          </cell>
        </row>
      </sheetData>
      <sheetData sheetId="24"/>
      <sheetData sheetId="25"/>
      <sheetData sheetId="26"/>
      <sheetData sheetId="27">
        <row r="1">
          <cell r="K1" t="str">
            <v>APT</v>
          </cell>
          <cell r="L1" t="str">
            <v>BI</v>
          </cell>
          <cell r="M1" t="str">
            <v>MH</v>
          </cell>
          <cell r="N1" t="str">
            <v>TN</v>
          </cell>
          <cell r="O1" t="str">
            <v>UP</v>
          </cell>
          <cell r="P1" t="str">
            <v>WB</v>
          </cell>
          <cell r="Q1" t="str">
            <v>KA</v>
          </cell>
          <cell r="R1" t="str">
            <v>OD</v>
          </cell>
        </row>
        <row r="2">
          <cell r="K2">
            <v>-1.394335964829986</v>
          </cell>
          <cell r="L2">
            <v>-1.1000046412760189</v>
          </cell>
          <cell r="M2">
            <v>-1.7158391488433278</v>
          </cell>
          <cell r="N2">
            <v>-0.82872522091716183</v>
          </cell>
          <cell r="O2">
            <v>-1.195119946758946</v>
          </cell>
          <cell r="P2">
            <v>-1.4871535155260778</v>
          </cell>
          <cell r="Q2">
            <v>-1.6954836631920436</v>
          </cell>
          <cell r="R2">
            <v>-1.2277591177775626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B08F-4589-4993-A4EF-8533C24A4903}">
  <sheetPr>
    <tabColor rgb="FF00B050"/>
  </sheetPr>
  <dimension ref="B1:Q18"/>
  <sheetViews>
    <sheetView showGridLines="0" zoomScale="75" zoomScaleNormal="75" workbookViewId="0">
      <selection activeCell="D3" sqref="D3"/>
    </sheetView>
  </sheetViews>
  <sheetFormatPr defaultRowHeight="15" x14ac:dyDescent="0.25"/>
  <cols>
    <col min="1" max="1" width="0.85546875" customWidth="1"/>
    <col min="2" max="2" width="25.5703125" hidden="1" customWidth="1"/>
    <col min="3" max="3" width="20.5703125" customWidth="1"/>
    <col min="4" max="4" width="51.42578125" bestFit="1" customWidth="1"/>
    <col min="5" max="10" width="10.5703125" customWidth="1"/>
    <col min="11" max="11" width="22.140625" bestFit="1" customWidth="1"/>
    <col min="12" max="12" width="20.28515625" bestFit="1" customWidth="1"/>
    <col min="13" max="13" width="13.42578125" bestFit="1" customWidth="1"/>
  </cols>
  <sheetData>
    <row r="1" spans="2:17" ht="15.75" thickBot="1" x14ac:dyDescent="0.3">
      <c r="E1" s="54" t="s">
        <v>0</v>
      </c>
      <c r="F1" s="55"/>
      <c r="G1" s="55"/>
      <c r="H1" s="55"/>
      <c r="I1" s="55"/>
      <c r="J1" s="56"/>
    </row>
    <row r="2" spans="2:17" x14ac:dyDescent="0.25">
      <c r="D2" s="52" t="s">
        <v>73</v>
      </c>
      <c r="E2" s="53">
        <v>4.2022123074094644</v>
      </c>
      <c r="F2" s="53">
        <v>4.0799182798716656</v>
      </c>
      <c r="G2" s="53">
        <v>3.022080752689932</v>
      </c>
      <c r="H2" s="53">
        <v>2.4358990523004258</v>
      </c>
      <c r="I2" s="53">
        <v>3.5020335403810243</v>
      </c>
      <c r="J2" s="53">
        <v>3.7513226342564443</v>
      </c>
    </row>
    <row r="3" spans="2:17" ht="15.75" thickBot="1" x14ac:dyDescent="0.3">
      <c r="B3" s="1" t="s">
        <v>1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2:17" x14ac:dyDescent="0.25">
      <c r="B4" s="3" t="s">
        <v>9</v>
      </c>
      <c r="C4" s="4" t="s">
        <v>10</v>
      </c>
      <c r="D4" s="5" t="s">
        <v>11</v>
      </c>
      <c r="E4" s="6">
        <f>(1+1/E2)^VLOOKUP(E$3&amp;"_"&amp;$B4,[1]Parameters!$A$1:$D$696,4,0)-1</f>
        <v>0.11440847972068902</v>
      </c>
      <c r="F4" s="7">
        <f>(1+1/F2)^VLOOKUP(F$3&amp;"_"&amp;$B4,[1]Parameters!$A$1:$D$696,4,0)-1</f>
        <v>8.6126613356326542E-2</v>
      </c>
      <c r="G4" s="7">
        <f>(1+1/G2)^VLOOKUP(G$3&amp;"_"&amp;$B4,[1]Parameters!$A$1:$D$696,4,0)-1</f>
        <v>0.10073290369435539</v>
      </c>
      <c r="H4" s="7">
        <f>(1+1/H2)^VLOOKUP(H$3&amp;"_"&amp;$B4,[1]Parameters!$A$1:$D$696,4,0)-1</f>
        <v>0.11780076680291529</v>
      </c>
      <c r="I4" s="7">
        <f>(1+1/I2)^VLOOKUP(I$3&amp;"_"&amp;$B4,[1]Parameters!$A$1:$D$696,4,0)-1</f>
        <v>0.11233075152327143</v>
      </c>
      <c r="J4" s="8">
        <f>(1+1/J2)^VLOOKUP(J$3&amp;"_"&amp;$B4,[1]Parameters!$A$1:$D$696,4,0)-1</f>
        <v>8.5929133392046442E-2</v>
      </c>
      <c r="L4" s="9"/>
      <c r="M4" s="9"/>
      <c r="N4" s="9"/>
      <c r="O4" s="9"/>
      <c r="P4" s="9"/>
      <c r="Q4" s="9"/>
    </row>
    <row r="5" spans="2:17" x14ac:dyDescent="0.25">
      <c r="B5" s="10" t="s">
        <v>12</v>
      </c>
      <c r="C5" s="11" t="s">
        <v>13</v>
      </c>
      <c r="D5" s="12" t="s">
        <v>14</v>
      </c>
      <c r="E5" s="13">
        <f>VLOOKUP(E$3&amp;"_"&amp;$B5,[1]Parameters!$A$1:$D$696,4,0)/100</f>
        <v>7.1889600999997007E-3</v>
      </c>
      <c r="F5" s="14">
        <f>VLOOKUP(F$3&amp;"_"&amp;$B5,[1]Parameters!$A$1:$D$696,4,0)/100</f>
        <v>3.8814859000000103E-3</v>
      </c>
      <c r="G5" s="14">
        <f>VLOOKUP(G$3&amp;"_"&amp;$B5,[1]Parameters!$A$1:$D$696,4,0)/100</f>
        <v>5.1678102999999998E-3</v>
      </c>
      <c r="H5" s="14">
        <f>VLOOKUP(H$3&amp;"_"&amp;$B5,[1]Parameters!$A$1:$D$696,4,0)/100</f>
        <v>4.17945389999999E-3</v>
      </c>
      <c r="I5" s="14">
        <f>VLOOKUP(I$3&amp;"_"&amp;$B5,[1]Parameters!$A$1:$D$696,4,0)/100</f>
        <v>8.1549840860862897E-3</v>
      </c>
      <c r="J5" s="15">
        <f>VLOOKUP(J$3&amp;"_"&amp;$B5,[1]Parameters!$A$1:$D$696,4,0)/100</f>
        <v>5.8813559000000402E-3</v>
      </c>
      <c r="L5" s="9"/>
      <c r="M5" s="9"/>
      <c r="N5" s="9"/>
      <c r="O5" s="9"/>
      <c r="P5" s="9"/>
      <c r="Q5" s="9"/>
    </row>
    <row r="6" spans="2:17" x14ac:dyDescent="0.25">
      <c r="B6" s="10" t="s">
        <v>15</v>
      </c>
      <c r="C6" s="11" t="s">
        <v>16</v>
      </c>
      <c r="D6" s="12" t="s">
        <v>17</v>
      </c>
      <c r="E6" s="13">
        <f>VLOOKUP(E$3&amp;"_"&amp;$B6,[1]Parameters!$A$1:$D$696,4,0)/100</f>
        <v>6.6685561000000004E-3</v>
      </c>
      <c r="F6" s="14">
        <f>VLOOKUP(F$3&amp;"_"&amp;$B6,[1]Parameters!$A$1:$D$696,4,0)/100</f>
        <v>7.1432742999999995E-3</v>
      </c>
      <c r="G6" s="14">
        <f>VLOOKUP(G$3&amp;"_"&amp;$B6,[1]Parameters!$A$1:$D$696,4,0)/100</f>
        <v>4.3974955000000001E-3</v>
      </c>
      <c r="H6" s="14">
        <f>VLOOKUP(H$3&amp;"_"&amp;$B6,[1]Parameters!$A$1:$D$696,4,0)/100</f>
        <v>7.2207401000000003E-3</v>
      </c>
      <c r="I6" s="14">
        <f>VLOOKUP(I$3&amp;"_"&amp;$B6,[1]Parameters!$A$1:$D$696,4,0)/100</f>
        <v>9.6057860999999994E-3</v>
      </c>
      <c r="J6" s="15">
        <f>VLOOKUP(J$3&amp;"_"&amp;$B6,[1]Parameters!$A$1:$D$696,4,0)/100</f>
        <v>8.1140298999999999E-3</v>
      </c>
      <c r="L6" s="9"/>
      <c r="M6" s="9"/>
      <c r="N6" s="9"/>
      <c r="O6" s="9"/>
      <c r="P6" s="9"/>
      <c r="Q6" s="9"/>
    </row>
    <row r="7" spans="2:17" s="16" customFormat="1" x14ac:dyDescent="0.25">
      <c r="B7" s="10" t="s">
        <v>18</v>
      </c>
      <c r="C7" s="11" t="s">
        <v>19</v>
      </c>
      <c r="D7" s="12" t="s">
        <v>20</v>
      </c>
      <c r="E7" s="13">
        <f>VLOOKUP(E$3&amp;"_"&amp;$B7,[1]Parameters!$A$1:$D$696,4,0)/100</f>
        <v>-5.8813709999984301E-4</v>
      </c>
      <c r="F7" s="14">
        <f>VLOOKUP(F$3&amp;"_"&amp;$B7,[1]Parameters!$A$1:$D$696,4,0)/100</f>
        <v>-1.5190799000001701E-3</v>
      </c>
      <c r="G7" s="14">
        <f>VLOOKUP(G$3&amp;"_"&amp;$B7,[1]Parameters!$A$1:$D$696,4,0)/100</f>
        <v>-1.3025179000004999E-3</v>
      </c>
      <c r="H7" s="14">
        <f>VLOOKUP(H$3&amp;"_"&amp;$B7,[1]Parameters!$A$1:$D$696,4,0)/100</f>
        <v>-1.3110608999999801E-3</v>
      </c>
      <c r="I7" s="14">
        <f>VLOOKUP(I$3&amp;"_"&amp;$B7,[1]Parameters!$A$1:$D$696,4,0)/100</f>
        <v>-6.8844468286721403E-4</v>
      </c>
      <c r="J7" s="15">
        <f>VLOOKUP(J$3&amp;"_"&amp;$B7,[1]Parameters!$A$1:$D$696,4,0)/100</f>
        <v>-1.3485891000000699E-3</v>
      </c>
      <c r="K7"/>
      <c r="L7" s="9"/>
      <c r="M7" s="9"/>
      <c r="N7" s="9"/>
      <c r="O7" s="9"/>
      <c r="P7" s="9"/>
      <c r="Q7" s="9"/>
    </row>
    <row r="8" spans="2:17" x14ac:dyDescent="0.25">
      <c r="B8" s="10" t="s">
        <v>21</v>
      </c>
      <c r="C8" s="11" t="s">
        <v>22</v>
      </c>
      <c r="D8" s="12" t="s">
        <v>23</v>
      </c>
      <c r="E8" s="13">
        <f t="array" ref="E8:J8">TRANSPOSE('[1]Visibiltiy Stocking Elasticity'!AA22:AA27)</f>
        <v>2.3851585442416262E-3</v>
      </c>
      <c r="F8" s="14">
        <v>1.9323800011056586E-3</v>
      </c>
      <c r="G8" s="14">
        <v>2.9326025673129682E-3</v>
      </c>
      <c r="H8" s="14">
        <v>1.3776022869752356E-3</v>
      </c>
      <c r="I8" s="14">
        <v>1.7634159523137421E-3</v>
      </c>
      <c r="J8" s="15">
        <v>2.3444168333916666E-3</v>
      </c>
      <c r="L8" s="9"/>
      <c r="M8" s="9"/>
      <c r="N8" s="9"/>
      <c r="O8" s="9"/>
      <c r="P8" s="9"/>
      <c r="Q8" s="9"/>
    </row>
    <row r="9" spans="2:17" x14ac:dyDescent="0.25">
      <c r="B9" s="10" t="s">
        <v>24</v>
      </c>
      <c r="C9" s="11" t="s">
        <v>25</v>
      </c>
      <c r="D9" s="12" t="s">
        <v>26</v>
      </c>
      <c r="E9" s="13">
        <f t="array" ref="E9:J9">TRANSPOSE('[1]Visibiltiy Stocking Elasticity'!AC22:AC27)</f>
        <v>5.7006763253454008E-3</v>
      </c>
      <c r="F9" s="14">
        <v>2.0817794943098259E-3</v>
      </c>
      <c r="G9" s="14">
        <v>7.1744418637830244E-3</v>
      </c>
      <c r="H9" s="14">
        <v>3.1954409488297469E-3</v>
      </c>
      <c r="I9" s="14">
        <v>3.1976001161018301E-3</v>
      </c>
      <c r="J9" s="15">
        <v>3.672746090620173E-3</v>
      </c>
      <c r="L9" s="9"/>
      <c r="M9" s="9"/>
      <c r="N9" s="9"/>
      <c r="O9" s="9"/>
      <c r="P9" s="9"/>
      <c r="Q9" s="9"/>
    </row>
    <row r="10" spans="2:17" x14ac:dyDescent="0.25">
      <c r="B10" s="10" t="s">
        <v>27</v>
      </c>
      <c r="C10" s="11" t="s">
        <v>28</v>
      </c>
      <c r="D10" s="12" t="s">
        <v>29</v>
      </c>
      <c r="E10" s="13">
        <f t="array" ref="E10:J10">TRANSPOSE('[1]Visibiltiy Stocking Elasticity'!AB22:AB27)</f>
        <v>2.7484161800265376E-3</v>
      </c>
      <c r="F10" s="14">
        <v>3.076650475142498E-3</v>
      </c>
      <c r="G10" s="14">
        <v>2.8613373636385705E-3</v>
      </c>
      <c r="H10" s="14">
        <v>1.7296419380818304E-3</v>
      </c>
      <c r="I10" s="14">
        <v>3.0149777403138101E-3</v>
      </c>
      <c r="J10" s="15">
        <v>2.9762058309120614E-3</v>
      </c>
      <c r="L10" s="9"/>
      <c r="M10" s="9"/>
      <c r="N10" s="9"/>
      <c r="O10" s="9"/>
      <c r="P10" s="9"/>
      <c r="Q10" s="9"/>
    </row>
    <row r="11" spans="2:17" x14ac:dyDescent="0.25">
      <c r="B11" s="10" t="s">
        <v>30</v>
      </c>
      <c r="C11" s="11" t="s">
        <v>30</v>
      </c>
      <c r="D11" s="12" t="s">
        <v>31</v>
      </c>
      <c r="E11" s="17">
        <f>'[1]Price Elasticity'!K2</f>
        <v>-1.4420561433296846</v>
      </c>
      <c r="F11" s="18">
        <f>'[1]Price Elasticity'!L2</f>
        <v>-1.128368271030747</v>
      </c>
      <c r="G11" s="18">
        <f>'[1]Price Elasticity'!M2</f>
        <v>-1.3275141045137935</v>
      </c>
      <c r="H11" s="18">
        <f>'[1]Price Elasticity'!N2</f>
        <v>-1.562110733800316</v>
      </c>
      <c r="I11" s="18">
        <f>'[1]Price Elasticity'!O2</f>
        <v>-1.4820442367922364</v>
      </c>
      <c r="J11" s="19">
        <f>'[1]Price Elasticity'!P2</f>
        <v>-1.095934294754829</v>
      </c>
      <c r="L11" s="9"/>
      <c r="M11" s="9"/>
      <c r="N11" s="9"/>
      <c r="O11" s="9"/>
      <c r="P11" s="9"/>
      <c r="Q11" s="9"/>
    </row>
    <row r="12" spans="2:17" x14ac:dyDescent="0.25">
      <c r="B12" s="10" t="s">
        <v>32</v>
      </c>
      <c r="C12" s="11" t="s">
        <v>32</v>
      </c>
      <c r="D12" s="12" t="s">
        <v>33</v>
      </c>
      <c r="E12" s="13">
        <f>VLOOKUP(E$3&amp;"_"&amp;$B12,[1]Parameters!$A$1:$D$696,4,0)/100</f>
        <v>-1.4240220999998602E-3</v>
      </c>
      <c r="F12" s="14">
        <f>VLOOKUP(F$3&amp;"_"&amp;$B12,[1]Parameters!$A$1:$D$696,4,0)/100</f>
        <v>-2.5343170999999999E-3</v>
      </c>
      <c r="G12" s="14">
        <f>VLOOKUP(G$3&amp;"_"&amp;$B12,[1]Parameters!$A$1:$D$696,4,0)/100</f>
        <v>-8.5487349999983789E-4</v>
      </c>
      <c r="H12" s="14">
        <f>VLOOKUP(H$3&amp;"_"&amp;$B12,[1]Parameters!$A$1:$D$696,4,0)/100</f>
        <v>-3.0327280069970602E-3</v>
      </c>
      <c r="I12" s="14">
        <f>VLOOKUP(I$3&amp;"_"&amp;$B12,[1]Parameters!$A$1:$D$696,4,0)/100</f>
        <v>-6.5648490000001401E-4</v>
      </c>
      <c r="J12" s="15">
        <f>VLOOKUP(J$3&amp;"_"&amp;$B12,[1]Parameters!$A$1:$D$696,4,0)/100</f>
        <v>-2.4114159000005399E-3</v>
      </c>
      <c r="L12" s="9"/>
      <c r="M12" s="9"/>
      <c r="N12" s="9"/>
      <c r="O12" s="9"/>
      <c r="P12" s="9"/>
      <c r="Q12" s="9"/>
    </row>
    <row r="13" spans="2:17" x14ac:dyDescent="0.25">
      <c r="B13" s="10" t="s">
        <v>34</v>
      </c>
      <c r="C13" s="11" t="s">
        <v>35</v>
      </c>
      <c r="D13" s="12" t="s">
        <v>36</v>
      </c>
      <c r="E13" s="13">
        <f>VLOOKUP(E$3&amp;"_"&amp;$B13,[1]Parameters!$A$1:$D$696,4,0)/100</f>
        <v>4.5168763000000001E-3</v>
      </c>
      <c r="F13" s="14">
        <f>VLOOKUP(F$3&amp;"_"&amp;$B13,[1]Parameters!$A$1:$D$696,4,0)/100</f>
        <v>4.27412210000001E-3</v>
      </c>
      <c r="G13" s="14">
        <f>VLOOKUP(G$3&amp;"_"&amp;$B13,[1]Parameters!$A$1:$D$696,4,0)/100</f>
        <v>1.9723871E-3</v>
      </c>
      <c r="H13" s="14">
        <f>VLOOKUP(H$3&amp;"_"&amp;$B13,[1]Parameters!$A$1:$D$696,4,0)/100</f>
        <v>2.8931499000000001E-3</v>
      </c>
      <c r="I13" s="14">
        <f>VLOOKUP(I$3&amp;"_"&amp;$B13,[1]Parameters!$A$1:$D$696,4,0)/100</f>
        <v>2.2417946999999899E-3</v>
      </c>
      <c r="J13" s="15">
        <f>VLOOKUP(J$3&amp;"_"&amp;$B13,[1]Parameters!$A$1:$D$696,4,0)/100</f>
        <v>2.8560159000000002E-3</v>
      </c>
      <c r="L13" s="9"/>
      <c r="M13" s="9"/>
      <c r="N13" s="9"/>
      <c r="O13" s="9"/>
      <c r="P13" s="9"/>
      <c r="Q13" s="9"/>
    </row>
    <row r="14" spans="2:17" x14ac:dyDescent="0.25">
      <c r="B14" s="10" t="s">
        <v>37</v>
      </c>
      <c r="C14" s="11" t="s">
        <v>37</v>
      </c>
      <c r="D14" s="12" t="s">
        <v>38</v>
      </c>
      <c r="E14" s="13">
        <f>'[1]Weather '!W5</f>
        <v>1.0134556125230313E-2</v>
      </c>
      <c r="F14" s="14">
        <f>'[1]Weather '!X5</f>
        <v>1.2585424738712095E-2</v>
      </c>
      <c r="G14" s="14">
        <f>'[1]Weather '!Y5</f>
        <v>1.4743632530897346E-2</v>
      </c>
      <c r="H14" s="14">
        <f>'[1]Weather '!Z5</f>
        <v>1.2633658024576385E-2</v>
      </c>
      <c r="I14" s="14">
        <f>'[1]Weather '!AA5</f>
        <v>1.2901002336731736E-2</v>
      </c>
      <c r="J14" s="15">
        <f>'[1]Weather '!AB5</f>
        <v>1.0378771215411262E-2</v>
      </c>
      <c r="L14" s="9"/>
      <c r="M14" s="9"/>
      <c r="N14" s="9"/>
      <c r="O14" s="9"/>
      <c r="P14" s="9"/>
      <c r="Q14" s="9"/>
    </row>
    <row r="15" spans="2:17" ht="15.75" thickBot="1" x14ac:dyDescent="0.3">
      <c r="B15" s="20" t="s">
        <v>39</v>
      </c>
      <c r="C15" s="21" t="s">
        <v>39</v>
      </c>
      <c r="D15" s="22" t="s">
        <v>40</v>
      </c>
      <c r="E15" s="23">
        <f>'[1]Weather '!W6</f>
        <v>-7.6972520235834294E-3</v>
      </c>
      <c r="F15" s="24">
        <f>'[1]Weather '!X6</f>
        <v>-8.4861732408825826E-3</v>
      </c>
      <c r="G15" s="24">
        <f>'[1]Weather '!Y6</f>
        <v>-7.1242473180472025E-3</v>
      </c>
      <c r="H15" s="24">
        <f>'[1]Weather '!Z6</f>
        <v>-7.4194590924699438E-3</v>
      </c>
      <c r="I15" s="24">
        <f>'[1]Weather '!AA6</f>
        <v>-1.2099222368329665E-2</v>
      </c>
      <c r="J15" s="25">
        <f>'[1]Weather '!AB6</f>
        <v>-7.2384401550021123E-3</v>
      </c>
      <c r="L15" s="9"/>
      <c r="M15" s="9"/>
      <c r="N15" s="9"/>
      <c r="O15" s="9"/>
      <c r="P15" s="9"/>
      <c r="Q15" s="9"/>
    </row>
    <row r="16" spans="2:17" x14ac:dyDescent="0.25">
      <c r="E16" s="26"/>
      <c r="F16" s="26"/>
      <c r="G16" s="26"/>
      <c r="H16" s="26"/>
      <c r="I16" s="26"/>
    </row>
    <row r="17" spans="5:10" x14ac:dyDescent="0.25">
      <c r="E17" s="27"/>
      <c r="F17" s="27"/>
      <c r="G17" s="27"/>
      <c r="H17" s="27"/>
      <c r="I17" s="27"/>
      <c r="J17" s="27"/>
    </row>
    <row r="18" spans="5:10" x14ac:dyDescent="0.25">
      <c r="E18" s="27"/>
      <c r="F18" s="27"/>
      <c r="G18" s="27"/>
      <c r="H18" s="27"/>
      <c r="I18" s="27"/>
      <c r="J18" s="27"/>
    </row>
  </sheetData>
  <mergeCells count="1">
    <mergeCell ref="E1:J1"/>
  </mergeCells>
  <conditionalFormatting sqref="E20:J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14 K4:Q4 L5:Q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FEA7-C2DE-4432-9FB3-975C1D36907C}">
  <sheetPr>
    <tabColor rgb="FF00B050"/>
  </sheetPr>
  <dimension ref="B1:P36"/>
  <sheetViews>
    <sheetView showGridLines="0" zoomScale="75" zoomScaleNormal="75" workbookViewId="0">
      <selection activeCell="E1" sqref="E1:I1"/>
    </sheetView>
  </sheetViews>
  <sheetFormatPr defaultRowHeight="15" x14ac:dyDescent="0.25"/>
  <cols>
    <col min="1" max="1" width="0.140625" customWidth="1"/>
    <col min="2" max="2" width="22.140625" hidden="1" customWidth="1"/>
    <col min="3" max="3" width="22.140625" customWidth="1"/>
    <col min="4" max="4" width="53.28515625" customWidth="1"/>
    <col min="5" max="5" width="21.28515625" customWidth="1"/>
    <col min="6" max="6" width="12.85546875" customWidth="1"/>
    <col min="7" max="7" width="11.85546875" bestFit="1" customWidth="1"/>
    <col min="8" max="8" width="18.140625" customWidth="1"/>
    <col min="9" max="9" width="12.7109375" bestFit="1" customWidth="1"/>
    <col min="10" max="10" width="22.140625" bestFit="1" customWidth="1"/>
    <col min="11" max="11" width="20.28515625" bestFit="1" customWidth="1"/>
    <col min="12" max="12" width="13.42578125" bestFit="1" customWidth="1"/>
  </cols>
  <sheetData>
    <row r="1" spans="2:16" ht="15.75" thickBot="1" x14ac:dyDescent="0.3">
      <c r="E1" s="54" t="s">
        <v>0</v>
      </c>
      <c r="F1" s="55"/>
      <c r="G1" s="55"/>
      <c r="H1" s="55"/>
      <c r="I1" s="56"/>
      <c r="J1" s="28"/>
    </row>
    <row r="2" spans="2:16" x14ac:dyDescent="0.25">
      <c r="D2" s="52" t="s">
        <v>73</v>
      </c>
      <c r="E2" s="53">
        <v>4.2440966538154132</v>
      </c>
      <c r="F2" s="53">
        <v>3.6320969544000001</v>
      </c>
      <c r="G2" s="53">
        <v>2.9729489999999998</v>
      </c>
      <c r="H2" s="53">
        <v>3.597191</v>
      </c>
      <c r="I2" s="53">
        <v>3.8205799099668787</v>
      </c>
    </row>
    <row r="3" spans="2:16" ht="15.75" thickBot="1" x14ac:dyDescent="0.3">
      <c r="B3" s="1" t="s">
        <v>1</v>
      </c>
      <c r="C3" s="1" t="s">
        <v>1</v>
      </c>
      <c r="D3" s="1" t="s">
        <v>2</v>
      </c>
      <c r="E3" s="2" t="s">
        <v>3</v>
      </c>
      <c r="F3" s="2" t="s">
        <v>41</v>
      </c>
      <c r="G3" s="2" t="s">
        <v>42</v>
      </c>
      <c r="H3" s="2" t="s">
        <v>7</v>
      </c>
      <c r="I3" s="2" t="s">
        <v>8</v>
      </c>
    </row>
    <row r="4" spans="2:16" x14ac:dyDescent="0.25">
      <c r="B4" s="29" t="s">
        <v>43</v>
      </c>
      <c r="C4" s="30" t="s">
        <v>10</v>
      </c>
      <c r="D4" s="31" t="s">
        <v>11</v>
      </c>
      <c r="E4" s="7">
        <f>(1+1/E2)^VLOOKUP(E$3&amp;"_"&amp;$B4,[2]Parameters!$A$1:$D$690,4,0)-1</f>
        <v>0.10005428878648503</v>
      </c>
      <c r="F4" s="7">
        <f>(1+1/F2)^VLOOKUP(F$3&amp;"_"&amp;$B4,[2]Parameters!$A$1:$D$690,4,0)-1</f>
        <v>0.11939266294465734</v>
      </c>
      <c r="G4" s="7">
        <f>(1+1/G2)^VLOOKUP(G$3&amp;"_"&amp;$B4,[2]Parameters!$A$1:$D$690,4,0)-1</f>
        <v>0.1291600228128964</v>
      </c>
      <c r="H4" s="7">
        <f>(1+1/I2)^VLOOKUP(H$3&amp;"_"&amp;$B4,[2]Parameters!$A$1:$D$690,4,0)-1</f>
        <v>0.1066415372937628</v>
      </c>
      <c r="I4" s="8">
        <f>(1+1/H2)^VLOOKUP(I$3&amp;"_"&amp;$B4,[2]Parameters!$A$1:$D$690,4,0)-1</f>
        <v>8.824387051856708E-2</v>
      </c>
      <c r="K4" s="9"/>
      <c r="L4" s="9"/>
      <c r="M4" s="9"/>
      <c r="N4" s="9"/>
      <c r="O4" s="9"/>
      <c r="P4" s="9"/>
    </row>
    <row r="5" spans="2:16" x14ac:dyDescent="0.25">
      <c r="B5" s="32" t="s">
        <v>44</v>
      </c>
      <c r="C5" s="33" t="s">
        <v>13</v>
      </c>
      <c r="D5" s="34" t="s">
        <v>14</v>
      </c>
      <c r="E5" s="14">
        <f>VLOOKUP(E$3&amp;"_"&amp;$B5,[2]Parameters!$A$1:$D$690,4,0)/100</f>
        <v>5.0259178999999994E-3</v>
      </c>
      <c r="F5" s="14">
        <f>VLOOKUP(F$3&amp;"_"&amp;$B5,[2]Parameters!$A$1:$D$690,4,0)/100</f>
        <v>5.6005858999999903E-3</v>
      </c>
      <c r="G5" s="14">
        <f>VLOOKUP(G$3&amp;"_"&amp;$B5,[2]Parameters!$A$1:$D$690,4,0)/100</f>
        <v>6.0513479999999998E-3</v>
      </c>
      <c r="H5" s="14">
        <f>VLOOKUP(H$3&amp;"_"&amp;$B5,[2]Parameters!$A$1:$D$690,4,0)/100</f>
        <v>3.9095220999999201E-3</v>
      </c>
      <c r="I5" s="15">
        <f>VLOOKUP(I$3&amp;"_"&amp;$B5,[2]Parameters!$A$1:$D$690,4,0)/100</f>
        <v>5.6032081000000197E-3</v>
      </c>
      <c r="K5" s="9"/>
      <c r="L5" s="9"/>
      <c r="M5" s="9"/>
      <c r="N5" s="9"/>
      <c r="O5" s="9"/>
      <c r="P5" s="9"/>
    </row>
    <row r="6" spans="2:16" x14ac:dyDescent="0.25">
      <c r="B6" s="32" t="s">
        <v>45</v>
      </c>
      <c r="C6" s="33" t="s">
        <v>16</v>
      </c>
      <c r="D6" s="34" t="s">
        <v>17</v>
      </c>
      <c r="E6" s="14">
        <f>VLOOKUP(E$3&amp;"_"&amp;$B6,[2]Parameters!$A$1:$D$690,4,0)/100</f>
        <v>7.6949239000000001E-3</v>
      </c>
      <c r="F6" s="14">
        <f>VLOOKUP(F$3&amp;"_"&amp;$B6,[2]Parameters!$A$1:$D$690,4,0)/100</f>
        <v>4.6622399000000002E-3</v>
      </c>
      <c r="G6" s="14">
        <f>VLOOKUP(G$3&amp;"_"&amp;$B6,[2]Parameters!$A$1:$D$690,4,0)/100</f>
        <v>6.983024E-3</v>
      </c>
      <c r="H6" s="14">
        <f>VLOOKUP(H$3&amp;"_"&amp;$B6,[2]Parameters!$A$1:$D$690,4,0)/100</f>
        <v>6.6752180999999997E-3</v>
      </c>
      <c r="I6" s="15">
        <f>VLOOKUP(I$3&amp;"_"&amp;$B6,[2]Parameters!$A$1:$D$690,4,0)/100</f>
        <v>5.7699289345952897E-3</v>
      </c>
      <c r="K6" s="9"/>
      <c r="L6" s="9"/>
      <c r="M6" s="9"/>
      <c r="N6" s="9"/>
      <c r="O6" s="9"/>
      <c r="P6" s="9"/>
    </row>
    <row r="7" spans="2:16" s="16" customFormat="1" x14ac:dyDescent="0.25">
      <c r="B7" s="32" t="s">
        <v>46</v>
      </c>
      <c r="C7" s="33" t="s">
        <v>19</v>
      </c>
      <c r="D7" s="34" t="s">
        <v>20</v>
      </c>
      <c r="E7" s="14">
        <f>VLOOKUP(E$3&amp;"_"&amp;$B7,[2]Parameters!$A$1:$D$690,4,0)/100</f>
        <v>-9.5583389999999891E-4</v>
      </c>
      <c r="F7" s="14">
        <f>VLOOKUP(F$3&amp;"_"&amp;$B7,[2]Parameters!$A$1:$D$690,4,0)/100</f>
        <v>-5.1163110000014501E-4</v>
      </c>
      <c r="G7" s="14">
        <f>VLOOKUP(G$3&amp;"_"&amp;$B7,[2]Parameters!$A$1:$D$690,4,0)/100</f>
        <v>-8.0731999999999993E-4</v>
      </c>
      <c r="H7" s="14">
        <f>VLOOKUP(H$3&amp;"_"&amp;$B7,[2]Parameters!$A$1:$D$690,4,0)/100</f>
        <v>-1.3549691E-3</v>
      </c>
      <c r="I7" s="15">
        <f>VLOOKUP(I$3&amp;"_"&amp;$B7,[2]Parameters!$A$1:$D$690,4,0)/100</f>
        <v>-1.81047609999997E-3</v>
      </c>
      <c r="J7"/>
      <c r="K7" s="9"/>
      <c r="L7" s="9"/>
      <c r="M7" s="9"/>
      <c r="N7" s="9"/>
      <c r="O7" s="9"/>
      <c r="P7" s="9"/>
    </row>
    <row r="8" spans="2:16" x14ac:dyDescent="0.25">
      <c r="B8" s="32" t="s">
        <v>47</v>
      </c>
      <c r="C8" s="33" t="s">
        <v>22</v>
      </c>
      <c r="D8" s="34" t="s">
        <v>23</v>
      </c>
      <c r="E8" s="14">
        <f t="array" ref="E8:I8">TRANSPOSE('[2]Visibiltiy Stocking Elasticity'!T22:T26)</f>
        <v>2.8911334106044039E-3</v>
      </c>
      <c r="F8" s="14">
        <v>3.145135038138634E-3</v>
      </c>
      <c r="G8" s="14">
        <v>5.381179225827034E-3</v>
      </c>
      <c r="H8" s="14">
        <v>2.2783677230945954E-3</v>
      </c>
      <c r="I8" s="15">
        <v>5.7100304308523864E-3</v>
      </c>
      <c r="K8" s="9"/>
      <c r="L8" s="9"/>
      <c r="M8" s="9"/>
      <c r="N8" s="9"/>
      <c r="O8" s="9"/>
      <c r="P8" s="9"/>
    </row>
    <row r="9" spans="2:16" x14ac:dyDescent="0.25">
      <c r="B9" s="32" t="s">
        <v>48</v>
      </c>
      <c r="C9" s="33" t="s">
        <v>25</v>
      </c>
      <c r="D9" s="34" t="s">
        <v>26</v>
      </c>
      <c r="E9" s="35">
        <f t="array" ref="E9:I9">TRANSPOSE('[2]Visibiltiy Stocking Elasticity'!U22:U26)</f>
        <v>7.8778683931011173E-3</v>
      </c>
      <c r="F9" s="14">
        <v>1.0433258861848316E-3</v>
      </c>
      <c r="G9" s="14">
        <v>5.2163580670256948E-3</v>
      </c>
      <c r="H9" s="14">
        <v>8.6109224076765954E-4</v>
      </c>
      <c r="I9" s="15">
        <v>4.2031987652288993E-3</v>
      </c>
      <c r="K9" s="9"/>
      <c r="L9" s="9"/>
      <c r="M9" s="9"/>
      <c r="N9" s="9"/>
      <c r="O9" s="9"/>
      <c r="P9" s="9"/>
    </row>
    <row r="10" spans="2:16" x14ac:dyDescent="0.25">
      <c r="B10" s="32" t="s">
        <v>49</v>
      </c>
      <c r="C10" s="33" t="s">
        <v>28</v>
      </c>
      <c r="D10" s="34" t="s">
        <v>29</v>
      </c>
      <c r="E10" s="14">
        <f>VLOOKUP(E$3&amp;"_"&amp;$B10,[2]Parameters!$A$1:$D$690,4,0)/100</f>
        <v>3.3385178999999999E-3</v>
      </c>
      <c r="F10" s="14">
        <f>VLOOKUP(F$3&amp;"_"&amp;$B10,[2]Parameters!$A$1:$D$690,4,0)/100</f>
        <v>3.3264981000000098E-3</v>
      </c>
      <c r="G10" s="14">
        <f>VLOOKUP(G$3&amp;"_"&amp;$B10,[2]Parameters!$A$1:$D$690,4,0)/100</f>
        <v>1.871464E-3</v>
      </c>
      <c r="H10" s="14">
        <f>VLOOKUP(H$3&amp;"_"&amp;$B10,[2]Parameters!$A$1:$D$690,4,0)/100</f>
        <v>3.4071019000000004E-3</v>
      </c>
      <c r="I10" s="15">
        <f>VLOOKUP(I$3&amp;"_"&amp;$B10,[2]Parameters!$A$1:$D$690,4,0)/100</f>
        <v>3.6504760999999703E-3</v>
      </c>
      <c r="K10" s="9"/>
      <c r="L10" s="9"/>
      <c r="M10" s="9"/>
      <c r="N10" s="9"/>
      <c r="O10" s="9"/>
      <c r="P10" s="9"/>
    </row>
    <row r="11" spans="2:16" x14ac:dyDescent="0.25">
      <c r="B11" s="32" t="s">
        <v>30</v>
      </c>
      <c r="C11" s="33" t="s">
        <v>30</v>
      </c>
      <c r="D11" s="34" t="s">
        <v>31</v>
      </c>
      <c r="E11" s="18">
        <f>'[2]Price Elasticity'!J2</f>
        <v>-1.5042391003478421</v>
      </c>
      <c r="F11" s="18">
        <f>'[2]Price Elasticity'!K2</f>
        <v>-1.7639224169287209</v>
      </c>
      <c r="G11" s="18">
        <f>'[2]Price Elasticity'!L2</f>
        <v>-1.5833728586580169</v>
      </c>
      <c r="H11" s="18">
        <f>'[2]Price Elasticity'!M2</f>
        <v>-1.8076253859490843</v>
      </c>
      <c r="I11" s="19">
        <f>'[2]Price Elasticity'!N2</f>
        <v>-1.7998690905290546</v>
      </c>
      <c r="K11" s="9"/>
      <c r="L11" s="9"/>
      <c r="M11" s="9"/>
      <c r="N11" s="9"/>
      <c r="O11" s="9"/>
      <c r="P11" s="9"/>
    </row>
    <row r="12" spans="2:16" x14ac:dyDescent="0.25">
      <c r="B12" s="32" t="s">
        <v>32</v>
      </c>
      <c r="C12" s="33" t="s">
        <v>32</v>
      </c>
      <c r="D12" s="34" t="s">
        <v>33</v>
      </c>
      <c r="E12" s="14">
        <f>VLOOKUP(E$3&amp;"_"&amp;$B12,[2]Parameters!$A$1:$D$690,4,0)/100</f>
        <v>-7.4710850000009603E-4</v>
      </c>
      <c r="F12" s="14">
        <f>VLOOKUP(F$3&amp;"_"&amp;$B12,[2]Parameters!$A$1:$D$690,4,0)/100</f>
        <v>-8.6170270000004903E-4</v>
      </c>
      <c r="G12" s="14">
        <f>VLOOKUP(G$3&amp;"_"&amp;$B12,[2]Parameters!$A$1:$D$690,4,0)/100</f>
        <v>-6.9611000000000011E-4</v>
      </c>
      <c r="H12" s="14">
        <f>VLOOKUP(H$3&amp;"_"&amp;$B12,[2]Parameters!$A$1:$D$690,4,0)/100</f>
        <v>-9.0185929999999704E-4</v>
      </c>
      <c r="I12" s="15">
        <f>VLOOKUP(I$3&amp;"_"&amp;$B12,[2]Parameters!$A$1:$D$690,4,0)/100</f>
        <v>-6.7589749999978892E-4</v>
      </c>
      <c r="K12" s="9"/>
      <c r="L12" s="9"/>
      <c r="M12" s="9"/>
      <c r="N12" s="9"/>
      <c r="O12" s="9"/>
      <c r="P12" s="9"/>
    </row>
    <row r="13" spans="2:16" x14ac:dyDescent="0.25">
      <c r="B13" s="32" t="s">
        <v>50</v>
      </c>
      <c r="C13" s="33" t="s">
        <v>35</v>
      </c>
      <c r="D13" s="34" t="s">
        <v>36</v>
      </c>
      <c r="E13" s="14">
        <f>VLOOKUP(E$3&amp;"_"&amp;$B13,[2]Parameters!$A$1:$D$690,4,0)/100</f>
        <v>2.1214938999999998E-3</v>
      </c>
      <c r="F13" s="14">
        <f>VLOOKUP(F$3&amp;"_"&amp;$B13,[2]Parameters!$A$1:$D$690,4,0)/100</f>
        <v>2.0572239000000003E-3</v>
      </c>
      <c r="G13" s="14">
        <f>VLOOKUP(G$3&amp;"_"&amp;$B13,[2]Parameters!$A$1:$D$690,4,0)/100</f>
        <v>1.7222439999999999E-3</v>
      </c>
      <c r="H13" s="14">
        <f>VLOOKUP(H$3&amp;"_"&amp;$B13,[2]Parameters!$A$1:$D$690,4,0)/100</f>
        <v>2.9384999000000001E-3</v>
      </c>
      <c r="I13" s="15">
        <f>VLOOKUP(I$3&amp;"_"&amp;$B13,[2]Parameters!$A$1:$D$690,4,0)/100</f>
        <v>3.2384959000000004E-3</v>
      </c>
      <c r="K13" s="9"/>
      <c r="L13" s="9"/>
      <c r="M13" s="9"/>
      <c r="N13" s="9"/>
      <c r="O13" s="9"/>
      <c r="P13" s="9"/>
    </row>
    <row r="14" spans="2:16" x14ac:dyDescent="0.25">
      <c r="B14" s="32" t="s">
        <v>37</v>
      </c>
      <c r="C14" s="33" t="s">
        <v>37</v>
      </c>
      <c r="D14" s="34" t="s">
        <v>38</v>
      </c>
      <c r="E14" s="14">
        <f>'[2]Weather '!W5</f>
        <v>1.4825617800726821E-2</v>
      </c>
      <c r="F14" s="14">
        <f>'[2]Weather '!X5</f>
        <v>1.8482644751260428E-2</v>
      </c>
      <c r="G14" s="14">
        <f>'[2]Weather '!Y5</f>
        <v>1.019577714387802E-2</v>
      </c>
      <c r="H14" s="14">
        <f>'[2]Weather '!Z5</f>
        <v>2.4779791031828178E-2</v>
      </c>
      <c r="I14" s="15">
        <f>'[2]Weather '!AA5</f>
        <v>1.5434178471478474E-2</v>
      </c>
      <c r="K14" s="9"/>
      <c r="L14" s="9"/>
      <c r="M14" s="9"/>
      <c r="N14" s="9"/>
      <c r="O14" s="9"/>
      <c r="P14" s="9"/>
    </row>
    <row r="15" spans="2:16" ht="15.75" thickBot="1" x14ac:dyDescent="0.3">
      <c r="B15" s="32" t="s">
        <v>39</v>
      </c>
      <c r="C15" s="36" t="s">
        <v>39</v>
      </c>
      <c r="D15" s="37" t="s">
        <v>40</v>
      </c>
      <c r="E15" s="24">
        <f>'[2]Weather '!W6</f>
        <v>-4.2122107786287171E-3</v>
      </c>
      <c r="F15" s="24">
        <f>'[2]Weather '!X6</f>
        <v>-5.2213260823442912E-3</v>
      </c>
      <c r="G15" s="24">
        <f>'[2]Weather '!Y6</f>
        <v>-9.5320245182556763E-3</v>
      </c>
      <c r="H15" s="24">
        <f>'[2]Weather '!Z6</f>
        <v>-6.3579307976303024E-3</v>
      </c>
      <c r="I15" s="25">
        <f>'[2]Weather '!AA6</f>
        <v>-7.7313881716658791E-3</v>
      </c>
      <c r="K15" s="9"/>
      <c r="L15" s="9"/>
      <c r="M15" s="9"/>
      <c r="N15" s="9"/>
      <c r="O15" s="9"/>
      <c r="P15" s="9"/>
    </row>
    <row r="19" spans="5:9" x14ac:dyDescent="0.25">
      <c r="E19" s="57"/>
      <c r="F19" s="57"/>
      <c r="G19" s="57"/>
      <c r="H19" s="57"/>
      <c r="I19" s="57"/>
    </row>
    <row r="33" customFormat="1" x14ac:dyDescent="0.25"/>
    <row r="34" customFormat="1" x14ac:dyDescent="0.25"/>
    <row r="35" customFormat="1" x14ac:dyDescent="0.25"/>
    <row r="36" customFormat="1" x14ac:dyDescent="0.25"/>
  </sheetData>
  <mergeCells count="2">
    <mergeCell ref="E1:I1"/>
    <mergeCell ref="E19:I19"/>
  </mergeCells>
  <conditionalFormatting sqref="K4:P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:I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:I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I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CEE3-F7E3-4345-8DB1-B8A4E2D4D8E2}">
  <sheetPr>
    <tabColor rgb="FF00B050"/>
  </sheetPr>
  <dimension ref="B1:J16"/>
  <sheetViews>
    <sheetView showGridLines="0" tabSelected="1" zoomScale="76" zoomScaleNormal="98" workbookViewId="0">
      <selection activeCell="J14" sqref="J14"/>
    </sheetView>
  </sheetViews>
  <sheetFormatPr defaultRowHeight="15" x14ac:dyDescent="0.25"/>
  <cols>
    <col min="1" max="1" width="0.85546875" customWidth="1"/>
    <col min="2" max="2" width="22.140625" bestFit="1" customWidth="1"/>
    <col min="3" max="3" width="22.140625" customWidth="1"/>
    <col min="4" max="4" width="45.28515625" bestFit="1" customWidth="1"/>
    <col min="5" max="5" width="21.28515625" customWidth="1"/>
    <col min="6" max="6" width="12.85546875" customWidth="1"/>
    <col min="7" max="7" width="11.85546875" bestFit="1" customWidth="1"/>
    <col min="8" max="8" width="18.140625" customWidth="1"/>
    <col min="9" max="9" width="12.7109375" bestFit="1" customWidth="1"/>
    <col min="10" max="10" width="22.140625" bestFit="1" customWidth="1"/>
  </cols>
  <sheetData>
    <row r="1" spans="2:10" ht="15.75" thickBot="1" x14ac:dyDescent="0.3">
      <c r="E1" s="54" t="s">
        <v>0</v>
      </c>
      <c r="F1" s="55"/>
      <c r="G1" s="55"/>
      <c r="H1" s="55"/>
      <c r="I1" s="56"/>
    </row>
    <row r="2" spans="2:10" ht="15.75" thickBot="1" x14ac:dyDescent="0.3">
      <c r="D2" s="52" t="s">
        <v>73</v>
      </c>
      <c r="E2" s="38">
        <v>3.8028600885338406</v>
      </c>
      <c r="F2" s="38">
        <v>3.8854528016078662</v>
      </c>
      <c r="G2" s="38">
        <v>3.215835227149217</v>
      </c>
      <c r="H2" s="38">
        <v>2.7086123830532531</v>
      </c>
      <c r="I2" s="38">
        <v>1.8837418183805881</v>
      </c>
    </row>
    <row r="3" spans="2:10" ht="15.75" thickBot="1" x14ac:dyDescent="0.3">
      <c r="B3" s="1" t="s">
        <v>1</v>
      </c>
      <c r="C3" s="1" t="s">
        <v>1</v>
      </c>
      <c r="D3" s="1" t="s">
        <v>2</v>
      </c>
      <c r="E3" s="39" t="s">
        <v>51</v>
      </c>
      <c r="F3" s="39" t="s">
        <v>52</v>
      </c>
      <c r="G3" s="39" t="s">
        <v>53</v>
      </c>
      <c r="H3" s="39" t="s">
        <v>42</v>
      </c>
      <c r="I3" s="40" t="s">
        <v>7</v>
      </c>
    </row>
    <row r="4" spans="2:10" x14ac:dyDescent="0.25">
      <c r="B4" s="41" t="s">
        <v>54</v>
      </c>
      <c r="C4" s="4" t="s">
        <v>10</v>
      </c>
      <c r="D4" s="31" t="s">
        <v>11</v>
      </c>
      <c r="E4" s="7">
        <f>(1+1/E2)^VLOOKUP(E$3&amp;"_"&amp;$B4,[3]Parameters!A1:D674,4,0)-1</f>
        <v>5.2365057207908405E-2</v>
      </c>
      <c r="F4" s="7">
        <f>(1+1/F2)^VLOOKUP(F$3&amp;"_"&amp;$B4,[3]Parameters!$A$1:$D$699,4,0)-1</f>
        <v>5.9441777367465809E-2</v>
      </c>
      <c r="G4" s="7">
        <f>(1+1/G2)^VLOOKUP(G$3&amp;"_"&amp;$B4,[3]Parameters!$A$1:$D$699,4,0)-1</f>
        <v>5.1654928068459505E-2</v>
      </c>
      <c r="H4" s="7">
        <f>(1+1/I2)^VLOOKUP(H$3&amp;"_"&amp;$B4,[3]Parameters!$A$1:$D$699,4,0)-1</f>
        <v>0.14735836486096088</v>
      </c>
      <c r="I4" s="8">
        <f>(1+1/H2)^VLOOKUP(I$3&amp;"_"&amp;$B4,[3]Parameters!$A$1:$D$699,4,0)-1</f>
        <v>8.9020015416237497E-2</v>
      </c>
    </row>
    <row r="5" spans="2:10" x14ac:dyDescent="0.25">
      <c r="B5" s="41" t="s">
        <v>55</v>
      </c>
      <c r="C5" s="11" t="s">
        <v>13</v>
      </c>
      <c r="D5" s="34" t="s">
        <v>14</v>
      </c>
      <c r="E5" s="14">
        <f>VLOOKUP(E$3&amp;"_"&amp;$B5,[3]Parameters!$A$1:$D$699,4,0)/100</f>
        <v>3.5063060999998702E-3</v>
      </c>
      <c r="F5" s="14">
        <f>VLOOKUP(F$3&amp;"_"&amp;$B5,[3]Parameters!$A$1:$D$699,4,0)/100</f>
        <v>5.84753209999997E-3</v>
      </c>
      <c r="G5" s="14">
        <f>VLOOKUP(G$3&amp;"_"&amp;$B5,[3]Parameters!$A$1:$D$699,4,0)/100</f>
        <v>5.8441321000001602E-3</v>
      </c>
      <c r="H5" s="14">
        <f>VLOOKUP(H$3&amp;"_"&amp;$B5,[3]Parameters!$A$1:$D$699,4,0)/100</f>
        <v>3.38016010000024E-3</v>
      </c>
      <c r="I5" s="15">
        <f>VLOOKUP(I$3&amp;"_"&amp;$B5,[3]Parameters!$A$1:$D$699,4,0)/100</f>
        <v>9.5568800999997604E-3</v>
      </c>
    </row>
    <row r="6" spans="2:10" x14ac:dyDescent="0.25">
      <c r="B6" s="41" t="s">
        <v>56</v>
      </c>
      <c r="C6" s="11" t="s">
        <v>16</v>
      </c>
      <c r="D6" s="34" t="s">
        <v>17</v>
      </c>
      <c r="E6" s="14">
        <f>VLOOKUP(E$3&amp;"_"&amp;$B6,[3]Parameters!$A$1:$D$699,4,0)/100</f>
        <v>3.8277800999999998E-3</v>
      </c>
      <c r="F6" s="14">
        <f>VLOOKUP(F$3&amp;"_"&amp;$B6,[3]Parameters!$A$1:$D$699,4,0)/100</f>
        <v>3.6458779000000004E-3</v>
      </c>
      <c r="G6" s="14">
        <f>VLOOKUP(G$3&amp;"_"&amp;$B6,[3]Parameters!$A$1:$D$699,4,0)/100</f>
        <v>8.234713900000001E-3</v>
      </c>
      <c r="H6" s="14">
        <f>VLOOKUP(H$3&amp;"_"&amp;$B6,[3]Parameters!$A$1:$D$699,4,0)/100</f>
        <v>2.5504898999999998E-3</v>
      </c>
      <c r="I6" s="15">
        <f>VLOOKUP(I$3&amp;"_"&amp;$B6,[3]Parameters!$A$1:$D$699,4,0)/100</f>
        <v>2.4500020999999998E-3</v>
      </c>
    </row>
    <row r="7" spans="2:10" s="16" customFormat="1" x14ac:dyDescent="0.25">
      <c r="B7" s="41" t="s">
        <v>57</v>
      </c>
      <c r="C7" s="11" t="s">
        <v>19</v>
      </c>
      <c r="D7" s="34" t="s">
        <v>20</v>
      </c>
      <c r="E7" s="14">
        <f>VLOOKUP(E$3&amp;"_"&amp;$B7,[3]Parameters!$A$1:$D$699,4,0)/100</f>
        <v>-2.0554240999999503E-3</v>
      </c>
      <c r="F7" s="14">
        <f>VLOOKUP(F$3&amp;"_"&amp;$B7,[3]Parameters!$A$1:$D$699,4,0)/100</f>
        <v>-1.94270229999984E-3</v>
      </c>
      <c r="G7" s="14">
        <f>VLOOKUP(G$3&amp;"_"&amp;$B7,[3]Parameters!$A$1:$D$699,4,0)/100</f>
        <v>-1.4975293000000001E-3</v>
      </c>
      <c r="H7" s="14">
        <f>VLOOKUP(H$3&amp;"_"&amp;$B7,[3]Parameters!$A$1:$D$699,4,0)/100</f>
        <v>-1.9956199000000399E-3</v>
      </c>
      <c r="I7" s="15">
        <f>VLOOKUP(I$3&amp;"_"&amp;$B7,[3]Parameters!$A$1:$D$699,4,0)/100</f>
        <v>-1.52385070000018E-3</v>
      </c>
      <c r="J7"/>
    </row>
    <row r="8" spans="2:10" x14ac:dyDescent="0.25">
      <c r="B8" s="41" t="s">
        <v>58</v>
      </c>
      <c r="C8" s="11" t="s">
        <v>22</v>
      </c>
      <c r="D8" s="34" t="s">
        <v>23</v>
      </c>
      <c r="E8" s="14">
        <f>VLOOKUP(E3,'[3]Visibiltiy Stocking Elasticity'!$AD$22:$AE$26,2,FALSE)</f>
        <v>3.4282499628722255E-3</v>
      </c>
      <c r="F8" s="14">
        <f>VLOOKUP(F$3&amp;"_"&amp;$B8,[3]Parameters!$A$1:$D$699,4,0)/100</f>
        <v>1.6574934999999999E-3</v>
      </c>
      <c r="G8" s="14">
        <f>VLOOKUP(G3,'[3]Visibiltiy Stocking Elasticity'!$AD$22:$AE$26,2,FALSE)</f>
        <v>4.3409611854925839E-3</v>
      </c>
      <c r="H8" s="14">
        <f>VLOOKUP(H3,'[3]Visibiltiy Stocking Elasticity'!$AD$22:$AE$26,2,FALSE)</f>
        <v>2.6634075663468553E-3</v>
      </c>
      <c r="I8" s="14">
        <f>VLOOKUP(I3,'[3]Visibiltiy Stocking Elasticity'!$AD$22:$AE$26,2,FALSE)</f>
        <v>2.6135575221999828E-3</v>
      </c>
    </row>
    <row r="9" spans="2:10" x14ac:dyDescent="0.25">
      <c r="B9" s="41" t="s">
        <v>59</v>
      </c>
      <c r="C9" s="11" t="s">
        <v>25</v>
      </c>
      <c r="D9" s="34" t="s">
        <v>26</v>
      </c>
      <c r="E9" s="14">
        <f>VLOOKUP(E3,'[3]Visibiltiy Stocking Elasticity'!$AD$22:$AG$26,3,FALSE)</f>
        <v>1.8270662793809177E-3</v>
      </c>
      <c r="F9" s="14">
        <f>VLOOKUP(F3,'[3]Visibiltiy Stocking Elasticity'!$AD$22:$AG$26,3,FALSE)</f>
        <v>2.3050930666240785E-3</v>
      </c>
      <c r="G9" s="14">
        <f>VLOOKUP(G3,'[3]Visibiltiy Stocking Elasticity'!$AD$22:$AG$26,3,FALSE)</f>
        <v>6.2029688225531121E-3</v>
      </c>
      <c r="H9" s="14">
        <f>VLOOKUP(H3,'[3]Visibiltiy Stocking Elasticity'!$AD$22:$AG$26,3,FALSE)</f>
        <v>3.8398364379066121E-3</v>
      </c>
      <c r="I9" s="14">
        <f>VLOOKUP(I3,'[3]Visibiltiy Stocking Elasticity'!$AD$22:$AG$26,3,FALSE)</f>
        <v>6.207450863039865E-3</v>
      </c>
    </row>
    <row r="10" spans="2:10" x14ac:dyDescent="0.25">
      <c r="B10" s="41" t="s">
        <v>60</v>
      </c>
      <c r="C10" s="11" t="s">
        <v>28</v>
      </c>
      <c r="D10" s="34" t="s">
        <v>29</v>
      </c>
      <c r="E10" s="14">
        <f>VLOOKUP(E3,'[3]Visibiltiy Stocking Elasticity'!$AD$22:$AG$26,4,FALSE)</f>
        <v>2.8618624102070755E-3</v>
      </c>
      <c r="F10" s="14">
        <f>VLOOKUP(F$3&amp;"_"&amp;$B10,[3]Parameters!$A$1:$D$699,4,0)/100</f>
        <v>3.8371541000000904E-3</v>
      </c>
      <c r="G10" s="14">
        <f>VLOOKUP(G$3&amp;"_"&amp;$B10,[3]Parameters!$A$1:$D$699,4,0)/100</f>
        <v>4.7162499000000004E-3</v>
      </c>
      <c r="H10" s="14">
        <f>VLOOKUP(H$3&amp;"_"&amp;$B10,[3]Parameters!$A$1:$D$699,4,0)/100</f>
        <v>2.0523001000002298E-3</v>
      </c>
      <c r="I10" s="14">
        <f>VLOOKUP(I$3&amp;"_"&amp;$B10,[3]Parameters!$A$1:$D$699,4,0)/100</f>
        <v>5.00152209999985E-3</v>
      </c>
    </row>
    <row r="11" spans="2:10" x14ac:dyDescent="0.25">
      <c r="B11" s="41" t="s">
        <v>30</v>
      </c>
      <c r="C11" s="11" t="s">
        <v>30</v>
      </c>
      <c r="D11" s="34" t="s">
        <v>31</v>
      </c>
      <c r="E11" s="18">
        <f>'[3]Price Elasticity'!K2</f>
        <v>-1.2962782809826034</v>
      </c>
      <c r="F11" s="18">
        <f>'[3]Price Elasticity'!L2</f>
        <v>-1.2437358170323818</v>
      </c>
      <c r="G11" s="18">
        <f>'[3]Price Elasticity'!M2</f>
        <v>-1.3285210511802048</v>
      </c>
      <c r="H11" s="18">
        <f>'[3]Price Elasticity'!N2</f>
        <v>-1.8511286237244386</v>
      </c>
      <c r="I11" s="18">
        <f>'[3]Price Elasticity'!O2</f>
        <v>-1.2776712411877074</v>
      </c>
    </row>
    <row r="12" spans="2:10" x14ac:dyDescent="0.25">
      <c r="B12" s="41" t="s">
        <v>32</v>
      </c>
      <c r="C12" s="11" t="s">
        <v>32</v>
      </c>
      <c r="D12" s="34" t="s">
        <v>33</v>
      </c>
      <c r="E12" s="14">
        <f>VLOOKUP(E$3&amp;"_"&amp;$B12,[3]Parameters!$A$1:$D$699,4,0)/100</f>
        <v>-2.0665241000000002E-3</v>
      </c>
      <c r="F12" s="14">
        <f>VLOOKUP(F$3&amp;"_"&amp;$B12,[3]Parameters!$A$1:$D$699,4,0)/100</f>
        <v>-5.2789975605129196E-4</v>
      </c>
      <c r="G12" s="14">
        <f>VLOOKUP(G$3&amp;"_"&amp;$B12,[3]Parameters!$A$1:$D$699,4,0)/100</f>
        <v>-1.13659010000001E-3</v>
      </c>
      <c r="H12" s="14">
        <f>VLOOKUP(H$3&amp;"_"&amp;$B12,[3]Parameters!$A$1:$D$699,4,0)/100</f>
        <v>-4.04927500000261E-4</v>
      </c>
      <c r="I12" s="15">
        <f>VLOOKUP(I$3&amp;"_"&amp;$B12,[3]Parameters!$A$1:$D$699,4,0)/100</f>
        <v>-9.9717149999998698E-4</v>
      </c>
    </row>
    <row r="13" spans="2:10" x14ac:dyDescent="0.25">
      <c r="B13" s="41" t="s">
        <v>34</v>
      </c>
      <c r="C13" s="11" t="s">
        <v>35</v>
      </c>
      <c r="D13" s="34" t="s">
        <v>36</v>
      </c>
      <c r="E13" s="14">
        <f>VLOOKUP(E$3&amp;"_"&amp;$B13,[3]Parameters!$A$1:$D$699,4,0)/100</f>
        <v>2.2703455000001398E-3</v>
      </c>
      <c r="F13" s="14">
        <f>VLOOKUP(F$3&amp;"_"&amp;$B13,[3]Parameters!$A$1:$D$699,4,0)/100</f>
        <v>2.0855937E-3</v>
      </c>
      <c r="G13" s="14">
        <f>VLOOKUP(G$3&amp;"_"&amp;$B13,[3]Parameters!$A$1:$D$699,4,0)/100</f>
        <v>3.5012545000000003E-3</v>
      </c>
      <c r="H13" s="14">
        <f>VLOOKUP(H$3&amp;"_"&amp;$B13,[3]Parameters!$A$1:$D$699,4,0)/100</f>
        <v>2.5641208999999999E-3</v>
      </c>
      <c r="I13" s="15">
        <f>VLOOKUP(I$3&amp;"_"&amp;$B13,[3]Parameters!$A$1:$D$699,4,0)/100</f>
        <v>2.7070079000000003E-3</v>
      </c>
    </row>
    <row r="14" spans="2:10" x14ac:dyDescent="0.25">
      <c r="B14" s="41" t="s">
        <v>37</v>
      </c>
      <c r="C14" s="11" t="s">
        <v>37</v>
      </c>
      <c r="D14" s="34" t="s">
        <v>38</v>
      </c>
      <c r="E14" s="14">
        <f>'[3]Weather '!W5</f>
        <v>1.1932243836978463E-2</v>
      </c>
      <c r="F14" s="14">
        <f>'[3]Weather '!X5</f>
        <v>1.129173147019367E-2</v>
      </c>
      <c r="G14" s="14">
        <f>'[3]Weather '!Y5</f>
        <v>1.7404642305735196E-2</v>
      </c>
      <c r="H14" s="35">
        <f>'[3]Weather '!Z5</f>
        <v>1.2260269676156975E-2</v>
      </c>
      <c r="I14" s="42">
        <f>'[3]Weather '!AA5</f>
        <v>2.0260834416083458E-2</v>
      </c>
    </row>
    <row r="15" spans="2:10" x14ac:dyDescent="0.25">
      <c r="B15" s="41" t="s">
        <v>39</v>
      </c>
      <c r="C15" s="11" t="s">
        <v>39</v>
      </c>
      <c r="D15" s="34" t="s">
        <v>40</v>
      </c>
      <c r="E15" s="14">
        <f>'[3]Weather '!W6</f>
        <v>-8.0368740728375173E-4</v>
      </c>
      <c r="F15" s="14">
        <f>'[3]Weather '!X6</f>
        <v>-1.5023415550131172E-3</v>
      </c>
      <c r="G15" s="14">
        <f>'[3]Weather '!Y6</f>
        <v>-1.2159178662584456E-3</v>
      </c>
      <c r="H15" s="14">
        <f>'[3]Weather '!Z6</f>
        <v>-4.571438293636633E-3</v>
      </c>
      <c r="I15" s="15">
        <f>'[3]Weather '!AA6</f>
        <v>-6.7783141939988878E-3</v>
      </c>
    </row>
    <row r="16" spans="2:10" x14ac:dyDescent="0.25">
      <c r="E16" s="26"/>
      <c r="F16" s="26"/>
      <c r="G16" s="26"/>
      <c r="H16" s="26"/>
      <c r="I16" s="26"/>
    </row>
  </sheetData>
  <mergeCells count="1">
    <mergeCell ref="E1:I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87CD-13C7-47DD-B838-2B8777DA6459}">
  <sheetPr>
    <tabColor rgb="FF00B050"/>
  </sheetPr>
  <dimension ref="A1:Q16"/>
  <sheetViews>
    <sheetView showGridLines="0" topLeftCell="B1" zoomScale="75" zoomScaleNormal="75" workbookViewId="0">
      <selection activeCell="G22" sqref="G22"/>
    </sheetView>
  </sheetViews>
  <sheetFormatPr defaultRowHeight="15" x14ac:dyDescent="0.25"/>
  <cols>
    <col min="1" max="1" width="29.42578125" hidden="1" customWidth="1"/>
    <col min="2" max="2" width="22.140625" bestFit="1" customWidth="1"/>
    <col min="3" max="3" width="22.140625" customWidth="1"/>
    <col min="4" max="4" width="45.28515625" bestFit="1" customWidth="1"/>
    <col min="5" max="8" width="21.28515625" customWidth="1"/>
    <col min="9" max="10" width="12.85546875" customWidth="1"/>
    <col min="11" max="11" width="18.140625" customWidth="1"/>
    <col min="12" max="12" width="12.85546875" customWidth="1"/>
    <col min="13" max="13" width="13.42578125" bestFit="1" customWidth="1"/>
  </cols>
  <sheetData>
    <row r="1" spans="1:17" ht="15.75" thickBot="1" x14ac:dyDescent="0.3">
      <c r="E1" s="54" t="s">
        <v>0</v>
      </c>
      <c r="F1" s="55"/>
      <c r="G1" s="55"/>
      <c r="H1" s="55"/>
      <c r="I1" s="55"/>
      <c r="J1" s="55"/>
      <c r="K1" s="55"/>
      <c r="L1" s="55"/>
    </row>
    <row r="2" spans="1:17" x14ac:dyDescent="0.25">
      <c r="D2" s="52" t="s">
        <v>73</v>
      </c>
      <c r="E2" s="38">
        <v>2.9718922922137661</v>
      </c>
      <c r="F2" s="38">
        <v>2.6465451627758472</v>
      </c>
      <c r="G2" s="38">
        <v>1.7466589872801859</v>
      </c>
      <c r="H2" s="38">
        <v>2.4648923106976257</v>
      </c>
      <c r="I2" s="38">
        <v>2.8397730299999999</v>
      </c>
      <c r="J2" s="38">
        <v>2.8381374749164601</v>
      </c>
      <c r="K2" s="38">
        <v>1.9345191406473059</v>
      </c>
      <c r="L2" s="38">
        <v>2.9516935109103888</v>
      </c>
    </row>
    <row r="3" spans="1:17" ht="15.75" thickBot="1" x14ac:dyDescent="0.3">
      <c r="B3" s="1" t="s">
        <v>1</v>
      </c>
      <c r="C3" s="1" t="s">
        <v>1</v>
      </c>
      <c r="D3" s="1" t="s">
        <v>2</v>
      </c>
      <c r="E3" s="2" t="s">
        <v>3</v>
      </c>
      <c r="F3" s="2" t="s">
        <v>61</v>
      </c>
      <c r="G3" s="2" t="s">
        <v>6</v>
      </c>
      <c r="H3" s="2" t="s">
        <v>7</v>
      </c>
      <c r="I3" s="2" t="s">
        <v>62</v>
      </c>
      <c r="J3" s="2" t="s">
        <v>8</v>
      </c>
      <c r="K3" s="2" t="s">
        <v>42</v>
      </c>
      <c r="L3" s="2" t="s">
        <v>4</v>
      </c>
    </row>
    <row r="4" spans="1:17" x14ac:dyDescent="0.25">
      <c r="B4" s="3" t="s">
        <v>63</v>
      </c>
      <c r="C4" s="4" t="s">
        <v>10</v>
      </c>
      <c r="D4" s="31" t="s">
        <v>11</v>
      </c>
      <c r="E4" s="45">
        <f>(1+1/E2)^VLOOKUP(E$3&amp;"_"&amp;$B4,[4]Parameters!$B$1:$E$735,4,0)-1</f>
        <v>0.10487458237295777</v>
      </c>
      <c r="F4" s="45">
        <f>(1+1/F2)^VLOOKUP(F$3&amp;"_"&amp;$B4,[4]Parameters!$B$1:$E$735,4,0)-1</f>
        <v>0.13153515459843779</v>
      </c>
      <c r="G4" s="45">
        <f>(1+1/G2)^VLOOKUP(G$3&amp;"_"&amp;$B4,[4]Parameters!$B$1:$E$735,4,0)-1</f>
        <v>0.14725157283705248</v>
      </c>
      <c r="H4" s="45">
        <f>(1+1/H2)^VLOOKUP(H$3&amp;"_"&amp;$B4,[4]Parameters!$B$1:$E$735,4,0)-1</f>
        <v>0.13657945674791838</v>
      </c>
      <c r="I4" s="45">
        <f>(1+1/I2)^VLOOKUP(I$3&amp;"_"&amp;$B4,[4]Parameters!$B$1:$E$735,4,0)-1</f>
        <v>8.7474056615121087E-2</v>
      </c>
      <c r="J4" s="45">
        <f>(1+1/J2)^VLOOKUP(J$3&amp;"_"&amp;$B4,[4]Parameters!$B$1:$E$735,4,0)-1</f>
        <v>0.12851716890238807</v>
      </c>
      <c r="K4" s="45">
        <f>(1+1/K2)^VLOOKUP(K$3&amp;"_"&amp;$B4,[4]Parameters!$B$1:$E$735,4,0)-1</f>
        <v>0.13590677657788386</v>
      </c>
      <c r="L4" s="45">
        <f>(1+1/L2)^VLOOKUP(L$3&amp;"_"&amp;$B4,[4]Parameters!$B$1:$E$735,4,0)-1</f>
        <v>9.2572518742486398E-2</v>
      </c>
      <c r="M4" s="9"/>
      <c r="N4" s="9"/>
      <c r="O4" s="9"/>
      <c r="P4" s="9"/>
      <c r="Q4" s="9"/>
    </row>
    <row r="5" spans="1:17" x14ac:dyDescent="0.25">
      <c r="B5" s="10" t="s">
        <v>64</v>
      </c>
      <c r="C5" s="11" t="s">
        <v>13</v>
      </c>
      <c r="D5" s="34" t="s">
        <v>14</v>
      </c>
      <c r="E5" s="14">
        <f>VLOOKUP(E$3&amp;"_"&amp;$B5,[4]Parameters!$B$1:$E$735,4,0)/100</f>
        <v>2.7688499000000102E-3</v>
      </c>
      <c r="F5" s="43">
        <f>VLOOKUP(F$3&amp;"_"&amp;$B5,[4]Parameters!$B$1:$E$735,4,0)/100</f>
        <v>2.4633559000000597E-3</v>
      </c>
      <c r="G5" s="43">
        <f>VLOOKUP(G$3&amp;"_"&amp;$B5,[4]Parameters!$B$1:$E$735,4,0)/100</f>
        <v>4.8583760999999096E-3</v>
      </c>
      <c r="H5" s="43">
        <f>VLOOKUP(H$3&amp;"_"&amp;$B5,[4]Parameters!$B$1:$E$735,4,0)/100</f>
        <v>7.6930441000001301E-3</v>
      </c>
      <c r="I5" s="43">
        <f>VLOOKUP(I$3&amp;"_"&amp;$B5,[4]Parameters!$B$1:$E$735,4,0)/100</f>
        <v>3.8198119000001701E-3</v>
      </c>
      <c r="J5" s="43">
        <f>VLOOKUP(J$3&amp;"_"&amp;$B5,[4]Parameters!$B$1:$E$735,4,0)/100</f>
        <v>3.9686798999999905E-3</v>
      </c>
      <c r="K5" s="14">
        <f>VLOOKUP(K$3&amp;"_"&amp;$B5,[4]Parameters!$B$1:$E$735,4,0)/100</f>
        <v>5.3142540999999502E-3</v>
      </c>
      <c r="L5" s="14">
        <f>VLOOKUP(L$3&amp;"_"&amp;$B5,[4]Parameters!$B$1:$E$735,4,0)/100</f>
        <v>3.2271240999998201E-3</v>
      </c>
      <c r="M5" s="9"/>
      <c r="N5" s="9"/>
      <c r="O5" s="9"/>
      <c r="P5" s="9"/>
      <c r="Q5" s="9"/>
    </row>
    <row r="6" spans="1:17" x14ac:dyDescent="0.25">
      <c r="B6" s="10" t="s">
        <v>65</v>
      </c>
      <c r="C6" s="11" t="s">
        <v>16</v>
      </c>
      <c r="D6" s="34" t="s">
        <v>17</v>
      </c>
      <c r="E6" s="43">
        <f>VLOOKUP(E$3&amp;"_"&amp;$B6,[4]Parameters!$B$1:$E$735,4,0)/100</f>
        <v>7.4579599E-3</v>
      </c>
      <c r="F6" s="14">
        <f>VLOOKUP(F$3&amp;"_"&amp;$B6,[4]Parameters!$B$1:$E$735,4,0)/100</f>
        <v>8.6377598475975408E-3</v>
      </c>
      <c r="G6" s="14">
        <f>VLOOKUP(G$3&amp;"_"&amp;$B6,[4]Parameters!$B$1:$E$735,4,0)/100</f>
        <v>5.6570700999999998E-3</v>
      </c>
      <c r="H6" s="14">
        <f>VLOOKUP(H$3&amp;"_"&amp;$B6,[4]Parameters!$B$1:$E$735,4,0)/100</f>
        <v>6.9696241000000003E-3</v>
      </c>
      <c r="I6" s="14">
        <f>VLOOKUP(I$3&amp;"_"&amp;$B6,[4]Parameters!$B$1:$E$735,4,0)/100</f>
        <v>8.7250939000000013E-3</v>
      </c>
      <c r="J6" s="14">
        <f>VLOOKUP(J$3&amp;"_"&amp;$B6,[4]Parameters!$B$1:$E$735,4,0)/100</f>
        <v>9.87226810000001E-3</v>
      </c>
      <c r="K6" s="14">
        <f>VLOOKUP(K$3&amp;"_"&amp;$B6,[4]Parameters!$B$1:$E$735,4,0)/100</f>
        <v>7.9650420999999999E-3</v>
      </c>
      <c r="L6" s="14">
        <f>VLOOKUP(L$3&amp;"_"&amp;$B6,[4]Parameters!$B$1:$E$735,4,0)/100</f>
        <v>6.9771141E-3</v>
      </c>
      <c r="M6" s="9"/>
      <c r="N6" s="9"/>
      <c r="O6" s="9"/>
      <c r="P6" s="9"/>
      <c r="Q6" s="9"/>
    </row>
    <row r="7" spans="1:17" s="16" customFormat="1" x14ac:dyDescent="0.25">
      <c r="B7" s="10" t="s">
        <v>66</v>
      </c>
      <c r="C7" s="11" t="s">
        <v>19</v>
      </c>
      <c r="D7" s="34" t="s">
        <v>20</v>
      </c>
      <c r="E7" s="43">
        <f>VLOOKUP(E$3&amp;"_"&amp;$B7,[4]Parameters!$B$1:$E$735,4,0)/100</f>
        <v>-1.61243190000007E-3</v>
      </c>
      <c r="F7" s="43">
        <f>VLOOKUP(F$3&amp;"_"&amp;$B7,[4]Parameters!$B$1:$E$735,4,0)/100</f>
        <v>-4.4919829999986403E-4</v>
      </c>
      <c r="G7" s="43">
        <f>VLOOKUP(G$3&amp;"_"&amp;$B7,[4]Parameters!$B$1:$E$735,4,0)/100</f>
        <v>-8.36243700000022E-4</v>
      </c>
      <c r="H7" s="43">
        <f>VLOOKUP(H$3&amp;"_"&amp;$B7,[4]Parameters!$B$1:$E$735,4,0)/100</f>
        <v>-2.3172279000002001E-3</v>
      </c>
      <c r="I7" s="43">
        <f>VLOOKUP(I$3&amp;"_"&amp;$B7,[4]Parameters!$B$1:$E$735,4,0)/100</f>
        <v>-1.6063763000000401E-3</v>
      </c>
      <c r="J7" s="43">
        <f>VLOOKUP(J$3&amp;"_"&amp;$B7,[4]Parameters!$B$1:$E$735,4,0)/100</f>
        <v>-2.6114301000000001E-3</v>
      </c>
      <c r="K7" s="43">
        <f>VLOOKUP(K$3&amp;"_"&amp;$B7,[4]Parameters!$B$1:$E$735,4,0)/100</f>
        <v>-2.29622789999981E-3</v>
      </c>
      <c r="L7" s="43">
        <f>VLOOKUP(L$3&amp;"_"&amp;$B7,[4]Parameters!$B$1:$E$735,4,0)/100</f>
        <v>-1.1921890999999701E-3</v>
      </c>
      <c r="M7" s="9"/>
      <c r="N7" s="9"/>
      <c r="O7" s="9"/>
      <c r="P7" s="9"/>
      <c r="Q7" s="9"/>
    </row>
    <row r="8" spans="1:17" x14ac:dyDescent="0.25">
      <c r="A8" t="s">
        <v>67</v>
      </c>
      <c r="B8" s="10" t="s">
        <v>68</v>
      </c>
      <c r="C8" s="11" t="s">
        <v>22</v>
      </c>
      <c r="D8" s="34" t="s">
        <v>23</v>
      </c>
      <c r="E8" s="43">
        <f>VLOOKUP(E3,'[4]Visibiltiy Stocking Elasticity'!Z22:AA29,2,0)</f>
        <v>2.4457313622838093E-3</v>
      </c>
      <c r="F8" s="43">
        <f>VLOOKUP(F3,'[4]Visibiltiy Stocking Elasticity'!Z22:AC29,2,0)</f>
        <v>6.437943037940947E-3</v>
      </c>
      <c r="G8" s="43">
        <f>VLOOKUP(B8,[4]Parameters!C472:E570,3,0)/100</f>
        <v>1.4773667261862898E-3</v>
      </c>
      <c r="H8" s="43">
        <f>VLOOKUP(B8,[4]Parameters!C65:E571,3,0)/100</f>
        <v>1.4773667261862898E-3</v>
      </c>
      <c r="I8" s="43">
        <f>VLOOKUP(A8,[4]Parameters!C391:E471,3,0)</f>
        <v>4.4396319999999998E-3</v>
      </c>
      <c r="J8" s="43">
        <f>VLOOKUP(J3,'[4]Visibiltiy Stocking Elasticity'!Z22:AA29,2,0)</f>
        <v>1.0688089985434626E-3</v>
      </c>
      <c r="K8" s="43">
        <f>VLOOKUP(A8,[4]Parameters!C192:E304,3,0)</f>
        <v>3.3468719999999999E-3</v>
      </c>
      <c r="L8" s="43">
        <f>VLOOKUP(L3,'[4]Visibiltiy Stocking Elasticity'!Z22:AA29,2,0)</f>
        <v>2.6624721123197264E-3</v>
      </c>
      <c r="M8" s="9"/>
      <c r="N8" s="9"/>
      <c r="O8" s="9"/>
      <c r="P8" s="9"/>
      <c r="Q8" s="9"/>
    </row>
    <row r="9" spans="1:17" x14ac:dyDescent="0.25">
      <c r="A9" t="s">
        <v>69</v>
      </c>
      <c r="B9" s="10" t="s">
        <v>70</v>
      </c>
      <c r="C9" s="11" t="s">
        <v>25</v>
      </c>
      <c r="D9" s="34" t="s">
        <v>26</v>
      </c>
      <c r="E9" s="43">
        <f>VLOOKUP(E3,'[4]Visibiltiy Stocking Elasticity'!Z22:AC29,4,0)</f>
        <v>5.9343659517757819E-3</v>
      </c>
      <c r="F9" s="43">
        <f>VLOOKUP(F3,'[4]Visibiltiy Stocking Elasticity'!Z22:AC29,4,0)</f>
        <v>3.975330164513775E-3</v>
      </c>
      <c r="G9" s="43">
        <f>VLOOKUP(G3,'[4]Visibiltiy Stocking Elasticity'!Z22:AC29,4,0)</f>
        <v>2.4604305145924346E-3</v>
      </c>
      <c r="H9" s="43">
        <f>VLOOKUP(A9,[4]Parameters!C571:E649,3,0)</f>
        <v>4.3707900000000098E-3</v>
      </c>
      <c r="I9" s="43">
        <f>VLOOKUP(I3,'[4]Visibiltiy Stocking Elasticity'!Z22:AC29,4,0)</f>
        <v>7.6145987966757768E-3</v>
      </c>
      <c r="J9" s="43">
        <f>VLOOKUP(J3,'[4]Visibiltiy Stocking Elasticity'!Z22:AC29,4,0)</f>
        <v>4.3862718934674751E-3</v>
      </c>
      <c r="K9" s="43">
        <f>VLOOKUP(A9,[4]Parameters!C192:E304,3,0)</f>
        <v>3.3688620000000202E-3</v>
      </c>
      <c r="L9" s="43">
        <f>VLOOKUP(L3,'[4]Visibiltiy Stocking Elasticity'!Z22:AC29,4,0)</f>
        <v>2.0834705771859609E-3</v>
      </c>
      <c r="M9" s="9"/>
      <c r="N9" s="9"/>
      <c r="O9" s="9"/>
      <c r="P9" s="9"/>
      <c r="Q9" s="9"/>
    </row>
    <row r="10" spans="1:17" x14ac:dyDescent="0.25">
      <c r="A10" t="s">
        <v>71</v>
      </c>
      <c r="B10" s="10" t="s">
        <v>72</v>
      </c>
      <c r="C10" s="11" t="s">
        <v>28</v>
      </c>
      <c r="D10" s="34" t="s">
        <v>29</v>
      </c>
      <c r="E10" s="43">
        <f>VLOOKUP(E3,'[4]Visibiltiy Stocking Elasticity'!Z22:AB29,3,0)</f>
        <v>4.1474575102806721E-3</v>
      </c>
      <c r="F10" s="14">
        <f>VLOOKUP(B10,[4]Parameters!C305:E390,3,0)/100</f>
        <v>3.3368578999999998E-3</v>
      </c>
      <c r="G10" s="43">
        <f>VLOOKUP(B10,[4]Parameters!C472:E570,3,0)/100</f>
        <v>1.0111145E-3</v>
      </c>
      <c r="H10" s="43">
        <f>VLOOKUP(B10,[4]Parameters!C571:E649,3,0)/100</f>
        <v>2.4024180999999999E-3</v>
      </c>
      <c r="I10" s="43">
        <f>VLOOKUP(A10,[4]Parameters!C391:E471,3,0)</f>
        <v>2.1580700000000002E-3</v>
      </c>
      <c r="J10" s="43">
        <f>VLOOKUP(B10,[4]Parameters!C650:E735,3,0)/100</f>
        <v>3.6354798999999999E-3</v>
      </c>
      <c r="K10" s="43">
        <f>VLOOKUP(B10,[4]Parameters!C192:E304,3,0)/100</f>
        <v>1.9771435E-3</v>
      </c>
      <c r="L10" s="43">
        <f>VLOOKUP(L3,'[4]Visibiltiy Stocking Elasticity'!Z22:AB29,3,0)</f>
        <v>2.3398169439301669E-3</v>
      </c>
      <c r="M10" s="9"/>
      <c r="N10" s="9"/>
      <c r="O10" s="9"/>
      <c r="P10" s="9"/>
      <c r="Q10" s="9"/>
    </row>
    <row r="11" spans="1:17" x14ac:dyDescent="0.25">
      <c r="B11" s="10" t="s">
        <v>30</v>
      </c>
      <c r="C11" s="11" t="s">
        <v>30</v>
      </c>
      <c r="D11" s="34" t="s">
        <v>31</v>
      </c>
      <c r="E11" s="44">
        <f>HLOOKUP(E3,'[4]Price Elasticity'!$K$1:$R$2,2,0)</f>
        <v>-1.394335964829986</v>
      </c>
      <c r="F11" s="44">
        <f>HLOOKUP(F3,'[4]Price Elasticity'!$K$1:$R$2,2,0)</f>
        <v>-1.6954836631920436</v>
      </c>
      <c r="G11" s="44">
        <f>HLOOKUP(G3,'[4]Price Elasticity'!$K$1:$R$2,2,0)</f>
        <v>-0.82872522091716183</v>
      </c>
      <c r="H11" s="44">
        <f>HLOOKUP(H3,'[4]Price Elasticity'!$K$1:$R$2,2,0)</f>
        <v>-1.195119946758946</v>
      </c>
      <c r="I11" s="44">
        <f>HLOOKUP(I3,'[4]Price Elasticity'!$K$1:$R$2,2,0)</f>
        <v>-1.2277591177775626</v>
      </c>
      <c r="J11" s="44">
        <f>HLOOKUP(J3,'[4]Price Elasticity'!$K$1:$R$2,2,0)</f>
        <v>-1.4871535155260778</v>
      </c>
      <c r="K11" s="44">
        <f>HLOOKUP(K3,'[4]Price Elasticity'!$K$1:$R$2,2,0)</f>
        <v>-1.7158391488433278</v>
      </c>
      <c r="L11" s="44">
        <f>HLOOKUP(L3,'[4]Price Elasticity'!$K$1:$R$2,2,0)</f>
        <v>-1.1000046412760189</v>
      </c>
      <c r="M11" s="9"/>
      <c r="N11" s="9"/>
      <c r="O11" s="9"/>
      <c r="P11" s="9"/>
      <c r="Q11" s="9"/>
    </row>
    <row r="12" spans="1:17" x14ac:dyDescent="0.25">
      <c r="B12" s="10" t="s">
        <v>32</v>
      </c>
      <c r="C12" s="11" t="s">
        <v>32</v>
      </c>
      <c r="D12" s="34" t="s">
        <v>33</v>
      </c>
      <c r="E12" s="43">
        <f>VLOOKUP(E$3&amp;"_"&amp;$B12,[4]Parameters!$B$1:$E$735,4,0)/100</f>
        <v>-8.82897899999856E-4</v>
      </c>
      <c r="F12" s="43">
        <f>VLOOKUP(F$3&amp;"_"&amp;$B12,[4]Parameters!$B$1:$E$735,4,0)/100</f>
        <v>-8.0780929999999809E-4</v>
      </c>
      <c r="G12" s="43">
        <f>VLOOKUP(G$3&amp;"_"&amp;$B12,[4]Parameters!$B$1:$E$735,4,0)/100</f>
        <v>-6.5189999999999996E-4</v>
      </c>
      <c r="H12" s="43">
        <f>VLOOKUP(H$3&amp;"_"&amp;$B12,[4]Parameters!$B$1:$E$735,4,0)/100</f>
        <v>-2.1404917000000002E-3</v>
      </c>
      <c r="I12" s="43">
        <f>VLOOKUP(I$3&amp;"_"&amp;$B12,[4]Parameters!$B$1:$E$735,4,0)/100</f>
        <v>-1.0456019000000701E-3</v>
      </c>
      <c r="J12" s="43">
        <f>VLOOKUP(J$3&amp;"_"&amp;$B12,[4]Parameters!$B$1:$E$745,4,0)/100</f>
        <v>-1.1870638999993601E-3</v>
      </c>
      <c r="K12" s="43">
        <f>VLOOKUP(K$3&amp;"_"&amp;$B12,[4]Parameters!$B$1:$E$735,4,0)/100</f>
        <v>-1.3662641000000001E-3</v>
      </c>
      <c r="L12" s="43">
        <f>VLOOKUP(L$3&amp;"_"&amp;$B12,[4]Parameters!$B$1:$E$735,4,0)/100</f>
        <v>-1.4740001000000001E-3</v>
      </c>
      <c r="M12" s="9"/>
      <c r="N12" s="9"/>
      <c r="O12" s="9"/>
      <c r="P12" s="9"/>
      <c r="Q12" s="9"/>
    </row>
    <row r="13" spans="1:17" x14ac:dyDescent="0.25">
      <c r="B13" s="10" t="s">
        <v>34</v>
      </c>
      <c r="C13" s="11" t="s">
        <v>35</v>
      </c>
      <c r="D13" s="34" t="s">
        <v>36</v>
      </c>
      <c r="E13" s="14">
        <f>VLOOKUP(E$3&amp;"_"&amp;$B13,[4]Parameters!$B$1:$E$735,4,0)/100</f>
        <v>4.8880641000000006E-3</v>
      </c>
      <c r="F13" s="43">
        <f>VLOOKUP(F$3&amp;"_"&amp;$B13,[4]Parameters!$B$1:$E$735,4,0)/100</f>
        <v>5.5109481000000004E-3</v>
      </c>
      <c r="G13" s="43">
        <f>VLOOKUP(G$3&amp;"_"&amp;$B13,[4]Parameters!$B$1:$E$735,4,0)/100</f>
        <v>2.872E-3</v>
      </c>
      <c r="H13" s="14">
        <f>VLOOKUP(H$3&amp;"_"&amp;$B13,[4]Parameters!$B$1:$E$735,4,0)/100</f>
        <v>2.03875189999999E-3</v>
      </c>
      <c r="I13" s="43">
        <f>VLOOKUP(I$3&amp;"_"&amp;$B13,[4]Parameters!$B$1:$E$735,4,0)/100</f>
        <v>9.2011418999999595E-3</v>
      </c>
      <c r="J13" s="43">
        <f>VLOOKUP(J$3&amp;"_"&amp;$B13,[4]Parameters!$B$1:$E$735,4,0)/100</f>
        <v>3.7992041000000001E-3</v>
      </c>
      <c r="K13" s="43">
        <f>VLOOKUP(K$3&amp;"_"&amp;$B13,[4]Parameters!$B$1:$E$735,4,0)/100</f>
        <v>2.1482539E-3</v>
      </c>
      <c r="L13" s="43">
        <f>VLOOKUP(L$3&amp;"_"&amp;$B13,[4]Parameters!$B$1:$E$735,4,0)/100</f>
        <v>3.6314058999999898E-3</v>
      </c>
      <c r="M13" s="9"/>
      <c r="N13" s="9"/>
      <c r="O13" s="9"/>
      <c r="P13" s="9"/>
      <c r="Q13" s="9"/>
    </row>
    <row r="14" spans="1:17" x14ac:dyDescent="0.25">
      <c r="B14" s="10" t="s">
        <v>37</v>
      </c>
      <c r="C14" s="11" t="s">
        <v>37</v>
      </c>
      <c r="D14" s="34" t="s">
        <v>38</v>
      </c>
      <c r="E14" s="43">
        <f>'[4]Weather '!W5</f>
        <v>1.0308311973568705E-2</v>
      </c>
      <c r="F14" s="43">
        <f>'[4]Weather '!Y5</f>
        <v>1.9496107028119873E-2</v>
      </c>
      <c r="G14" s="43">
        <f>'[4]Weather '!AB5</f>
        <v>1.5500980540524879E-2</v>
      </c>
      <c r="H14" s="43">
        <f>'[4]Weather '!AC5</f>
        <v>1.2688737822044428E-2</v>
      </c>
      <c r="I14" s="43">
        <f>'[4]Weather '!AA5</f>
        <v>2.5617619997204195E-2</v>
      </c>
      <c r="J14" s="43">
        <f>'[4]Weather '!AD5</f>
        <v>1.8746327196214958E-2</v>
      </c>
      <c r="K14" s="43">
        <f>'[4]Weather '!Z5</f>
        <v>9.0058826901739334E-3</v>
      </c>
      <c r="L14" s="43">
        <f>'[4]Weather '!X5</f>
        <v>1.9235093388693305E-2</v>
      </c>
      <c r="M14" s="9"/>
      <c r="N14" s="9"/>
      <c r="O14" s="9"/>
      <c r="P14" s="9"/>
      <c r="Q14" s="9"/>
    </row>
    <row r="15" spans="1:17" x14ac:dyDescent="0.25">
      <c r="B15" s="46" t="s">
        <v>39</v>
      </c>
      <c r="C15" s="47" t="s">
        <v>39</v>
      </c>
      <c r="D15" s="48" t="s">
        <v>40</v>
      </c>
      <c r="E15" s="43">
        <f>'[4]Weather '!W6</f>
        <v>-3.4965241766707249E-3</v>
      </c>
      <c r="F15" s="43">
        <f>'[4]Weather '!Y6</f>
        <v>-3.4847766940057853E-3</v>
      </c>
      <c r="G15" s="43">
        <f>'[4]Weather '!AC6</f>
        <v>-4.1512864917967905E-3</v>
      </c>
      <c r="H15" s="43">
        <f>'[4]Weather '!AC6</f>
        <v>-4.1512864917967905E-3</v>
      </c>
      <c r="I15" s="43">
        <f>'[4]Weather '!AA6</f>
        <v>-8.427597742657375E-3</v>
      </c>
      <c r="J15" s="43">
        <f>'[4]Weather '!AD6</f>
        <v>-6.8739274508024086E-3</v>
      </c>
      <c r="K15" s="43">
        <f>'[4]Weather '!Z6</f>
        <v>-3.3642975561904037E-3</v>
      </c>
      <c r="L15" s="43">
        <f>'[4]Weather '!X6</f>
        <v>-6.953911337197422E-3</v>
      </c>
      <c r="M15" s="9"/>
      <c r="N15" s="9"/>
      <c r="O15" s="9"/>
      <c r="P15" s="9"/>
      <c r="Q15" s="9"/>
    </row>
    <row r="16" spans="1:17" x14ac:dyDescent="0.25">
      <c r="B16" s="49"/>
      <c r="C16" s="50"/>
      <c r="D16" s="51"/>
      <c r="E16" s="26"/>
      <c r="F16" s="26"/>
      <c r="G16" s="26"/>
      <c r="H16" s="26"/>
      <c r="I16" s="26"/>
      <c r="J16" s="26"/>
      <c r="K16" s="26"/>
      <c r="L16" s="26"/>
    </row>
  </sheetData>
  <mergeCells count="1">
    <mergeCell ref="E1:L1"/>
  </mergeCells>
  <conditionalFormatting sqref="M4:Q1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Sprite</vt:lpstr>
      <vt:lpstr>ThumsUp</vt:lpstr>
      <vt:lpstr>Coke</vt:lpstr>
      <vt:lpstr>Maaza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kavyahbhat</dc:creator>
  <cp:lastModifiedBy>KavyaH Bhat</cp:lastModifiedBy>
  <dcterms:created xsi:type="dcterms:W3CDTF">2021-08-12T14:33:58Z</dcterms:created>
  <dcterms:modified xsi:type="dcterms:W3CDTF">2021-08-12T14:55:52Z</dcterms:modified>
</cp:coreProperties>
</file>