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kavyahbhat_analytic-edge_com/Documents/Desktop/"/>
    </mc:Choice>
  </mc:AlternateContent>
  <xr:revisionPtr revIDLastSave="5" documentId="8_{84C468D4-0E69-445C-BA28-B4E1FCA5005D}" xr6:coauthVersionLast="47" xr6:coauthVersionMax="47" xr10:uidLastSave="{1B8C24A8-BED9-4FF5-B342-170E2AA13AD4}"/>
  <bookViews>
    <workbookView xWindow="-120" yWindow="-120" windowWidth="20730" windowHeight="11160" xr2:uid="{B8B5B2C1-DD98-4053-A4FD-DBFA8432FD35}"/>
  </bookViews>
  <sheets>
    <sheet name="Summary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[1]ME_RE!$P$4:$P$37</definedName>
    <definedName name="__123Graph_D" hidden="1">[1]ME_RE!$Q$4:$Q$26</definedName>
    <definedName name="__123Graph_LBL_A" hidden="1">[1]ME_RE!$Q$4:$Q$37</definedName>
    <definedName name="__123Graph_X" hidden="1">[1]ME_RE!$O$4:$O$37</definedName>
    <definedName name="Brand">[2]Coefs_Codes!$A$5:$A$10</definedName>
    <definedName name="TempOptions">[2]Coefs_Codes!$H$5:$H$6</definedName>
    <definedName name="Trade">'[3]Media (Updated) ROI Results'!#REF!</definedName>
    <definedName name="Year">[4]CodesNotes!$B$2:$B$6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D3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<sst xmlns="http://schemas.openxmlformats.org/spreadsheetml/2006/main" count="18" uniqueCount="14">
  <si>
    <t>BI</t>
  </si>
  <si>
    <t>WB</t>
  </si>
  <si>
    <t>TN</t>
  </si>
  <si>
    <t>MH</t>
  </si>
  <si>
    <t>UP</t>
  </si>
  <si>
    <t>APT</t>
  </si>
  <si>
    <t>ROI</t>
  </si>
  <si>
    <t>TV</t>
  </si>
  <si>
    <t>Optimal</t>
  </si>
  <si>
    <t>Actual</t>
  </si>
  <si>
    <t>Spend(000')</t>
  </si>
  <si>
    <t>Gross Profit</t>
  </si>
  <si>
    <t>Incr Volume</t>
  </si>
  <si>
    <t>GP/UC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</si>
</sst>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3" fillId="0" borderId="0" xfId="0" applyNumberFormat="1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O13260\My%20Documents\MomentumEstimates\2007\12Dec07\TotalProducts\TotalProductsMENov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13260\Documents\MVA\CountryUnique\Mexico\2012\MexicoMVA_QuickSim_MacroForces_v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shayMalhotra\Desktop\Coca-Cola\WEBU\GB\Results\Schweppes%20Model%20Summary%20Validation_0223_GB%20-%20SCH_FY_V9(remodel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O13260\My%20Documents\Portfolio%20Optimization\CountryUnique\Japan\2008\Financials\M3_CCJC_Financials_GoldStandard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manyChart"/>
      <sheetName val="USAChart"/>
      <sheetName val="INforMData"/>
      <sheetName val="FcstAccuracy"/>
      <sheetName val="ModelsLW"/>
      <sheetName val="ModelLWChart"/>
      <sheetName val="ModelsSFW"/>
      <sheetName val="ActFcst"/>
      <sheetName val="AvPChart"/>
      <sheetName val="FcstAPE"/>
      <sheetName val="PivotQtrsYears"/>
      <sheetName val="GFayardReport"/>
      <sheetName val="GFayardReport08"/>
      <sheetName val="Scatter Plot"/>
      <sheetName val="ME_RE"/>
      <sheetName val="Cod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>
        <row r="4">
          <cell r="O4">
            <v>5452483936.9496298</v>
          </cell>
          <cell r="P4">
            <v>-1.4078990608281661E-3</v>
          </cell>
          <cell r="Q4" t="str">
            <v>USA</v>
          </cell>
        </row>
        <row r="5">
          <cell r="O5">
            <v>330341800.81014442</v>
          </cell>
          <cell r="P5">
            <v>3.849838951615725E-3</v>
          </cell>
          <cell r="Q5" t="str">
            <v>Canada</v>
          </cell>
        </row>
        <row r="6">
          <cell r="O6">
            <v>367814085.94575542</v>
          </cell>
          <cell r="P6">
            <v>5.5103755432852619E-3</v>
          </cell>
          <cell r="Q6" t="str">
            <v>ECAf</v>
          </cell>
        </row>
        <row r="7">
          <cell r="O7">
            <v>153452491.01796407</v>
          </cell>
          <cell r="P7">
            <v>-3.2963271963037943E-4</v>
          </cell>
          <cell r="Q7" t="str">
            <v>Nigeria</v>
          </cell>
        </row>
        <row r="8">
          <cell r="O8">
            <v>442649219.26734769</v>
          </cell>
          <cell r="P8">
            <v>4.5336485357183598E-4</v>
          </cell>
          <cell r="Q8" t="str">
            <v>NW Af</v>
          </cell>
        </row>
        <row r="9">
          <cell r="O9">
            <v>445390797.81613255</v>
          </cell>
          <cell r="P9">
            <v>8.5037497663089656E-3</v>
          </cell>
          <cell r="Q9" t="str">
            <v>ZAF</v>
          </cell>
        </row>
        <row r="10">
          <cell r="O10">
            <v>295981769.98943305</v>
          </cell>
          <cell r="P10">
            <v>4.2196775705936052E-3</v>
          </cell>
          <cell r="Q10" t="str">
            <v>India</v>
          </cell>
        </row>
        <row r="11">
          <cell r="O11">
            <v>456180814.01902074</v>
          </cell>
          <cell r="P11">
            <v>8.6567501788221701E-3</v>
          </cell>
          <cell r="Q11" t="str">
            <v>RusUkBel</v>
          </cell>
        </row>
        <row r="12">
          <cell r="O12">
            <v>257620294.29376557</v>
          </cell>
          <cell r="P12">
            <v>-1.0519144429245175E-3</v>
          </cell>
          <cell r="Q12" t="str">
            <v>BelgNeth</v>
          </cell>
        </row>
        <row r="13">
          <cell r="O13">
            <v>304394077.66819304</v>
          </cell>
          <cell r="P13">
            <v>7.170079958509934E-3</v>
          </cell>
          <cell r="Q13" t="str">
            <v>Fr</v>
          </cell>
        </row>
        <row r="14">
          <cell r="O14">
            <v>553943514.79394162</v>
          </cell>
          <cell r="P14">
            <v>1.9589083541455832E-3</v>
          </cell>
          <cell r="Q14" t="str">
            <v>GBIr</v>
          </cell>
        </row>
        <row r="15">
          <cell r="O15">
            <v>195733131.2081719</v>
          </cell>
          <cell r="P15">
            <v>1.1506735747347729E-2</v>
          </cell>
          <cell r="Q15" t="str">
            <v>Nordic</v>
          </cell>
        </row>
        <row r="16">
          <cell r="O16">
            <v>138407174.18104953</v>
          </cell>
          <cell r="P16">
            <v>8.741263055225712E-3</v>
          </cell>
          <cell r="Q16" t="str">
            <v>Alpine</v>
          </cell>
        </row>
        <row r="17">
          <cell r="O17">
            <v>92594372.49031353</v>
          </cell>
          <cell r="P17">
            <v>1.1640290137824749E-2</v>
          </cell>
          <cell r="Q17" t="str">
            <v>GcCyMlta</v>
          </cell>
        </row>
        <row r="18">
          <cell r="O18">
            <v>155010574.49806279</v>
          </cell>
          <cell r="P18">
            <v>5.891749229772536E-3</v>
          </cell>
          <cell r="Q18" t="str">
            <v>HgCzSl</v>
          </cell>
        </row>
        <row r="19">
          <cell r="O19">
            <v>313539324.4100036</v>
          </cell>
          <cell r="P19">
            <v>1.2000625639487339E-2</v>
          </cell>
          <cell r="Q19" t="str">
            <v>Italy</v>
          </cell>
        </row>
        <row r="20">
          <cell r="O20">
            <v>157258640.01408961</v>
          </cell>
          <cell r="P20">
            <v>3.5872241150869399E-6</v>
          </cell>
          <cell r="Q20" t="str">
            <v>PolBal</v>
          </cell>
        </row>
        <row r="21">
          <cell r="O21">
            <v>609286982.38816476</v>
          </cell>
          <cell r="P21">
            <v>1.3925051452416959E-3</v>
          </cell>
          <cell r="Q21" t="str">
            <v>Ger</v>
          </cell>
        </row>
        <row r="22">
          <cell r="O22">
            <v>598325838.85170829</v>
          </cell>
          <cell r="P22">
            <v>7.5034470351318383E-3</v>
          </cell>
          <cell r="Q22" t="str">
            <v>Iberia</v>
          </cell>
        </row>
        <row r="23">
          <cell r="O23">
            <v>1297059362.0993299</v>
          </cell>
          <cell r="P23">
            <v>-1.3145472094540089E-3</v>
          </cell>
          <cell r="Q23" t="str">
            <v>Brazil</v>
          </cell>
        </row>
        <row r="24">
          <cell r="O24">
            <v>771475747.44628406</v>
          </cell>
          <cell r="P24">
            <v>3.4260386127638043E-3</v>
          </cell>
          <cell r="Q24" t="str">
            <v>LatinCtr</v>
          </cell>
        </row>
        <row r="25">
          <cell r="O25">
            <v>2475327293.4131737</v>
          </cell>
          <cell r="P25">
            <v>-1.2972081749879072E-3</v>
          </cell>
          <cell r="Q25" t="str">
            <v>Mexico</v>
          </cell>
        </row>
        <row r="26">
          <cell r="O26">
            <v>994241432.19443512</v>
          </cell>
          <cell r="P26">
            <v>-2.1589902860519317E-3</v>
          </cell>
          <cell r="Q26" t="str">
            <v>SLatin</v>
          </cell>
        </row>
        <row r="27">
          <cell r="O27">
            <v>1189690433.6033826</v>
          </cell>
          <cell r="P27">
            <v>4.1210436946592655E-3</v>
          </cell>
          <cell r="Q27" t="str">
            <v>China</v>
          </cell>
        </row>
        <row r="28">
          <cell r="O28">
            <v>908217118.35153222</v>
          </cell>
          <cell r="P28">
            <v>-2.4633514849914384E-4</v>
          </cell>
          <cell r="Q28" t="str">
            <v>Japan</v>
          </cell>
        </row>
        <row r="29">
          <cell r="O29">
            <v>444903608.31278634</v>
          </cell>
          <cell r="P29">
            <v>7.4652412747437946E-3</v>
          </cell>
          <cell r="Q29" t="str">
            <v>Phil</v>
          </cell>
        </row>
        <row r="30">
          <cell r="O30">
            <v>344933297.81613243</v>
          </cell>
          <cell r="P30">
            <v>-1.552258138919127E-3</v>
          </cell>
          <cell r="Q30" t="str">
            <v>SPacif</v>
          </cell>
        </row>
        <row r="31">
          <cell r="O31">
            <v>124798203.5928144</v>
          </cell>
          <cell r="P31">
            <v>2.6391643450842217E-2</v>
          </cell>
          <cell r="Q31" t="str">
            <v>Korea</v>
          </cell>
        </row>
        <row r="32">
          <cell r="O32">
            <v>471881311.72948217</v>
          </cell>
          <cell r="P32">
            <v>6.2001523985049101E-3</v>
          </cell>
          <cell r="Q32" t="str">
            <v>SEWA</v>
          </cell>
        </row>
        <row r="33">
          <cell r="O33">
            <v>342512110.25008798</v>
          </cell>
          <cell r="P33">
            <v>-2.6519561763148625E-3</v>
          </cell>
          <cell r="Q33" t="str">
            <v>Tur</v>
          </cell>
        </row>
        <row r="34">
          <cell r="O34">
            <v>312829952.2719267</v>
          </cell>
          <cell r="P34">
            <v>2.1196350870596126E-2</v>
          </cell>
          <cell r="Q34" t="str">
            <v>A&amp;Baltics</v>
          </cell>
        </row>
        <row r="35">
          <cell r="O35">
            <v>209657019.54913718</v>
          </cell>
          <cell r="P35">
            <v>6.1364604047380311E-3</v>
          </cell>
          <cell r="Q35" t="str">
            <v>MED</v>
          </cell>
        </row>
        <row r="36">
          <cell r="O36">
            <v>163493189.15110961</v>
          </cell>
          <cell r="P36">
            <v>8.945320121238165E-3</v>
          </cell>
          <cell r="Q36" t="str">
            <v>S.Eurasia</v>
          </cell>
        </row>
        <row r="37">
          <cell r="O37">
            <v>72728984.85382174</v>
          </cell>
          <cell r="P37">
            <v>7.9828499731255942E-3</v>
          </cell>
          <cell r="Q37" t="str">
            <v>Israel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ModelWorks"/>
      <sheetName val="QuickSim_Coke"/>
      <sheetName val="QuickSim_Fanta"/>
      <sheetName val="QuickSim_Fresca"/>
      <sheetName val="QuickSim_Lift"/>
      <sheetName val="QuickSim_Sprite"/>
      <sheetName val="QuickSim_Ciel"/>
      <sheetName val="TotalProductsOutput"/>
      <sheetName val="COMPASS"/>
      <sheetName val="Weather"/>
      <sheetName val="WeatherNorms"/>
      <sheetName val="Economy"/>
      <sheetName val="Shipment_National"/>
      <sheetName val="Coefs_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Coca-Cola</v>
          </cell>
          <cell r="H5" t="str">
            <v>MVA Model</v>
          </cell>
        </row>
        <row r="6">
          <cell r="A6" t="str">
            <v>Fanta</v>
          </cell>
          <cell r="H6" t="str">
            <v>MVA Model Adjusted</v>
          </cell>
        </row>
        <row r="7">
          <cell r="A7" t="str">
            <v>Fresca</v>
          </cell>
        </row>
        <row r="8">
          <cell r="A8" t="str">
            <v>Lift</v>
          </cell>
        </row>
        <row r="9">
          <cell r="A9" t="str">
            <v>Sprite</v>
          </cell>
        </row>
        <row r="10">
          <cell r="A10" t="str">
            <v>Ciel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Summary (Status)"/>
      <sheetName val="Model Fit (Updated)"/>
      <sheetName val="Model Elasticity"/>
      <sheetName val="Media (Updated) ROI Results"/>
      <sheetName val="TV Campaign Results"/>
      <sheetName val="Weights"/>
      <sheetName val="Sampling Summary"/>
      <sheetName val="TV Summary"/>
      <sheetName val="Price Elasticity"/>
      <sheetName val="Sheet1"/>
      <sheetName val="Sheet3"/>
      <sheetName val="Sheet2"/>
      <sheetName val="Sheet6"/>
      <sheetName val="Model Decomp (Updated)"/>
      <sheetName val="Sheet5"/>
      <sheetName val="Due-to (Updated) Summary"/>
      <sheetName val="Model Parameters (Updated)"/>
      <sheetName val="Support Sheet"/>
      <sheetName val="Spend Summary"/>
      <sheetName val="Sheet4"/>
      <sheetName val="Due to data"/>
      <sheetName val="Elasticity"/>
      <sheetName val="Data Class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s"/>
      <sheetName val="P&amp;L Definitions"/>
      <sheetName val="LW Validation to M3"/>
      <sheetName val="CodesNotes"/>
      <sheetName val="P&amp;L Validation"/>
      <sheetName val="PnLBrandRegionInputs"/>
      <sheetName val="Lineitems"/>
      <sheetName val="Product"/>
      <sheetName val="BrandRegionInputs_Lin-san"/>
      <sheetName val="PnLPackChannelInputs"/>
      <sheetName val="PnLCountryInputs"/>
      <sheetName val="PivotPkCh"/>
      <sheetName val="Computations"/>
      <sheetName val="Drivers"/>
      <sheetName val="Metadata"/>
      <sheetName val="Facts"/>
    </sheetNames>
    <sheetDataSet>
      <sheetData sheetId="0" refreshError="1"/>
      <sheetData sheetId="1" refreshError="1"/>
      <sheetData sheetId="2" refreshError="1"/>
      <sheetData sheetId="3">
        <row r="2">
          <cell r="B2">
            <v>2004</v>
          </cell>
        </row>
        <row r="3">
          <cell r="B3">
            <v>2005</v>
          </cell>
        </row>
        <row r="4">
          <cell r="B4">
            <v>2006</v>
          </cell>
        </row>
        <row r="5">
          <cell r="B5">
            <v>2007</v>
          </cell>
        </row>
        <row r="6">
          <cell r="B6">
            <v>2008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5DD3-D2F0-4A93-9998-5F85CC8A56D8}">
  <dimension ref="A1:K20"/>
  <sheetViews>
    <sheetView tabSelected="1" workbookViewId="0">
      <selection activeCell="H16" sqref="H16"/>
    </sheetView>
  </sheetViews>
  <sheetFormatPr defaultRowHeight="15" x14ac:dyDescent="0.25"/>
  <cols>
    <col min="2" max="2" width="15.140625" customWidth="1"/>
    <col min="3" max="3" width="15.7109375" customWidth="1"/>
    <col min="4" max="4" width="13.42578125" customWidth="1"/>
    <col min="5" max="5" width="11.5703125" customWidth="1"/>
    <col min="8" max="8" width="11.42578125" bestFit="1" customWidth="1"/>
    <col min="9" max="9" width="11.7109375" bestFit="1" customWidth="1"/>
    <col min="10" max="10" width="13.85546875" bestFit="1" customWidth="1"/>
    <col min="11" max="11" width="10.85546875" customWidth="1"/>
    <col min="13" max="13" width="12.7109375" bestFit="1" customWidth="1"/>
  </cols>
  <sheetData>
    <row r="1" spans="1:11" x14ac:dyDescent="0.25">
      <c r="A1" s="5" t="s">
        <v>7</v>
      </c>
      <c r="B1" s="10" t="s">
        <v>9</v>
      </c>
      <c r="C1" s="10"/>
      <c r="D1" s="10"/>
      <c r="E1" s="10"/>
      <c r="H1" s="10" t="s">
        <v>8</v>
      </c>
      <c r="I1" s="10"/>
      <c r="J1" s="10"/>
      <c r="K1" s="10"/>
    </row>
    <row r="2" spans="1:11" x14ac:dyDescent="0.25">
      <c r="B2" s="7" t="s">
        <v>10</v>
      </c>
      <c r="C2" s="7" t="s">
        <v>12</v>
      </c>
      <c r="D2" s="6" t="s">
        <v>11</v>
      </c>
      <c r="E2" s="7" t="s">
        <v>6</v>
      </c>
      <c r="H2" s="7" t="s">
        <v>10</v>
      </c>
      <c r="I2" s="7" t="s">
        <v>12</v>
      </c>
      <c r="J2" s="6" t="s">
        <v>11</v>
      </c>
      <c r="K2" s="7" t="s">
        <v>6</v>
      </c>
    </row>
    <row r="3" spans="1:11" x14ac:dyDescent="0.25">
      <c r="A3" s="3" t="s">
        <v>5</v>
      </c>
      <c r="B3" s="2">
        <v>15072</v>
      </c>
      <c r="C3" s="2">
        <v>3235630.79</v>
      </c>
      <c r="D3" s="2">
        <f>C3*$D$10</f>
        <v>240407367.697</v>
      </c>
      <c r="E3" s="4">
        <v>15.950110588056557</v>
      </c>
      <c r="H3" s="2">
        <v>20000.000000000004</v>
      </c>
      <c r="I3" s="2">
        <v>3998625.7592262807</v>
      </c>
      <c r="J3" s="2">
        <v>297097893.91051263</v>
      </c>
      <c r="K3" s="4">
        <v>14.854894695525632</v>
      </c>
    </row>
    <row r="4" spans="1:11" x14ac:dyDescent="0.25">
      <c r="A4" s="3" t="s">
        <v>4</v>
      </c>
      <c r="B4" s="2">
        <v>15185</v>
      </c>
      <c r="C4" s="2">
        <v>192196.25</v>
      </c>
      <c r="D4" s="2">
        <f t="shared" ref="D4:D7" si="0">C4*$D$10</f>
        <v>14280181.375</v>
      </c>
      <c r="E4" s="4">
        <v>0.94039036901883666</v>
      </c>
      <c r="H4" s="2">
        <v>8000</v>
      </c>
      <c r="I4" s="2">
        <v>160921.69721881207</v>
      </c>
      <c r="J4" s="2">
        <v>11956482.103357736</v>
      </c>
      <c r="K4" s="4">
        <v>1.494560262919717</v>
      </c>
    </row>
    <row r="5" spans="1:11" x14ac:dyDescent="0.25">
      <c r="A5" s="3" t="s">
        <v>3</v>
      </c>
      <c r="B5" s="2">
        <v>25606</v>
      </c>
      <c r="C5" s="2">
        <v>584889.64</v>
      </c>
      <c r="D5" s="2">
        <f t="shared" si="0"/>
        <v>43457300.251999997</v>
      </c>
      <c r="E5" s="4">
        <v>1.6971817678540571</v>
      </c>
      <c r="H5" s="2">
        <v>14499.999999999998</v>
      </c>
      <c r="I5" s="2">
        <v>626160.10370045423</v>
      </c>
      <c r="J5" s="2">
        <v>46523695.704943746</v>
      </c>
      <c r="K5" s="4">
        <v>3.2085307382719823</v>
      </c>
    </row>
    <row r="6" spans="1:11" x14ac:dyDescent="0.25">
      <c r="A6" s="3" t="s">
        <v>2</v>
      </c>
      <c r="B6" s="2">
        <v>27579</v>
      </c>
      <c r="C6" s="2">
        <v>157775.96000000002</v>
      </c>
      <c r="D6" s="2">
        <f t="shared" si="0"/>
        <v>11722753.828000002</v>
      </c>
      <c r="E6" s="4">
        <v>0.42505367803938171</v>
      </c>
      <c r="H6" s="2">
        <v>2999.9999999999995</v>
      </c>
      <c r="I6" s="2">
        <v>46217.362824450385</v>
      </c>
      <c r="J6" s="2">
        <v>3433950.0578566636</v>
      </c>
      <c r="K6" s="4">
        <v>1.1446500192855544</v>
      </c>
    </row>
    <row r="7" spans="1:11" x14ac:dyDescent="0.25">
      <c r="A7" s="3" t="s">
        <v>1</v>
      </c>
      <c r="B7" s="2">
        <v>22582</v>
      </c>
      <c r="C7" s="2">
        <v>265381.21687040007</v>
      </c>
      <c r="D7" s="2">
        <f t="shared" si="0"/>
        <v>19717824.413470723</v>
      </c>
      <c r="E7" s="4">
        <v>0.87316522779233829</v>
      </c>
      <c r="H7" s="2">
        <v>9000</v>
      </c>
      <c r="I7" s="2">
        <v>229542.00228794734</v>
      </c>
      <c r="J7" s="2">
        <v>17054970.769994486</v>
      </c>
      <c r="K7" s="4">
        <v>1.8949967522216096</v>
      </c>
    </row>
    <row r="8" spans="1:11" x14ac:dyDescent="0.25">
      <c r="A8" s="3" t="s">
        <v>0</v>
      </c>
      <c r="B8" s="2">
        <v>8249</v>
      </c>
      <c r="C8" s="2">
        <v>133503.66</v>
      </c>
      <c r="D8" s="2">
        <f>C8*$D$10</f>
        <v>9919321.9379999992</v>
      </c>
      <c r="E8" s="4">
        <v>1.2024950918991091</v>
      </c>
      <c r="H8" s="2">
        <v>5500</v>
      </c>
      <c r="I8" s="2">
        <v>130405.4059143507</v>
      </c>
      <c r="J8" s="2">
        <v>9689121.6594362576</v>
      </c>
      <c r="K8" s="4">
        <v>1.7616584835338651</v>
      </c>
    </row>
    <row r="9" spans="1:11" x14ac:dyDescent="0.25">
      <c r="H9" s="1"/>
    </row>
    <row r="10" spans="1:11" x14ac:dyDescent="0.25">
      <c r="C10" s="9" t="s">
        <v>13</v>
      </c>
      <c r="D10" s="9">
        <v>74.3</v>
      </c>
    </row>
    <row r="14" spans="1:11" x14ac:dyDescent="0.25">
      <c r="B14" s="8"/>
      <c r="I14" s="11">
        <f>I8+I7</f>
        <v>359947.40820229804</v>
      </c>
    </row>
    <row r="15" spans="1:11" x14ac:dyDescent="0.25">
      <c r="B15" s="8"/>
      <c r="C15" s="1"/>
    </row>
    <row r="16" spans="1:11" x14ac:dyDescent="0.25">
      <c r="B16" s="8"/>
      <c r="C16" s="1"/>
    </row>
    <row r="17" spans="2:3" x14ac:dyDescent="0.25">
      <c r="B17" s="8"/>
      <c r="C17" s="1"/>
    </row>
    <row r="18" spans="2:3" x14ac:dyDescent="0.25">
      <c r="B18" s="8"/>
      <c r="C18" s="1"/>
    </row>
    <row r="19" spans="2:3" x14ac:dyDescent="0.25">
      <c r="B19" s="8"/>
      <c r="C19" s="1"/>
    </row>
    <row r="20" spans="2:3" x14ac:dyDescent="0.25">
      <c r="C20" s="1"/>
    </row>
  </sheetData>
  <mergeCells count="2">
    <mergeCell ref="B1:E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 Bhat</cp:lastModifiedBy>
  <dcterms:created xsi:type="dcterms:W3CDTF">2021-07-26T07:07:09Z</dcterms:created>
  <dcterms:modified xsi:type="dcterms:W3CDTF">2021-08-11T07:48:28Z</dcterms:modified>
</cp:coreProperties>
</file>